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NoleLand/"/>
    </mc:Choice>
  </mc:AlternateContent>
  <xr:revisionPtr revIDLastSave="0" documentId="13_ncr:1_{459AE44F-ADF8-AE4E-80F9-1E49AFCD3C9C}" xr6:coauthVersionLast="45" xr6:coauthVersionMax="45" xr10:uidLastSave="{00000000-0000-0000-0000-000000000000}"/>
  <bookViews>
    <workbookView xWindow="-38400" yWindow="0" windowWidth="38400" windowHeight="21600" firstSheet="14" activeTab="29" xr2:uid="{00000000-000D-0000-FFFF-FFFF00000000}"/>
  </bookViews>
  <sheets>
    <sheet name="Default" sheetId="1" r:id="rId1"/>
    <sheet name="Default+" sheetId="2" r:id="rId2"/>
    <sheet name="NB" sheetId="3" r:id="rId3"/>
    <sheet name="NB+" sheetId="4" r:id="rId4"/>
    <sheet name="RingNB" sheetId="5" r:id="rId5"/>
    <sheet name="RingNB+" sheetId="6" r:id="rId6"/>
    <sheet name="MLRing" sheetId="7" r:id="rId7"/>
    <sheet name="MLRD" sheetId="8" r:id="rId8"/>
    <sheet name="ShMem" sheetId="9" r:id="rId9"/>
    <sheet name="Naive Default" sheetId="10" r:id="rId10"/>
    <sheet name="Naive Default+" sheetId="11" r:id="rId11"/>
    <sheet name="Naive NB" sheetId="12" r:id="rId12"/>
    <sheet name="Naive NB+" sheetId="13" r:id="rId13"/>
    <sheet name="Naive RingNB" sheetId="14" r:id="rId14"/>
    <sheet name="Naive RingNB+" sheetId="15" r:id="rId15"/>
    <sheet name="Naive+ Default" sheetId="16" r:id="rId16"/>
    <sheet name="Naive+ Default+" sheetId="17" r:id="rId17"/>
    <sheet name="Naive+ NB" sheetId="18" r:id="rId18"/>
    <sheet name="Naive+ NB+" sheetId="19" r:id="rId19"/>
    <sheet name="Naive+ RingNB" sheetId="20" r:id="rId20"/>
    <sheet name="Naive+ RingNB+" sheetId="21" r:id="rId21"/>
    <sheet name="Naive+ MLRing" sheetId="22" r:id="rId22"/>
    <sheet name="Naive+ MLRD" sheetId="23" r:id="rId23"/>
    <sheet name="NO MLRing" sheetId="24" r:id="rId24"/>
    <sheet name="NO MLRD" sheetId="25" r:id="rId25"/>
    <sheet name="Enc ShMem" sheetId="26" r:id="rId26"/>
    <sheet name="2-lvl Enc RDB" sheetId="27" r:id="rId27"/>
    <sheet name="NaivePlus RDB" sheetId="28" r:id="rId28"/>
    <sheet name="Summary" sheetId="29" r:id="rId29"/>
    <sheet name="All" sheetId="30" r:id="rId30"/>
    <sheet name="Existings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0" i="31" l="1"/>
  <c r="Q110" i="31"/>
  <c r="P110" i="31"/>
  <c r="R109" i="31"/>
  <c r="Q109" i="31"/>
  <c r="P109" i="31"/>
  <c r="R108" i="31"/>
  <c r="Q108" i="31"/>
  <c r="P108" i="31"/>
  <c r="R107" i="31"/>
  <c r="Q107" i="31"/>
  <c r="P107" i="31"/>
  <c r="R106" i="31"/>
  <c r="Q106" i="31"/>
  <c r="P106" i="31"/>
  <c r="R105" i="31"/>
  <c r="Q105" i="31"/>
  <c r="P105" i="31"/>
  <c r="R104" i="31"/>
  <c r="Q104" i="31"/>
  <c r="P104" i="31"/>
  <c r="R103" i="31"/>
  <c r="Q103" i="31"/>
  <c r="P103" i="31"/>
  <c r="R102" i="31"/>
  <c r="Q102" i="31"/>
  <c r="P102" i="31"/>
  <c r="R101" i="31"/>
  <c r="Q101" i="31"/>
  <c r="P101" i="31"/>
  <c r="R100" i="31"/>
  <c r="Q100" i="31"/>
  <c r="P100" i="31"/>
  <c r="R99" i="31"/>
  <c r="Q99" i="31"/>
  <c r="P99" i="31"/>
  <c r="R98" i="31"/>
  <c r="Q98" i="31"/>
  <c r="P98" i="31"/>
  <c r="R97" i="31"/>
  <c r="Q97" i="31"/>
  <c r="P97" i="31"/>
  <c r="R96" i="31"/>
  <c r="Q96" i="31"/>
  <c r="P96" i="31"/>
  <c r="R95" i="31"/>
  <c r="Q95" i="31"/>
  <c r="P95" i="31"/>
  <c r="R94" i="31"/>
  <c r="Q94" i="31"/>
  <c r="P94" i="31"/>
  <c r="R93" i="31"/>
  <c r="Q93" i="31"/>
  <c r="P93" i="31"/>
  <c r="R92" i="31"/>
  <c r="Q92" i="31"/>
  <c r="P92" i="31"/>
  <c r="R91" i="31"/>
  <c r="Q91" i="31"/>
  <c r="P91" i="31"/>
  <c r="R90" i="31"/>
  <c r="Q90" i="31"/>
  <c r="P90" i="31"/>
  <c r="R89" i="31"/>
  <c r="Q89" i="31"/>
  <c r="P89" i="31"/>
  <c r="R82" i="31"/>
  <c r="Q82" i="31"/>
  <c r="P82" i="31"/>
  <c r="R81" i="31"/>
  <c r="Q81" i="31"/>
  <c r="P81" i="31"/>
  <c r="R80" i="31"/>
  <c r="Q80" i="31"/>
  <c r="P80" i="31"/>
  <c r="R79" i="31"/>
  <c r="Q79" i="31"/>
  <c r="P79" i="31"/>
  <c r="R78" i="31"/>
  <c r="Q78" i="31"/>
  <c r="P78" i="31"/>
  <c r="R77" i="31"/>
  <c r="Q77" i="31"/>
  <c r="P77" i="31"/>
  <c r="R76" i="31"/>
  <c r="Q76" i="31"/>
  <c r="P76" i="31"/>
  <c r="R75" i="31"/>
  <c r="Q75" i="31"/>
  <c r="P75" i="31"/>
  <c r="R74" i="31"/>
  <c r="Q74" i="31"/>
  <c r="P74" i="31"/>
  <c r="R73" i="31"/>
  <c r="Q73" i="31"/>
  <c r="P73" i="31"/>
  <c r="R72" i="31"/>
  <c r="Q72" i="31"/>
  <c r="P72" i="31"/>
  <c r="R71" i="31"/>
  <c r="Q71" i="31"/>
  <c r="P71" i="31"/>
  <c r="R70" i="31"/>
  <c r="Q70" i="31"/>
  <c r="P70" i="31"/>
  <c r="R69" i="31"/>
  <c r="Q69" i="31"/>
  <c r="P69" i="31"/>
  <c r="R68" i="31"/>
  <c r="Q68" i="31"/>
  <c r="P68" i="31"/>
  <c r="R67" i="31"/>
  <c r="Q67" i="31"/>
  <c r="P67" i="31"/>
  <c r="R66" i="31"/>
  <c r="Q66" i="31"/>
  <c r="P66" i="31"/>
  <c r="R65" i="31"/>
  <c r="Q65" i="31"/>
  <c r="P65" i="31"/>
  <c r="R64" i="31"/>
  <c r="Q64" i="31"/>
  <c r="P64" i="31"/>
  <c r="R63" i="31"/>
  <c r="Q63" i="31"/>
  <c r="P63" i="31"/>
  <c r="R62" i="31"/>
  <c r="Q62" i="31"/>
  <c r="P62" i="31"/>
  <c r="R61" i="31"/>
  <c r="Q61" i="31"/>
  <c r="P61" i="31"/>
  <c r="R54" i="31"/>
  <c r="Q54" i="31"/>
  <c r="P54" i="31"/>
  <c r="R53" i="31"/>
  <c r="Q53" i="31"/>
  <c r="P53" i="31"/>
  <c r="R52" i="31"/>
  <c r="Q52" i="31"/>
  <c r="P52" i="31"/>
  <c r="R51" i="31"/>
  <c r="Q51" i="31"/>
  <c r="P51" i="31"/>
  <c r="R50" i="31"/>
  <c r="Q50" i="31"/>
  <c r="P50" i="31"/>
  <c r="R49" i="31"/>
  <c r="Q49" i="31"/>
  <c r="P49" i="31"/>
  <c r="R48" i="31"/>
  <c r="Q48" i="31"/>
  <c r="P48" i="31"/>
  <c r="R47" i="31"/>
  <c r="Q47" i="31"/>
  <c r="P47" i="31"/>
  <c r="R46" i="31"/>
  <c r="Q46" i="31"/>
  <c r="P46" i="31"/>
  <c r="R45" i="31"/>
  <c r="Q45" i="31"/>
  <c r="P45" i="31"/>
  <c r="R44" i="31"/>
  <c r="Q44" i="31"/>
  <c r="P44" i="31"/>
  <c r="R43" i="31"/>
  <c r="Q43" i="31"/>
  <c r="P43" i="31"/>
  <c r="R42" i="31"/>
  <c r="Q42" i="31"/>
  <c r="P42" i="31"/>
  <c r="R41" i="31"/>
  <c r="Q41" i="31"/>
  <c r="P41" i="31"/>
  <c r="R40" i="31"/>
  <c r="Q40" i="31"/>
  <c r="P40" i="31"/>
  <c r="R39" i="31"/>
  <c r="Q39" i="31"/>
  <c r="P39" i="31"/>
  <c r="R38" i="31"/>
  <c r="Q38" i="31"/>
  <c r="P38" i="31"/>
  <c r="R37" i="31"/>
  <c r="Q37" i="31"/>
  <c r="P37" i="31"/>
  <c r="R36" i="31"/>
  <c r="Q36" i="31"/>
  <c r="P36" i="31"/>
  <c r="R35" i="31"/>
  <c r="Q35" i="31"/>
  <c r="P35" i="31"/>
  <c r="R34" i="31"/>
  <c r="Q34" i="31"/>
  <c r="P34" i="31"/>
  <c r="R33" i="31"/>
  <c r="Q33" i="31"/>
  <c r="P33" i="31"/>
  <c r="R26" i="31"/>
  <c r="Q26" i="31"/>
  <c r="P26" i="31"/>
  <c r="R25" i="31"/>
  <c r="Q25" i="31"/>
  <c r="P25" i="31"/>
  <c r="R24" i="31"/>
  <c r="Q24" i="31"/>
  <c r="P24" i="31"/>
  <c r="R23" i="31"/>
  <c r="Q23" i="31"/>
  <c r="P23" i="31"/>
  <c r="R22" i="31"/>
  <c r="Q22" i="31"/>
  <c r="P22" i="31"/>
  <c r="R21" i="31"/>
  <c r="Q21" i="31"/>
  <c r="P21" i="31"/>
  <c r="R20" i="31"/>
  <c r="Q20" i="31"/>
  <c r="P20" i="31"/>
  <c r="R19" i="31"/>
  <c r="Q19" i="31"/>
  <c r="P19" i="31"/>
  <c r="R18" i="31"/>
  <c r="Q18" i="31"/>
  <c r="P18" i="31"/>
  <c r="R17" i="31"/>
  <c r="Q17" i="31"/>
  <c r="P17" i="31"/>
  <c r="R16" i="31"/>
  <c r="Q16" i="31"/>
  <c r="P16" i="31"/>
  <c r="R15" i="31"/>
  <c r="Q15" i="31"/>
  <c r="P15" i="31"/>
  <c r="R14" i="31"/>
  <c r="Q14" i="31"/>
  <c r="P14" i="31"/>
  <c r="R13" i="31"/>
  <c r="Q13" i="31"/>
  <c r="P13" i="31"/>
  <c r="R12" i="31"/>
  <c r="Q12" i="31"/>
  <c r="P12" i="31"/>
  <c r="R11" i="31"/>
  <c r="Q11" i="31"/>
  <c r="P11" i="31"/>
  <c r="R10" i="31"/>
  <c r="Q10" i="31"/>
  <c r="P10" i="31"/>
  <c r="R9" i="31"/>
  <c r="Q9" i="31"/>
  <c r="P9" i="31"/>
  <c r="R8" i="31"/>
  <c r="Q8" i="31"/>
  <c r="P8" i="31"/>
  <c r="R7" i="31"/>
  <c r="Q7" i="31"/>
  <c r="P7" i="31"/>
  <c r="R6" i="31"/>
  <c r="Q6" i="31"/>
  <c r="P6" i="31"/>
  <c r="R5" i="31"/>
  <c r="Q5" i="31"/>
  <c r="P5" i="31"/>
  <c r="O113" i="28"/>
  <c r="P113" i="28" s="1"/>
  <c r="N113" i="28"/>
  <c r="P112" i="28"/>
  <c r="O112" i="28"/>
  <c r="N112" i="28"/>
  <c r="O111" i="28"/>
  <c r="P111" i="28" s="1"/>
  <c r="N111" i="28"/>
  <c r="O110" i="28"/>
  <c r="P110" i="28" s="1"/>
  <c r="N110" i="28"/>
  <c r="O109" i="28"/>
  <c r="P109" i="28" s="1"/>
  <c r="N109" i="28"/>
  <c r="P108" i="28"/>
  <c r="O108" i="28"/>
  <c r="N108" i="28"/>
  <c r="O107" i="28"/>
  <c r="P107" i="28" s="1"/>
  <c r="N107" i="28"/>
  <c r="O106" i="28"/>
  <c r="P106" i="28" s="1"/>
  <c r="N106" i="28"/>
  <c r="O105" i="28"/>
  <c r="P105" i="28" s="1"/>
  <c r="N105" i="28"/>
  <c r="P104" i="28"/>
  <c r="O104" i="28"/>
  <c r="N104" i="28"/>
  <c r="O103" i="28"/>
  <c r="P103" i="28" s="1"/>
  <c r="N103" i="28"/>
  <c r="O102" i="28"/>
  <c r="P102" i="28" s="1"/>
  <c r="N102" i="28"/>
  <c r="O101" i="28"/>
  <c r="P101" i="28" s="1"/>
  <c r="N101" i="28"/>
  <c r="P100" i="28"/>
  <c r="O100" i="28"/>
  <c r="N100" i="28"/>
  <c r="O99" i="28"/>
  <c r="P99" i="28" s="1"/>
  <c r="N99" i="28"/>
  <c r="O98" i="28"/>
  <c r="P98" i="28" s="1"/>
  <c r="N98" i="28"/>
  <c r="O97" i="28"/>
  <c r="P97" i="28" s="1"/>
  <c r="N97" i="28"/>
  <c r="P96" i="28"/>
  <c r="O96" i="28"/>
  <c r="N96" i="28"/>
  <c r="O95" i="28"/>
  <c r="P95" i="28" s="1"/>
  <c r="N95" i="28"/>
  <c r="O94" i="28"/>
  <c r="P94" i="28" s="1"/>
  <c r="N94" i="28"/>
  <c r="O93" i="28"/>
  <c r="P93" i="28" s="1"/>
  <c r="N93" i="28"/>
  <c r="P92" i="28"/>
  <c r="O92" i="28"/>
  <c r="N92" i="28"/>
  <c r="O84" i="28"/>
  <c r="N84" i="28"/>
  <c r="O83" i="28"/>
  <c r="P83" i="28" s="1"/>
  <c r="N83" i="28"/>
  <c r="O82" i="28"/>
  <c r="N82" i="28"/>
  <c r="O81" i="28"/>
  <c r="N81" i="28"/>
  <c r="P81" i="28" s="1"/>
  <c r="O80" i="28"/>
  <c r="N80" i="28"/>
  <c r="O79" i="28"/>
  <c r="N79" i="28"/>
  <c r="O78" i="28"/>
  <c r="N78" i="28"/>
  <c r="O77" i="28"/>
  <c r="P77" i="28" s="1"/>
  <c r="N77" i="28"/>
  <c r="O76" i="28"/>
  <c r="N76" i="28"/>
  <c r="O75" i="28"/>
  <c r="N75" i="28"/>
  <c r="O74" i="28"/>
  <c r="N74" i="28"/>
  <c r="O73" i="28"/>
  <c r="N73" i="28"/>
  <c r="O72" i="28"/>
  <c r="N72" i="28"/>
  <c r="O71" i="28"/>
  <c r="N71" i="28"/>
  <c r="O70" i="28"/>
  <c r="N70" i="28"/>
  <c r="O69" i="28"/>
  <c r="P69" i="28" s="1"/>
  <c r="N69" i="28"/>
  <c r="O68" i="28"/>
  <c r="N68" i="28"/>
  <c r="O67" i="28"/>
  <c r="P67" i="28" s="1"/>
  <c r="N67" i="28"/>
  <c r="O66" i="28"/>
  <c r="N66" i="28"/>
  <c r="O65" i="28"/>
  <c r="N65" i="28"/>
  <c r="O64" i="28"/>
  <c r="P64" i="28" s="1"/>
  <c r="N64" i="28"/>
  <c r="O63" i="28"/>
  <c r="N63" i="28"/>
  <c r="O55" i="28"/>
  <c r="P55" i="28" s="1"/>
  <c r="N55" i="28"/>
  <c r="P54" i="28"/>
  <c r="O54" i="28"/>
  <c r="N54" i="28"/>
  <c r="O53" i="28"/>
  <c r="P53" i="28" s="1"/>
  <c r="N53" i="28"/>
  <c r="O52" i="28"/>
  <c r="P52" i="28" s="1"/>
  <c r="N52" i="28"/>
  <c r="O51" i="28"/>
  <c r="P51" i="28" s="1"/>
  <c r="N51" i="28"/>
  <c r="P50" i="28"/>
  <c r="O50" i="28"/>
  <c r="N50" i="28"/>
  <c r="O49" i="28"/>
  <c r="P49" i="28" s="1"/>
  <c r="N49" i="28"/>
  <c r="O48" i="28"/>
  <c r="P48" i="28" s="1"/>
  <c r="N48" i="28"/>
  <c r="O47" i="28"/>
  <c r="P47" i="28" s="1"/>
  <c r="N47" i="28"/>
  <c r="P46" i="28"/>
  <c r="O46" i="28"/>
  <c r="N46" i="28"/>
  <c r="O45" i="28"/>
  <c r="P45" i="28" s="1"/>
  <c r="N45" i="28"/>
  <c r="O44" i="28"/>
  <c r="P44" i="28" s="1"/>
  <c r="N44" i="28"/>
  <c r="O43" i="28"/>
  <c r="P43" i="28" s="1"/>
  <c r="N43" i="28"/>
  <c r="P42" i="28"/>
  <c r="O42" i="28"/>
  <c r="N42" i="28"/>
  <c r="O41" i="28"/>
  <c r="P41" i="28" s="1"/>
  <c r="N41" i="28"/>
  <c r="O40" i="28"/>
  <c r="P40" i="28" s="1"/>
  <c r="N40" i="28"/>
  <c r="O39" i="28"/>
  <c r="P39" i="28" s="1"/>
  <c r="N39" i="28"/>
  <c r="P38" i="28"/>
  <c r="O38" i="28"/>
  <c r="N38" i="28"/>
  <c r="O37" i="28"/>
  <c r="P37" i="28" s="1"/>
  <c r="N37" i="28"/>
  <c r="O36" i="28"/>
  <c r="P36" i="28" s="1"/>
  <c r="N36" i="28"/>
  <c r="O35" i="28"/>
  <c r="P35" i="28" s="1"/>
  <c r="N35" i="28"/>
  <c r="P34" i="28"/>
  <c r="O34" i="28"/>
  <c r="N34" i="28"/>
  <c r="O26" i="28"/>
  <c r="P26" i="28" s="1"/>
  <c r="N26" i="28"/>
  <c r="O25" i="28"/>
  <c r="P25" i="28" s="1"/>
  <c r="N25" i="28"/>
  <c r="O24" i="28"/>
  <c r="P24" i="28" s="1"/>
  <c r="N24" i="28"/>
  <c r="P23" i="28"/>
  <c r="O23" i="28"/>
  <c r="N23" i="28"/>
  <c r="O22" i="28"/>
  <c r="P22" i="28" s="1"/>
  <c r="N22" i="28"/>
  <c r="O21" i="28"/>
  <c r="P21" i="28" s="1"/>
  <c r="N21" i="28"/>
  <c r="O20" i="28"/>
  <c r="P20" i="28" s="1"/>
  <c r="N20" i="28"/>
  <c r="P19" i="28"/>
  <c r="O19" i="28"/>
  <c r="N19" i="28"/>
  <c r="O18" i="28"/>
  <c r="P18" i="28" s="1"/>
  <c r="N18" i="28"/>
  <c r="O17" i="28"/>
  <c r="P17" i="28" s="1"/>
  <c r="N17" i="28"/>
  <c r="O16" i="28"/>
  <c r="P16" i="28" s="1"/>
  <c r="N16" i="28"/>
  <c r="P15" i="28"/>
  <c r="O15" i="28"/>
  <c r="N15" i="28"/>
  <c r="O14" i="28"/>
  <c r="P14" i="28" s="1"/>
  <c r="N14" i="28"/>
  <c r="O13" i="28"/>
  <c r="P13" i="28" s="1"/>
  <c r="N13" i="28"/>
  <c r="O12" i="28"/>
  <c r="P12" i="28" s="1"/>
  <c r="N12" i="28"/>
  <c r="P11" i="28"/>
  <c r="O11" i="28"/>
  <c r="N11" i="28"/>
  <c r="O10" i="28"/>
  <c r="P10" i="28" s="1"/>
  <c r="N10" i="28"/>
  <c r="O9" i="28"/>
  <c r="P9" i="28" s="1"/>
  <c r="N9" i="28"/>
  <c r="O8" i="28"/>
  <c r="P8" i="28" s="1"/>
  <c r="N8" i="28"/>
  <c r="P7" i="28"/>
  <c r="O7" i="28"/>
  <c r="N7" i="28"/>
  <c r="O6" i="28"/>
  <c r="P6" i="28" s="1"/>
  <c r="N6" i="28"/>
  <c r="O5" i="28"/>
  <c r="P5" i="28" s="1"/>
  <c r="N5" i="28"/>
  <c r="O113" i="27"/>
  <c r="P113" i="27" s="1"/>
  <c r="N113" i="27"/>
  <c r="P112" i="27"/>
  <c r="O112" i="27"/>
  <c r="N112" i="27"/>
  <c r="O111" i="27"/>
  <c r="P111" i="27" s="1"/>
  <c r="N111" i="27"/>
  <c r="O110" i="27"/>
  <c r="P110" i="27" s="1"/>
  <c r="N110" i="27"/>
  <c r="O109" i="27"/>
  <c r="P109" i="27" s="1"/>
  <c r="N109" i="27"/>
  <c r="P108" i="27"/>
  <c r="O108" i="27"/>
  <c r="N108" i="27"/>
  <c r="O107" i="27"/>
  <c r="P107" i="27" s="1"/>
  <c r="N107" i="27"/>
  <c r="O106" i="27"/>
  <c r="P106" i="27" s="1"/>
  <c r="N106" i="27"/>
  <c r="O105" i="27"/>
  <c r="P105" i="27" s="1"/>
  <c r="N105" i="27"/>
  <c r="P104" i="27"/>
  <c r="O104" i="27"/>
  <c r="N104" i="27"/>
  <c r="O103" i="27"/>
  <c r="P103" i="27" s="1"/>
  <c r="N103" i="27"/>
  <c r="O102" i="27"/>
  <c r="P102" i="27" s="1"/>
  <c r="N102" i="27"/>
  <c r="O101" i="27"/>
  <c r="P101" i="27" s="1"/>
  <c r="N101" i="27"/>
  <c r="P100" i="27"/>
  <c r="O100" i="27"/>
  <c r="N100" i="27"/>
  <c r="O99" i="27"/>
  <c r="P99" i="27" s="1"/>
  <c r="N99" i="27"/>
  <c r="O98" i="27"/>
  <c r="P98" i="27" s="1"/>
  <c r="N98" i="27"/>
  <c r="O97" i="27"/>
  <c r="P97" i="27" s="1"/>
  <c r="N97" i="27"/>
  <c r="P96" i="27"/>
  <c r="O96" i="27"/>
  <c r="N96" i="27"/>
  <c r="O95" i="27"/>
  <c r="P95" i="27" s="1"/>
  <c r="N95" i="27"/>
  <c r="O94" i="27"/>
  <c r="P94" i="27" s="1"/>
  <c r="N94" i="27"/>
  <c r="O93" i="27"/>
  <c r="P93" i="27" s="1"/>
  <c r="N93" i="27"/>
  <c r="P92" i="27"/>
  <c r="O92" i="27"/>
  <c r="N92" i="27"/>
  <c r="O84" i="27"/>
  <c r="P84" i="27" s="1"/>
  <c r="N84" i="27"/>
  <c r="O83" i="27"/>
  <c r="P83" i="27" s="1"/>
  <c r="N83" i="27"/>
  <c r="O82" i="27"/>
  <c r="P82" i="27" s="1"/>
  <c r="N82" i="27"/>
  <c r="P81" i="27"/>
  <c r="O81" i="27"/>
  <c r="N81" i="27"/>
  <c r="O80" i="27"/>
  <c r="P80" i="27" s="1"/>
  <c r="N80" i="27"/>
  <c r="O79" i="27"/>
  <c r="P79" i="27" s="1"/>
  <c r="N79" i="27"/>
  <c r="O78" i="27"/>
  <c r="P78" i="27" s="1"/>
  <c r="N78" i="27"/>
  <c r="P77" i="27"/>
  <c r="O77" i="27"/>
  <c r="N77" i="27"/>
  <c r="O76" i="27"/>
  <c r="P76" i="27" s="1"/>
  <c r="N76" i="27"/>
  <c r="O75" i="27"/>
  <c r="P75" i="27" s="1"/>
  <c r="N75" i="27"/>
  <c r="O74" i="27"/>
  <c r="P74" i="27" s="1"/>
  <c r="N74" i="27"/>
  <c r="P73" i="27"/>
  <c r="O73" i="27"/>
  <c r="N73" i="27"/>
  <c r="O72" i="27"/>
  <c r="P72" i="27" s="1"/>
  <c r="N72" i="27"/>
  <c r="O71" i="27"/>
  <c r="P71" i="27" s="1"/>
  <c r="N71" i="27"/>
  <c r="O70" i="27"/>
  <c r="P70" i="27" s="1"/>
  <c r="N70" i="27"/>
  <c r="P69" i="27"/>
  <c r="O69" i="27"/>
  <c r="N69" i="27"/>
  <c r="O68" i="27"/>
  <c r="P68" i="27" s="1"/>
  <c r="N68" i="27"/>
  <c r="O67" i="27"/>
  <c r="P67" i="27" s="1"/>
  <c r="N67" i="27"/>
  <c r="O66" i="27"/>
  <c r="P66" i="27" s="1"/>
  <c r="N66" i="27"/>
  <c r="P65" i="27"/>
  <c r="O65" i="27"/>
  <c r="N65" i="27"/>
  <c r="O64" i="27"/>
  <c r="P64" i="27" s="1"/>
  <c r="N64" i="27"/>
  <c r="O63" i="27"/>
  <c r="P63" i="27" s="1"/>
  <c r="N63" i="27"/>
  <c r="O55" i="27"/>
  <c r="P55" i="27" s="1"/>
  <c r="N55" i="27"/>
  <c r="P54" i="27"/>
  <c r="O54" i="27"/>
  <c r="N54" i="27"/>
  <c r="O53" i="27"/>
  <c r="P53" i="27" s="1"/>
  <c r="N53" i="27"/>
  <c r="O52" i="27"/>
  <c r="P52" i="27" s="1"/>
  <c r="N52" i="27"/>
  <c r="O51" i="27"/>
  <c r="P51" i="27" s="1"/>
  <c r="N51" i="27"/>
  <c r="P50" i="27"/>
  <c r="O50" i="27"/>
  <c r="N50" i="27"/>
  <c r="O49" i="27"/>
  <c r="P49" i="27" s="1"/>
  <c r="N49" i="27"/>
  <c r="O48" i="27"/>
  <c r="P48" i="27" s="1"/>
  <c r="N48" i="27"/>
  <c r="O47" i="27"/>
  <c r="P47" i="27" s="1"/>
  <c r="N47" i="27"/>
  <c r="P46" i="27"/>
  <c r="O46" i="27"/>
  <c r="N46" i="27"/>
  <c r="O45" i="27"/>
  <c r="P45" i="27" s="1"/>
  <c r="N45" i="27"/>
  <c r="O44" i="27"/>
  <c r="P44" i="27" s="1"/>
  <c r="N44" i="27"/>
  <c r="O43" i="27"/>
  <c r="P43" i="27" s="1"/>
  <c r="N43" i="27"/>
  <c r="P42" i="27"/>
  <c r="O42" i="27"/>
  <c r="N42" i="27"/>
  <c r="O41" i="27"/>
  <c r="P41" i="27" s="1"/>
  <c r="N41" i="27"/>
  <c r="O40" i="27"/>
  <c r="P40" i="27" s="1"/>
  <c r="N40" i="27"/>
  <c r="O39" i="27"/>
  <c r="P39" i="27" s="1"/>
  <c r="N39" i="27"/>
  <c r="P38" i="27"/>
  <c r="O38" i="27"/>
  <c r="N38" i="27"/>
  <c r="O37" i="27"/>
  <c r="P37" i="27" s="1"/>
  <c r="N37" i="27"/>
  <c r="O36" i="27"/>
  <c r="P36" i="27" s="1"/>
  <c r="N36" i="27"/>
  <c r="O35" i="27"/>
  <c r="P35" i="27" s="1"/>
  <c r="N35" i="27"/>
  <c r="P34" i="27"/>
  <c r="O34" i="27"/>
  <c r="N34" i="27"/>
  <c r="O26" i="27"/>
  <c r="P26" i="27" s="1"/>
  <c r="N26" i="27"/>
  <c r="O25" i="27"/>
  <c r="P25" i="27" s="1"/>
  <c r="N25" i="27"/>
  <c r="O24" i="27"/>
  <c r="P24" i="27" s="1"/>
  <c r="N24" i="27"/>
  <c r="P23" i="27"/>
  <c r="O23" i="27"/>
  <c r="N23" i="27"/>
  <c r="O22" i="27"/>
  <c r="P22" i="27" s="1"/>
  <c r="N22" i="27"/>
  <c r="O21" i="27"/>
  <c r="P21" i="27" s="1"/>
  <c r="N21" i="27"/>
  <c r="O20" i="27"/>
  <c r="P20" i="27" s="1"/>
  <c r="N20" i="27"/>
  <c r="P19" i="27"/>
  <c r="O19" i="27"/>
  <c r="N19" i="27"/>
  <c r="O18" i="27"/>
  <c r="P18" i="27" s="1"/>
  <c r="N18" i="27"/>
  <c r="O17" i="27"/>
  <c r="P17" i="27" s="1"/>
  <c r="N17" i="27"/>
  <c r="O16" i="27"/>
  <c r="P16" i="27" s="1"/>
  <c r="N16" i="27"/>
  <c r="P15" i="27"/>
  <c r="O15" i="27"/>
  <c r="N15" i="27"/>
  <c r="O14" i="27"/>
  <c r="P14" i="27" s="1"/>
  <c r="N14" i="27"/>
  <c r="O13" i="27"/>
  <c r="P13" i="27" s="1"/>
  <c r="N13" i="27"/>
  <c r="O12" i="27"/>
  <c r="P12" i="27" s="1"/>
  <c r="N12" i="27"/>
  <c r="P11" i="27"/>
  <c r="O11" i="27"/>
  <c r="N11" i="27"/>
  <c r="O10" i="27"/>
  <c r="P10" i="27" s="1"/>
  <c r="N10" i="27"/>
  <c r="O9" i="27"/>
  <c r="P9" i="27" s="1"/>
  <c r="N9" i="27"/>
  <c r="O8" i="27"/>
  <c r="P8" i="27" s="1"/>
  <c r="N8" i="27"/>
  <c r="P7" i="27"/>
  <c r="O7" i="27"/>
  <c r="N7" i="27"/>
  <c r="O6" i="27"/>
  <c r="P6" i="27" s="1"/>
  <c r="N6" i="27"/>
  <c r="O5" i="27"/>
  <c r="P5" i="27" s="1"/>
  <c r="N5" i="27"/>
  <c r="O113" i="26"/>
  <c r="P113" i="26" s="1"/>
  <c r="N113" i="26"/>
  <c r="P112" i="26"/>
  <c r="O112" i="26"/>
  <c r="N112" i="26"/>
  <c r="O111" i="26"/>
  <c r="P111" i="26" s="1"/>
  <c r="N111" i="26"/>
  <c r="O110" i="26"/>
  <c r="P110" i="26" s="1"/>
  <c r="N110" i="26"/>
  <c r="O109" i="26"/>
  <c r="P109" i="26" s="1"/>
  <c r="N109" i="26"/>
  <c r="P108" i="26"/>
  <c r="O108" i="26"/>
  <c r="N108" i="26"/>
  <c r="O107" i="26"/>
  <c r="P107" i="26" s="1"/>
  <c r="N107" i="26"/>
  <c r="O106" i="26"/>
  <c r="P106" i="26" s="1"/>
  <c r="N106" i="26"/>
  <c r="O105" i="26"/>
  <c r="P105" i="26" s="1"/>
  <c r="N105" i="26"/>
  <c r="P104" i="26"/>
  <c r="O104" i="26"/>
  <c r="N104" i="26"/>
  <c r="O103" i="26"/>
  <c r="P103" i="26" s="1"/>
  <c r="N103" i="26"/>
  <c r="O102" i="26"/>
  <c r="P102" i="26" s="1"/>
  <c r="N102" i="26"/>
  <c r="O101" i="26"/>
  <c r="P101" i="26" s="1"/>
  <c r="N101" i="26"/>
  <c r="P100" i="26"/>
  <c r="O100" i="26"/>
  <c r="N100" i="26"/>
  <c r="O99" i="26"/>
  <c r="P99" i="26" s="1"/>
  <c r="N99" i="26"/>
  <c r="O98" i="26"/>
  <c r="P98" i="26" s="1"/>
  <c r="N98" i="26"/>
  <c r="O97" i="26"/>
  <c r="P97" i="26" s="1"/>
  <c r="N97" i="26"/>
  <c r="P96" i="26"/>
  <c r="O96" i="26"/>
  <c r="N96" i="26"/>
  <c r="O95" i="26"/>
  <c r="P95" i="26" s="1"/>
  <c r="N95" i="26"/>
  <c r="O94" i="26"/>
  <c r="P94" i="26" s="1"/>
  <c r="N94" i="26"/>
  <c r="O93" i="26"/>
  <c r="P93" i="26" s="1"/>
  <c r="N93" i="26"/>
  <c r="P92" i="26"/>
  <c r="O92" i="26"/>
  <c r="N92" i="26"/>
  <c r="O84" i="26"/>
  <c r="P84" i="26" s="1"/>
  <c r="N84" i="26"/>
  <c r="O83" i="26"/>
  <c r="P83" i="26" s="1"/>
  <c r="N83" i="26"/>
  <c r="O82" i="26"/>
  <c r="P82" i="26" s="1"/>
  <c r="N82" i="26"/>
  <c r="P81" i="26"/>
  <c r="O81" i="26"/>
  <c r="N81" i="26"/>
  <c r="O80" i="26"/>
  <c r="P80" i="26" s="1"/>
  <c r="N80" i="26"/>
  <c r="O79" i="26"/>
  <c r="P79" i="26" s="1"/>
  <c r="N79" i="26"/>
  <c r="O78" i="26"/>
  <c r="P78" i="26" s="1"/>
  <c r="N78" i="26"/>
  <c r="P77" i="26"/>
  <c r="O77" i="26"/>
  <c r="N77" i="26"/>
  <c r="O76" i="26"/>
  <c r="P76" i="26" s="1"/>
  <c r="N76" i="26"/>
  <c r="O75" i="26"/>
  <c r="P75" i="26" s="1"/>
  <c r="N75" i="26"/>
  <c r="O74" i="26"/>
  <c r="P74" i="26" s="1"/>
  <c r="N74" i="26"/>
  <c r="P73" i="26"/>
  <c r="O73" i="26"/>
  <c r="N73" i="26"/>
  <c r="O72" i="26"/>
  <c r="P72" i="26" s="1"/>
  <c r="N72" i="26"/>
  <c r="O71" i="26"/>
  <c r="P71" i="26" s="1"/>
  <c r="N71" i="26"/>
  <c r="O70" i="26"/>
  <c r="P70" i="26" s="1"/>
  <c r="N70" i="26"/>
  <c r="P69" i="26"/>
  <c r="O69" i="26"/>
  <c r="N69" i="26"/>
  <c r="O68" i="26"/>
  <c r="P68" i="26" s="1"/>
  <c r="N68" i="26"/>
  <c r="O67" i="26"/>
  <c r="P67" i="26" s="1"/>
  <c r="N67" i="26"/>
  <c r="O66" i="26"/>
  <c r="P66" i="26" s="1"/>
  <c r="N66" i="26"/>
  <c r="P65" i="26"/>
  <c r="O65" i="26"/>
  <c r="N65" i="26"/>
  <c r="O64" i="26"/>
  <c r="P64" i="26" s="1"/>
  <c r="N64" i="26"/>
  <c r="O63" i="26"/>
  <c r="P63" i="26" s="1"/>
  <c r="N63" i="26"/>
  <c r="O55" i="26"/>
  <c r="P55" i="26" s="1"/>
  <c r="N55" i="26"/>
  <c r="P54" i="26"/>
  <c r="O54" i="26"/>
  <c r="N54" i="26"/>
  <c r="O53" i="26"/>
  <c r="P53" i="26" s="1"/>
  <c r="N53" i="26"/>
  <c r="O52" i="26"/>
  <c r="P52" i="26" s="1"/>
  <c r="N52" i="26"/>
  <c r="O51" i="26"/>
  <c r="P51" i="26" s="1"/>
  <c r="N51" i="26"/>
  <c r="P50" i="26"/>
  <c r="O50" i="26"/>
  <c r="N50" i="26"/>
  <c r="O49" i="26"/>
  <c r="P49" i="26" s="1"/>
  <c r="N49" i="26"/>
  <c r="O48" i="26"/>
  <c r="P48" i="26" s="1"/>
  <c r="N48" i="26"/>
  <c r="O47" i="26"/>
  <c r="P47" i="26" s="1"/>
  <c r="N47" i="26"/>
  <c r="P46" i="26"/>
  <c r="O46" i="26"/>
  <c r="N46" i="26"/>
  <c r="O45" i="26"/>
  <c r="P45" i="26" s="1"/>
  <c r="N45" i="26"/>
  <c r="O44" i="26"/>
  <c r="P44" i="26" s="1"/>
  <c r="N44" i="26"/>
  <c r="O43" i="26"/>
  <c r="P43" i="26" s="1"/>
  <c r="N43" i="26"/>
  <c r="P42" i="26"/>
  <c r="O42" i="26"/>
  <c r="N42" i="26"/>
  <c r="O41" i="26"/>
  <c r="P41" i="26" s="1"/>
  <c r="N41" i="26"/>
  <c r="O40" i="26"/>
  <c r="P40" i="26" s="1"/>
  <c r="N40" i="26"/>
  <c r="O39" i="26"/>
  <c r="P39" i="26" s="1"/>
  <c r="N39" i="26"/>
  <c r="P38" i="26"/>
  <c r="O38" i="26"/>
  <c r="N38" i="26"/>
  <c r="O37" i="26"/>
  <c r="P37" i="26" s="1"/>
  <c r="N37" i="26"/>
  <c r="O36" i="26"/>
  <c r="P36" i="26" s="1"/>
  <c r="N36" i="26"/>
  <c r="O35" i="26"/>
  <c r="P35" i="26" s="1"/>
  <c r="N35" i="26"/>
  <c r="P34" i="26"/>
  <c r="O34" i="26"/>
  <c r="N34" i="26"/>
  <c r="O26" i="26"/>
  <c r="P26" i="26" s="1"/>
  <c r="N26" i="26"/>
  <c r="O25" i="26"/>
  <c r="P25" i="26" s="1"/>
  <c r="N25" i="26"/>
  <c r="O24" i="26"/>
  <c r="P24" i="26" s="1"/>
  <c r="N24" i="26"/>
  <c r="P23" i="26"/>
  <c r="O23" i="26"/>
  <c r="N23" i="26"/>
  <c r="O22" i="26"/>
  <c r="P22" i="26" s="1"/>
  <c r="N22" i="26"/>
  <c r="O21" i="26"/>
  <c r="P21" i="26" s="1"/>
  <c r="N21" i="26"/>
  <c r="O20" i="26"/>
  <c r="P20" i="26" s="1"/>
  <c r="N20" i="26"/>
  <c r="P19" i="26"/>
  <c r="O19" i="26"/>
  <c r="N19" i="26"/>
  <c r="O18" i="26"/>
  <c r="P18" i="26" s="1"/>
  <c r="N18" i="26"/>
  <c r="O17" i="26"/>
  <c r="P17" i="26" s="1"/>
  <c r="N17" i="26"/>
  <c r="O16" i="26"/>
  <c r="P16" i="26" s="1"/>
  <c r="N16" i="26"/>
  <c r="P15" i="26"/>
  <c r="O15" i="26"/>
  <c r="N15" i="26"/>
  <c r="O14" i="26"/>
  <c r="P14" i="26" s="1"/>
  <c r="N14" i="26"/>
  <c r="O13" i="26"/>
  <c r="P13" i="26" s="1"/>
  <c r="N13" i="26"/>
  <c r="O12" i="26"/>
  <c r="P12" i="26" s="1"/>
  <c r="N12" i="26"/>
  <c r="P11" i="26"/>
  <c r="O11" i="26"/>
  <c r="N11" i="26"/>
  <c r="O10" i="26"/>
  <c r="P10" i="26" s="1"/>
  <c r="N10" i="26"/>
  <c r="O9" i="26"/>
  <c r="P9" i="26" s="1"/>
  <c r="N9" i="26"/>
  <c r="O8" i="26"/>
  <c r="P8" i="26" s="1"/>
  <c r="N8" i="26"/>
  <c r="P7" i="26"/>
  <c r="O7" i="26"/>
  <c r="N7" i="26"/>
  <c r="O6" i="26"/>
  <c r="P6" i="26" s="1"/>
  <c r="N6" i="26"/>
  <c r="O5" i="26"/>
  <c r="P5" i="26" s="1"/>
  <c r="N5" i="26"/>
  <c r="O113" i="25"/>
  <c r="P113" i="25" s="1"/>
  <c r="N113" i="25"/>
  <c r="P112" i="25"/>
  <c r="O112" i="25"/>
  <c r="N112" i="25"/>
  <c r="O111" i="25"/>
  <c r="P111" i="25" s="1"/>
  <c r="N111" i="25"/>
  <c r="O110" i="25"/>
  <c r="P110" i="25" s="1"/>
  <c r="N110" i="25"/>
  <c r="O109" i="25"/>
  <c r="P109" i="25" s="1"/>
  <c r="N109" i="25"/>
  <c r="P108" i="25"/>
  <c r="O108" i="25"/>
  <c r="N108" i="25"/>
  <c r="O107" i="25"/>
  <c r="P107" i="25" s="1"/>
  <c r="N107" i="25"/>
  <c r="O106" i="25"/>
  <c r="P106" i="25" s="1"/>
  <c r="N106" i="25"/>
  <c r="O105" i="25"/>
  <c r="P105" i="25" s="1"/>
  <c r="N105" i="25"/>
  <c r="P104" i="25"/>
  <c r="O104" i="25"/>
  <c r="N104" i="25"/>
  <c r="O103" i="25"/>
  <c r="P103" i="25" s="1"/>
  <c r="N103" i="25"/>
  <c r="O102" i="25"/>
  <c r="P102" i="25" s="1"/>
  <c r="N102" i="25"/>
  <c r="O101" i="25"/>
  <c r="P101" i="25" s="1"/>
  <c r="N101" i="25"/>
  <c r="P100" i="25"/>
  <c r="O100" i="25"/>
  <c r="N100" i="25"/>
  <c r="O99" i="25"/>
  <c r="P99" i="25" s="1"/>
  <c r="N99" i="25"/>
  <c r="O98" i="25"/>
  <c r="P98" i="25" s="1"/>
  <c r="N98" i="25"/>
  <c r="O97" i="25"/>
  <c r="P97" i="25" s="1"/>
  <c r="N97" i="25"/>
  <c r="P96" i="25"/>
  <c r="O96" i="25"/>
  <c r="N96" i="25"/>
  <c r="O95" i="25"/>
  <c r="P95" i="25" s="1"/>
  <c r="N95" i="25"/>
  <c r="O94" i="25"/>
  <c r="P94" i="25" s="1"/>
  <c r="N94" i="25"/>
  <c r="O93" i="25"/>
  <c r="P93" i="25" s="1"/>
  <c r="N93" i="25"/>
  <c r="P92" i="25"/>
  <c r="O92" i="25"/>
  <c r="N92" i="25"/>
  <c r="O84" i="25"/>
  <c r="P84" i="25" s="1"/>
  <c r="N84" i="25"/>
  <c r="O83" i="25"/>
  <c r="P83" i="25" s="1"/>
  <c r="N83" i="25"/>
  <c r="O82" i="25"/>
  <c r="P82" i="25" s="1"/>
  <c r="N82" i="25"/>
  <c r="P81" i="25"/>
  <c r="O81" i="25"/>
  <c r="N81" i="25"/>
  <c r="O80" i="25"/>
  <c r="P80" i="25" s="1"/>
  <c r="N80" i="25"/>
  <c r="O79" i="25"/>
  <c r="P79" i="25" s="1"/>
  <c r="N79" i="25"/>
  <c r="O78" i="25"/>
  <c r="P78" i="25" s="1"/>
  <c r="N78" i="25"/>
  <c r="P77" i="25"/>
  <c r="O77" i="25"/>
  <c r="N77" i="25"/>
  <c r="O76" i="25"/>
  <c r="P76" i="25" s="1"/>
  <c r="N76" i="25"/>
  <c r="O75" i="25"/>
  <c r="P75" i="25" s="1"/>
  <c r="N75" i="25"/>
  <c r="O74" i="25"/>
  <c r="P74" i="25" s="1"/>
  <c r="N74" i="25"/>
  <c r="P73" i="25"/>
  <c r="O73" i="25"/>
  <c r="N73" i="25"/>
  <c r="O72" i="25"/>
  <c r="P72" i="25" s="1"/>
  <c r="N72" i="25"/>
  <c r="O71" i="25"/>
  <c r="P71" i="25" s="1"/>
  <c r="N71" i="25"/>
  <c r="O70" i="25"/>
  <c r="P70" i="25" s="1"/>
  <c r="N70" i="25"/>
  <c r="P69" i="25"/>
  <c r="O69" i="25"/>
  <c r="N69" i="25"/>
  <c r="O68" i="25"/>
  <c r="P68" i="25" s="1"/>
  <c r="N68" i="25"/>
  <c r="O67" i="25"/>
  <c r="P67" i="25" s="1"/>
  <c r="N67" i="25"/>
  <c r="O66" i="25"/>
  <c r="P66" i="25" s="1"/>
  <c r="N66" i="25"/>
  <c r="P65" i="25"/>
  <c r="O65" i="25"/>
  <c r="N65" i="25"/>
  <c r="O64" i="25"/>
  <c r="P64" i="25" s="1"/>
  <c r="N64" i="25"/>
  <c r="O63" i="25"/>
  <c r="N63" i="25"/>
  <c r="O55" i="25"/>
  <c r="P55" i="25" s="1"/>
  <c r="N55" i="25"/>
  <c r="P54" i="25"/>
  <c r="O54" i="25"/>
  <c r="N54" i="25"/>
  <c r="O53" i="25"/>
  <c r="P53" i="25" s="1"/>
  <c r="N53" i="25"/>
  <c r="O52" i="25"/>
  <c r="P52" i="25" s="1"/>
  <c r="N52" i="25"/>
  <c r="O51" i="25"/>
  <c r="P51" i="25" s="1"/>
  <c r="N51" i="25"/>
  <c r="P50" i="25"/>
  <c r="O50" i="25"/>
  <c r="N50" i="25"/>
  <c r="O49" i="25"/>
  <c r="P49" i="25" s="1"/>
  <c r="N49" i="25"/>
  <c r="O48" i="25"/>
  <c r="N48" i="25"/>
  <c r="O47" i="25"/>
  <c r="P47" i="25" s="1"/>
  <c r="N47" i="25"/>
  <c r="P46" i="25"/>
  <c r="O46" i="25"/>
  <c r="N46" i="25"/>
  <c r="O45" i="25"/>
  <c r="P45" i="25" s="1"/>
  <c r="N45" i="25"/>
  <c r="O44" i="25"/>
  <c r="P44" i="25" s="1"/>
  <c r="N44" i="25"/>
  <c r="O43" i="25"/>
  <c r="P43" i="25" s="1"/>
  <c r="N43" i="25"/>
  <c r="P42" i="25"/>
  <c r="O42" i="25"/>
  <c r="N42" i="25"/>
  <c r="O41" i="25"/>
  <c r="P41" i="25" s="1"/>
  <c r="N41" i="25"/>
  <c r="O40" i="25"/>
  <c r="N40" i="25"/>
  <c r="O39" i="25"/>
  <c r="P39" i="25" s="1"/>
  <c r="N39" i="25"/>
  <c r="P38" i="25"/>
  <c r="O38" i="25"/>
  <c r="N38" i="25"/>
  <c r="O37" i="25"/>
  <c r="P37" i="25" s="1"/>
  <c r="N37" i="25"/>
  <c r="O36" i="25"/>
  <c r="P36" i="25" s="1"/>
  <c r="N36" i="25"/>
  <c r="O35" i="25"/>
  <c r="P35" i="25" s="1"/>
  <c r="N35" i="25"/>
  <c r="P34" i="25"/>
  <c r="O34" i="25"/>
  <c r="N34" i="25"/>
  <c r="O26" i="25"/>
  <c r="P26" i="25" s="1"/>
  <c r="N26" i="25"/>
  <c r="O25" i="25"/>
  <c r="N25" i="25"/>
  <c r="O24" i="25"/>
  <c r="N24" i="25"/>
  <c r="P23" i="25"/>
  <c r="O23" i="25"/>
  <c r="N23" i="25"/>
  <c r="P22" i="25"/>
  <c r="O22" i="25"/>
  <c r="N22" i="25"/>
  <c r="O21" i="25"/>
  <c r="N21" i="25"/>
  <c r="O20" i="25"/>
  <c r="N20" i="25"/>
  <c r="O19" i="25"/>
  <c r="P19" i="25" s="1"/>
  <c r="N19" i="25"/>
  <c r="O18" i="25"/>
  <c r="N18" i="25"/>
  <c r="P18" i="25" s="1"/>
  <c r="O17" i="25"/>
  <c r="P17" i="25" s="1"/>
  <c r="N17" i="25"/>
  <c r="P16" i="25"/>
  <c r="O16" i="25"/>
  <c r="N16" i="25"/>
  <c r="O15" i="25"/>
  <c r="P15" i="25" s="1"/>
  <c r="N15" i="25"/>
  <c r="O14" i="25"/>
  <c r="N14" i="25"/>
  <c r="P14" i="25" s="1"/>
  <c r="O13" i="25"/>
  <c r="P13" i="25" s="1"/>
  <c r="N13" i="25"/>
  <c r="P12" i="25"/>
  <c r="O12" i="25"/>
  <c r="N12" i="25"/>
  <c r="O11" i="25"/>
  <c r="P11" i="25" s="1"/>
  <c r="N11" i="25"/>
  <c r="O10" i="25"/>
  <c r="N10" i="25"/>
  <c r="P10" i="25" s="1"/>
  <c r="O9" i="25"/>
  <c r="P9" i="25" s="1"/>
  <c r="N9" i="25"/>
  <c r="P8" i="25"/>
  <c r="O8" i="25"/>
  <c r="N8" i="25"/>
  <c r="O7" i="25"/>
  <c r="P7" i="25" s="1"/>
  <c r="N7" i="25"/>
  <c r="O6" i="25"/>
  <c r="N6" i="25"/>
  <c r="P6" i="25" s="1"/>
  <c r="O5" i="25"/>
  <c r="P5" i="25" s="1"/>
  <c r="N5" i="25"/>
  <c r="P113" i="24"/>
  <c r="O113" i="24"/>
  <c r="N113" i="24"/>
  <c r="O112" i="24"/>
  <c r="P112" i="24" s="1"/>
  <c r="N112" i="24"/>
  <c r="O111" i="24"/>
  <c r="N111" i="24"/>
  <c r="P111" i="24" s="1"/>
  <c r="O110" i="24"/>
  <c r="P110" i="24" s="1"/>
  <c r="N110" i="24"/>
  <c r="O109" i="24"/>
  <c r="N109" i="24"/>
  <c r="P109" i="24" s="1"/>
  <c r="O108" i="24"/>
  <c r="P108" i="24" s="1"/>
  <c r="N108" i="24"/>
  <c r="O107" i="24"/>
  <c r="N107" i="24"/>
  <c r="P107" i="24" s="1"/>
  <c r="O106" i="24"/>
  <c r="P106" i="24" s="1"/>
  <c r="N106" i="24"/>
  <c r="O105" i="24"/>
  <c r="N105" i="24"/>
  <c r="P105" i="24" s="1"/>
  <c r="O104" i="24"/>
  <c r="P104" i="24" s="1"/>
  <c r="N104" i="24"/>
  <c r="O103" i="24"/>
  <c r="N103" i="24"/>
  <c r="P103" i="24" s="1"/>
  <c r="O102" i="24"/>
  <c r="P102" i="24" s="1"/>
  <c r="N102" i="24"/>
  <c r="O101" i="24"/>
  <c r="N101" i="24"/>
  <c r="P101" i="24" s="1"/>
  <c r="O100" i="24"/>
  <c r="P100" i="24" s="1"/>
  <c r="N100" i="24"/>
  <c r="O99" i="24"/>
  <c r="N99" i="24"/>
  <c r="P99" i="24" s="1"/>
  <c r="O98" i="24"/>
  <c r="P98" i="24" s="1"/>
  <c r="N98" i="24"/>
  <c r="O97" i="24"/>
  <c r="N97" i="24"/>
  <c r="P97" i="24" s="1"/>
  <c r="O96" i="24"/>
  <c r="P96" i="24" s="1"/>
  <c r="N96" i="24"/>
  <c r="O95" i="24"/>
  <c r="N95" i="24"/>
  <c r="P95" i="24" s="1"/>
  <c r="O94" i="24"/>
  <c r="P94" i="24" s="1"/>
  <c r="N94" i="24"/>
  <c r="O93" i="24"/>
  <c r="N93" i="24"/>
  <c r="P93" i="24" s="1"/>
  <c r="O92" i="24"/>
  <c r="P92" i="24" s="1"/>
  <c r="N92" i="24"/>
  <c r="O84" i="24"/>
  <c r="N84" i="24"/>
  <c r="P84" i="24" s="1"/>
  <c r="O83" i="24"/>
  <c r="P83" i="24" s="1"/>
  <c r="N83" i="24"/>
  <c r="O82" i="24"/>
  <c r="N82" i="24"/>
  <c r="P82" i="24" s="1"/>
  <c r="O81" i="24"/>
  <c r="P81" i="24" s="1"/>
  <c r="N81" i="24"/>
  <c r="O80" i="24"/>
  <c r="N80" i="24"/>
  <c r="P80" i="24" s="1"/>
  <c r="O79" i="24"/>
  <c r="P79" i="24" s="1"/>
  <c r="N79" i="24"/>
  <c r="O78" i="24"/>
  <c r="N78" i="24"/>
  <c r="P78" i="24" s="1"/>
  <c r="O77" i="24"/>
  <c r="P77" i="24" s="1"/>
  <c r="N77" i="24"/>
  <c r="O76" i="24"/>
  <c r="N76" i="24"/>
  <c r="P76" i="24" s="1"/>
  <c r="O75" i="24"/>
  <c r="P75" i="24" s="1"/>
  <c r="N75" i="24"/>
  <c r="O74" i="24"/>
  <c r="N74" i="24"/>
  <c r="P74" i="24" s="1"/>
  <c r="O73" i="24"/>
  <c r="P73" i="24" s="1"/>
  <c r="N73" i="24"/>
  <c r="O72" i="24"/>
  <c r="N72" i="24"/>
  <c r="P72" i="24" s="1"/>
  <c r="O71" i="24"/>
  <c r="P71" i="24" s="1"/>
  <c r="N71" i="24"/>
  <c r="O70" i="24"/>
  <c r="N70" i="24"/>
  <c r="P70" i="24" s="1"/>
  <c r="O69" i="24"/>
  <c r="P69" i="24" s="1"/>
  <c r="N69" i="24"/>
  <c r="O68" i="24"/>
  <c r="N68" i="24"/>
  <c r="P68" i="24" s="1"/>
  <c r="O67" i="24"/>
  <c r="P67" i="24" s="1"/>
  <c r="N67" i="24"/>
  <c r="O66" i="24"/>
  <c r="N66" i="24"/>
  <c r="P66" i="24" s="1"/>
  <c r="O65" i="24"/>
  <c r="P65" i="24" s="1"/>
  <c r="N65" i="24"/>
  <c r="O64" i="24"/>
  <c r="N64" i="24"/>
  <c r="P64" i="24" s="1"/>
  <c r="O63" i="24"/>
  <c r="P63" i="24" s="1"/>
  <c r="N63" i="24"/>
  <c r="O55" i="24"/>
  <c r="N55" i="24"/>
  <c r="P55" i="24" s="1"/>
  <c r="O54" i="24"/>
  <c r="P54" i="24" s="1"/>
  <c r="N54" i="24"/>
  <c r="O53" i="24"/>
  <c r="N53" i="24"/>
  <c r="P53" i="24" s="1"/>
  <c r="O52" i="24"/>
  <c r="P52" i="24" s="1"/>
  <c r="N52" i="24"/>
  <c r="O51" i="24"/>
  <c r="N51" i="24"/>
  <c r="P51" i="24" s="1"/>
  <c r="O50" i="24"/>
  <c r="P50" i="24" s="1"/>
  <c r="N50" i="24"/>
  <c r="O49" i="24"/>
  <c r="N49" i="24"/>
  <c r="P49" i="24" s="1"/>
  <c r="O48" i="24"/>
  <c r="P48" i="24" s="1"/>
  <c r="N48" i="24"/>
  <c r="O47" i="24"/>
  <c r="N47" i="24"/>
  <c r="P47" i="24" s="1"/>
  <c r="O46" i="24"/>
  <c r="P46" i="24" s="1"/>
  <c r="N46" i="24"/>
  <c r="O45" i="24"/>
  <c r="N45" i="24"/>
  <c r="P45" i="24" s="1"/>
  <c r="O44" i="24"/>
  <c r="P44" i="24" s="1"/>
  <c r="N44" i="24"/>
  <c r="O43" i="24"/>
  <c r="N43" i="24"/>
  <c r="P43" i="24" s="1"/>
  <c r="O42" i="24"/>
  <c r="P42" i="24" s="1"/>
  <c r="N42" i="24"/>
  <c r="O41" i="24"/>
  <c r="N41" i="24"/>
  <c r="P41" i="24" s="1"/>
  <c r="O40" i="24"/>
  <c r="P40" i="24" s="1"/>
  <c r="N40" i="24"/>
  <c r="O39" i="24"/>
  <c r="N39" i="24"/>
  <c r="P39" i="24" s="1"/>
  <c r="O38" i="24"/>
  <c r="P38" i="24" s="1"/>
  <c r="N38" i="24"/>
  <c r="O37" i="24"/>
  <c r="N37" i="24"/>
  <c r="P37" i="24" s="1"/>
  <c r="O36" i="24"/>
  <c r="P36" i="24" s="1"/>
  <c r="N36" i="24"/>
  <c r="O35" i="24"/>
  <c r="N35" i="24"/>
  <c r="P35" i="24" s="1"/>
  <c r="O34" i="24"/>
  <c r="P34" i="24" s="1"/>
  <c r="N34" i="24"/>
  <c r="O26" i="24"/>
  <c r="N26" i="24"/>
  <c r="P26" i="24" s="1"/>
  <c r="O25" i="24"/>
  <c r="P25" i="24" s="1"/>
  <c r="N25" i="24"/>
  <c r="O24" i="24"/>
  <c r="N24" i="24"/>
  <c r="P24" i="24" s="1"/>
  <c r="O23" i="24"/>
  <c r="P23" i="24" s="1"/>
  <c r="N23" i="24"/>
  <c r="O22" i="24"/>
  <c r="N22" i="24"/>
  <c r="P22" i="24" s="1"/>
  <c r="O21" i="24"/>
  <c r="P21" i="24" s="1"/>
  <c r="N21" i="24"/>
  <c r="O20" i="24"/>
  <c r="N20" i="24"/>
  <c r="P20" i="24" s="1"/>
  <c r="O19" i="24"/>
  <c r="P19" i="24" s="1"/>
  <c r="N19" i="24"/>
  <c r="O18" i="24"/>
  <c r="N18" i="24"/>
  <c r="P18" i="24" s="1"/>
  <c r="O17" i="24"/>
  <c r="P17" i="24" s="1"/>
  <c r="N17" i="24"/>
  <c r="O16" i="24"/>
  <c r="N16" i="24"/>
  <c r="P16" i="24" s="1"/>
  <c r="O15" i="24"/>
  <c r="P15" i="24" s="1"/>
  <c r="N15" i="24"/>
  <c r="O14" i="24"/>
  <c r="N14" i="24"/>
  <c r="P14" i="24" s="1"/>
  <c r="O13" i="24"/>
  <c r="P13" i="24" s="1"/>
  <c r="N13" i="24"/>
  <c r="O12" i="24"/>
  <c r="N12" i="24"/>
  <c r="P12" i="24" s="1"/>
  <c r="O11" i="24"/>
  <c r="P11" i="24" s="1"/>
  <c r="N11" i="24"/>
  <c r="O10" i="24"/>
  <c r="N10" i="24"/>
  <c r="P10" i="24" s="1"/>
  <c r="O9" i="24"/>
  <c r="P9" i="24" s="1"/>
  <c r="N9" i="24"/>
  <c r="O8" i="24"/>
  <c r="N8" i="24"/>
  <c r="P8" i="24" s="1"/>
  <c r="O7" i="24"/>
  <c r="P7" i="24" s="1"/>
  <c r="N7" i="24"/>
  <c r="O6" i="24"/>
  <c r="N6" i="24"/>
  <c r="P6" i="24" s="1"/>
  <c r="O5" i="24"/>
  <c r="P5" i="24" s="1"/>
  <c r="N5" i="24"/>
  <c r="O113" i="23"/>
  <c r="N113" i="23"/>
  <c r="P113" i="23" s="1"/>
  <c r="O112" i="23"/>
  <c r="P112" i="23" s="1"/>
  <c r="N112" i="23"/>
  <c r="O111" i="23"/>
  <c r="N111" i="23"/>
  <c r="P111" i="23" s="1"/>
  <c r="O110" i="23"/>
  <c r="P110" i="23" s="1"/>
  <c r="N110" i="23"/>
  <c r="O109" i="23"/>
  <c r="N109" i="23"/>
  <c r="P109" i="23" s="1"/>
  <c r="O108" i="23"/>
  <c r="P108" i="23" s="1"/>
  <c r="N108" i="23"/>
  <c r="O107" i="23"/>
  <c r="N107" i="23"/>
  <c r="P107" i="23" s="1"/>
  <c r="O106" i="23"/>
  <c r="P106" i="23" s="1"/>
  <c r="N106" i="23"/>
  <c r="O105" i="23"/>
  <c r="N105" i="23"/>
  <c r="P105" i="23" s="1"/>
  <c r="O104" i="23"/>
  <c r="P104" i="23" s="1"/>
  <c r="N104" i="23"/>
  <c r="O103" i="23"/>
  <c r="N103" i="23"/>
  <c r="P103" i="23" s="1"/>
  <c r="O102" i="23"/>
  <c r="P102" i="23" s="1"/>
  <c r="N102" i="23"/>
  <c r="O101" i="23"/>
  <c r="N101" i="23"/>
  <c r="P101" i="23" s="1"/>
  <c r="O100" i="23"/>
  <c r="P100" i="23" s="1"/>
  <c r="N100" i="23"/>
  <c r="O99" i="23"/>
  <c r="N99" i="23"/>
  <c r="P99" i="23" s="1"/>
  <c r="O98" i="23"/>
  <c r="P98" i="23" s="1"/>
  <c r="N98" i="23"/>
  <c r="O97" i="23"/>
  <c r="N97" i="23"/>
  <c r="P97" i="23" s="1"/>
  <c r="O96" i="23"/>
  <c r="P96" i="23" s="1"/>
  <c r="N96" i="23"/>
  <c r="O95" i="23"/>
  <c r="N95" i="23"/>
  <c r="P95" i="23" s="1"/>
  <c r="O94" i="23"/>
  <c r="P94" i="23" s="1"/>
  <c r="N94" i="23"/>
  <c r="O93" i="23"/>
  <c r="N93" i="23"/>
  <c r="P93" i="23" s="1"/>
  <c r="O92" i="23"/>
  <c r="P92" i="23" s="1"/>
  <c r="N92" i="23"/>
  <c r="O84" i="23"/>
  <c r="N84" i="23"/>
  <c r="P84" i="23" s="1"/>
  <c r="O83" i="23"/>
  <c r="P83" i="23" s="1"/>
  <c r="N83" i="23"/>
  <c r="O82" i="23"/>
  <c r="N82" i="23"/>
  <c r="P82" i="23" s="1"/>
  <c r="O81" i="23"/>
  <c r="P81" i="23" s="1"/>
  <c r="N81" i="23"/>
  <c r="O80" i="23"/>
  <c r="N80" i="23"/>
  <c r="P80" i="23" s="1"/>
  <c r="O79" i="23"/>
  <c r="P79" i="23" s="1"/>
  <c r="N79" i="23"/>
  <c r="P78" i="23"/>
  <c r="O78" i="23"/>
  <c r="N78" i="23"/>
  <c r="O77" i="23"/>
  <c r="P77" i="23" s="1"/>
  <c r="N77" i="23"/>
  <c r="O76" i="23"/>
  <c r="N76" i="23"/>
  <c r="P76" i="23" s="1"/>
  <c r="O75" i="23"/>
  <c r="P75" i="23" s="1"/>
  <c r="N75" i="23"/>
  <c r="P74" i="23"/>
  <c r="O74" i="23"/>
  <c r="N74" i="23"/>
  <c r="O73" i="23"/>
  <c r="P73" i="23" s="1"/>
  <c r="N73" i="23"/>
  <c r="O72" i="23"/>
  <c r="N72" i="23"/>
  <c r="P72" i="23" s="1"/>
  <c r="O71" i="23"/>
  <c r="P71" i="23" s="1"/>
  <c r="N71" i="23"/>
  <c r="P70" i="23"/>
  <c r="O70" i="23"/>
  <c r="N70" i="23"/>
  <c r="O69" i="23"/>
  <c r="P69" i="23" s="1"/>
  <c r="N69" i="23"/>
  <c r="O68" i="23"/>
  <c r="N68" i="23"/>
  <c r="P68" i="23" s="1"/>
  <c r="O67" i="23"/>
  <c r="P67" i="23" s="1"/>
  <c r="N67" i="23"/>
  <c r="P66" i="23"/>
  <c r="O66" i="23"/>
  <c r="N66" i="23"/>
  <c r="O65" i="23"/>
  <c r="P65" i="23" s="1"/>
  <c r="N65" i="23"/>
  <c r="O64" i="23"/>
  <c r="N64" i="23"/>
  <c r="P64" i="23" s="1"/>
  <c r="O63" i="23"/>
  <c r="P63" i="23" s="1"/>
  <c r="N63" i="23"/>
  <c r="P55" i="23"/>
  <c r="O55" i="23"/>
  <c r="N55" i="23"/>
  <c r="O54" i="23"/>
  <c r="P54" i="23" s="1"/>
  <c r="N54" i="23"/>
  <c r="O53" i="23"/>
  <c r="N53" i="23"/>
  <c r="P53" i="23" s="1"/>
  <c r="O52" i="23"/>
  <c r="P52" i="23" s="1"/>
  <c r="N52" i="23"/>
  <c r="P51" i="23"/>
  <c r="O51" i="23"/>
  <c r="N51" i="23"/>
  <c r="O50" i="23"/>
  <c r="P50" i="23" s="1"/>
  <c r="N50" i="23"/>
  <c r="O49" i="23"/>
  <c r="N49" i="23"/>
  <c r="P49" i="23" s="1"/>
  <c r="O48" i="23"/>
  <c r="P48" i="23" s="1"/>
  <c r="N48" i="23"/>
  <c r="P47" i="23"/>
  <c r="O47" i="23"/>
  <c r="N47" i="23"/>
  <c r="O46" i="23"/>
  <c r="P46" i="23" s="1"/>
  <c r="N46" i="23"/>
  <c r="O45" i="23"/>
  <c r="N45" i="23"/>
  <c r="P45" i="23" s="1"/>
  <c r="O44" i="23"/>
  <c r="P44" i="23" s="1"/>
  <c r="N44" i="23"/>
  <c r="P43" i="23"/>
  <c r="O43" i="23"/>
  <c r="N43" i="23"/>
  <c r="O42" i="23"/>
  <c r="P42" i="23" s="1"/>
  <c r="N42" i="23"/>
  <c r="O41" i="23"/>
  <c r="N41" i="23"/>
  <c r="P41" i="23" s="1"/>
  <c r="O40" i="23"/>
  <c r="P40" i="23" s="1"/>
  <c r="N40" i="23"/>
  <c r="P39" i="23"/>
  <c r="O39" i="23"/>
  <c r="N39" i="23"/>
  <c r="O38" i="23"/>
  <c r="P38" i="23" s="1"/>
  <c r="N38" i="23"/>
  <c r="O37" i="23"/>
  <c r="N37" i="23"/>
  <c r="P37" i="23" s="1"/>
  <c r="O36" i="23"/>
  <c r="P36" i="23" s="1"/>
  <c r="N36" i="23"/>
  <c r="P35" i="23"/>
  <c r="O35" i="23"/>
  <c r="N35" i="23"/>
  <c r="O34" i="23"/>
  <c r="P34" i="23" s="1"/>
  <c r="N34" i="23"/>
  <c r="O26" i="23"/>
  <c r="N26" i="23"/>
  <c r="P26" i="23" s="1"/>
  <c r="O25" i="23"/>
  <c r="P25" i="23" s="1"/>
  <c r="N25" i="23"/>
  <c r="P24" i="23"/>
  <c r="O24" i="23"/>
  <c r="N24" i="23"/>
  <c r="O23" i="23"/>
  <c r="P23" i="23" s="1"/>
  <c r="N23" i="23"/>
  <c r="O22" i="23"/>
  <c r="N22" i="23"/>
  <c r="P22" i="23" s="1"/>
  <c r="O21" i="23"/>
  <c r="P21" i="23" s="1"/>
  <c r="N21" i="23"/>
  <c r="P20" i="23"/>
  <c r="O20" i="23"/>
  <c r="N20" i="23"/>
  <c r="O19" i="23"/>
  <c r="P19" i="23" s="1"/>
  <c r="N19" i="23"/>
  <c r="O18" i="23"/>
  <c r="N18" i="23"/>
  <c r="P18" i="23" s="1"/>
  <c r="O17" i="23"/>
  <c r="P17" i="23" s="1"/>
  <c r="N17" i="23"/>
  <c r="P16" i="23"/>
  <c r="O16" i="23"/>
  <c r="N16" i="23"/>
  <c r="O15" i="23"/>
  <c r="P15" i="23" s="1"/>
  <c r="N15" i="23"/>
  <c r="O14" i="23"/>
  <c r="N14" i="23"/>
  <c r="P14" i="23" s="1"/>
  <c r="O13" i="23"/>
  <c r="P13" i="23" s="1"/>
  <c r="N13" i="23"/>
  <c r="P12" i="23"/>
  <c r="O12" i="23"/>
  <c r="N12" i="23"/>
  <c r="O11" i="23"/>
  <c r="P11" i="23" s="1"/>
  <c r="N11" i="23"/>
  <c r="O10" i="23"/>
  <c r="N10" i="23"/>
  <c r="P10" i="23" s="1"/>
  <c r="O9" i="23"/>
  <c r="P9" i="23" s="1"/>
  <c r="N9" i="23"/>
  <c r="P8" i="23"/>
  <c r="O8" i="23"/>
  <c r="N8" i="23"/>
  <c r="O7" i="23"/>
  <c r="P7" i="23" s="1"/>
  <c r="N7" i="23"/>
  <c r="O6" i="23"/>
  <c r="N6" i="23"/>
  <c r="P6" i="23" s="1"/>
  <c r="O5" i="23"/>
  <c r="P5" i="23" s="1"/>
  <c r="N5" i="23"/>
  <c r="P113" i="22"/>
  <c r="O113" i="22"/>
  <c r="N113" i="22"/>
  <c r="O112" i="22"/>
  <c r="P112" i="22" s="1"/>
  <c r="N112" i="22"/>
  <c r="O111" i="22"/>
  <c r="N111" i="22"/>
  <c r="P111" i="22" s="1"/>
  <c r="O110" i="22"/>
  <c r="P110" i="22" s="1"/>
  <c r="N110" i="22"/>
  <c r="P109" i="22"/>
  <c r="O109" i="22"/>
  <c r="N109" i="22"/>
  <c r="O108" i="22"/>
  <c r="P108" i="22" s="1"/>
  <c r="N108" i="22"/>
  <c r="O107" i="22"/>
  <c r="N107" i="22"/>
  <c r="P107" i="22" s="1"/>
  <c r="O106" i="22"/>
  <c r="P106" i="22" s="1"/>
  <c r="N106" i="22"/>
  <c r="P105" i="22"/>
  <c r="O105" i="22"/>
  <c r="N105" i="22"/>
  <c r="O104" i="22"/>
  <c r="P104" i="22" s="1"/>
  <c r="N104" i="22"/>
  <c r="O103" i="22"/>
  <c r="N103" i="22"/>
  <c r="P103" i="22" s="1"/>
  <c r="O102" i="22"/>
  <c r="P102" i="22" s="1"/>
  <c r="N102" i="22"/>
  <c r="P101" i="22"/>
  <c r="O101" i="22"/>
  <c r="N101" i="22"/>
  <c r="O100" i="22"/>
  <c r="P100" i="22" s="1"/>
  <c r="N100" i="22"/>
  <c r="O99" i="22"/>
  <c r="N99" i="22"/>
  <c r="P99" i="22" s="1"/>
  <c r="O98" i="22"/>
  <c r="P98" i="22" s="1"/>
  <c r="N98" i="22"/>
  <c r="P97" i="22"/>
  <c r="O97" i="22"/>
  <c r="N97" i="22"/>
  <c r="O96" i="22"/>
  <c r="P96" i="22" s="1"/>
  <c r="N96" i="22"/>
  <c r="O95" i="22"/>
  <c r="N95" i="22"/>
  <c r="P95" i="22" s="1"/>
  <c r="O94" i="22"/>
  <c r="P94" i="22" s="1"/>
  <c r="N94" i="22"/>
  <c r="P93" i="22"/>
  <c r="O93" i="22"/>
  <c r="N93" i="22"/>
  <c r="O92" i="22"/>
  <c r="P92" i="22" s="1"/>
  <c r="N92" i="22"/>
  <c r="O84" i="22"/>
  <c r="N84" i="22"/>
  <c r="P84" i="22" s="1"/>
  <c r="P83" i="22"/>
  <c r="O83" i="22"/>
  <c r="N83" i="22"/>
  <c r="P82" i="22"/>
  <c r="O82" i="22"/>
  <c r="N82" i="22"/>
  <c r="O81" i="22"/>
  <c r="P81" i="22" s="1"/>
  <c r="N81" i="22"/>
  <c r="O80" i="22"/>
  <c r="N80" i="22"/>
  <c r="P80" i="22" s="1"/>
  <c r="P79" i="22"/>
  <c r="O79" i="22"/>
  <c r="N79" i="22"/>
  <c r="P78" i="22"/>
  <c r="O78" i="22"/>
  <c r="N78" i="22"/>
  <c r="O77" i="22"/>
  <c r="P77" i="22" s="1"/>
  <c r="N77" i="22"/>
  <c r="O76" i="22"/>
  <c r="N76" i="22"/>
  <c r="P76" i="22" s="1"/>
  <c r="P75" i="22"/>
  <c r="O75" i="22"/>
  <c r="N75" i="22"/>
  <c r="P74" i="22"/>
  <c r="O74" i="22"/>
  <c r="N74" i="22"/>
  <c r="O73" i="22"/>
  <c r="P73" i="22" s="1"/>
  <c r="N73" i="22"/>
  <c r="O72" i="22"/>
  <c r="N72" i="22"/>
  <c r="P72" i="22" s="1"/>
  <c r="P71" i="22"/>
  <c r="O71" i="22"/>
  <c r="N71" i="22"/>
  <c r="P70" i="22"/>
  <c r="O70" i="22"/>
  <c r="N70" i="22"/>
  <c r="O69" i="22"/>
  <c r="P69" i="22" s="1"/>
  <c r="N69" i="22"/>
  <c r="O68" i="22"/>
  <c r="N68" i="22"/>
  <c r="P68" i="22" s="1"/>
  <c r="P67" i="22"/>
  <c r="O67" i="22"/>
  <c r="N67" i="22"/>
  <c r="P66" i="22"/>
  <c r="O66" i="22"/>
  <c r="N66" i="22"/>
  <c r="O65" i="22"/>
  <c r="P65" i="22" s="1"/>
  <c r="N65" i="22"/>
  <c r="O64" i="22"/>
  <c r="N64" i="22"/>
  <c r="P64" i="22" s="1"/>
  <c r="P63" i="22"/>
  <c r="O63" i="22"/>
  <c r="N63" i="22"/>
  <c r="P55" i="22"/>
  <c r="O55" i="22"/>
  <c r="N55" i="22"/>
  <c r="O54" i="22"/>
  <c r="P54" i="22" s="1"/>
  <c r="N54" i="22"/>
  <c r="O53" i="22"/>
  <c r="N53" i="22"/>
  <c r="P53" i="22" s="1"/>
  <c r="P52" i="22"/>
  <c r="O52" i="22"/>
  <c r="N52" i="22"/>
  <c r="P51" i="22"/>
  <c r="O51" i="22"/>
  <c r="N51" i="22"/>
  <c r="O50" i="22"/>
  <c r="P50" i="22" s="1"/>
  <c r="N50" i="22"/>
  <c r="O49" i="22"/>
  <c r="P49" i="22" s="1"/>
  <c r="N49" i="22"/>
  <c r="O48" i="22"/>
  <c r="N48" i="22"/>
  <c r="P48" i="22" s="1"/>
  <c r="P47" i="22"/>
  <c r="O47" i="22"/>
  <c r="N47" i="22"/>
  <c r="O46" i="22"/>
  <c r="P46" i="22" s="1"/>
  <c r="N46" i="22"/>
  <c r="O45" i="22"/>
  <c r="P45" i="22" s="1"/>
  <c r="N45" i="22"/>
  <c r="O44" i="22"/>
  <c r="N44" i="22"/>
  <c r="P44" i="22" s="1"/>
  <c r="P43" i="22"/>
  <c r="O43" i="22"/>
  <c r="N43" i="22"/>
  <c r="O42" i="22"/>
  <c r="P42" i="22" s="1"/>
  <c r="N42" i="22"/>
  <c r="O41" i="22"/>
  <c r="P41" i="22" s="1"/>
  <c r="N41" i="22"/>
  <c r="O40" i="22"/>
  <c r="N40" i="22"/>
  <c r="P40" i="22" s="1"/>
  <c r="P39" i="22"/>
  <c r="O39" i="22"/>
  <c r="N39" i="22"/>
  <c r="O38" i="22"/>
  <c r="P38" i="22" s="1"/>
  <c r="N38" i="22"/>
  <c r="O37" i="22"/>
  <c r="P37" i="22" s="1"/>
  <c r="N37" i="22"/>
  <c r="O36" i="22"/>
  <c r="N36" i="22"/>
  <c r="P36" i="22" s="1"/>
  <c r="P35" i="22"/>
  <c r="O35" i="22"/>
  <c r="N35" i="22"/>
  <c r="O34" i="22"/>
  <c r="P34" i="22" s="1"/>
  <c r="N34" i="22"/>
  <c r="O26" i="22"/>
  <c r="P26" i="22" s="1"/>
  <c r="N26" i="22"/>
  <c r="O25" i="22"/>
  <c r="P25" i="22" s="1"/>
  <c r="N25" i="22"/>
  <c r="P24" i="22"/>
  <c r="O24" i="22"/>
  <c r="N24" i="22"/>
  <c r="O23" i="22"/>
  <c r="P23" i="22" s="1"/>
  <c r="N23" i="22"/>
  <c r="O22" i="22"/>
  <c r="P22" i="22" s="1"/>
  <c r="N22" i="22"/>
  <c r="O21" i="22"/>
  <c r="P21" i="22" s="1"/>
  <c r="N21" i="22"/>
  <c r="P20" i="22"/>
  <c r="O20" i="22"/>
  <c r="N20" i="22"/>
  <c r="O19" i="22"/>
  <c r="P19" i="22" s="1"/>
  <c r="N19" i="22"/>
  <c r="O18" i="22"/>
  <c r="P18" i="22" s="1"/>
  <c r="N18" i="22"/>
  <c r="O17" i="22"/>
  <c r="P17" i="22" s="1"/>
  <c r="N17" i="22"/>
  <c r="P16" i="22"/>
  <c r="O16" i="22"/>
  <c r="N16" i="22"/>
  <c r="O15" i="22"/>
  <c r="P15" i="22" s="1"/>
  <c r="N15" i="22"/>
  <c r="O14" i="22"/>
  <c r="P14" i="22" s="1"/>
  <c r="N14" i="22"/>
  <c r="O13" i="22"/>
  <c r="P13" i="22" s="1"/>
  <c r="N13" i="22"/>
  <c r="P12" i="22"/>
  <c r="O12" i="22"/>
  <c r="N12" i="22"/>
  <c r="O11" i="22"/>
  <c r="P11" i="22" s="1"/>
  <c r="N11" i="22"/>
  <c r="O10" i="22"/>
  <c r="P10" i="22" s="1"/>
  <c r="N10" i="22"/>
  <c r="O9" i="22"/>
  <c r="P9" i="22" s="1"/>
  <c r="N9" i="22"/>
  <c r="P8" i="22"/>
  <c r="O8" i="22"/>
  <c r="N8" i="22"/>
  <c r="O7" i="22"/>
  <c r="P7" i="22" s="1"/>
  <c r="N7" i="22"/>
  <c r="O6" i="22"/>
  <c r="P6" i="22" s="1"/>
  <c r="N6" i="22"/>
  <c r="O5" i="22"/>
  <c r="P5" i="22" s="1"/>
  <c r="N5" i="22"/>
  <c r="P113" i="21"/>
  <c r="O113" i="21"/>
  <c r="N113" i="21"/>
  <c r="O112" i="21"/>
  <c r="P112" i="21" s="1"/>
  <c r="N112" i="21"/>
  <c r="O111" i="21"/>
  <c r="P111" i="21" s="1"/>
  <c r="N111" i="21"/>
  <c r="O110" i="21"/>
  <c r="P110" i="21" s="1"/>
  <c r="N110" i="21"/>
  <c r="P109" i="21"/>
  <c r="O109" i="21"/>
  <c r="N109" i="21"/>
  <c r="O108" i="21"/>
  <c r="P108" i="21" s="1"/>
  <c r="N108" i="21"/>
  <c r="O107" i="21"/>
  <c r="P107" i="21" s="1"/>
  <c r="N107" i="21"/>
  <c r="O106" i="21"/>
  <c r="P106" i="21" s="1"/>
  <c r="N106" i="21"/>
  <c r="P105" i="21"/>
  <c r="O105" i="21"/>
  <c r="N105" i="21"/>
  <c r="O104" i="21"/>
  <c r="P104" i="21" s="1"/>
  <c r="N104" i="21"/>
  <c r="O103" i="21"/>
  <c r="N103" i="21"/>
  <c r="O102" i="21"/>
  <c r="P102" i="21" s="1"/>
  <c r="N102" i="21"/>
  <c r="P101" i="21"/>
  <c r="O101" i="21"/>
  <c r="N101" i="21"/>
  <c r="O100" i="21"/>
  <c r="P100" i="21" s="1"/>
  <c r="N100" i="21"/>
  <c r="O99" i="21"/>
  <c r="N99" i="21"/>
  <c r="O98" i="21"/>
  <c r="P98" i="21" s="1"/>
  <c r="N98" i="21"/>
  <c r="P97" i="21"/>
  <c r="O97" i="21"/>
  <c r="N97" i="21"/>
  <c r="O96" i="21"/>
  <c r="P96" i="21" s="1"/>
  <c r="N96" i="21"/>
  <c r="O95" i="21"/>
  <c r="N95" i="21"/>
  <c r="P95" i="21" s="1"/>
  <c r="O94" i="21"/>
  <c r="P94" i="21" s="1"/>
  <c r="N94" i="21"/>
  <c r="P93" i="21"/>
  <c r="O93" i="21"/>
  <c r="N93" i="21"/>
  <c r="O92" i="21"/>
  <c r="P92" i="21" s="1"/>
  <c r="N92" i="21"/>
  <c r="O84" i="21"/>
  <c r="N84" i="21"/>
  <c r="P84" i="21" s="1"/>
  <c r="O83" i="21"/>
  <c r="P83" i="21" s="1"/>
  <c r="N83" i="21"/>
  <c r="P82" i="21"/>
  <c r="O82" i="21"/>
  <c r="N82" i="21"/>
  <c r="O81" i="21"/>
  <c r="P81" i="21" s="1"/>
  <c r="N81" i="21"/>
  <c r="O80" i="21"/>
  <c r="P80" i="21" s="1"/>
  <c r="N80" i="21"/>
  <c r="O79" i="21"/>
  <c r="P79" i="21" s="1"/>
  <c r="N79" i="21"/>
  <c r="P78" i="21"/>
  <c r="O78" i="21"/>
  <c r="N78" i="21"/>
  <c r="O77" i="21"/>
  <c r="P77" i="21" s="1"/>
  <c r="N77" i="21"/>
  <c r="O76" i="21"/>
  <c r="N76" i="21"/>
  <c r="O75" i="21"/>
  <c r="P75" i="21" s="1"/>
  <c r="N75" i="21"/>
  <c r="P74" i="21"/>
  <c r="O74" i="21"/>
  <c r="N74" i="21"/>
  <c r="O73" i="21"/>
  <c r="P73" i="21" s="1"/>
  <c r="N73" i="21"/>
  <c r="O72" i="21"/>
  <c r="N72" i="21"/>
  <c r="P72" i="21" s="1"/>
  <c r="O71" i="21"/>
  <c r="P71" i="21" s="1"/>
  <c r="N71" i="21"/>
  <c r="P70" i="21"/>
  <c r="O70" i="21"/>
  <c r="N70" i="21"/>
  <c r="O69" i="21"/>
  <c r="P69" i="21" s="1"/>
  <c r="N69" i="21"/>
  <c r="O68" i="21"/>
  <c r="N68" i="21"/>
  <c r="P68" i="21" s="1"/>
  <c r="O67" i="21"/>
  <c r="P67" i="21" s="1"/>
  <c r="N67" i="21"/>
  <c r="P66" i="21"/>
  <c r="O66" i="21"/>
  <c r="N66" i="21"/>
  <c r="O65" i="21"/>
  <c r="P65" i="21" s="1"/>
  <c r="N65" i="21"/>
  <c r="O64" i="21"/>
  <c r="P64" i="21" s="1"/>
  <c r="N64" i="21"/>
  <c r="P63" i="21"/>
  <c r="O63" i="21"/>
  <c r="N63" i="21"/>
  <c r="O55" i="21"/>
  <c r="P55" i="21" s="1"/>
  <c r="N55" i="21"/>
  <c r="O54" i="21"/>
  <c r="P54" i="21" s="1"/>
  <c r="N54" i="21"/>
  <c r="O53" i="21"/>
  <c r="P53" i="21" s="1"/>
  <c r="N53" i="21"/>
  <c r="P52" i="21"/>
  <c r="O52" i="21"/>
  <c r="N52" i="21"/>
  <c r="O51" i="21"/>
  <c r="P51" i="21" s="1"/>
  <c r="N51" i="21"/>
  <c r="O50" i="21"/>
  <c r="P50" i="21" s="1"/>
  <c r="N50" i="21"/>
  <c r="O49" i="21"/>
  <c r="P49" i="21" s="1"/>
  <c r="N49" i="21"/>
  <c r="P48" i="21"/>
  <c r="O48" i="21"/>
  <c r="N48" i="21"/>
  <c r="O47" i="21"/>
  <c r="P47" i="21" s="1"/>
  <c r="N47" i="21"/>
  <c r="O46" i="21"/>
  <c r="P46" i="21" s="1"/>
  <c r="N46" i="21"/>
  <c r="O45" i="21"/>
  <c r="P45" i="21" s="1"/>
  <c r="N45" i="21"/>
  <c r="P44" i="21"/>
  <c r="O44" i="21"/>
  <c r="N44" i="21"/>
  <c r="O43" i="21"/>
  <c r="P43" i="21" s="1"/>
  <c r="N43" i="21"/>
  <c r="O42" i="21"/>
  <c r="N42" i="21"/>
  <c r="O41" i="21"/>
  <c r="P41" i="21" s="1"/>
  <c r="N41" i="21"/>
  <c r="P40" i="21"/>
  <c r="O40" i="21"/>
  <c r="N40" i="21"/>
  <c r="O39" i="21"/>
  <c r="P39" i="21" s="1"/>
  <c r="N39" i="21"/>
  <c r="O38" i="21"/>
  <c r="P38" i="21" s="1"/>
  <c r="N38" i="21"/>
  <c r="O37" i="21"/>
  <c r="P37" i="21" s="1"/>
  <c r="N37" i="21"/>
  <c r="P36" i="21"/>
  <c r="O36" i="21"/>
  <c r="N36" i="21"/>
  <c r="O35" i="21"/>
  <c r="P35" i="21" s="1"/>
  <c r="N35" i="21"/>
  <c r="O34" i="21"/>
  <c r="P34" i="21" s="1"/>
  <c r="N34" i="21"/>
  <c r="O26" i="21"/>
  <c r="P26" i="21" s="1"/>
  <c r="N26" i="21"/>
  <c r="P25" i="21"/>
  <c r="O25" i="21"/>
  <c r="N25" i="21"/>
  <c r="O24" i="21"/>
  <c r="P24" i="21" s="1"/>
  <c r="N24" i="21"/>
  <c r="O23" i="21"/>
  <c r="P23" i="21" s="1"/>
  <c r="N23" i="21"/>
  <c r="O22" i="21"/>
  <c r="P22" i="21" s="1"/>
  <c r="N22" i="21"/>
  <c r="P21" i="21"/>
  <c r="O21" i="21"/>
  <c r="N21" i="21"/>
  <c r="O20" i="21"/>
  <c r="P20" i="21" s="1"/>
  <c r="N20" i="21"/>
  <c r="O19" i="21"/>
  <c r="N19" i="21"/>
  <c r="O18" i="21"/>
  <c r="P18" i="21" s="1"/>
  <c r="N18" i="21"/>
  <c r="P17" i="21"/>
  <c r="O17" i="21"/>
  <c r="N17" i="21"/>
  <c r="O16" i="21"/>
  <c r="P16" i="21" s="1"/>
  <c r="N16" i="21"/>
  <c r="O15" i="21"/>
  <c r="P15" i="21" s="1"/>
  <c r="N15" i="21"/>
  <c r="O14" i="21"/>
  <c r="P14" i="21" s="1"/>
  <c r="N14" i="21"/>
  <c r="P13" i="21"/>
  <c r="O13" i="21"/>
  <c r="N13" i="21"/>
  <c r="O12" i="21"/>
  <c r="P12" i="21" s="1"/>
  <c r="N12" i="21"/>
  <c r="O11" i="21"/>
  <c r="P11" i="21" s="1"/>
  <c r="N11" i="21"/>
  <c r="O10" i="21"/>
  <c r="P10" i="21" s="1"/>
  <c r="N10" i="21"/>
  <c r="P9" i="21"/>
  <c r="O9" i="21"/>
  <c r="N9" i="21"/>
  <c r="O8" i="21"/>
  <c r="P8" i="21" s="1"/>
  <c r="N8" i="21"/>
  <c r="O7" i="21"/>
  <c r="P7" i="21" s="1"/>
  <c r="N7" i="21"/>
  <c r="O6" i="21"/>
  <c r="P6" i="21" s="1"/>
  <c r="N6" i="21"/>
  <c r="P5" i="21"/>
  <c r="O5" i="21"/>
  <c r="N5" i="21"/>
  <c r="O113" i="19"/>
  <c r="P113" i="19" s="1"/>
  <c r="N113" i="19"/>
  <c r="O112" i="19"/>
  <c r="N112" i="19"/>
  <c r="O111" i="19"/>
  <c r="P111" i="19" s="1"/>
  <c r="N111" i="19"/>
  <c r="P110" i="19"/>
  <c r="O110" i="19"/>
  <c r="N110" i="19"/>
  <c r="O109" i="19"/>
  <c r="P109" i="19" s="1"/>
  <c r="N109" i="19"/>
  <c r="O108" i="19"/>
  <c r="P108" i="19" s="1"/>
  <c r="N108" i="19"/>
  <c r="O107" i="19"/>
  <c r="P107" i="19" s="1"/>
  <c r="N107" i="19"/>
  <c r="P106" i="19"/>
  <c r="O106" i="19"/>
  <c r="N106" i="19"/>
  <c r="O105" i="19"/>
  <c r="P105" i="19" s="1"/>
  <c r="N105" i="19"/>
  <c r="O104" i="19"/>
  <c r="P104" i="19" s="1"/>
  <c r="N104" i="19"/>
  <c r="O103" i="19"/>
  <c r="P103" i="19" s="1"/>
  <c r="N103" i="19"/>
  <c r="P102" i="19"/>
  <c r="O102" i="19"/>
  <c r="N102" i="19"/>
  <c r="O101" i="19"/>
  <c r="P101" i="19" s="1"/>
  <c r="N101" i="19"/>
  <c r="O100" i="19"/>
  <c r="P100" i="19" s="1"/>
  <c r="N100" i="19"/>
  <c r="O99" i="19"/>
  <c r="P99" i="19" s="1"/>
  <c r="N99" i="19"/>
  <c r="P98" i="19"/>
  <c r="O98" i="19"/>
  <c r="N98" i="19"/>
  <c r="O97" i="19"/>
  <c r="P97" i="19" s="1"/>
  <c r="N97" i="19"/>
  <c r="O96" i="19"/>
  <c r="N96" i="19"/>
  <c r="O95" i="19"/>
  <c r="P95" i="19" s="1"/>
  <c r="N95" i="19"/>
  <c r="P94" i="19"/>
  <c r="O94" i="19"/>
  <c r="N94" i="19"/>
  <c r="O93" i="19"/>
  <c r="P93" i="19" s="1"/>
  <c r="N93" i="19"/>
  <c r="O92" i="19"/>
  <c r="P92" i="19" s="1"/>
  <c r="N92" i="19"/>
  <c r="O84" i="19"/>
  <c r="P84" i="19" s="1"/>
  <c r="N84" i="19"/>
  <c r="P83" i="19"/>
  <c r="O83" i="19"/>
  <c r="N83" i="19"/>
  <c r="O82" i="19"/>
  <c r="P82" i="19" s="1"/>
  <c r="N82" i="19"/>
  <c r="O81" i="19"/>
  <c r="P81" i="19" s="1"/>
  <c r="N81" i="19"/>
  <c r="O80" i="19"/>
  <c r="P80" i="19" s="1"/>
  <c r="N80" i="19"/>
  <c r="P79" i="19"/>
  <c r="O79" i="19"/>
  <c r="N79" i="19"/>
  <c r="O78" i="19"/>
  <c r="P78" i="19" s="1"/>
  <c r="N78" i="19"/>
  <c r="O77" i="19"/>
  <c r="P77" i="19" s="1"/>
  <c r="N77" i="19"/>
  <c r="O76" i="19"/>
  <c r="P76" i="19" s="1"/>
  <c r="N76" i="19"/>
  <c r="P75" i="19"/>
  <c r="O75" i="19"/>
  <c r="N75" i="19"/>
  <c r="O74" i="19"/>
  <c r="P74" i="19" s="1"/>
  <c r="N74" i="19"/>
  <c r="O73" i="19"/>
  <c r="N73" i="19"/>
  <c r="O72" i="19"/>
  <c r="P72" i="19" s="1"/>
  <c r="N72" i="19"/>
  <c r="P71" i="19"/>
  <c r="O71" i="19"/>
  <c r="N71" i="19"/>
  <c r="O70" i="19"/>
  <c r="P70" i="19" s="1"/>
  <c r="N70" i="19"/>
  <c r="O69" i="19"/>
  <c r="P69" i="19" s="1"/>
  <c r="N69" i="19"/>
  <c r="O68" i="19"/>
  <c r="P68" i="19" s="1"/>
  <c r="N68" i="19"/>
  <c r="P67" i="19"/>
  <c r="O67" i="19"/>
  <c r="N67" i="19"/>
  <c r="O66" i="19"/>
  <c r="P66" i="19" s="1"/>
  <c r="N66" i="19"/>
  <c r="O65" i="19"/>
  <c r="P65" i="19" s="1"/>
  <c r="N65" i="19"/>
  <c r="O64" i="19"/>
  <c r="P64" i="19" s="1"/>
  <c r="N64" i="19"/>
  <c r="P63" i="19"/>
  <c r="O63" i="19"/>
  <c r="N63" i="19"/>
  <c r="O55" i="19"/>
  <c r="P55" i="19" s="1"/>
  <c r="N55" i="19"/>
  <c r="O54" i="19"/>
  <c r="P54" i="19" s="1"/>
  <c r="N54" i="19"/>
  <c r="O53" i="19"/>
  <c r="P53" i="19" s="1"/>
  <c r="N53" i="19"/>
  <c r="P52" i="19"/>
  <c r="O52" i="19"/>
  <c r="N52" i="19"/>
  <c r="O51" i="19"/>
  <c r="P51" i="19" s="1"/>
  <c r="N51" i="19"/>
  <c r="O50" i="19"/>
  <c r="N50" i="19"/>
  <c r="O49" i="19"/>
  <c r="P49" i="19" s="1"/>
  <c r="N49" i="19"/>
  <c r="P48" i="19"/>
  <c r="O48" i="19"/>
  <c r="N48" i="19"/>
  <c r="O47" i="19"/>
  <c r="P47" i="19" s="1"/>
  <c r="N47" i="19"/>
  <c r="O46" i="19"/>
  <c r="P46" i="19" s="1"/>
  <c r="N46" i="19"/>
  <c r="O45" i="19"/>
  <c r="P45" i="19" s="1"/>
  <c r="N45" i="19"/>
  <c r="P44" i="19"/>
  <c r="O44" i="19"/>
  <c r="N44" i="19"/>
  <c r="O43" i="19"/>
  <c r="P43" i="19" s="1"/>
  <c r="N43" i="19"/>
  <c r="O42" i="19"/>
  <c r="P42" i="19" s="1"/>
  <c r="N42" i="19"/>
  <c r="O41" i="19"/>
  <c r="P41" i="19" s="1"/>
  <c r="N41" i="19"/>
  <c r="P40" i="19"/>
  <c r="O40" i="19"/>
  <c r="N40" i="19"/>
  <c r="O39" i="19"/>
  <c r="P39" i="19" s="1"/>
  <c r="N39" i="19"/>
  <c r="O38" i="19"/>
  <c r="P38" i="19" s="1"/>
  <c r="N38" i="19"/>
  <c r="O37" i="19"/>
  <c r="P37" i="19" s="1"/>
  <c r="N37" i="19"/>
  <c r="P36" i="19"/>
  <c r="O36" i="19"/>
  <c r="N36" i="19"/>
  <c r="O35" i="19"/>
  <c r="P35" i="19" s="1"/>
  <c r="N35" i="19"/>
  <c r="O34" i="19"/>
  <c r="N34" i="19"/>
  <c r="O26" i="19"/>
  <c r="P26" i="19" s="1"/>
  <c r="N26" i="19"/>
  <c r="P25" i="19"/>
  <c r="O25" i="19"/>
  <c r="N25" i="19"/>
  <c r="O24" i="19"/>
  <c r="P24" i="19" s="1"/>
  <c r="N24" i="19"/>
  <c r="O23" i="19"/>
  <c r="P23" i="19" s="1"/>
  <c r="N23" i="19"/>
  <c r="O22" i="19"/>
  <c r="P22" i="19" s="1"/>
  <c r="N22" i="19"/>
  <c r="P21" i="19"/>
  <c r="O21" i="19"/>
  <c r="N21" i="19"/>
  <c r="O20" i="19"/>
  <c r="P20" i="19" s="1"/>
  <c r="N20" i="19"/>
  <c r="O19" i="19"/>
  <c r="P19" i="19" s="1"/>
  <c r="N19" i="19"/>
  <c r="O18" i="19"/>
  <c r="P18" i="19" s="1"/>
  <c r="N18" i="19"/>
  <c r="P17" i="19"/>
  <c r="O17" i="19"/>
  <c r="N17" i="19"/>
  <c r="O16" i="19"/>
  <c r="P16" i="19" s="1"/>
  <c r="N16" i="19"/>
  <c r="O15" i="19"/>
  <c r="P15" i="19" s="1"/>
  <c r="N15" i="19"/>
  <c r="O14" i="19"/>
  <c r="P14" i="19" s="1"/>
  <c r="N14" i="19"/>
  <c r="P13" i="19"/>
  <c r="O13" i="19"/>
  <c r="N13" i="19"/>
  <c r="O12" i="19"/>
  <c r="P12" i="19" s="1"/>
  <c r="N12" i="19"/>
  <c r="O11" i="19"/>
  <c r="N11" i="19"/>
  <c r="O10" i="19"/>
  <c r="P10" i="19" s="1"/>
  <c r="N10" i="19"/>
  <c r="P9" i="19"/>
  <c r="O9" i="19"/>
  <c r="N9" i="19"/>
  <c r="O8" i="19"/>
  <c r="P8" i="19" s="1"/>
  <c r="N8" i="19"/>
  <c r="O7" i="19"/>
  <c r="P7" i="19" s="1"/>
  <c r="N7" i="19"/>
  <c r="O6" i="19"/>
  <c r="P6" i="19" s="1"/>
  <c r="N6" i="19"/>
  <c r="P5" i="19"/>
  <c r="O5" i="19"/>
  <c r="N5" i="19"/>
  <c r="O113" i="16"/>
  <c r="P113" i="16" s="1"/>
  <c r="N113" i="16"/>
  <c r="O112" i="16"/>
  <c r="P112" i="16" s="1"/>
  <c r="N112" i="16"/>
  <c r="O111" i="16"/>
  <c r="P111" i="16" s="1"/>
  <c r="N111" i="16"/>
  <c r="P110" i="16"/>
  <c r="O110" i="16"/>
  <c r="N110" i="16"/>
  <c r="O109" i="16"/>
  <c r="P109" i="16" s="1"/>
  <c r="N109" i="16"/>
  <c r="O108" i="16"/>
  <c r="P108" i="16" s="1"/>
  <c r="N108" i="16"/>
  <c r="O107" i="16"/>
  <c r="P107" i="16" s="1"/>
  <c r="N107" i="16"/>
  <c r="P106" i="16"/>
  <c r="O106" i="16"/>
  <c r="N106" i="16"/>
  <c r="O105" i="16"/>
  <c r="P105" i="16" s="1"/>
  <c r="N105" i="16"/>
  <c r="O104" i="16"/>
  <c r="N104" i="16"/>
  <c r="O103" i="16"/>
  <c r="P103" i="16" s="1"/>
  <c r="N103" i="16"/>
  <c r="P102" i="16"/>
  <c r="O102" i="16"/>
  <c r="N102" i="16"/>
  <c r="O101" i="16"/>
  <c r="P101" i="16" s="1"/>
  <c r="N101" i="16"/>
  <c r="O100" i="16"/>
  <c r="P100" i="16" s="1"/>
  <c r="N100" i="16"/>
  <c r="O99" i="16"/>
  <c r="P99" i="16" s="1"/>
  <c r="N99" i="16"/>
  <c r="P98" i="16"/>
  <c r="O98" i="16"/>
  <c r="N98" i="16"/>
  <c r="O97" i="16"/>
  <c r="P97" i="16" s="1"/>
  <c r="N97" i="16"/>
  <c r="O96" i="16"/>
  <c r="P96" i="16" s="1"/>
  <c r="N96" i="16"/>
  <c r="O95" i="16"/>
  <c r="P95" i="16" s="1"/>
  <c r="N95" i="16"/>
  <c r="P94" i="16"/>
  <c r="O94" i="16"/>
  <c r="N94" i="16"/>
  <c r="O93" i="16"/>
  <c r="P93" i="16" s="1"/>
  <c r="N93" i="16"/>
  <c r="O92" i="16"/>
  <c r="P92" i="16" s="1"/>
  <c r="N92" i="16"/>
  <c r="O84" i="16"/>
  <c r="P84" i="16" s="1"/>
  <c r="N84" i="16"/>
  <c r="P83" i="16"/>
  <c r="O83" i="16"/>
  <c r="N83" i="16"/>
  <c r="O82" i="16"/>
  <c r="P82" i="16" s="1"/>
  <c r="N82" i="16"/>
  <c r="O81" i="16"/>
  <c r="N81" i="16"/>
  <c r="O80" i="16"/>
  <c r="P80" i="16" s="1"/>
  <c r="N80" i="16"/>
  <c r="P79" i="16"/>
  <c r="O79" i="16"/>
  <c r="N79" i="16"/>
  <c r="O78" i="16"/>
  <c r="P78" i="16" s="1"/>
  <c r="N78" i="16"/>
  <c r="O77" i="16"/>
  <c r="P77" i="16" s="1"/>
  <c r="N77" i="16"/>
  <c r="O76" i="16"/>
  <c r="P76" i="16" s="1"/>
  <c r="N76" i="16"/>
  <c r="P75" i="16"/>
  <c r="O75" i="16"/>
  <c r="N75" i="16"/>
  <c r="O74" i="16"/>
  <c r="P74" i="16" s="1"/>
  <c r="N74" i="16"/>
  <c r="O73" i="16"/>
  <c r="P73" i="16" s="1"/>
  <c r="N73" i="16"/>
  <c r="O72" i="16"/>
  <c r="P72" i="16" s="1"/>
  <c r="N72" i="16"/>
  <c r="P71" i="16"/>
  <c r="O71" i="16"/>
  <c r="N71" i="16"/>
  <c r="O70" i="16"/>
  <c r="P70" i="16" s="1"/>
  <c r="N70" i="16"/>
  <c r="O69" i="16"/>
  <c r="P69" i="16" s="1"/>
  <c r="N69" i="16"/>
  <c r="O68" i="16"/>
  <c r="P68" i="16" s="1"/>
  <c r="N68" i="16"/>
  <c r="P67" i="16"/>
  <c r="O67" i="16"/>
  <c r="N67" i="16"/>
  <c r="O66" i="16"/>
  <c r="P66" i="16" s="1"/>
  <c r="N66" i="16"/>
  <c r="O65" i="16"/>
  <c r="N65" i="16"/>
  <c r="O64" i="16"/>
  <c r="P64" i="16" s="1"/>
  <c r="N64" i="16"/>
  <c r="P63" i="16"/>
  <c r="O63" i="16"/>
  <c r="N63" i="16"/>
  <c r="O55" i="16"/>
  <c r="P55" i="16" s="1"/>
  <c r="N55" i="16"/>
  <c r="O54" i="16"/>
  <c r="P54" i="16" s="1"/>
  <c r="N54" i="16"/>
  <c r="O53" i="16"/>
  <c r="P53" i="16" s="1"/>
  <c r="N53" i="16"/>
  <c r="P52" i="16"/>
  <c r="O52" i="16"/>
  <c r="N52" i="16"/>
  <c r="O51" i="16"/>
  <c r="P51" i="16" s="1"/>
  <c r="N51" i="16"/>
  <c r="O50" i="16"/>
  <c r="P50" i="16" s="1"/>
  <c r="N50" i="16"/>
  <c r="O49" i="16"/>
  <c r="P49" i="16" s="1"/>
  <c r="N49" i="16"/>
  <c r="P48" i="16"/>
  <c r="O48" i="16"/>
  <c r="N48" i="16"/>
  <c r="O47" i="16"/>
  <c r="P47" i="16" s="1"/>
  <c r="N47" i="16"/>
  <c r="O46" i="16"/>
  <c r="P46" i="16" s="1"/>
  <c r="N46" i="16"/>
  <c r="O45" i="16"/>
  <c r="P45" i="16" s="1"/>
  <c r="N45" i="16"/>
  <c r="P44" i="16"/>
  <c r="O44" i="16"/>
  <c r="N44" i="16"/>
  <c r="O43" i="16"/>
  <c r="P43" i="16" s="1"/>
  <c r="N43" i="16"/>
  <c r="O42" i="16"/>
  <c r="N42" i="16"/>
  <c r="O41" i="16"/>
  <c r="P41" i="16" s="1"/>
  <c r="N41" i="16"/>
  <c r="P40" i="16"/>
  <c r="O40" i="16"/>
  <c r="N40" i="16"/>
  <c r="O39" i="16"/>
  <c r="P39" i="16" s="1"/>
  <c r="N39" i="16"/>
  <c r="O38" i="16"/>
  <c r="P38" i="16" s="1"/>
  <c r="N38" i="16"/>
  <c r="O37" i="16"/>
  <c r="P37" i="16" s="1"/>
  <c r="N37" i="16"/>
  <c r="P36" i="16"/>
  <c r="O36" i="16"/>
  <c r="N36" i="16"/>
  <c r="O35" i="16"/>
  <c r="P35" i="16" s="1"/>
  <c r="N35" i="16"/>
  <c r="O34" i="16"/>
  <c r="P34" i="16" s="1"/>
  <c r="N34" i="16"/>
  <c r="O26" i="16"/>
  <c r="P26" i="16" s="1"/>
  <c r="N26" i="16"/>
  <c r="P25" i="16"/>
  <c r="O25" i="16"/>
  <c r="N25" i="16"/>
  <c r="O24" i="16"/>
  <c r="P24" i="16" s="1"/>
  <c r="N24" i="16"/>
  <c r="O23" i="16"/>
  <c r="P23" i="16" s="1"/>
  <c r="N23" i="16"/>
  <c r="O22" i="16"/>
  <c r="P22" i="16" s="1"/>
  <c r="N22" i="16"/>
  <c r="P21" i="16"/>
  <c r="O21" i="16"/>
  <c r="N21" i="16"/>
  <c r="O20" i="16"/>
  <c r="P20" i="16" s="1"/>
  <c r="N20" i="16"/>
  <c r="O19" i="16"/>
  <c r="N19" i="16"/>
  <c r="O18" i="16"/>
  <c r="P18" i="16" s="1"/>
  <c r="N18" i="16"/>
  <c r="P17" i="16"/>
  <c r="O17" i="16"/>
  <c r="N17" i="16"/>
  <c r="O16" i="16"/>
  <c r="P16" i="16" s="1"/>
  <c r="N16" i="16"/>
  <c r="O15" i="16"/>
  <c r="P15" i="16" s="1"/>
  <c r="N15" i="16"/>
  <c r="O14" i="16"/>
  <c r="P14" i="16" s="1"/>
  <c r="N14" i="16"/>
  <c r="P13" i="16"/>
  <c r="O13" i="16"/>
  <c r="N13" i="16"/>
  <c r="O12" i="16"/>
  <c r="P12" i="16" s="1"/>
  <c r="N12" i="16"/>
  <c r="O11" i="16"/>
  <c r="P11" i="16" s="1"/>
  <c r="N11" i="16"/>
  <c r="O10" i="16"/>
  <c r="P10" i="16" s="1"/>
  <c r="N10" i="16"/>
  <c r="P9" i="16"/>
  <c r="O9" i="16"/>
  <c r="N9" i="16"/>
  <c r="O8" i="16"/>
  <c r="P8" i="16" s="1"/>
  <c r="N8" i="16"/>
  <c r="O7" i="16"/>
  <c r="P7" i="16" s="1"/>
  <c r="N7" i="16"/>
  <c r="O6" i="16"/>
  <c r="P6" i="16" s="1"/>
  <c r="N6" i="16"/>
  <c r="P5" i="16"/>
  <c r="O5" i="16"/>
  <c r="N5" i="16"/>
  <c r="O113" i="15"/>
  <c r="P113" i="15" s="1"/>
  <c r="N113" i="15"/>
  <c r="O112" i="15"/>
  <c r="N112" i="15"/>
  <c r="O111" i="15"/>
  <c r="P111" i="15" s="1"/>
  <c r="N111" i="15"/>
  <c r="P110" i="15"/>
  <c r="O110" i="15"/>
  <c r="N110" i="15"/>
  <c r="P109" i="15"/>
  <c r="O109" i="15"/>
  <c r="N109" i="15"/>
  <c r="O108" i="15"/>
  <c r="P108" i="15" s="1"/>
  <c r="N108" i="15"/>
  <c r="O107" i="15"/>
  <c r="N107" i="15"/>
  <c r="P106" i="15"/>
  <c r="O106" i="15"/>
  <c r="N106" i="15"/>
  <c r="P105" i="15"/>
  <c r="O105" i="15"/>
  <c r="N105" i="15"/>
  <c r="O104" i="15"/>
  <c r="N104" i="15"/>
  <c r="O103" i="15"/>
  <c r="P103" i="15" s="1"/>
  <c r="N103" i="15"/>
  <c r="P102" i="15"/>
  <c r="O102" i="15"/>
  <c r="N102" i="15"/>
  <c r="O101" i="15"/>
  <c r="P101" i="15" s="1"/>
  <c r="N101" i="15"/>
  <c r="O100" i="15"/>
  <c r="P100" i="15" s="1"/>
  <c r="N100" i="15"/>
  <c r="O99" i="15"/>
  <c r="N99" i="15"/>
  <c r="P98" i="15"/>
  <c r="O98" i="15"/>
  <c r="N98" i="15"/>
  <c r="P97" i="15"/>
  <c r="O97" i="15"/>
  <c r="N97" i="15"/>
  <c r="O96" i="15"/>
  <c r="N96" i="15"/>
  <c r="O95" i="15"/>
  <c r="P95" i="15" s="1"/>
  <c r="N95" i="15"/>
  <c r="P94" i="15"/>
  <c r="O94" i="15"/>
  <c r="N94" i="15"/>
  <c r="O93" i="15"/>
  <c r="P93" i="15" s="1"/>
  <c r="N93" i="15"/>
  <c r="O92" i="15"/>
  <c r="P92" i="15" s="1"/>
  <c r="N92" i="15"/>
  <c r="O84" i="15"/>
  <c r="N84" i="15"/>
  <c r="P83" i="15"/>
  <c r="O83" i="15"/>
  <c r="N83" i="15"/>
  <c r="P82" i="15"/>
  <c r="O82" i="15"/>
  <c r="N82" i="15"/>
  <c r="O81" i="15"/>
  <c r="N81" i="15"/>
  <c r="O80" i="15"/>
  <c r="P80" i="15" s="1"/>
  <c r="N80" i="15"/>
  <c r="P79" i="15"/>
  <c r="O79" i="15"/>
  <c r="N79" i="15"/>
  <c r="O78" i="15"/>
  <c r="P78" i="15" s="1"/>
  <c r="N78" i="15"/>
  <c r="O77" i="15"/>
  <c r="P77" i="15" s="1"/>
  <c r="N77" i="15"/>
  <c r="O76" i="15"/>
  <c r="N76" i="15"/>
  <c r="P75" i="15"/>
  <c r="O75" i="15"/>
  <c r="N75" i="15"/>
  <c r="P74" i="15"/>
  <c r="O74" i="15"/>
  <c r="N74" i="15"/>
  <c r="O73" i="15"/>
  <c r="N73" i="15"/>
  <c r="O72" i="15"/>
  <c r="P72" i="15" s="1"/>
  <c r="N72" i="15"/>
  <c r="P71" i="15"/>
  <c r="O71" i="15"/>
  <c r="N71" i="15"/>
  <c r="O70" i="15"/>
  <c r="P70" i="15" s="1"/>
  <c r="N70" i="15"/>
  <c r="O69" i="15"/>
  <c r="P69" i="15" s="1"/>
  <c r="N69" i="15"/>
  <c r="O68" i="15"/>
  <c r="N68" i="15"/>
  <c r="P67" i="15"/>
  <c r="O67" i="15"/>
  <c r="N67" i="15"/>
  <c r="P66" i="15"/>
  <c r="O66" i="15"/>
  <c r="N66" i="15"/>
  <c r="O65" i="15"/>
  <c r="N65" i="15"/>
  <c r="O64" i="15"/>
  <c r="P64" i="15" s="1"/>
  <c r="N64" i="15"/>
  <c r="P63" i="15"/>
  <c r="O63" i="15"/>
  <c r="N63" i="15"/>
  <c r="O55" i="15"/>
  <c r="P55" i="15" s="1"/>
  <c r="N55" i="15"/>
  <c r="O54" i="15"/>
  <c r="P54" i="15" s="1"/>
  <c r="N54" i="15"/>
  <c r="O53" i="15"/>
  <c r="N53" i="15"/>
  <c r="P52" i="15"/>
  <c r="O52" i="15"/>
  <c r="N52" i="15"/>
  <c r="P51" i="15"/>
  <c r="O51" i="15"/>
  <c r="N51" i="15"/>
  <c r="O50" i="15"/>
  <c r="N50" i="15"/>
  <c r="O49" i="15"/>
  <c r="P49" i="15" s="1"/>
  <c r="N49" i="15"/>
  <c r="P48" i="15"/>
  <c r="O48" i="15"/>
  <c r="N48" i="15"/>
  <c r="O47" i="15"/>
  <c r="P47" i="15" s="1"/>
  <c r="N47" i="15"/>
  <c r="O46" i="15"/>
  <c r="P46" i="15" s="1"/>
  <c r="N46" i="15"/>
  <c r="O45" i="15"/>
  <c r="N45" i="15"/>
  <c r="P44" i="15"/>
  <c r="O44" i="15"/>
  <c r="N44" i="15"/>
  <c r="P43" i="15"/>
  <c r="O43" i="15"/>
  <c r="N43" i="15"/>
  <c r="O42" i="15"/>
  <c r="N42" i="15"/>
  <c r="O41" i="15"/>
  <c r="P41" i="15" s="1"/>
  <c r="N41" i="15"/>
  <c r="P40" i="15"/>
  <c r="O40" i="15"/>
  <c r="N40" i="15"/>
  <c r="O39" i="15"/>
  <c r="P39" i="15" s="1"/>
  <c r="N39" i="15"/>
  <c r="O38" i="15"/>
  <c r="P38" i="15" s="1"/>
  <c r="N38" i="15"/>
  <c r="O37" i="15"/>
  <c r="N37" i="15"/>
  <c r="P36" i="15"/>
  <c r="O36" i="15"/>
  <c r="N36" i="15"/>
  <c r="P35" i="15"/>
  <c r="O35" i="15"/>
  <c r="N35" i="15"/>
  <c r="O34" i="15"/>
  <c r="N34" i="15"/>
  <c r="O26" i="15"/>
  <c r="P26" i="15" s="1"/>
  <c r="N26" i="15"/>
  <c r="P25" i="15"/>
  <c r="O25" i="15"/>
  <c r="N25" i="15"/>
  <c r="O24" i="15"/>
  <c r="P24" i="15" s="1"/>
  <c r="N24" i="15"/>
  <c r="O23" i="15"/>
  <c r="P23" i="15" s="1"/>
  <c r="N23" i="15"/>
  <c r="O22" i="15"/>
  <c r="N22" i="15"/>
  <c r="P21" i="15"/>
  <c r="O21" i="15"/>
  <c r="N21" i="15"/>
  <c r="P20" i="15"/>
  <c r="O20" i="15"/>
  <c r="N20" i="15"/>
  <c r="O19" i="15"/>
  <c r="N19" i="15"/>
  <c r="O18" i="15"/>
  <c r="P18" i="15" s="1"/>
  <c r="N18" i="15"/>
  <c r="P17" i="15"/>
  <c r="O17" i="15"/>
  <c r="N17" i="15"/>
  <c r="O16" i="15"/>
  <c r="P16" i="15" s="1"/>
  <c r="N16" i="15"/>
  <c r="O15" i="15"/>
  <c r="P15" i="15" s="1"/>
  <c r="N15" i="15"/>
  <c r="O14" i="15"/>
  <c r="N14" i="15"/>
  <c r="P13" i="15"/>
  <c r="O13" i="15"/>
  <c r="N13" i="15"/>
  <c r="P12" i="15"/>
  <c r="O12" i="15"/>
  <c r="N12" i="15"/>
  <c r="O11" i="15"/>
  <c r="N11" i="15"/>
  <c r="O10" i="15"/>
  <c r="P10" i="15" s="1"/>
  <c r="N10" i="15"/>
  <c r="P9" i="15"/>
  <c r="O9" i="15"/>
  <c r="N9" i="15"/>
  <c r="O8" i="15"/>
  <c r="P8" i="15" s="1"/>
  <c r="N8" i="15"/>
  <c r="O7" i="15"/>
  <c r="P7" i="15" s="1"/>
  <c r="N7" i="15"/>
  <c r="O6" i="15"/>
  <c r="N6" i="15"/>
  <c r="P5" i="15"/>
  <c r="O5" i="15"/>
  <c r="N5" i="15"/>
  <c r="P113" i="13"/>
  <c r="O113" i="13"/>
  <c r="N113" i="13"/>
  <c r="O112" i="13"/>
  <c r="N112" i="13"/>
  <c r="O111" i="13"/>
  <c r="P111" i="13" s="1"/>
  <c r="N111" i="13"/>
  <c r="P110" i="13"/>
  <c r="O110" i="13"/>
  <c r="N110" i="13"/>
  <c r="O109" i="13"/>
  <c r="P109" i="13" s="1"/>
  <c r="N109" i="13"/>
  <c r="O108" i="13"/>
  <c r="P108" i="13" s="1"/>
  <c r="N108" i="13"/>
  <c r="O107" i="13"/>
  <c r="N107" i="13"/>
  <c r="P106" i="13"/>
  <c r="O106" i="13"/>
  <c r="N106" i="13"/>
  <c r="P105" i="13"/>
  <c r="O105" i="13"/>
  <c r="N105" i="13"/>
  <c r="O104" i="13"/>
  <c r="N104" i="13"/>
  <c r="O103" i="13"/>
  <c r="P103" i="13" s="1"/>
  <c r="N103" i="13"/>
  <c r="P102" i="13"/>
  <c r="O102" i="13"/>
  <c r="N102" i="13"/>
  <c r="O101" i="13"/>
  <c r="P101" i="13" s="1"/>
  <c r="N101" i="13"/>
  <c r="O100" i="13"/>
  <c r="P100" i="13" s="1"/>
  <c r="N100" i="13"/>
  <c r="O99" i="13"/>
  <c r="N99" i="13"/>
  <c r="P98" i="13"/>
  <c r="O98" i="13"/>
  <c r="N98" i="13"/>
  <c r="P97" i="13"/>
  <c r="O97" i="13"/>
  <c r="N97" i="13"/>
  <c r="O96" i="13"/>
  <c r="N96" i="13"/>
  <c r="O95" i="13"/>
  <c r="P95" i="13" s="1"/>
  <c r="N95" i="13"/>
  <c r="P94" i="13"/>
  <c r="O94" i="13"/>
  <c r="N94" i="13"/>
  <c r="O93" i="13"/>
  <c r="P93" i="13" s="1"/>
  <c r="N93" i="13"/>
  <c r="O92" i="13"/>
  <c r="P92" i="13" s="1"/>
  <c r="N92" i="13"/>
  <c r="O84" i="13"/>
  <c r="P84" i="13" s="1"/>
  <c r="N84" i="13"/>
  <c r="O83" i="13"/>
  <c r="P83" i="13" s="1"/>
  <c r="N83" i="13"/>
  <c r="P82" i="13"/>
  <c r="O82" i="13"/>
  <c r="N82" i="13"/>
  <c r="P81" i="13"/>
  <c r="O81" i="13"/>
  <c r="N81" i="13"/>
  <c r="O80" i="13"/>
  <c r="P80" i="13" s="1"/>
  <c r="N80" i="13"/>
  <c r="O79" i="13"/>
  <c r="P79" i="13" s="1"/>
  <c r="N79" i="13"/>
  <c r="P78" i="13"/>
  <c r="O78" i="13"/>
  <c r="N78" i="13"/>
  <c r="P77" i="13"/>
  <c r="O77" i="13"/>
  <c r="N77" i="13"/>
  <c r="O76" i="13"/>
  <c r="P76" i="13" s="1"/>
  <c r="N76" i="13"/>
  <c r="O75" i="13"/>
  <c r="P75" i="13" s="1"/>
  <c r="N75" i="13"/>
  <c r="P74" i="13"/>
  <c r="O74" i="13"/>
  <c r="N74" i="13"/>
  <c r="P73" i="13"/>
  <c r="O73" i="13"/>
  <c r="N73" i="13"/>
  <c r="O72" i="13"/>
  <c r="P72" i="13" s="1"/>
  <c r="N72" i="13"/>
  <c r="O71" i="13"/>
  <c r="P71" i="13" s="1"/>
  <c r="N71" i="13"/>
  <c r="P70" i="13"/>
  <c r="O70" i="13"/>
  <c r="N70" i="13"/>
  <c r="P69" i="13"/>
  <c r="O69" i="13"/>
  <c r="N69" i="13"/>
  <c r="O68" i="13"/>
  <c r="P68" i="13" s="1"/>
  <c r="N68" i="13"/>
  <c r="O67" i="13"/>
  <c r="P67" i="13" s="1"/>
  <c r="N67" i="13"/>
  <c r="P66" i="13"/>
  <c r="O66" i="13"/>
  <c r="N66" i="13"/>
  <c r="P65" i="13"/>
  <c r="O65" i="13"/>
  <c r="N65" i="13"/>
  <c r="O64" i="13"/>
  <c r="P64" i="13" s="1"/>
  <c r="N64" i="13"/>
  <c r="O63" i="13"/>
  <c r="P63" i="13" s="1"/>
  <c r="N63" i="13"/>
  <c r="P55" i="13"/>
  <c r="O55" i="13"/>
  <c r="N55" i="13"/>
  <c r="P54" i="13"/>
  <c r="O54" i="13"/>
  <c r="N54" i="13"/>
  <c r="O53" i="13"/>
  <c r="P53" i="13" s="1"/>
  <c r="N53" i="13"/>
  <c r="O52" i="13"/>
  <c r="P52" i="13" s="1"/>
  <c r="N52" i="13"/>
  <c r="P51" i="13"/>
  <c r="O51" i="13"/>
  <c r="N51" i="13"/>
  <c r="P50" i="13"/>
  <c r="O50" i="13"/>
  <c r="N50" i="13"/>
  <c r="O49" i="13"/>
  <c r="P49" i="13" s="1"/>
  <c r="N49" i="13"/>
  <c r="O48" i="13"/>
  <c r="P48" i="13" s="1"/>
  <c r="N48" i="13"/>
  <c r="P47" i="13"/>
  <c r="O47" i="13"/>
  <c r="N47" i="13"/>
  <c r="P46" i="13"/>
  <c r="O46" i="13"/>
  <c r="N46" i="13"/>
  <c r="O45" i="13"/>
  <c r="P45" i="13" s="1"/>
  <c r="N45" i="13"/>
  <c r="O44" i="13"/>
  <c r="P44" i="13" s="1"/>
  <c r="N44" i="13"/>
  <c r="P43" i="13"/>
  <c r="O43" i="13"/>
  <c r="N43" i="13"/>
  <c r="P42" i="13"/>
  <c r="O42" i="13"/>
  <c r="N42" i="13"/>
  <c r="O41" i="13"/>
  <c r="P41" i="13" s="1"/>
  <c r="N41" i="13"/>
  <c r="O40" i="13"/>
  <c r="P40" i="13" s="1"/>
  <c r="N40" i="13"/>
  <c r="P39" i="13"/>
  <c r="O39" i="13"/>
  <c r="N39" i="13"/>
  <c r="P38" i="13"/>
  <c r="O38" i="13"/>
  <c r="N38" i="13"/>
  <c r="O37" i="13"/>
  <c r="P37" i="13" s="1"/>
  <c r="N37" i="13"/>
  <c r="O36" i="13"/>
  <c r="P36" i="13" s="1"/>
  <c r="N36" i="13"/>
  <c r="P35" i="13"/>
  <c r="O35" i="13"/>
  <c r="N35" i="13"/>
  <c r="P34" i="13"/>
  <c r="O34" i="13"/>
  <c r="N34" i="13"/>
  <c r="O26" i="13"/>
  <c r="P26" i="13" s="1"/>
  <c r="N26" i="13"/>
  <c r="O25" i="13"/>
  <c r="P25" i="13" s="1"/>
  <c r="N25" i="13"/>
  <c r="P24" i="13"/>
  <c r="O24" i="13"/>
  <c r="N24" i="13"/>
  <c r="P23" i="13"/>
  <c r="O23" i="13"/>
  <c r="N23" i="13"/>
  <c r="O22" i="13"/>
  <c r="P22" i="13" s="1"/>
  <c r="N22" i="13"/>
  <c r="O21" i="13"/>
  <c r="P21" i="13" s="1"/>
  <c r="N21" i="13"/>
  <c r="P20" i="13"/>
  <c r="O20" i="13"/>
  <c r="N20" i="13"/>
  <c r="P19" i="13"/>
  <c r="O19" i="13"/>
  <c r="N19" i="13"/>
  <c r="O18" i="13"/>
  <c r="P18" i="13" s="1"/>
  <c r="N18" i="13"/>
  <c r="O17" i="13"/>
  <c r="P17" i="13" s="1"/>
  <c r="N17" i="13"/>
  <c r="P16" i="13"/>
  <c r="O16" i="13"/>
  <c r="N16" i="13"/>
  <c r="P15" i="13"/>
  <c r="O15" i="13"/>
  <c r="N15" i="13"/>
  <c r="O14" i="13"/>
  <c r="P14" i="13" s="1"/>
  <c r="N14" i="13"/>
  <c r="O13" i="13"/>
  <c r="P13" i="13" s="1"/>
  <c r="N13" i="13"/>
  <c r="P12" i="13"/>
  <c r="O12" i="13"/>
  <c r="N12" i="13"/>
  <c r="P11" i="13"/>
  <c r="O11" i="13"/>
  <c r="N11" i="13"/>
  <c r="O10" i="13"/>
  <c r="P10" i="13" s="1"/>
  <c r="N10" i="13"/>
  <c r="O9" i="13"/>
  <c r="P9" i="13" s="1"/>
  <c r="N9" i="13"/>
  <c r="P8" i="13"/>
  <c r="O8" i="13"/>
  <c r="N8" i="13"/>
  <c r="P7" i="13"/>
  <c r="O7" i="13"/>
  <c r="N7" i="13"/>
  <c r="O6" i="13"/>
  <c r="P6" i="13" s="1"/>
  <c r="N6" i="13"/>
  <c r="O5" i="13"/>
  <c r="P5" i="13" s="1"/>
  <c r="N5" i="13"/>
  <c r="P113" i="10"/>
  <c r="O113" i="10"/>
  <c r="N113" i="10"/>
  <c r="P112" i="10"/>
  <c r="O112" i="10"/>
  <c r="N112" i="10"/>
  <c r="O111" i="10"/>
  <c r="P111" i="10" s="1"/>
  <c r="N111" i="10"/>
  <c r="O110" i="10"/>
  <c r="P110" i="10" s="1"/>
  <c r="N110" i="10"/>
  <c r="P109" i="10"/>
  <c r="O109" i="10"/>
  <c r="N109" i="10"/>
  <c r="P108" i="10"/>
  <c r="O108" i="10"/>
  <c r="N108" i="10"/>
  <c r="O107" i="10"/>
  <c r="P107" i="10" s="1"/>
  <c r="N107" i="10"/>
  <c r="O106" i="10"/>
  <c r="P106" i="10" s="1"/>
  <c r="N106" i="10"/>
  <c r="P105" i="10"/>
  <c r="O105" i="10"/>
  <c r="N105" i="10"/>
  <c r="P104" i="10"/>
  <c r="O104" i="10"/>
  <c r="N104" i="10"/>
  <c r="O103" i="10"/>
  <c r="P103" i="10" s="1"/>
  <c r="N103" i="10"/>
  <c r="O102" i="10"/>
  <c r="P102" i="10" s="1"/>
  <c r="N102" i="10"/>
  <c r="P101" i="10"/>
  <c r="O101" i="10"/>
  <c r="N101" i="10"/>
  <c r="P100" i="10"/>
  <c r="O100" i="10"/>
  <c r="N100" i="10"/>
  <c r="O99" i="10"/>
  <c r="P99" i="10" s="1"/>
  <c r="N99" i="10"/>
  <c r="O98" i="10"/>
  <c r="P98" i="10" s="1"/>
  <c r="N98" i="10"/>
  <c r="P97" i="10"/>
  <c r="O97" i="10"/>
  <c r="N97" i="10"/>
  <c r="P96" i="10"/>
  <c r="O96" i="10"/>
  <c r="N96" i="10"/>
  <c r="O95" i="10"/>
  <c r="P95" i="10" s="1"/>
  <c r="N95" i="10"/>
  <c r="O94" i="10"/>
  <c r="P94" i="10" s="1"/>
  <c r="N94" i="10"/>
  <c r="P93" i="10"/>
  <c r="O93" i="10"/>
  <c r="N93" i="10"/>
  <c r="P92" i="10"/>
  <c r="O92" i="10"/>
  <c r="N92" i="10"/>
  <c r="O84" i="10"/>
  <c r="P84" i="10" s="1"/>
  <c r="N84" i="10"/>
  <c r="O83" i="10"/>
  <c r="P83" i="10" s="1"/>
  <c r="N83" i="10"/>
  <c r="P82" i="10"/>
  <c r="O82" i="10"/>
  <c r="N82" i="10"/>
  <c r="P81" i="10"/>
  <c r="O81" i="10"/>
  <c r="N81" i="10"/>
  <c r="O80" i="10"/>
  <c r="P80" i="10" s="1"/>
  <c r="N80" i="10"/>
  <c r="O79" i="10"/>
  <c r="P79" i="10" s="1"/>
  <c r="N79" i="10"/>
  <c r="P78" i="10"/>
  <c r="O78" i="10"/>
  <c r="N78" i="10"/>
  <c r="P77" i="10"/>
  <c r="O77" i="10"/>
  <c r="N77" i="10"/>
  <c r="O76" i="10"/>
  <c r="P76" i="10" s="1"/>
  <c r="N76" i="10"/>
  <c r="O75" i="10"/>
  <c r="P75" i="10" s="1"/>
  <c r="N75" i="10"/>
  <c r="P74" i="10"/>
  <c r="O74" i="10"/>
  <c r="N74" i="10"/>
  <c r="P73" i="10"/>
  <c r="O73" i="10"/>
  <c r="N73" i="10"/>
  <c r="O72" i="10"/>
  <c r="P72" i="10" s="1"/>
  <c r="N72" i="10"/>
  <c r="O71" i="10"/>
  <c r="P71" i="10" s="1"/>
  <c r="N71" i="10"/>
  <c r="P70" i="10"/>
  <c r="O70" i="10"/>
  <c r="N70" i="10"/>
  <c r="P69" i="10"/>
  <c r="O69" i="10"/>
  <c r="N69" i="10"/>
  <c r="O68" i="10"/>
  <c r="P68" i="10" s="1"/>
  <c r="N68" i="10"/>
  <c r="O67" i="10"/>
  <c r="P67" i="10" s="1"/>
  <c r="N67" i="10"/>
  <c r="P66" i="10"/>
  <c r="O66" i="10"/>
  <c r="N66" i="10"/>
  <c r="P65" i="10"/>
  <c r="O65" i="10"/>
  <c r="N65" i="10"/>
  <c r="O64" i="10"/>
  <c r="P64" i="10" s="1"/>
  <c r="N64" i="10"/>
  <c r="O63" i="10"/>
  <c r="P63" i="10" s="1"/>
  <c r="N63" i="10"/>
  <c r="P55" i="10"/>
  <c r="O55" i="10"/>
  <c r="N55" i="10"/>
  <c r="O54" i="10"/>
  <c r="P54" i="10" s="1"/>
  <c r="N54" i="10"/>
  <c r="O53" i="10"/>
  <c r="P53" i="10" s="1"/>
  <c r="N53" i="10"/>
  <c r="O52" i="10"/>
  <c r="P52" i="10" s="1"/>
  <c r="N52" i="10"/>
  <c r="P51" i="10"/>
  <c r="O51" i="10"/>
  <c r="N51" i="10"/>
  <c r="P50" i="10"/>
  <c r="O50" i="10"/>
  <c r="N50" i="10"/>
  <c r="O49" i="10"/>
  <c r="P49" i="10" s="1"/>
  <c r="N49" i="10"/>
  <c r="O48" i="10"/>
  <c r="P48" i="10" s="1"/>
  <c r="N48" i="10"/>
  <c r="P47" i="10"/>
  <c r="O47" i="10"/>
  <c r="N47" i="10"/>
  <c r="O46" i="10"/>
  <c r="P46" i="10" s="1"/>
  <c r="N46" i="10"/>
  <c r="O45" i="10"/>
  <c r="P45" i="10" s="1"/>
  <c r="N45" i="10"/>
  <c r="O44" i="10"/>
  <c r="P44" i="10" s="1"/>
  <c r="N44" i="10"/>
  <c r="P43" i="10"/>
  <c r="O43" i="10"/>
  <c r="N43" i="10"/>
  <c r="P42" i="10"/>
  <c r="O42" i="10"/>
  <c r="N42" i="10"/>
  <c r="O41" i="10"/>
  <c r="P41" i="10" s="1"/>
  <c r="N41" i="10"/>
  <c r="O40" i="10"/>
  <c r="P40" i="10" s="1"/>
  <c r="N40" i="10"/>
  <c r="P39" i="10"/>
  <c r="O39" i="10"/>
  <c r="N39" i="10"/>
  <c r="O38" i="10"/>
  <c r="P38" i="10" s="1"/>
  <c r="N38" i="10"/>
  <c r="O37" i="10"/>
  <c r="P37" i="10" s="1"/>
  <c r="N37" i="10"/>
  <c r="O36" i="10"/>
  <c r="P36" i="10" s="1"/>
  <c r="N36" i="10"/>
  <c r="P35" i="10"/>
  <c r="O35" i="10"/>
  <c r="N35" i="10"/>
  <c r="P34" i="10"/>
  <c r="O34" i="10"/>
  <c r="N34" i="10"/>
  <c r="O26" i="10"/>
  <c r="P26" i="10" s="1"/>
  <c r="N26" i="10"/>
  <c r="O25" i="10"/>
  <c r="P25" i="10" s="1"/>
  <c r="N25" i="10"/>
  <c r="P24" i="10"/>
  <c r="O24" i="10"/>
  <c r="N24" i="10"/>
  <c r="O23" i="10"/>
  <c r="P23" i="10" s="1"/>
  <c r="N23" i="10"/>
  <c r="O22" i="10"/>
  <c r="P22" i="10" s="1"/>
  <c r="N22" i="10"/>
  <c r="O21" i="10"/>
  <c r="P21" i="10" s="1"/>
  <c r="N21" i="10"/>
  <c r="P20" i="10"/>
  <c r="O20" i="10"/>
  <c r="N20" i="10"/>
  <c r="P19" i="10"/>
  <c r="O19" i="10"/>
  <c r="N19" i="10"/>
  <c r="O18" i="10"/>
  <c r="P18" i="10" s="1"/>
  <c r="N18" i="10"/>
  <c r="O17" i="10"/>
  <c r="P17" i="10" s="1"/>
  <c r="N17" i="10"/>
  <c r="P16" i="10"/>
  <c r="O16" i="10"/>
  <c r="N16" i="10"/>
  <c r="O15" i="10"/>
  <c r="P15" i="10" s="1"/>
  <c r="N15" i="10"/>
  <c r="O14" i="10"/>
  <c r="P14" i="10" s="1"/>
  <c r="N14" i="10"/>
  <c r="O13" i="10"/>
  <c r="P13" i="10" s="1"/>
  <c r="N13" i="10"/>
  <c r="P12" i="10"/>
  <c r="O12" i="10"/>
  <c r="N12" i="10"/>
  <c r="O11" i="10"/>
  <c r="P11" i="10" s="1"/>
  <c r="N11" i="10"/>
  <c r="O10" i="10"/>
  <c r="P10" i="10" s="1"/>
  <c r="N10" i="10"/>
  <c r="O9" i="10"/>
  <c r="P9" i="10" s="1"/>
  <c r="N9" i="10"/>
  <c r="P8" i="10"/>
  <c r="O8" i="10"/>
  <c r="N8" i="10"/>
  <c r="O7" i="10"/>
  <c r="P7" i="10" s="1"/>
  <c r="N7" i="10"/>
  <c r="O6" i="10"/>
  <c r="P6" i="10" s="1"/>
  <c r="N6" i="10"/>
  <c r="O5" i="10"/>
  <c r="P5" i="10" s="1"/>
  <c r="N5" i="10"/>
  <c r="P113" i="9"/>
  <c r="O113" i="9"/>
  <c r="N113" i="9"/>
  <c r="O112" i="9"/>
  <c r="P112" i="9" s="1"/>
  <c r="N112" i="9"/>
  <c r="O111" i="9"/>
  <c r="P111" i="9" s="1"/>
  <c r="N111" i="9"/>
  <c r="O110" i="9"/>
  <c r="P110" i="9" s="1"/>
  <c r="N110" i="9"/>
  <c r="P109" i="9"/>
  <c r="O109" i="9"/>
  <c r="N109" i="9"/>
  <c r="O108" i="9"/>
  <c r="P108" i="9" s="1"/>
  <c r="N108" i="9"/>
  <c r="O107" i="9"/>
  <c r="P107" i="9" s="1"/>
  <c r="N107" i="9"/>
  <c r="O106" i="9"/>
  <c r="P106" i="9" s="1"/>
  <c r="N106" i="9"/>
  <c r="P105" i="9"/>
  <c r="O105" i="9"/>
  <c r="N105" i="9"/>
  <c r="O104" i="9"/>
  <c r="P104" i="9" s="1"/>
  <c r="N104" i="9"/>
  <c r="O103" i="9"/>
  <c r="P103" i="9" s="1"/>
  <c r="N103" i="9"/>
  <c r="O102" i="9"/>
  <c r="P102" i="9" s="1"/>
  <c r="N102" i="9"/>
  <c r="P101" i="9"/>
  <c r="O101" i="9"/>
  <c r="N101" i="9"/>
  <c r="O100" i="9"/>
  <c r="P100" i="9" s="1"/>
  <c r="N100" i="9"/>
  <c r="O99" i="9"/>
  <c r="P99" i="9" s="1"/>
  <c r="N99" i="9"/>
  <c r="O98" i="9"/>
  <c r="P98" i="9" s="1"/>
  <c r="N98" i="9"/>
  <c r="P97" i="9"/>
  <c r="O97" i="9"/>
  <c r="N97" i="9"/>
  <c r="O96" i="9"/>
  <c r="P96" i="9" s="1"/>
  <c r="N96" i="9"/>
  <c r="O95" i="9"/>
  <c r="P95" i="9" s="1"/>
  <c r="N95" i="9"/>
  <c r="O94" i="9"/>
  <c r="P94" i="9" s="1"/>
  <c r="N94" i="9"/>
  <c r="P93" i="9"/>
  <c r="O93" i="9"/>
  <c r="N93" i="9"/>
  <c r="O92" i="9"/>
  <c r="P92" i="9" s="1"/>
  <c r="N92" i="9"/>
  <c r="O84" i="9"/>
  <c r="P84" i="9" s="1"/>
  <c r="N84" i="9"/>
  <c r="P83" i="9"/>
  <c r="O83" i="9"/>
  <c r="N83" i="9"/>
  <c r="O82" i="9"/>
  <c r="P82" i="9" s="1"/>
  <c r="N82" i="9"/>
  <c r="O81" i="9"/>
  <c r="N81" i="9"/>
  <c r="P81" i="9" s="1"/>
  <c r="O80" i="9"/>
  <c r="P80" i="9" s="1"/>
  <c r="N80" i="9"/>
  <c r="P79" i="9"/>
  <c r="O79" i="9"/>
  <c r="N79" i="9"/>
  <c r="O78" i="9"/>
  <c r="P78" i="9" s="1"/>
  <c r="N78" i="9"/>
  <c r="O77" i="9"/>
  <c r="N77" i="9"/>
  <c r="P77" i="9" s="1"/>
  <c r="O76" i="9"/>
  <c r="P76" i="9" s="1"/>
  <c r="N76" i="9"/>
  <c r="P75" i="9"/>
  <c r="O75" i="9"/>
  <c r="N75" i="9"/>
  <c r="O74" i="9"/>
  <c r="P74" i="9" s="1"/>
  <c r="N74" i="9"/>
  <c r="O73" i="9"/>
  <c r="N73" i="9"/>
  <c r="P73" i="9" s="1"/>
  <c r="O72" i="9"/>
  <c r="P72" i="9" s="1"/>
  <c r="N72" i="9"/>
  <c r="P71" i="9"/>
  <c r="O71" i="9"/>
  <c r="N71" i="9"/>
  <c r="O70" i="9"/>
  <c r="P70" i="9" s="1"/>
  <c r="N70" i="9"/>
  <c r="O69" i="9"/>
  <c r="N69" i="9"/>
  <c r="P69" i="9" s="1"/>
  <c r="O68" i="9"/>
  <c r="P68" i="9" s="1"/>
  <c r="N68" i="9"/>
  <c r="P67" i="9"/>
  <c r="O67" i="9"/>
  <c r="N67" i="9"/>
  <c r="O66" i="9"/>
  <c r="P66" i="9" s="1"/>
  <c r="N66" i="9"/>
  <c r="O65" i="9"/>
  <c r="N65" i="9"/>
  <c r="P65" i="9" s="1"/>
  <c r="O64" i="9"/>
  <c r="P64" i="9" s="1"/>
  <c r="N64" i="9"/>
  <c r="P63" i="9"/>
  <c r="O63" i="9"/>
  <c r="N63" i="9"/>
  <c r="O55" i="9"/>
  <c r="P55" i="9" s="1"/>
  <c r="N55" i="9"/>
  <c r="O54" i="9"/>
  <c r="N54" i="9"/>
  <c r="P54" i="9" s="1"/>
  <c r="O53" i="9"/>
  <c r="P53" i="9" s="1"/>
  <c r="N53" i="9"/>
  <c r="P52" i="9"/>
  <c r="O52" i="9"/>
  <c r="N52" i="9"/>
  <c r="O51" i="9"/>
  <c r="P51" i="9" s="1"/>
  <c r="N51" i="9"/>
  <c r="O50" i="9"/>
  <c r="N50" i="9"/>
  <c r="P50" i="9" s="1"/>
  <c r="O49" i="9"/>
  <c r="P49" i="9" s="1"/>
  <c r="N49" i="9"/>
  <c r="P48" i="9"/>
  <c r="O48" i="9"/>
  <c r="N48" i="9"/>
  <c r="O47" i="9"/>
  <c r="P47" i="9" s="1"/>
  <c r="N47" i="9"/>
  <c r="O46" i="9"/>
  <c r="N46" i="9"/>
  <c r="P46" i="9" s="1"/>
  <c r="O45" i="9"/>
  <c r="P45" i="9" s="1"/>
  <c r="N45" i="9"/>
  <c r="P44" i="9"/>
  <c r="O44" i="9"/>
  <c r="N44" i="9"/>
  <c r="O43" i="9"/>
  <c r="P43" i="9" s="1"/>
  <c r="N43" i="9"/>
  <c r="O42" i="9"/>
  <c r="N42" i="9"/>
  <c r="P42" i="9" s="1"/>
  <c r="O41" i="9"/>
  <c r="P41" i="9" s="1"/>
  <c r="N41" i="9"/>
  <c r="P40" i="9"/>
  <c r="O40" i="9"/>
  <c r="N40" i="9"/>
  <c r="O39" i="9"/>
  <c r="P39" i="9" s="1"/>
  <c r="N39" i="9"/>
  <c r="O38" i="9"/>
  <c r="N38" i="9"/>
  <c r="P38" i="9" s="1"/>
  <c r="O37" i="9"/>
  <c r="P37" i="9" s="1"/>
  <c r="N37" i="9"/>
  <c r="P36" i="9"/>
  <c r="O36" i="9"/>
  <c r="N36" i="9"/>
  <c r="O35" i="9"/>
  <c r="P35" i="9" s="1"/>
  <c r="N35" i="9"/>
  <c r="O34" i="9"/>
  <c r="N34" i="9"/>
  <c r="P34" i="9" s="1"/>
  <c r="O26" i="9"/>
  <c r="P26" i="9" s="1"/>
  <c r="N26" i="9"/>
  <c r="P25" i="9"/>
  <c r="O25" i="9"/>
  <c r="N25" i="9"/>
  <c r="O24" i="9"/>
  <c r="P24" i="9" s="1"/>
  <c r="N24" i="9"/>
  <c r="O23" i="9"/>
  <c r="N23" i="9"/>
  <c r="P23" i="9" s="1"/>
  <c r="O22" i="9"/>
  <c r="P22" i="9" s="1"/>
  <c r="N22" i="9"/>
  <c r="P21" i="9"/>
  <c r="O21" i="9"/>
  <c r="N21" i="9"/>
  <c r="O20" i="9"/>
  <c r="P20" i="9" s="1"/>
  <c r="N20" i="9"/>
  <c r="O19" i="9"/>
  <c r="N19" i="9"/>
  <c r="P19" i="9" s="1"/>
  <c r="O18" i="9"/>
  <c r="P18" i="9" s="1"/>
  <c r="N18" i="9"/>
  <c r="P17" i="9"/>
  <c r="O17" i="9"/>
  <c r="N17" i="9"/>
  <c r="O16" i="9"/>
  <c r="P16" i="9" s="1"/>
  <c r="N16" i="9"/>
  <c r="O15" i="9"/>
  <c r="N15" i="9"/>
  <c r="P15" i="9" s="1"/>
  <c r="O14" i="9"/>
  <c r="P14" i="9" s="1"/>
  <c r="N14" i="9"/>
  <c r="P13" i="9"/>
  <c r="O13" i="9"/>
  <c r="N13" i="9"/>
  <c r="O12" i="9"/>
  <c r="P12" i="9" s="1"/>
  <c r="N12" i="9"/>
  <c r="O11" i="9"/>
  <c r="N11" i="9"/>
  <c r="P11" i="9" s="1"/>
  <c r="O10" i="9"/>
  <c r="P10" i="9" s="1"/>
  <c r="N10" i="9"/>
  <c r="P9" i="9"/>
  <c r="O9" i="9"/>
  <c r="N9" i="9"/>
  <c r="O8" i="9"/>
  <c r="P8" i="9" s="1"/>
  <c r="N8" i="9"/>
  <c r="O7" i="9"/>
  <c r="N7" i="9"/>
  <c r="P7" i="9" s="1"/>
  <c r="O6" i="9"/>
  <c r="P6" i="9" s="1"/>
  <c r="N6" i="9"/>
  <c r="P5" i="9"/>
  <c r="O5" i="9"/>
  <c r="N5" i="9"/>
  <c r="O113" i="8"/>
  <c r="P113" i="8" s="1"/>
  <c r="N113" i="8"/>
  <c r="O112" i="8"/>
  <c r="N112" i="8"/>
  <c r="P112" i="8" s="1"/>
  <c r="O111" i="8"/>
  <c r="P111" i="8" s="1"/>
  <c r="N111" i="8"/>
  <c r="P110" i="8"/>
  <c r="O110" i="8"/>
  <c r="N110" i="8"/>
  <c r="O109" i="8"/>
  <c r="P109" i="8" s="1"/>
  <c r="N109" i="8"/>
  <c r="O108" i="8"/>
  <c r="N108" i="8"/>
  <c r="P108" i="8" s="1"/>
  <c r="O107" i="8"/>
  <c r="P107" i="8" s="1"/>
  <c r="N107" i="8"/>
  <c r="P106" i="8"/>
  <c r="O106" i="8"/>
  <c r="N106" i="8"/>
  <c r="O105" i="8"/>
  <c r="P105" i="8" s="1"/>
  <c r="N105" i="8"/>
  <c r="O104" i="8"/>
  <c r="N104" i="8"/>
  <c r="P104" i="8" s="1"/>
  <c r="O103" i="8"/>
  <c r="P103" i="8" s="1"/>
  <c r="N103" i="8"/>
  <c r="P102" i="8"/>
  <c r="O102" i="8"/>
  <c r="N102" i="8"/>
  <c r="O101" i="8"/>
  <c r="P101" i="8" s="1"/>
  <c r="N101" i="8"/>
  <c r="O100" i="8"/>
  <c r="N100" i="8"/>
  <c r="P100" i="8" s="1"/>
  <c r="O99" i="8"/>
  <c r="P99" i="8" s="1"/>
  <c r="N99" i="8"/>
  <c r="P98" i="8"/>
  <c r="O98" i="8"/>
  <c r="N98" i="8"/>
  <c r="O97" i="8"/>
  <c r="P97" i="8" s="1"/>
  <c r="N97" i="8"/>
  <c r="O96" i="8"/>
  <c r="N96" i="8"/>
  <c r="P96" i="8" s="1"/>
  <c r="O95" i="8"/>
  <c r="P95" i="8" s="1"/>
  <c r="N95" i="8"/>
  <c r="P94" i="8"/>
  <c r="O94" i="8"/>
  <c r="N94" i="8"/>
  <c r="O93" i="8"/>
  <c r="P93" i="8" s="1"/>
  <c r="N93" i="8"/>
  <c r="O92" i="8"/>
  <c r="N92" i="8"/>
  <c r="P92" i="8" s="1"/>
  <c r="O84" i="8"/>
  <c r="P84" i="8" s="1"/>
  <c r="N84" i="8"/>
  <c r="P83" i="8"/>
  <c r="O83" i="8"/>
  <c r="N83" i="8"/>
  <c r="O82" i="8"/>
  <c r="P82" i="8" s="1"/>
  <c r="N82" i="8"/>
  <c r="O81" i="8"/>
  <c r="N81" i="8"/>
  <c r="P81" i="8" s="1"/>
  <c r="O80" i="8"/>
  <c r="P80" i="8" s="1"/>
  <c r="N80" i="8"/>
  <c r="P79" i="8"/>
  <c r="O79" i="8"/>
  <c r="N79" i="8"/>
  <c r="O78" i="8"/>
  <c r="P78" i="8" s="1"/>
  <c r="N78" i="8"/>
  <c r="O77" i="8"/>
  <c r="N77" i="8"/>
  <c r="P77" i="8" s="1"/>
  <c r="O76" i="8"/>
  <c r="P76" i="8" s="1"/>
  <c r="N76" i="8"/>
  <c r="P75" i="8"/>
  <c r="O75" i="8"/>
  <c r="N75" i="8"/>
  <c r="O74" i="8"/>
  <c r="P74" i="8" s="1"/>
  <c r="N74" i="8"/>
  <c r="O73" i="8"/>
  <c r="N73" i="8"/>
  <c r="P73" i="8" s="1"/>
  <c r="O72" i="8"/>
  <c r="P72" i="8" s="1"/>
  <c r="N72" i="8"/>
  <c r="P71" i="8"/>
  <c r="O71" i="8"/>
  <c r="N71" i="8"/>
  <c r="O70" i="8"/>
  <c r="P70" i="8" s="1"/>
  <c r="N70" i="8"/>
  <c r="O69" i="8"/>
  <c r="N69" i="8"/>
  <c r="P69" i="8" s="1"/>
  <c r="O68" i="8"/>
  <c r="P68" i="8" s="1"/>
  <c r="N68" i="8"/>
  <c r="P67" i="8"/>
  <c r="O67" i="8"/>
  <c r="N67" i="8"/>
  <c r="O66" i="8"/>
  <c r="P66" i="8" s="1"/>
  <c r="N66" i="8"/>
  <c r="O65" i="8"/>
  <c r="N65" i="8"/>
  <c r="P65" i="8" s="1"/>
  <c r="O64" i="8"/>
  <c r="P64" i="8" s="1"/>
  <c r="N64" i="8"/>
  <c r="P63" i="8"/>
  <c r="O63" i="8"/>
  <c r="N63" i="8"/>
  <c r="O55" i="8"/>
  <c r="P55" i="8" s="1"/>
  <c r="N55" i="8"/>
  <c r="O54" i="8"/>
  <c r="N54" i="8"/>
  <c r="P54" i="8" s="1"/>
  <c r="O53" i="8"/>
  <c r="P53" i="8" s="1"/>
  <c r="N53" i="8"/>
  <c r="P52" i="8"/>
  <c r="O52" i="8"/>
  <c r="N52" i="8"/>
  <c r="O51" i="8"/>
  <c r="P51" i="8" s="1"/>
  <c r="N51" i="8"/>
  <c r="O50" i="8"/>
  <c r="N50" i="8"/>
  <c r="P50" i="8" s="1"/>
  <c r="O49" i="8"/>
  <c r="P49" i="8" s="1"/>
  <c r="N49" i="8"/>
  <c r="P48" i="8"/>
  <c r="O48" i="8"/>
  <c r="N48" i="8"/>
  <c r="O47" i="8"/>
  <c r="P47" i="8" s="1"/>
  <c r="N47" i="8"/>
  <c r="O46" i="8"/>
  <c r="N46" i="8"/>
  <c r="P46" i="8" s="1"/>
  <c r="O45" i="8"/>
  <c r="P45" i="8" s="1"/>
  <c r="N45" i="8"/>
  <c r="P44" i="8"/>
  <c r="O44" i="8"/>
  <c r="N44" i="8"/>
  <c r="O43" i="8"/>
  <c r="P43" i="8" s="1"/>
  <c r="N43" i="8"/>
  <c r="O42" i="8"/>
  <c r="N42" i="8"/>
  <c r="P42" i="8" s="1"/>
  <c r="O41" i="8"/>
  <c r="P41" i="8" s="1"/>
  <c r="N41" i="8"/>
  <c r="P40" i="8"/>
  <c r="O40" i="8"/>
  <c r="N40" i="8"/>
  <c r="O39" i="8"/>
  <c r="P39" i="8" s="1"/>
  <c r="N39" i="8"/>
  <c r="O38" i="8"/>
  <c r="N38" i="8"/>
  <c r="P38" i="8" s="1"/>
  <c r="O37" i="8"/>
  <c r="P37" i="8" s="1"/>
  <c r="N37" i="8"/>
  <c r="P36" i="8"/>
  <c r="O36" i="8"/>
  <c r="N36" i="8"/>
  <c r="O35" i="8"/>
  <c r="P35" i="8" s="1"/>
  <c r="N35" i="8"/>
  <c r="O34" i="8"/>
  <c r="N34" i="8"/>
  <c r="P34" i="8" s="1"/>
  <c r="O26" i="8"/>
  <c r="P26" i="8" s="1"/>
  <c r="N26" i="8"/>
  <c r="P25" i="8"/>
  <c r="O25" i="8"/>
  <c r="N25" i="8"/>
  <c r="O24" i="8"/>
  <c r="P24" i="8" s="1"/>
  <c r="N24" i="8"/>
  <c r="O23" i="8"/>
  <c r="N23" i="8"/>
  <c r="P23" i="8" s="1"/>
  <c r="O22" i="8"/>
  <c r="P22" i="8" s="1"/>
  <c r="N22" i="8"/>
  <c r="P21" i="8"/>
  <c r="O21" i="8"/>
  <c r="N21" i="8"/>
  <c r="O20" i="8"/>
  <c r="P20" i="8" s="1"/>
  <c r="N20" i="8"/>
  <c r="O19" i="8"/>
  <c r="N19" i="8"/>
  <c r="P19" i="8" s="1"/>
  <c r="O18" i="8"/>
  <c r="P18" i="8" s="1"/>
  <c r="N18" i="8"/>
  <c r="P17" i="8"/>
  <c r="O17" i="8"/>
  <c r="N17" i="8"/>
  <c r="O16" i="8"/>
  <c r="P16" i="8" s="1"/>
  <c r="N16" i="8"/>
  <c r="O15" i="8"/>
  <c r="N15" i="8"/>
  <c r="P15" i="8" s="1"/>
  <c r="O14" i="8"/>
  <c r="P14" i="8" s="1"/>
  <c r="N14" i="8"/>
  <c r="P13" i="8"/>
  <c r="O13" i="8"/>
  <c r="N13" i="8"/>
  <c r="O12" i="8"/>
  <c r="P12" i="8" s="1"/>
  <c r="N12" i="8"/>
  <c r="O11" i="8"/>
  <c r="N11" i="8"/>
  <c r="P11" i="8" s="1"/>
  <c r="O10" i="8"/>
  <c r="P10" i="8" s="1"/>
  <c r="N10" i="8"/>
  <c r="P9" i="8"/>
  <c r="O9" i="8"/>
  <c r="N9" i="8"/>
  <c r="O8" i="8"/>
  <c r="P8" i="8" s="1"/>
  <c r="N8" i="8"/>
  <c r="O7" i="8"/>
  <c r="N7" i="8"/>
  <c r="P7" i="8" s="1"/>
  <c r="O6" i="8"/>
  <c r="P6" i="8" s="1"/>
  <c r="N6" i="8"/>
  <c r="P5" i="8"/>
  <c r="O5" i="8"/>
  <c r="N5" i="8"/>
  <c r="O113" i="7"/>
  <c r="P113" i="7" s="1"/>
  <c r="N113" i="7"/>
  <c r="O112" i="7"/>
  <c r="N112" i="7"/>
  <c r="P112" i="7" s="1"/>
  <c r="O111" i="7"/>
  <c r="P111" i="7" s="1"/>
  <c r="N111" i="7"/>
  <c r="P110" i="7"/>
  <c r="O110" i="7"/>
  <c r="N110" i="7"/>
  <c r="O109" i="7"/>
  <c r="P109" i="7" s="1"/>
  <c r="N109" i="7"/>
  <c r="O108" i="7"/>
  <c r="N108" i="7"/>
  <c r="P108" i="7" s="1"/>
  <c r="O107" i="7"/>
  <c r="P107" i="7" s="1"/>
  <c r="N107" i="7"/>
  <c r="P106" i="7"/>
  <c r="O106" i="7"/>
  <c r="N106" i="7"/>
  <c r="O105" i="7"/>
  <c r="P105" i="7" s="1"/>
  <c r="N105" i="7"/>
  <c r="O104" i="7"/>
  <c r="N104" i="7"/>
  <c r="P104" i="7" s="1"/>
  <c r="O103" i="7"/>
  <c r="P103" i="7" s="1"/>
  <c r="N103" i="7"/>
  <c r="P102" i="7"/>
  <c r="O102" i="7"/>
  <c r="N102" i="7"/>
  <c r="O101" i="7"/>
  <c r="P101" i="7" s="1"/>
  <c r="N101" i="7"/>
  <c r="O100" i="7"/>
  <c r="N100" i="7"/>
  <c r="P100" i="7" s="1"/>
  <c r="O99" i="7"/>
  <c r="P99" i="7" s="1"/>
  <c r="N99" i="7"/>
  <c r="P98" i="7"/>
  <c r="O98" i="7"/>
  <c r="N98" i="7"/>
  <c r="O97" i="7"/>
  <c r="P97" i="7" s="1"/>
  <c r="N97" i="7"/>
  <c r="O96" i="7"/>
  <c r="N96" i="7"/>
  <c r="P96" i="7" s="1"/>
  <c r="O95" i="7"/>
  <c r="P95" i="7" s="1"/>
  <c r="N95" i="7"/>
  <c r="P94" i="7"/>
  <c r="O94" i="7"/>
  <c r="N94" i="7"/>
  <c r="O93" i="7"/>
  <c r="P93" i="7" s="1"/>
  <c r="N93" i="7"/>
  <c r="O92" i="7"/>
  <c r="N92" i="7"/>
  <c r="P92" i="7" s="1"/>
  <c r="O84" i="7"/>
  <c r="P84" i="7" s="1"/>
  <c r="N84" i="7"/>
  <c r="P83" i="7"/>
  <c r="O83" i="7"/>
  <c r="N83" i="7"/>
  <c r="O82" i="7"/>
  <c r="P82" i="7" s="1"/>
  <c r="N82" i="7"/>
  <c r="O81" i="7"/>
  <c r="N81" i="7"/>
  <c r="P81" i="7" s="1"/>
  <c r="O80" i="7"/>
  <c r="P80" i="7" s="1"/>
  <c r="N80" i="7"/>
  <c r="P79" i="7"/>
  <c r="O79" i="7"/>
  <c r="N79" i="7"/>
  <c r="O78" i="7"/>
  <c r="P78" i="7" s="1"/>
  <c r="N78" i="7"/>
  <c r="O77" i="7"/>
  <c r="N77" i="7"/>
  <c r="P77" i="7" s="1"/>
  <c r="O76" i="7"/>
  <c r="P76" i="7" s="1"/>
  <c r="N76" i="7"/>
  <c r="P75" i="7"/>
  <c r="O75" i="7"/>
  <c r="N75" i="7"/>
  <c r="O74" i="7"/>
  <c r="P74" i="7" s="1"/>
  <c r="N74" i="7"/>
  <c r="O73" i="7"/>
  <c r="N73" i="7"/>
  <c r="P73" i="7" s="1"/>
  <c r="O72" i="7"/>
  <c r="P72" i="7" s="1"/>
  <c r="N72" i="7"/>
  <c r="P71" i="7"/>
  <c r="O71" i="7"/>
  <c r="N71" i="7"/>
  <c r="O70" i="7"/>
  <c r="P70" i="7" s="1"/>
  <c r="N70" i="7"/>
  <c r="O69" i="7"/>
  <c r="N69" i="7"/>
  <c r="P69" i="7" s="1"/>
  <c r="O68" i="7"/>
  <c r="P68" i="7" s="1"/>
  <c r="N68" i="7"/>
  <c r="P67" i="7"/>
  <c r="O67" i="7"/>
  <c r="N67" i="7"/>
  <c r="O66" i="7"/>
  <c r="P66" i="7" s="1"/>
  <c r="N66" i="7"/>
  <c r="O65" i="7"/>
  <c r="N65" i="7"/>
  <c r="P65" i="7" s="1"/>
  <c r="O64" i="7"/>
  <c r="P64" i="7" s="1"/>
  <c r="N64" i="7"/>
  <c r="P63" i="7"/>
  <c r="O63" i="7"/>
  <c r="N63" i="7"/>
  <c r="O55" i="7"/>
  <c r="P55" i="7" s="1"/>
  <c r="N55" i="7"/>
  <c r="O54" i="7"/>
  <c r="N54" i="7"/>
  <c r="P54" i="7" s="1"/>
  <c r="P53" i="7"/>
  <c r="O53" i="7"/>
  <c r="N53" i="7"/>
  <c r="P52" i="7"/>
  <c r="O52" i="7"/>
  <c r="N52" i="7"/>
  <c r="O51" i="7"/>
  <c r="P51" i="7" s="1"/>
  <c r="N51" i="7"/>
  <c r="O50" i="7"/>
  <c r="N50" i="7"/>
  <c r="P50" i="7" s="1"/>
  <c r="P49" i="7"/>
  <c r="O49" i="7"/>
  <c r="N49" i="7"/>
  <c r="P48" i="7"/>
  <c r="O48" i="7"/>
  <c r="N48" i="7"/>
  <c r="O47" i="7"/>
  <c r="P47" i="7" s="1"/>
  <c r="N47" i="7"/>
  <c r="O46" i="7"/>
  <c r="N46" i="7"/>
  <c r="P46" i="7" s="1"/>
  <c r="P45" i="7"/>
  <c r="O45" i="7"/>
  <c r="N45" i="7"/>
  <c r="P44" i="7"/>
  <c r="O44" i="7"/>
  <c r="N44" i="7"/>
  <c r="O43" i="7"/>
  <c r="P43" i="7" s="1"/>
  <c r="N43" i="7"/>
  <c r="O42" i="7"/>
  <c r="N42" i="7"/>
  <c r="P42" i="7" s="1"/>
  <c r="P41" i="7"/>
  <c r="O41" i="7"/>
  <c r="N41" i="7"/>
  <c r="P40" i="7"/>
  <c r="O40" i="7"/>
  <c r="N40" i="7"/>
  <c r="O39" i="7"/>
  <c r="P39" i="7" s="1"/>
  <c r="N39" i="7"/>
  <c r="O38" i="7"/>
  <c r="N38" i="7"/>
  <c r="P38" i="7" s="1"/>
  <c r="P37" i="7"/>
  <c r="O37" i="7"/>
  <c r="N37" i="7"/>
  <c r="P36" i="7"/>
  <c r="O36" i="7"/>
  <c r="N36" i="7"/>
  <c r="O35" i="7"/>
  <c r="P35" i="7" s="1"/>
  <c r="N35" i="7"/>
  <c r="O34" i="7"/>
  <c r="N34" i="7"/>
  <c r="P34" i="7" s="1"/>
  <c r="P26" i="7"/>
  <c r="O26" i="7"/>
  <c r="N26" i="7"/>
  <c r="P25" i="7"/>
  <c r="O25" i="7"/>
  <c r="N25" i="7"/>
  <c r="O24" i="7"/>
  <c r="P24" i="7" s="1"/>
  <c r="N24" i="7"/>
  <c r="O23" i="7"/>
  <c r="N23" i="7"/>
  <c r="P23" i="7" s="1"/>
  <c r="P22" i="7"/>
  <c r="O22" i="7"/>
  <c r="N22" i="7"/>
  <c r="P21" i="7"/>
  <c r="O21" i="7"/>
  <c r="N21" i="7"/>
  <c r="O20" i="7"/>
  <c r="P20" i="7" s="1"/>
  <c r="N20" i="7"/>
  <c r="O19" i="7"/>
  <c r="N19" i="7"/>
  <c r="P19" i="7" s="1"/>
  <c r="P18" i="7"/>
  <c r="O18" i="7"/>
  <c r="N18" i="7"/>
  <c r="P17" i="7"/>
  <c r="O17" i="7"/>
  <c r="N17" i="7"/>
  <c r="O16" i="7"/>
  <c r="P16" i="7" s="1"/>
  <c r="N16" i="7"/>
  <c r="O15" i="7"/>
  <c r="N15" i="7"/>
  <c r="P15" i="7" s="1"/>
  <c r="P14" i="7"/>
  <c r="O14" i="7"/>
  <c r="N14" i="7"/>
  <c r="P13" i="7"/>
  <c r="O13" i="7"/>
  <c r="N13" i="7"/>
  <c r="O12" i="7"/>
  <c r="P12" i="7" s="1"/>
  <c r="N12" i="7"/>
  <c r="O11" i="7"/>
  <c r="N11" i="7"/>
  <c r="P11" i="7" s="1"/>
  <c r="P10" i="7"/>
  <c r="O10" i="7"/>
  <c r="N10" i="7"/>
  <c r="P9" i="7"/>
  <c r="O9" i="7"/>
  <c r="N9" i="7"/>
  <c r="O8" i="7"/>
  <c r="P8" i="7" s="1"/>
  <c r="N8" i="7"/>
  <c r="O7" i="7"/>
  <c r="N7" i="7"/>
  <c r="P7" i="7" s="1"/>
  <c r="P6" i="7"/>
  <c r="O6" i="7"/>
  <c r="N6" i="7"/>
  <c r="P5" i="7"/>
  <c r="O5" i="7"/>
  <c r="N5" i="7"/>
  <c r="O113" i="6"/>
  <c r="P113" i="6" s="1"/>
  <c r="N113" i="6"/>
  <c r="O112" i="6"/>
  <c r="N112" i="6"/>
  <c r="P112" i="6" s="1"/>
  <c r="P111" i="6"/>
  <c r="O111" i="6"/>
  <c r="N111" i="6"/>
  <c r="P110" i="6"/>
  <c r="O110" i="6"/>
  <c r="N110" i="6"/>
  <c r="O109" i="6"/>
  <c r="P109" i="6" s="1"/>
  <c r="N109" i="6"/>
  <c r="O108" i="6"/>
  <c r="N108" i="6"/>
  <c r="P108" i="6" s="1"/>
  <c r="P107" i="6"/>
  <c r="O107" i="6"/>
  <c r="N107" i="6"/>
  <c r="P106" i="6"/>
  <c r="O106" i="6"/>
  <c r="N106" i="6"/>
  <c r="O105" i="6"/>
  <c r="P105" i="6" s="1"/>
  <c r="N105" i="6"/>
  <c r="O104" i="6"/>
  <c r="N104" i="6"/>
  <c r="P104" i="6" s="1"/>
  <c r="P103" i="6"/>
  <c r="O103" i="6"/>
  <c r="N103" i="6"/>
  <c r="P102" i="6"/>
  <c r="O102" i="6"/>
  <c r="N102" i="6"/>
  <c r="O101" i="6"/>
  <c r="P101" i="6" s="1"/>
  <c r="N101" i="6"/>
  <c r="O100" i="6"/>
  <c r="N100" i="6"/>
  <c r="P100" i="6" s="1"/>
  <c r="P99" i="6"/>
  <c r="O99" i="6"/>
  <c r="N99" i="6"/>
  <c r="P98" i="6"/>
  <c r="O98" i="6"/>
  <c r="N98" i="6"/>
  <c r="O97" i="6"/>
  <c r="P97" i="6" s="1"/>
  <c r="N97" i="6"/>
  <c r="O96" i="6"/>
  <c r="N96" i="6"/>
  <c r="P96" i="6" s="1"/>
  <c r="P95" i="6"/>
  <c r="O95" i="6"/>
  <c r="N95" i="6"/>
  <c r="P94" i="6"/>
  <c r="O94" i="6"/>
  <c r="N94" i="6"/>
  <c r="O93" i="6"/>
  <c r="P93" i="6" s="1"/>
  <c r="N93" i="6"/>
  <c r="O92" i="6"/>
  <c r="N92" i="6"/>
  <c r="P92" i="6" s="1"/>
  <c r="P84" i="6"/>
  <c r="O84" i="6"/>
  <c r="N84" i="6"/>
  <c r="P83" i="6"/>
  <c r="O83" i="6"/>
  <c r="N83" i="6"/>
  <c r="O82" i="6"/>
  <c r="P82" i="6" s="1"/>
  <c r="N82" i="6"/>
  <c r="O81" i="6"/>
  <c r="N81" i="6"/>
  <c r="P81" i="6" s="1"/>
  <c r="P80" i="6"/>
  <c r="O80" i="6"/>
  <c r="N80" i="6"/>
  <c r="P79" i="6"/>
  <c r="O79" i="6"/>
  <c r="N79" i="6"/>
  <c r="O78" i="6"/>
  <c r="P78" i="6" s="1"/>
  <c r="N78" i="6"/>
  <c r="O77" i="6"/>
  <c r="N77" i="6"/>
  <c r="P77" i="6" s="1"/>
  <c r="P76" i="6"/>
  <c r="O76" i="6"/>
  <c r="N76" i="6"/>
  <c r="P75" i="6"/>
  <c r="O75" i="6"/>
  <c r="N75" i="6"/>
  <c r="O74" i="6"/>
  <c r="P74" i="6" s="1"/>
  <c r="N74" i="6"/>
  <c r="O73" i="6"/>
  <c r="N73" i="6"/>
  <c r="P73" i="6" s="1"/>
  <c r="P72" i="6"/>
  <c r="O72" i="6"/>
  <c r="N72" i="6"/>
  <c r="P71" i="6"/>
  <c r="O71" i="6"/>
  <c r="N71" i="6"/>
  <c r="O70" i="6"/>
  <c r="P70" i="6" s="1"/>
  <c r="N70" i="6"/>
  <c r="O69" i="6"/>
  <c r="N69" i="6"/>
  <c r="P69" i="6" s="1"/>
  <c r="P68" i="6"/>
  <c r="O68" i="6"/>
  <c r="N68" i="6"/>
  <c r="P67" i="6"/>
  <c r="O67" i="6"/>
  <c r="N67" i="6"/>
  <c r="O66" i="6"/>
  <c r="P66" i="6" s="1"/>
  <c r="N66" i="6"/>
  <c r="O65" i="6"/>
  <c r="N65" i="6"/>
  <c r="P65" i="6" s="1"/>
  <c r="P64" i="6"/>
  <c r="O64" i="6"/>
  <c r="N64" i="6"/>
  <c r="P63" i="6"/>
  <c r="O63" i="6"/>
  <c r="N63" i="6"/>
  <c r="O55" i="6"/>
  <c r="P55" i="6" s="1"/>
  <c r="N55" i="6"/>
  <c r="O54" i="6"/>
  <c r="N54" i="6"/>
  <c r="P54" i="6" s="1"/>
  <c r="P53" i="6"/>
  <c r="O53" i="6"/>
  <c r="N53" i="6"/>
  <c r="P52" i="6"/>
  <c r="O52" i="6"/>
  <c r="N52" i="6"/>
  <c r="O51" i="6"/>
  <c r="P51" i="6" s="1"/>
  <c r="N51" i="6"/>
  <c r="O50" i="6"/>
  <c r="N50" i="6"/>
  <c r="P50" i="6" s="1"/>
  <c r="P49" i="6"/>
  <c r="O49" i="6"/>
  <c r="N49" i="6"/>
  <c r="P48" i="6"/>
  <c r="O48" i="6"/>
  <c r="N48" i="6"/>
  <c r="O47" i="6"/>
  <c r="P47" i="6" s="1"/>
  <c r="N47" i="6"/>
  <c r="O46" i="6"/>
  <c r="N46" i="6"/>
  <c r="P46" i="6" s="1"/>
  <c r="P45" i="6"/>
  <c r="O45" i="6"/>
  <c r="N45" i="6"/>
  <c r="P44" i="6"/>
  <c r="O44" i="6"/>
  <c r="N44" i="6"/>
  <c r="O43" i="6"/>
  <c r="P43" i="6" s="1"/>
  <c r="N43" i="6"/>
  <c r="O42" i="6"/>
  <c r="N42" i="6"/>
  <c r="P42" i="6" s="1"/>
  <c r="P41" i="6"/>
  <c r="O41" i="6"/>
  <c r="N41" i="6"/>
  <c r="P40" i="6"/>
  <c r="O40" i="6"/>
  <c r="N40" i="6"/>
  <c r="O39" i="6"/>
  <c r="P39" i="6" s="1"/>
  <c r="N39" i="6"/>
  <c r="O38" i="6"/>
  <c r="N38" i="6"/>
  <c r="P38" i="6" s="1"/>
  <c r="P37" i="6"/>
  <c r="O37" i="6"/>
  <c r="N37" i="6"/>
  <c r="P36" i="6"/>
  <c r="O36" i="6"/>
  <c r="N36" i="6"/>
  <c r="O35" i="6"/>
  <c r="P35" i="6" s="1"/>
  <c r="N35" i="6"/>
  <c r="O34" i="6"/>
  <c r="N34" i="6"/>
  <c r="P34" i="6" s="1"/>
  <c r="P26" i="6"/>
  <c r="O26" i="6"/>
  <c r="N26" i="6"/>
  <c r="P25" i="6"/>
  <c r="O25" i="6"/>
  <c r="N25" i="6"/>
  <c r="O24" i="6"/>
  <c r="P24" i="6" s="1"/>
  <c r="N24" i="6"/>
  <c r="O23" i="6"/>
  <c r="N23" i="6"/>
  <c r="P23" i="6" s="1"/>
  <c r="P22" i="6"/>
  <c r="O22" i="6"/>
  <c r="N22" i="6"/>
  <c r="P21" i="6"/>
  <c r="O21" i="6"/>
  <c r="N21" i="6"/>
  <c r="O20" i="6"/>
  <c r="P20" i="6" s="1"/>
  <c r="N20" i="6"/>
  <c r="O19" i="6"/>
  <c r="N19" i="6"/>
  <c r="P19" i="6" s="1"/>
  <c r="P18" i="6"/>
  <c r="O18" i="6"/>
  <c r="N18" i="6"/>
  <c r="P17" i="6"/>
  <c r="O17" i="6"/>
  <c r="N17" i="6"/>
  <c r="O16" i="6"/>
  <c r="P16" i="6" s="1"/>
  <c r="N16" i="6"/>
  <c r="O15" i="6"/>
  <c r="N15" i="6"/>
  <c r="P15" i="6" s="1"/>
  <c r="P14" i="6"/>
  <c r="O14" i="6"/>
  <c r="N14" i="6"/>
  <c r="P13" i="6"/>
  <c r="O13" i="6"/>
  <c r="N13" i="6"/>
  <c r="O12" i="6"/>
  <c r="P12" i="6" s="1"/>
  <c r="N12" i="6"/>
  <c r="O11" i="6"/>
  <c r="N11" i="6"/>
  <c r="P11" i="6" s="1"/>
  <c r="P10" i="6"/>
  <c r="O10" i="6"/>
  <c r="N10" i="6"/>
  <c r="P9" i="6"/>
  <c r="O9" i="6"/>
  <c r="N9" i="6"/>
  <c r="O8" i="6"/>
  <c r="P8" i="6" s="1"/>
  <c r="N8" i="6"/>
  <c r="O7" i="6"/>
  <c r="N7" i="6"/>
  <c r="P7" i="6" s="1"/>
  <c r="P6" i="6"/>
  <c r="O6" i="6"/>
  <c r="N6" i="6"/>
  <c r="P5" i="6"/>
  <c r="O5" i="6"/>
  <c r="N5" i="6"/>
  <c r="O113" i="4"/>
  <c r="P113" i="4" s="1"/>
  <c r="N113" i="4"/>
  <c r="O112" i="4"/>
  <c r="N112" i="4"/>
  <c r="P112" i="4" s="1"/>
  <c r="P111" i="4"/>
  <c r="O111" i="4"/>
  <c r="N111" i="4"/>
  <c r="P110" i="4"/>
  <c r="O110" i="4"/>
  <c r="N110" i="4"/>
  <c r="O109" i="4"/>
  <c r="P109" i="4" s="1"/>
  <c r="N109" i="4"/>
  <c r="O108" i="4"/>
  <c r="N108" i="4"/>
  <c r="P108" i="4" s="1"/>
  <c r="P107" i="4"/>
  <c r="O107" i="4"/>
  <c r="N107" i="4"/>
  <c r="P106" i="4"/>
  <c r="O106" i="4"/>
  <c r="N106" i="4"/>
  <c r="O105" i="4"/>
  <c r="P105" i="4" s="1"/>
  <c r="N105" i="4"/>
  <c r="O104" i="4"/>
  <c r="N104" i="4"/>
  <c r="P104" i="4" s="1"/>
  <c r="P103" i="4"/>
  <c r="O103" i="4"/>
  <c r="N103" i="4"/>
  <c r="P102" i="4"/>
  <c r="O102" i="4"/>
  <c r="N102" i="4"/>
  <c r="O101" i="4"/>
  <c r="P101" i="4" s="1"/>
  <c r="N101" i="4"/>
  <c r="O100" i="4"/>
  <c r="N100" i="4"/>
  <c r="P100" i="4" s="1"/>
  <c r="P99" i="4"/>
  <c r="O99" i="4"/>
  <c r="N99" i="4"/>
  <c r="P98" i="4"/>
  <c r="O98" i="4"/>
  <c r="N98" i="4"/>
  <c r="O97" i="4"/>
  <c r="P97" i="4" s="1"/>
  <c r="N97" i="4"/>
  <c r="O96" i="4"/>
  <c r="N96" i="4"/>
  <c r="P96" i="4" s="1"/>
  <c r="P95" i="4"/>
  <c r="O95" i="4"/>
  <c r="N95" i="4"/>
  <c r="P94" i="4"/>
  <c r="O94" i="4"/>
  <c r="N94" i="4"/>
  <c r="O93" i="4"/>
  <c r="P93" i="4" s="1"/>
  <c r="N93" i="4"/>
  <c r="O92" i="4"/>
  <c r="N92" i="4"/>
  <c r="P92" i="4" s="1"/>
  <c r="P84" i="4"/>
  <c r="O84" i="4"/>
  <c r="N84" i="4"/>
  <c r="P83" i="4"/>
  <c r="O83" i="4"/>
  <c r="N83" i="4"/>
  <c r="O82" i="4"/>
  <c r="P82" i="4" s="1"/>
  <c r="N82" i="4"/>
  <c r="O81" i="4"/>
  <c r="N81" i="4"/>
  <c r="P81" i="4" s="1"/>
  <c r="P80" i="4"/>
  <c r="O80" i="4"/>
  <c r="N80" i="4"/>
  <c r="P79" i="4"/>
  <c r="O79" i="4"/>
  <c r="N79" i="4"/>
  <c r="O78" i="4"/>
  <c r="P78" i="4" s="1"/>
  <c r="N78" i="4"/>
  <c r="O77" i="4"/>
  <c r="N77" i="4"/>
  <c r="P77" i="4" s="1"/>
  <c r="P76" i="4"/>
  <c r="O76" i="4"/>
  <c r="N76" i="4"/>
  <c r="P75" i="4"/>
  <c r="O75" i="4"/>
  <c r="N75" i="4"/>
  <c r="O74" i="4"/>
  <c r="P74" i="4" s="1"/>
  <c r="N74" i="4"/>
  <c r="O73" i="4"/>
  <c r="N73" i="4"/>
  <c r="P73" i="4" s="1"/>
  <c r="P72" i="4"/>
  <c r="O72" i="4"/>
  <c r="N72" i="4"/>
  <c r="P71" i="4"/>
  <c r="O71" i="4"/>
  <c r="N71" i="4"/>
  <c r="O70" i="4"/>
  <c r="P70" i="4" s="1"/>
  <c r="N70" i="4"/>
  <c r="O69" i="4"/>
  <c r="N69" i="4"/>
  <c r="P69" i="4" s="1"/>
  <c r="P68" i="4"/>
  <c r="O68" i="4"/>
  <c r="N68" i="4"/>
  <c r="P67" i="4"/>
  <c r="O67" i="4"/>
  <c r="N67" i="4"/>
  <c r="O66" i="4"/>
  <c r="P66" i="4" s="1"/>
  <c r="N66" i="4"/>
  <c r="O65" i="4"/>
  <c r="N65" i="4"/>
  <c r="P65" i="4" s="1"/>
  <c r="P64" i="4"/>
  <c r="O64" i="4"/>
  <c r="N64" i="4"/>
  <c r="P63" i="4"/>
  <c r="O63" i="4"/>
  <c r="N63" i="4"/>
  <c r="O55" i="4"/>
  <c r="P55" i="4" s="1"/>
  <c r="N55" i="4"/>
  <c r="O54" i="4"/>
  <c r="N54" i="4"/>
  <c r="P54" i="4" s="1"/>
  <c r="P53" i="4"/>
  <c r="O53" i="4"/>
  <c r="N53" i="4"/>
  <c r="P52" i="4"/>
  <c r="O52" i="4"/>
  <c r="N52" i="4"/>
  <c r="O51" i="4"/>
  <c r="P51" i="4" s="1"/>
  <c r="N51" i="4"/>
  <c r="O50" i="4"/>
  <c r="N50" i="4"/>
  <c r="P50" i="4" s="1"/>
  <c r="P49" i="4"/>
  <c r="O49" i="4"/>
  <c r="N49" i="4"/>
  <c r="P48" i="4"/>
  <c r="O48" i="4"/>
  <c r="N48" i="4"/>
  <c r="O47" i="4"/>
  <c r="P47" i="4" s="1"/>
  <c r="N47" i="4"/>
  <c r="O46" i="4"/>
  <c r="N46" i="4"/>
  <c r="P46" i="4" s="1"/>
  <c r="P45" i="4"/>
  <c r="O45" i="4"/>
  <c r="N45" i="4"/>
  <c r="P44" i="4"/>
  <c r="O44" i="4"/>
  <c r="N44" i="4"/>
  <c r="O43" i="4"/>
  <c r="P43" i="4" s="1"/>
  <c r="N43" i="4"/>
  <c r="O42" i="4"/>
  <c r="N42" i="4"/>
  <c r="P42" i="4" s="1"/>
  <c r="P41" i="4"/>
  <c r="O41" i="4"/>
  <c r="N41" i="4"/>
  <c r="P40" i="4"/>
  <c r="O40" i="4"/>
  <c r="N40" i="4"/>
  <c r="O39" i="4"/>
  <c r="P39" i="4" s="1"/>
  <c r="N39" i="4"/>
  <c r="O38" i="4"/>
  <c r="N38" i="4"/>
  <c r="P38" i="4" s="1"/>
  <c r="P37" i="4"/>
  <c r="O37" i="4"/>
  <c r="N37" i="4"/>
  <c r="P36" i="4"/>
  <c r="O36" i="4"/>
  <c r="N36" i="4"/>
  <c r="O35" i="4"/>
  <c r="P35" i="4" s="1"/>
  <c r="N35" i="4"/>
  <c r="O34" i="4"/>
  <c r="N34" i="4"/>
  <c r="P34" i="4" s="1"/>
  <c r="P26" i="4"/>
  <c r="O26" i="4"/>
  <c r="N26" i="4"/>
  <c r="P25" i="4"/>
  <c r="O25" i="4"/>
  <c r="N25" i="4"/>
  <c r="O24" i="4"/>
  <c r="P24" i="4" s="1"/>
  <c r="N24" i="4"/>
  <c r="O23" i="4"/>
  <c r="N23" i="4"/>
  <c r="P23" i="4" s="1"/>
  <c r="P22" i="4"/>
  <c r="O22" i="4"/>
  <c r="N22" i="4"/>
  <c r="P21" i="4"/>
  <c r="O21" i="4"/>
  <c r="N21" i="4"/>
  <c r="O20" i="4"/>
  <c r="P20" i="4" s="1"/>
  <c r="N20" i="4"/>
  <c r="O19" i="4"/>
  <c r="N19" i="4"/>
  <c r="P19" i="4" s="1"/>
  <c r="P18" i="4"/>
  <c r="O18" i="4"/>
  <c r="N18" i="4"/>
  <c r="P17" i="4"/>
  <c r="O17" i="4"/>
  <c r="N17" i="4"/>
  <c r="O16" i="4"/>
  <c r="P16" i="4" s="1"/>
  <c r="N16" i="4"/>
  <c r="O15" i="4"/>
  <c r="N15" i="4"/>
  <c r="P15" i="4" s="1"/>
  <c r="P14" i="4"/>
  <c r="O14" i="4"/>
  <c r="N14" i="4"/>
  <c r="P13" i="4"/>
  <c r="O13" i="4"/>
  <c r="N13" i="4"/>
  <c r="O12" i="4"/>
  <c r="P12" i="4" s="1"/>
  <c r="N12" i="4"/>
  <c r="O11" i="4"/>
  <c r="N11" i="4"/>
  <c r="P11" i="4" s="1"/>
  <c r="P10" i="4"/>
  <c r="O10" i="4"/>
  <c r="N10" i="4"/>
  <c r="P9" i="4"/>
  <c r="O9" i="4"/>
  <c r="N9" i="4"/>
  <c r="O8" i="4"/>
  <c r="P8" i="4" s="1"/>
  <c r="N8" i="4"/>
  <c r="O7" i="4"/>
  <c r="N7" i="4"/>
  <c r="P7" i="4" s="1"/>
  <c r="P6" i="4"/>
  <c r="O6" i="4"/>
  <c r="N6" i="4"/>
  <c r="P5" i="4"/>
  <c r="O5" i="4"/>
  <c r="N5" i="4"/>
  <c r="O113" i="1"/>
  <c r="P113" i="1" s="1"/>
  <c r="N113" i="1"/>
  <c r="O112" i="1"/>
  <c r="P112" i="1" s="1"/>
  <c r="N112" i="1"/>
  <c r="P111" i="1"/>
  <c r="O111" i="1"/>
  <c r="N111" i="1"/>
  <c r="P110" i="1"/>
  <c r="O110" i="1"/>
  <c r="N110" i="1"/>
  <c r="O109" i="1"/>
  <c r="P109" i="1" s="1"/>
  <c r="N109" i="1"/>
  <c r="O108" i="1"/>
  <c r="P108" i="1" s="1"/>
  <c r="N108" i="1"/>
  <c r="P107" i="1"/>
  <c r="O107" i="1"/>
  <c r="N107" i="1"/>
  <c r="P106" i="1"/>
  <c r="O106" i="1"/>
  <c r="N106" i="1"/>
  <c r="O105" i="1"/>
  <c r="P105" i="1" s="1"/>
  <c r="N105" i="1"/>
  <c r="O104" i="1"/>
  <c r="P104" i="1" s="1"/>
  <c r="N104" i="1"/>
  <c r="P103" i="1"/>
  <c r="O103" i="1"/>
  <c r="N103" i="1"/>
  <c r="P102" i="1"/>
  <c r="O102" i="1"/>
  <c r="N102" i="1"/>
  <c r="O101" i="1"/>
  <c r="P101" i="1" s="1"/>
  <c r="N101" i="1"/>
  <c r="O100" i="1"/>
  <c r="P100" i="1" s="1"/>
  <c r="N100" i="1"/>
  <c r="P99" i="1"/>
  <c r="O99" i="1"/>
  <c r="N99" i="1"/>
  <c r="P98" i="1"/>
  <c r="O98" i="1"/>
  <c r="N98" i="1"/>
  <c r="O97" i="1"/>
  <c r="P97" i="1" s="1"/>
  <c r="N97" i="1"/>
  <c r="O96" i="1"/>
  <c r="P96" i="1" s="1"/>
  <c r="N96" i="1"/>
  <c r="P95" i="1"/>
  <c r="O95" i="1"/>
  <c r="N95" i="1"/>
  <c r="P94" i="1"/>
  <c r="O94" i="1"/>
  <c r="N94" i="1"/>
  <c r="O93" i="1"/>
  <c r="P93" i="1" s="1"/>
  <c r="N93" i="1"/>
  <c r="O92" i="1"/>
  <c r="P92" i="1" s="1"/>
  <c r="N92" i="1"/>
  <c r="P84" i="1"/>
  <c r="O84" i="1"/>
  <c r="N84" i="1"/>
  <c r="P83" i="1"/>
  <c r="O83" i="1"/>
  <c r="N83" i="1"/>
  <c r="O82" i="1"/>
  <c r="P82" i="1" s="1"/>
  <c r="N82" i="1"/>
  <c r="O81" i="1"/>
  <c r="P81" i="1" s="1"/>
  <c r="N81" i="1"/>
  <c r="P80" i="1"/>
  <c r="O80" i="1"/>
  <c r="N80" i="1"/>
  <c r="P79" i="1"/>
  <c r="O79" i="1"/>
  <c r="N79" i="1"/>
  <c r="O78" i="1"/>
  <c r="P78" i="1" s="1"/>
  <c r="N78" i="1"/>
  <c r="O77" i="1"/>
  <c r="P77" i="1" s="1"/>
  <c r="N77" i="1"/>
  <c r="P76" i="1"/>
  <c r="O76" i="1"/>
  <c r="N76" i="1"/>
  <c r="P75" i="1"/>
  <c r="O75" i="1"/>
  <c r="N75" i="1"/>
  <c r="O74" i="1"/>
  <c r="P74" i="1" s="1"/>
  <c r="N74" i="1"/>
  <c r="O73" i="1"/>
  <c r="P73" i="1" s="1"/>
  <c r="N73" i="1"/>
  <c r="P72" i="1"/>
  <c r="O72" i="1"/>
  <c r="N72" i="1"/>
  <c r="P71" i="1"/>
  <c r="O71" i="1"/>
  <c r="N71" i="1"/>
  <c r="O70" i="1"/>
  <c r="P70" i="1" s="1"/>
  <c r="N70" i="1"/>
  <c r="O69" i="1"/>
  <c r="P69" i="1" s="1"/>
  <c r="N69" i="1"/>
  <c r="P68" i="1"/>
  <c r="O68" i="1"/>
  <c r="N68" i="1"/>
  <c r="P67" i="1"/>
  <c r="O67" i="1"/>
  <c r="N67" i="1"/>
  <c r="O66" i="1"/>
  <c r="P66" i="1" s="1"/>
  <c r="N66" i="1"/>
  <c r="O65" i="1"/>
  <c r="P65" i="1" s="1"/>
  <c r="N65" i="1"/>
  <c r="P64" i="1"/>
  <c r="O64" i="1"/>
  <c r="N64" i="1"/>
  <c r="P63" i="1"/>
  <c r="O63" i="1"/>
  <c r="N63" i="1"/>
  <c r="O55" i="1"/>
  <c r="P55" i="1" s="1"/>
  <c r="N55" i="1"/>
  <c r="O54" i="1"/>
  <c r="P54" i="1" s="1"/>
  <c r="N54" i="1"/>
  <c r="P53" i="1"/>
  <c r="O53" i="1"/>
  <c r="N53" i="1"/>
  <c r="P52" i="1"/>
  <c r="O52" i="1"/>
  <c r="N52" i="1"/>
  <c r="O51" i="1"/>
  <c r="P51" i="1" s="1"/>
  <c r="N51" i="1"/>
  <c r="O50" i="1"/>
  <c r="P50" i="1" s="1"/>
  <c r="N50" i="1"/>
  <c r="P49" i="1"/>
  <c r="O49" i="1"/>
  <c r="N49" i="1"/>
  <c r="P48" i="1"/>
  <c r="O48" i="1"/>
  <c r="N48" i="1"/>
  <c r="O47" i="1"/>
  <c r="P47" i="1" s="1"/>
  <c r="N47" i="1"/>
  <c r="O46" i="1"/>
  <c r="P46" i="1" s="1"/>
  <c r="N46" i="1"/>
  <c r="P45" i="1"/>
  <c r="O45" i="1"/>
  <c r="N45" i="1"/>
  <c r="P44" i="1"/>
  <c r="O44" i="1"/>
  <c r="N44" i="1"/>
  <c r="O43" i="1"/>
  <c r="P43" i="1" s="1"/>
  <c r="N43" i="1"/>
  <c r="O42" i="1"/>
  <c r="P42" i="1" s="1"/>
  <c r="N42" i="1"/>
  <c r="P41" i="1"/>
  <c r="O41" i="1"/>
  <c r="N41" i="1"/>
  <c r="O40" i="1"/>
  <c r="P40" i="1" s="1"/>
  <c r="N40" i="1"/>
  <c r="O39" i="1"/>
  <c r="P39" i="1" s="1"/>
  <c r="N39" i="1"/>
  <c r="O38" i="1"/>
  <c r="P38" i="1" s="1"/>
  <c r="N38" i="1"/>
  <c r="P37" i="1"/>
  <c r="O37" i="1"/>
  <c r="N37" i="1"/>
  <c r="O36" i="1"/>
  <c r="P36" i="1" s="1"/>
  <c r="N36" i="1"/>
  <c r="O35" i="1"/>
  <c r="P35" i="1" s="1"/>
  <c r="N35" i="1"/>
  <c r="O34" i="1"/>
  <c r="P34" i="1" s="1"/>
  <c r="N34" i="1"/>
  <c r="P26" i="1"/>
  <c r="O26" i="1"/>
  <c r="N26" i="1"/>
  <c r="O25" i="1"/>
  <c r="P25" i="1" s="1"/>
  <c r="N25" i="1"/>
  <c r="O24" i="1"/>
  <c r="P24" i="1" s="1"/>
  <c r="N24" i="1"/>
  <c r="O23" i="1"/>
  <c r="P23" i="1" s="1"/>
  <c r="N23" i="1"/>
  <c r="P22" i="1"/>
  <c r="O22" i="1"/>
  <c r="N22" i="1"/>
  <c r="O21" i="1"/>
  <c r="P21" i="1" s="1"/>
  <c r="N21" i="1"/>
  <c r="O20" i="1"/>
  <c r="P20" i="1" s="1"/>
  <c r="N20" i="1"/>
  <c r="O19" i="1"/>
  <c r="P19" i="1" s="1"/>
  <c r="N19" i="1"/>
  <c r="P18" i="1"/>
  <c r="O18" i="1"/>
  <c r="N18" i="1"/>
  <c r="O17" i="1"/>
  <c r="P17" i="1" s="1"/>
  <c r="N17" i="1"/>
  <c r="O16" i="1"/>
  <c r="P16" i="1" s="1"/>
  <c r="N16" i="1"/>
  <c r="O15" i="1"/>
  <c r="P15" i="1" s="1"/>
  <c r="N15" i="1"/>
  <c r="P14" i="1"/>
  <c r="O14" i="1"/>
  <c r="N14" i="1"/>
  <c r="O13" i="1"/>
  <c r="P13" i="1" s="1"/>
  <c r="N13" i="1"/>
  <c r="O12" i="1"/>
  <c r="P12" i="1" s="1"/>
  <c r="N12" i="1"/>
  <c r="O11" i="1"/>
  <c r="P11" i="1" s="1"/>
  <c r="N11" i="1"/>
  <c r="P10" i="1"/>
  <c r="O10" i="1"/>
  <c r="N10" i="1"/>
  <c r="O9" i="1"/>
  <c r="P9" i="1" s="1"/>
  <c r="N9" i="1"/>
  <c r="O8" i="1"/>
  <c r="P8" i="1" s="1"/>
  <c r="N8" i="1"/>
  <c r="O7" i="1"/>
  <c r="P7" i="1" s="1"/>
  <c r="N7" i="1"/>
  <c r="P6" i="1"/>
  <c r="O6" i="1"/>
  <c r="N6" i="1"/>
  <c r="O5" i="1"/>
  <c r="P5" i="1" s="1"/>
  <c r="N5" i="1"/>
  <c r="P80" i="28" l="1"/>
  <c r="P78" i="28"/>
  <c r="P76" i="28"/>
  <c r="P74" i="28"/>
  <c r="P73" i="28"/>
  <c r="P71" i="28"/>
  <c r="P65" i="28"/>
  <c r="P66" i="28"/>
  <c r="P68" i="28"/>
  <c r="P75" i="28"/>
  <c r="P82" i="28"/>
  <c r="P84" i="28"/>
  <c r="P63" i="28"/>
  <c r="P70" i="28"/>
  <c r="P72" i="28"/>
  <c r="P79" i="28"/>
  <c r="P96" i="13"/>
  <c r="P99" i="13"/>
  <c r="P104" i="13"/>
  <c r="P107" i="13"/>
  <c r="P112" i="13"/>
  <c r="P6" i="15"/>
  <c r="P11" i="15"/>
  <c r="P14" i="15"/>
  <c r="P19" i="15"/>
  <c r="P22" i="15"/>
  <c r="P34" i="15"/>
  <c r="P37" i="15"/>
  <c r="P42" i="15"/>
  <c r="P45" i="15"/>
  <c r="P50" i="15"/>
  <c r="P53" i="15"/>
  <c r="P65" i="15"/>
  <c r="P68" i="15"/>
  <c r="P73" i="15"/>
  <c r="P76" i="15"/>
  <c r="P81" i="15"/>
  <c r="P84" i="15"/>
  <c r="P96" i="15"/>
  <c r="P99" i="15"/>
  <c r="P104" i="15"/>
  <c r="P107" i="15"/>
  <c r="P112" i="15"/>
  <c r="P19" i="16"/>
  <c r="P42" i="16"/>
  <c r="P65" i="16"/>
  <c r="P81" i="16"/>
  <c r="P104" i="16"/>
  <c r="P11" i="19"/>
  <c r="P34" i="19"/>
  <c r="P50" i="19"/>
  <c r="P73" i="19"/>
  <c r="P96" i="19"/>
  <c r="P112" i="19"/>
  <c r="P19" i="21"/>
  <c r="P42" i="21"/>
  <c r="P76" i="21"/>
  <c r="P99" i="21"/>
  <c r="P103" i="21"/>
  <c r="P21" i="25"/>
  <c r="P24" i="25"/>
  <c r="P40" i="25"/>
  <c r="P63" i="25"/>
  <c r="P20" i="25"/>
  <c r="P25" i="25"/>
  <c r="P48" i="25"/>
</calcChain>
</file>

<file path=xl/sharedStrings.xml><?xml version="1.0" encoding="utf-8"?>
<sst xmlns="http://schemas.openxmlformats.org/spreadsheetml/2006/main" count="3452" uniqueCount="38">
  <si>
    <t>7 Nodes - 91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</si>
  <si>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</si>
  <si>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</si>
  <si>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</si>
  <si>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</si>
  <si>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</si>
  <si>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</si>
  <si>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</si>
  <si>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</si>
  <si>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</si>
  <si>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</si>
  <si>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</si>
  <si>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</si>
  <si>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</si>
  <si>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</si>
  <si>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</si>
  <si>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</si>
  <si>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</si>
  <si>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7 Nodes - 91 Ranks - Cyclic</t>
  </si>
  <si>
    <t>8 Nodes - 128 Ranks - Block</t>
  </si>
  <si>
    <t>8 Nodes - 128 Ranks - Cyclic</t>
  </si>
  <si>
    <t>7 Nodes - 91 ranks - Block</t>
  </si>
  <si>
    <t>Naive</t>
  </si>
  <si>
    <t>Naive+</t>
  </si>
  <si>
    <t>Overheads</t>
  </si>
  <si>
    <t>Default</t>
  </si>
  <si>
    <t>NB</t>
  </si>
  <si>
    <t>RingNB</t>
  </si>
  <si>
    <t>MLRing</t>
  </si>
  <si>
    <t>MLRD</t>
  </si>
  <si>
    <t>SharedMem</t>
  </si>
  <si>
    <t>Enc SharedMem</t>
  </si>
  <si>
    <t>7 Nodes - 91 ranks - Cyclic</t>
  </si>
  <si>
    <t>8 Nodes - 128 ranks - Block</t>
  </si>
  <si>
    <t>2-lvl Enc RDB</t>
  </si>
  <si>
    <t>NaivePlus RDB</t>
  </si>
  <si>
    <t>8 Nodes - 128 ranks -  Cyclic</t>
  </si>
  <si>
    <t>Unencrypted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</si>
</sst>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  <font>
      <sz val="12"/>
      <color rgb="FF9C0006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CF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1"/>
    <xf numFmtId="0" fontId="8" fillId="8" borderId="1"/>
    <xf numFmtId="0" fontId="9" fillId="9" borderId="2"/>
  </cellStyleXfs>
  <cellXfs count="56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4" borderId="1" xfId="0" applyFont="1" applyFill="1" applyAlignment="1">
      <alignment horizontal="center"/>
    </xf>
    <xf numFmtId="0" fontId="5" fillId="4" borderId="1" xfId="0" applyFont="1" applyFill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0" fillId="0" borderId="1" xfId="0"/>
    <xf numFmtId="2" fontId="6" fillId="7" borderId="1" xfId="0" applyNumberFormat="1" applyFont="1" applyFill="1" applyAlignment="1">
      <alignment horizontal="center"/>
    </xf>
    <xf numFmtId="0" fontId="8" fillId="8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9" fillId="9" borderId="2" xfId="2" applyAlignment="1">
      <alignment horizontal="center"/>
    </xf>
    <xf numFmtId="0" fontId="5" fillId="0" borderId="0" xfId="0" applyFont="1" applyBorder="1" applyAlignment="1">
      <alignment horizontal="center"/>
    </xf>
    <xf numFmtId="0" fontId="8" fillId="8" borderId="1" xfId="1"/>
    <xf numFmtId="2" fontId="5" fillId="6" borderId="1" xfId="0" applyNumberFormat="1" applyFont="1" applyFill="1" applyAlignment="1">
      <alignment horizontal="center"/>
    </xf>
    <xf numFmtId="0" fontId="6" fillId="3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7" borderId="1" xfId="0" applyFont="1" applyFill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2" borderId="1" xfId="0" applyFont="1" applyFill="1" applyAlignment="1">
      <alignment horizontal="center"/>
    </xf>
    <xf numFmtId="0" fontId="3" fillId="7" borderId="1" xfId="0" applyFont="1" applyFill="1" applyAlignment="1">
      <alignment horizontal="center"/>
    </xf>
    <xf numFmtId="0" fontId="10" fillId="10" borderId="1" xfId="0" applyFont="1" applyFill="1" applyAlignment="1">
      <alignment horizontal="center"/>
    </xf>
    <xf numFmtId="2" fontId="5" fillId="5" borderId="1" xfId="0" applyNumberFormat="1" applyFont="1" applyFill="1" applyAlignment="1">
      <alignment horizontal="center"/>
    </xf>
  </cellXfs>
  <cellStyles count="3">
    <cellStyle name="Bad" xfId="1" builtinId="27"/>
    <cellStyle name="Calculation" xfId="2" builtinId="22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topLeftCell="A83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15.64</v>
      </c>
      <c r="C5" s="16">
        <v>15.66</v>
      </c>
      <c r="D5" s="16">
        <v>15.7</v>
      </c>
      <c r="E5" s="16">
        <v>15.69</v>
      </c>
      <c r="F5" s="16">
        <v>15.68</v>
      </c>
      <c r="G5" s="16">
        <v>15.66</v>
      </c>
      <c r="H5" s="16">
        <v>15.67</v>
      </c>
      <c r="I5" s="16">
        <v>15.58</v>
      </c>
      <c r="J5" s="16">
        <v>15.67</v>
      </c>
      <c r="K5" s="16">
        <v>15.68</v>
      </c>
      <c r="M5" s="17"/>
      <c r="N5" s="20">
        <f t="shared" ref="N5:N26" si="0">AVERAGE(B5:K5)</f>
        <v>15.663</v>
      </c>
      <c r="O5" s="20">
        <f t="shared" ref="O5:O26" si="1">STDEV(B5:K5)</f>
        <v>3.3681514877517443E-2</v>
      </c>
      <c r="P5" s="20">
        <f t="shared" ref="P5:P26" si="2">100*O5/N5</f>
        <v>0.21503872104652649</v>
      </c>
    </row>
    <row r="6" spans="1:16" s="43" customFormat="1" ht="15.75" customHeight="1" x14ac:dyDescent="0.2">
      <c r="A6" s="19">
        <v>2</v>
      </c>
      <c r="B6" s="16">
        <v>13.87</v>
      </c>
      <c r="C6" s="16">
        <v>13.87</v>
      </c>
      <c r="D6" s="16">
        <v>13.88</v>
      </c>
      <c r="E6" s="16">
        <v>13.88</v>
      </c>
      <c r="F6" s="16">
        <v>13.89</v>
      </c>
      <c r="G6" s="16">
        <v>13.85</v>
      </c>
      <c r="H6" s="16">
        <v>13.86</v>
      </c>
      <c r="I6" s="16">
        <v>13.86</v>
      </c>
      <c r="J6" s="16">
        <v>13.86</v>
      </c>
      <c r="K6" s="16">
        <v>13.86</v>
      </c>
      <c r="M6" s="17"/>
      <c r="N6" s="20">
        <f t="shared" si="0"/>
        <v>13.868</v>
      </c>
      <c r="O6" s="20">
        <f t="shared" si="1"/>
        <v>1.2292725943057659E-2</v>
      </c>
      <c r="P6" s="20">
        <f t="shared" si="2"/>
        <v>8.8640942767938116E-2</v>
      </c>
    </row>
    <row r="7" spans="1:16" s="43" customFormat="1" ht="15.75" customHeight="1" x14ac:dyDescent="0.2">
      <c r="A7" s="19">
        <v>4</v>
      </c>
      <c r="B7" s="16">
        <v>14.33</v>
      </c>
      <c r="C7" s="16">
        <v>14.35</v>
      </c>
      <c r="D7" s="16">
        <v>14.33</v>
      </c>
      <c r="E7" s="16">
        <v>14.34</v>
      </c>
      <c r="F7" s="16">
        <v>14.4</v>
      </c>
      <c r="G7" s="16">
        <v>14.35</v>
      </c>
      <c r="H7" s="16">
        <v>14.37</v>
      </c>
      <c r="I7" s="16">
        <v>14.33</v>
      </c>
      <c r="J7" s="16">
        <v>14.31</v>
      </c>
      <c r="K7" s="16">
        <v>14.41</v>
      </c>
      <c r="M7" s="17"/>
      <c r="N7" s="20">
        <f t="shared" si="0"/>
        <v>14.351999999999999</v>
      </c>
      <c r="O7" s="20">
        <f t="shared" si="1"/>
        <v>3.2249030993194157E-2</v>
      </c>
      <c r="P7" s="20">
        <f t="shared" si="2"/>
        <v>0.22470060613987011</v>
      </c>
    </row>
    <row r="8" spans="1:16" s="43" customFormat="1" ht="15.75" customHeight="1" x14ac:dyDescent="0.2">
      <c r="A8" s="19">
        <v>8</v>
      </c>
      <c r="B8" s="16">
        <v>15.72</v>
      </c>
      <c r="C8" s="16">
        <v>15.68</v>
      </c>
      <c r="D8" s="16">
        <v>15.68</v>
      </c>
      <c r="E8" s="16">
        <v>15.69</v>
      </c>
      <c r="F8" s="16">
        <v>15.76</v>
      </c>
      <c r="G8" s="16">
        <v>15.62</v>
      </c>
      <c r="H8" s="16">
        <v>15.66</v>
      </c>
      <c r="I8" s="16">
        <v>15.66</v>
      </c>
      <c r="J8" s="16">
        <v>15.62</v>
      </c>
      <c r="K8" s="16">
        <v>15.7</v>
      </c>
      <c r="M8" s="17"/>
      <c r="N8" s="20">
        <f t="shared" si="0"/>
        <v>15.678999999999998</v>
      </c>
      <c r="O8" s="20">
        <f t="shared" si="1"/>
        <v>4.280446497997889E-2</v>
      </c>
      <c r="P8" s="20">
        <f t="shared" si="2"/>
        <v>0.27300507034873966</v>
      </c>
    </row>
    <row r="9" spans="1:16" s="43" customFormat="1" ht="15.75" customHeight="1" x14ac:dyDescent="0.2">
      <c r="A9" s="19">
        <v>16</v>
      </c>
      <c r="B9" s="16">
        <v>17.149999999999999</v>
      </c>
      <c r="C9" s="16">
        <v>17.149999999999999</v>
      </c>
      <c r="D9" s="16">
        <v>17.239999999999998</v>
      </c>
      <c r="E9" s="16">
        <v>17.18</v>
      </c>
      <c r="F9" s="16">
        <v>17.309999999999999</v>
      </c>
      <c r="G9" s="16">
        <v>17.22</v>
      </c>
      <c r="H9" s="16">
        <v>17.2</v>
      </c>
      <c r="I9" s="16">
        <v>17.2</v>
      </c>
      <c r="J9" s="16">
        <v>17.190000000000001</v>
      </c>
      <c r="K9" s="16">
        <v>17.2</v>
      </c>
      <c r="M9" s="17"/>
      <c r="N9" s="20">
        <f t="shared" si="0"/>
        <v>17.204000000000001</v>
      </c>
      <c r="O9" s="20">
        <f t="shared" si="1"/>
        <v>4.6475800154488857E-2</v>
      </c>
      <c r="P9" s="20">
        <f t="shared" si="2"/>
        <v>0.27014531594099539</v>
      </c>
    </row>
    <row r="10" spans="1:16" s="43" customFormat="1" ht="15.75" customHeight="1" x14ac:dyDescent="0.2">
      <c r="A10" s="19">
        <v>32</v>
      </c>
      <c r="B10" s="16">
        <v>18.8</v>
      </c>
      <c r="C10" s="16">
        <v>18.760000000000002</v>
      </c>
      <c r="D10" s="16">
        <v>18.82</v>
      </c>
      <c r="E10" s="16">
        <v>18.86</v>
      </c>
      <c r="F10" s="16">
        <v>18.850000000000001</v>
      </c>
      <c r="G10" s="16">
        <v>18.809999999999999</v>
      </c>
      <c r="H10" s="16">
        <v>18.82</v>
      </c>
      <c r="I10" s="16">
        <v>18.809999999999999</v>
      </c>
      <c r="J10" s="16">
        <v>18.79</v>
      </c>
      <c r="K10" s="16">
        <v>18.78</v>
      </c>
      <c r="M10" s="17"/>
      <c r="N10" s="20">
        <f t="shared" si="0"/>
        <v>18.809999999999999</v>
      </c>
      <c r="O10" s="20">
        <f t="shared" si="1"/>
        <v>3.0184617127124475E-2</v>
      </c>
      <c r="P10" s="20">
        <f t="shared" si="2"/>
        <v>0.16047111710326675</v>
      </c>
    </row>
    <row r="11" spans="1:16" s="43" customFormat="1" ht="15.75" customHeight="1" x14ac:dyDescent="0.2">
      <c r="A11" s="19">
        <v>64</v>
      </c>
      <c r="B11" s="16">
        <v>22.23</v>
      </c>
      <c r="C11" s="16">
        <v>22.33</v>
      </c>
      <c r="D11" s="16">
        <v>22.33</v>
      </c>
      <c r="E11" s="16">
        <v>22.3</v>
      </c>
      <c r="F11" s="16">
        <v>22.37</v>
      </c>
      <c r="G11" s="16">
        <v>22.29</v>
      </c>
      <c r="H11" s="16">
        <v>22.29</v>
      </c>
      <c r="I11" s="16">
        <v>22.29</v>
      </c>
      <c r="J11" s="16">
        <v>22.29</v>
      </c>
      <c r="K11" s="16">
        <v>22.28</v>
      </c>
      <c r="M11" s="17"/>
      <c r="N11" s="20">
        <f t="shared" si="0"/>
        <v>22.299999999999997</v>
      </c>
      <c r="O11" s="20">
        <f t="shared" si="1"/>
        <v>3.7118429085533325E-2</v>
      </c>
      <c r="P11" s="20">
        <f t="shared" si="2"/>
        <v>0.16645035464364721</v>
      </c>
    </row>
    <row r="12" spans="1:16" s="43" customFormat="1" ht="15.75" customHeight="1" x14ac:dyDescent="0.2">
      <c r="A12" s="19">
        <v>128</v>
      </c>
      <c r="B12" s="16">
        <v>28.43</v>
      </c>
      <c r="C12" s="16">
        <v>28.44</v>
      </c>
      <c r="D12" s="16">
        <v>28.5</v>
      </c>
      <c r="E12" s="16">
        <v>28.42</v>
      </c>
      <c r="F12" s="16">
        <v>28.49</v>
      </c>
      <c r="G12" s="16">
        <v>28.45</v>
      </c>
      <c r="H12" s="16">
        <v>28.45</v>
      </c>
      <c r="I12" s="16">
        <v>28.49</v>
      </c>
      <c r="J12" s="16">
        <v>28.46</v>
      </c>
      <c r="K12" s="16">
        <v>28.42</v>
      </c>
      <c r="M12" s="17"/>
      <c r="N12" s="20">
        <f t="shared" si="0"/>
        <v>28.455000000000002</v>
      </c>
      <c r="O12" s="20">
        <f t="shared" si="1"/>
        <v>2.9533408577781389E-2</v>
      </c>
      <c r="P12" s="20">
        <f t="shared" si="2"/>
        <v>0.10378987375779788</v>
      </c>
    </row>
    <row r="13" spans="1:16" ht="15.75" customHeight="1" x14ac:dyDescent="0.2">
      <c r="A13" s="1">
        <v>256</v>
      </c>
      <c r="B13" s="6">
        <v>47.27</v>
      </c>
      <c r="C13" s="6">
        <v>47.33</v>
      </c>
      <c r="D13" s="6">
        <v>47.25</v>
      </c>
      <c r="E13" s="6">
        <v>47.29</v>
      </c>
      <c r="F13" s="6">
        <v>47.27</v>
      </c>
      <c r="G13" s="6">
        <v>47.34</v>
      </c>
      <c r="H13" s="6">
        <v>47.43</v>
      </c>
      <c r="I13" s="6">
        <v>47.34</v>
      </c>
      <c r="J13" s="6">
        <v>47.42</v>
      </c>
      <c r="K13" s="6">
        <v>47.36</v>
      </c>
      <c r="L13" s="6"/>
      <c r="M13" s="7"/>
      <c r="N13" s="20">
        <f t="shared" si="0"/>
        <v>47.33</v>
      </c>
      <c r="O13" s="20">
        <f t="shared" si="1"/>
        <v>6.182412330330439E-2</v>
      </c>
      <c r="P13" s="20">
        <f t="shared" si="2"/>
        <v>0.13062354384809716</v>
      </c>
    </row>
    <row r="14" spans="1:16" ht="15.75" customHeight="1" x14ac:dyDescent="0.2">
      <c r="A14" s="1">
        <v>512</v>
      </c>
      <c r="B14" s="6">
        <v>76.69</v>
      </c>
      <c r="C14" s="6">
        <v>76.66</v>
      </c>
      <c r="D14" s="6">
        <v>76.599999999999994</v>
      </c>
      <c r="E14" s="6">
        <v>76.67</v>
      </c>
      <c r="F14" s="6">
        <v>76.69</v>
      </c>
      <c r="G14" s="6">
        <v>76.59</v>
      </c>
      <c r="H14" s="6">
        <v>76.709999999999994</v>
      </c>
      <c r="I14" s="6">
        <v>76.72</v>
      </c>
      <c r="J14" s="6">
        <v>76.77</v>
      </c>
      <c r="K14" s="6">
        <v>76.650000000000006</v>
      </c>
      <c r="L14" s="6"/>
      <c r="M14" s="7"/>
      <c r="N14" s="20">
        <f t="shared" si="0"/>
        <v>76.674999999999997</v>
      </c>
      <c r="O14" s="20">
        <f t="shared" si="1"/>
        <v>5.4211519890967244E-2</v>
      </c>
      <c r="P14" s="20">
        <f t="shared" si="2"/>
        <v>7.0702993010716988E-2</v>
      </c>
    </row>
    <row r="15" spans="1:16" ht="15.75" customHeight="1" x14ac:dyDescent="0.2">
      <c r="A15" s="1" t="s">
        <v>6</v>
      </c>
      <c r="B15" s="6">
        <v>138.88999999999999</v>
      </c>
      <c r="C15" s="6">
        <v>138.86000000000001</v>
      </c>
      <c r="D15" s="6">
        <v>138.63999999999999</v>
      </c>
      <c r="E15" s="6">
        <v>138.81</v>
      </c>
      <c r="F15" s="6">
        <v>138.74</v>
      </c>
      <c r="G15" s="6">
        <v>138.68</v>
      </c>
      <c r="H15" s="6">
        <v>138.66</v>
      </c>
      <c r="I15" s="6">
        <v>138.82</v>
      </c>
      <c r="J15" s="6">
        <v>138.91999999999999</v>
      </c>
      <c r="K15" s="6">
        <v>138.76</v>
      </c>
      <c r="L15" s="6"/>
      <c r="M15" s="7"/>
      <c r="N15" s="20">
        <f t="shared" si="0"/>
        <v>138.77800000000002</v>
      </c>
      <c r="O15" s="20">
        <f t="shared" si="1"/>
        <v>9.8070269591643125E-2</v>
      </c>
      <c r="P15" s="20">
        <f t="shared" si="2"/>
        <v>7.066701465047999E-2</v>
      </c>
    </row>
    <row r="16" spans="1:16" ht="15.75" customHeight="1" x14ac:dyDescent="0.2">
      <c r="A16" s="1" t="s">
        <v>7</v>
      </c>
      <c r="B16" s="6">
        <v>253.78</v>
      </c>
      <c r="C16" s="6">
        <v>253.38</v>
      </c>
      <c r="D16" s="6">
        <v>253.66</v>
      </c>
      <c r="E16" s="6">
        <v>253.75</v>
      </c>
      <c r="F16" s="6">
        <v>253.92</v>
      </c>
      <c r="G16" s="6">
        <v>253.74</v>
      </c>
      <c r="H16" s="6">
        <v>253.73</v>
      </c>
      <c r="I16" s="6">
        <v>253.55</v>
      </c>
      <c r="J16" s="6">
        <v>253.87</v>
      </c>
      <c r="K16" s="6">
        <v>253.51</v>
      </c>
      <c r="L16" s="6"/>
      <c r="M16" s="7"/>
      <c r="N16" s="20">
        <f t="shared" si="0"/>
        <v>253.68900000000002</v>
      </c>
      <c r="O16" s="20">
        <f t="shared" si="1"/>
        <v>0.16669666396715233</v>
      </c>
      <c r="P16" s="20">
        <f t="shared" si="2"/>
        <v>6.5709062658275419E-2</v>
      </c>
    </row>
    <row r="17" spans="1:16" ht="15.75" customHeight="1" x14ac:dyDescent="0.2">
      <c r="A17" s="1" t="s">
        <v>8</v>
      </c>
      <c r="B17" s="6">
        <v>154.26</v>
      </c>
      <c r="C17" s="6">
        <v>154.13999999999999</v>
      </c>
      <c r="D17" s="6">
        <v>155.41</v>
      </c>
      <c r="E17" s="6">
        <v>154.13</v>
      </c>
      <c r="F17" s="6">
        <v>153.91</v>
      </c>
      <c r="G17" s="6">
        <v>154.07</v>
      </c>
      <c r="H17" s="6">
        <v>153.82</v>
      </c>
      <c r="I17" s="6">
        <v>156.58000000000001</v>
      </c>
      <c r="J17" s="6">
        <v>154.47</v>
      </c>
      <c r="K17" s="6">
        <v>154.25</v>
      </c>
      <c r="L17" s="6"/>
      <c r="M17" s="7"/>
      <c r="N17" s="20">
        <f t="shared" si="0"/>
        <v>154.50399999999996</v>
      </c>
      <c r="O17" s="20">
        <f t="shared" si="1"/>
        <v>0.85226756362072653</v>
      </c>
      <c r="P17" s="20">
        <f t="shared" si="2"/>
        <v>0.55161520971672362</v>
      </c>
    </row>
    <row r="18" spans="1:16" ht="15.75" customHeight="1" x14ac:dyDescent="0.2">
      <c r="A18" s="1" t="s">
        <v>9</v>
      </c>
      <c r="B18" s="6">
        <v>261.2</v>
      </c>
      <c r="C18" s="6">
        <v>260.54000000000002</v>
      </c>
      <c r="D18" s="6">
        <v>262.14999999999998</v>
      </c>
      <c r="E18" s="6">
        <v>261.27999999999997</v>
      </c>
      <c r="F18" s="6">
        <v>261.48</v>
      </c>
      <c r="G18" s="6">
        <v>260.55</v>
      </c>
      <c r="H18" s="6">
        <v>262.18</v>
      </c>
      <c r="I18" s="6">
        <v>261.26</v>
      </c>
      <c r="J18" s="6">
        <v>260.85000000000002</v>
      </c>
      <c r="K18" s="6">
        <v>263.05</v>
      </c>
      <c r="L18" s="6"/>
      <c r="M18" s="7"/>
      <c r="N18" s="20">
        <f t="shared" si="0"/>
        <v>261.45400000000006</v>
      </c>
      <c r="O18" s="20">
        <f t="shared" si="1"/>
        <v>0.79646719957572276</v>
      </c>
      <c r="P18" s="20">
        <f t="shared" si="2"/>
        <v>0.30462995386405356</v>
      </c>
    </row>
    <row r="19" spans="1:16" ht="15.75" customHeight="1" x14ac:dyDescent="0.2">
      <c r="A19" s="1" t="s">
        <v>10</v>
      </c>
      <c r="B19" s="6">
        <v>978.4</v>
      </c>
      <c r="C19" s="6">
        <v>980.03</v>
      </c>
      <c r="D19" s="6">
        <v>982.73</v>
      </c>
      <c r="E19" s="6">
        <v>978.56</v>
      </c>
      <c r="F19" s="6">
        <v>977.01</v>
      </c>
      <c r="G19" s="6">
        <v>965.98</v>
      </c>
      <c r="H19" s="6">
        <v>985.86</v>
      </c>
      <c r="I19" s="6">
        <v>982.99</v>
      </c>
      <c r="J19" s="6">
        <v>977.1</v>
      </c>
      <c r="K19" s="6">
        <v>973.07</v>
      </c>
      <c r="L19" s="6"/>
      <c r="M19" s="7"/>
      <c r="N19" s="20">
        <f t="shared" si="0"/>
        <v>978.17299999999977</v>
      </c>
      <c r="O19" s="20">
        <f t="shared" si="1"/>
        <v>5.6166736894120222</v>
      </c>
      <c r="P19" s="20">
        <f t="shared" si="2"/>
        <v>0.57420044198848497</v>
      </c>
    </row>
    <row r="20" spans="1:16" ht="15.75" customHeight="1" x14ac:dyDescent="0.2">
      <c r="A20" s="1" t="s">
        <v>11</v>
      </c>
      <c r="B20" s="6">
        <v>1624.08</v>
      </c>
      <c r="C20" s="6">
        <v>1616.63</v>
      </c>
      <c r="D20" s="6">
        <v>1548.95</v>
      </c>
      <c r="E20" s="6">
        <v>1619.65</v>
      </c>
      <c r="F20" s="6">
        <v>1598.9</v>
      </c>
      <c r="G20" s="6">
        <v>1584.92</v>
      </c>
      <c r="H20" s="6">
        <v>1638.44</v>
      </c>
      <c r="I20" s="6">
        <v>1625.53</v>
      </c>
      <c r="J20" s="6">
        <v>1532.92</v>
      </c>
      <c r="K20" s="6">
        <v>1563.2</v>
      </c>
      <c r="L20" s="6"/>
      <c r="M20" s="7"/>
      <c r="N20" s="20">
        <f t="shared" si="0"/>
        <v>1595.3220000000001</v>
      </c>
      <c r="O20" s="20">
        <f t="shared" si="1"/>
        <v>36.273327758377306</v>
      </c>
      <c r="P20" s="20">
        <f t="shared" si="2"/>
        <v>2.2737308053406964</v>
      </c>
    </row>
    <row r="21" spans="1:16" ht="15.75" customHeight="1" x14ac:dyDescent="0.2">
      <c r="A21" s="1" t="s">
        <v>12</v>
      </c>
      <c r="B21" s="6">
        <v>3303.05</v>
      </c>
      <c r="C21" s="6">
        <v>3209.74</v>
      </c>
      <c r="D21" s="6">
        <v>3205.17</v>
      </c>
      <c r="E21" s="6">
        <v>3186.8</v>
      </c>
      <c r="F21" s="6">
        <v>3222.14</v>
      </c>
      <c r="G21" s="6">
        <v>3286.78</v>
      </c>
      <c r="H21" s="6">
        <v>3242.53</v>
      </c>
      <c r="I21" s="6">
        <v>3225.93</v>
      </c>
      <c r="J21" s="6">
        <v>3175.16</v>
      </c>
      <c r="K21" s="6">
        <v>3160.07</v>
      </c>
      <c r="L21" s="6"/>
      <c r="M21" s="7"/>
      <c r="N21" s="20">
        <f t="shared" si="0"/>
        <v>3221.7369999999996</v>
      </c>
      <c r="O21" s="20">
        <f t="shared" si="1"/>
        <v>45.830256393687314</v>
      </c>
      <c r="P21" s="20">
        <f t="shared" si="2"/>
        <v>1.4225325156487734</v>
      </c>
    </row>
    <row r="22" spans="1:16" ht="15.75" customHeight="1" x14ac:dyDescent="0.2">
      <c r="A22" s="1" t="s">
        <v>13</v>
      </c>
      <c r="B22" s="6">
        <v>5739.77</v>
      </c>
      <c r="C22" s="6">
        <v>5666.11</v>
      </c>
      <c r="D22" s="6">
        <v>5695.9</v>
      </c>
      <c r="E22" s="6">
        <v>5684.22</v>
      </c>
      <c r="F22" s="6">
        <v>5749.14</v>
      </c>
      <c r="G22" s="6">
        <v>5732.71</v>
      </c>
      <c r="H22" s="6">
        <v>5675.75</v>
      </c>
      <c r="I22" s="6">
        <v>5717.68</v>
      </c>
      <c r="J22" s="6">
        <v>5714.41</v>
      </c>
      <c r="K22" s="6">
        <v>5710.91</v>
      </c>
      <c r="L22" s="6"/>
      <c r="M22" s="7"/>
      <c r="N22" s="20">
        <f t="shared" si="0"/>
        <v>5708.6600000000008</v>
      </c>
      <c r="O22" s="20">
        <f t="shared" si="1"/>
        <v>27.804979969622714</v>
      </c>
      <c r="P22" s="20">
        <f t="shared" si="2"/>
        <v>0.48706666660166675</v>
      </c>
    </row>
    <row r="23" spans="1:16" ht="15.75" customHeight="1" x14ac:dyDescent="0.2">
      <c r="A23" s="1" t="s">
        <v>14</v>
      </c>
      <c r="B23" s="6">
        <v>11244</v>
      </c>
      <c r="C23" s="6">
        <v>11179.5</v>
      </c>
      <c r="D23" s="6">
        <v>11288.75</v>
      </c>
      <c r="E23" s="6">
        <v>11206.56</v>
      </c>
      <c r="F23" s="6">
        <v>11220.08</v>
      </c>
      <c r="G23" s="6">
        <v>11244.43</v>
      </c>
      <c r="H23" s="6">
        <v>11192.01</v>
      </c>
      <c r="I23" s="6">
        <v>11226.94</v>
      </c>
      <c r="J23" s="6">
        <v>11219.93</v>
      </c>
      <c r="K23" s="6">
        <v>11252.79</v>
      </c>
      <c r="L23" s="6"/>
      <c r="M23" s="7"/>
      <c r="N23" s="20">
        <f t="shared" si="0"/>
        <v>11227.499000000002</v>
      </c>
      <c r="O23" s="20">
        <f t="shared" si="1"/>
        <v>31.736274531064883</v>
      </c>
      <c r="P23" s="20">
        <f t="shared" si="2"/>
        <v>0.28266557432839562</v>
      </c>
    </row>
    <row r="24" spans="1:16" ht="15.75" customHeight="1" x14ac:dyDescent="0.2">
      <c r="A24" s="1" t="s">
        <v>15</v>
      </c>
      <c r="B24" s="6">
        <v>23002.3</v>
      </c>
      <c r="C24" s="6">
        <v>23032.99</v>
      </c>
      <c r="D24" s="6">
        <v>22832.97</v>
      </c>
      <c r="E24" s="6">
        <v>23004.16</v>
      </c>
      <c r="F24" s="6">
        <v>23020.36</v>
      </c>
      <c r="G24" s="6">
        <v>22959.73</v>
      </c>
      <c r="H24" s="6">
        <v>22929.05</v>
      </c>
      <c r="I24" s="6">
        <v>22847.61</v>
      </c>
      <c r="J24" s="6">
        <v>23009.26</v>
      </c>
      <c r="K24" s="6">
        <v>22923.94</v>
      </c>
      <c r="L24" s="6"/>
      <c r="M24" s="7"/>
      <c r="N24" s="20">
        <f t="shared" si="0"/>
        <v>22956.237000000001</v>
      </c>
      <c r="O24" s="20">
        <f t="shared" si="1"/>
        <v>71.50885198506684</v>
      </c>
      <c r="P24" s="20">
        <f t="shared" si="2"/>
        <v>0.31150075678808697</v>
      </c>
    </row>
    <row r="25" spans="1:16" ht="15.75" customHeight="1" x14ac:dyDescent="0.2">
      <c r="A25" s="1" t="s">
        <v>16</v>
      </c>
      <c r="B25" s="6">
        <v>47495.5</v>
      </c>
      <c r="C25" s="6">
        <v>47444.38</v>
      </c>
      <c r="D25" s="6">
        <v>47372.97</v>
      </c>
      <c r="E25" s="6">
        <v>47409.45</v>
      </c>
      <c r="F25" s="6">
        <v>47475.360000000001</v>
      </c>
      <c r="G25" s="6">
        <v>47427.39</v>
      </c>
      <c r="H25" s="6">
        <v>47381.75</v>
      </c>
      <c r="I25" s="6">
        <v>47392.12</v>
      </c>
      <c r="J25" s="6">
        <v>47364.69</v>
      </c>
      <c r="K25" s="6">
        <v>47531.22</v>
      </c>
      <c r="L25" s="6"/>
      <c r="M25" s="7"/>
      <c r="N25" s="20">
        <f t="shared" si="0"/>
        <v>47429.482999999993</v>
      </c>
      <c r="O25" s="20">
        <f t="shared" si="1"/>
        <v>56.28031825899086</v>
      </c>
      <c r="P25" s="20">
        <f t="shared" si="2"/>
        <v>0.11866104097949133</v>
      </c>
    </row>
    <row r="26" spans="1:16" ht="15.75" customHeight="1" x14ac:dyDescent="0.2">
      <c r="A26" s="18" t="s">
        <v>17</v>
      </c>
      <c r="B26" s="6">
        <v>96362.06</v>
      </c>
      <c r="C26" s="6">
        <v>96323.22</v>
      </c>
      <c r="D26" s="6">
        <v>96212.479999999996</v>
      </c>
      <c r="E26" s="6">
        <v>96278.21</v>
      </c>
      <c r="F26" s="6">
        <v>96308.03</v>
      </c>
      <c r="G26" s="6">
        <v>96205.67</v>
      </c>
      <c r="H26" s="6">
        <v>96293.18</v>
      </c>
      <c r="I26" s="6">
        <v>96226.03</v>
      </c>
      <c r="J26" s="6">
        <v>96268.54</v>
      </c>
      <c r="K26" s="6">
        <v>96257.99</v>
      </c>
      <c r="L26" s="6"/>
      <c r="M26" s="7"/>
      <c r="N26" s="20">
        <f t="shared" si="0"/>
        <v>96273.541000000012</v>
      </c>
      <c r="O26" s="20">
        <f t="shared" si="1"/>
        <v>50.287677405989889</v>
      </c>
      <c r="P26" s="20">
        <f t="shared" si="2"/>
        <v>5.2234162038342274E-2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15.69</v>
      </c>
      <c r="C34" s="16">
        <v>15.84</v>
      </c>
      <c r="D34" s="16">
        <v>15.72</v>
      </c>
      <c r="E34" s="16">
        <v>15.7</v>
      </c>
      <c r="F34" s="16">
        <v>15.72</v>
      </c>
      <c r="G34" s="16">
        <v>15.85</v>
      </c>
      <c r="H34" s="16">
        <v>15.71</v>
      </c>
      <c r="I34" s="16">
        <v>15.71</v>
      </c>
      <c r="J34" s="16">
        <v>15.66</v>
      </c>
      <c r="K34" s="16">
        <v>15.65</v>
      </c>
      <c r="L34" s="16"/>
      <c r="M34" s="17"/>
      <c r="N34" s="20">
        <f t="shared" ref="N34:N55" si="3">AVERAGE(B34:K34)</f>
        <v>15.725</v>
      </c>
      <c r="O34" s="20">
        <f t="shared" ref="O34:O55" si="4">STDEV(B34:K34)</f>
        <v>6.7535998631182551E-2</v>
      </c>
      <c r="P34" s="20">
        <f t="shared" ref="P34:P55" si="5">100*O34/N34</f>
        <v>0.42948170830640736</v>
      </c>
    </row>
    <row r="35" spans="1:16" s="43" customFormat="1" ht="15.75" customHeight="1" x14ac:dyDescent="0.2">
      <c r="A35" s="19">
        <v>2</v>
      </c>
      <c r="B35" s="16">
        <v>13.44</v>
      </c>
      <c r="C35" s="16">
        <v>13.48</v>
      </c>
      <c r="D35" s="16">
        <v>13.45</v>
      </c>
      <c r="E35" s="16">
        <v>13.44</v>
      </c>
      <c r="F35" s="16">
        <v>13.44</v>
      </c>
      <c r="G35" s="16">
        <v>13.4</v>
      </c>
      <c r="H35" s="16">
        <v>13.41</v>
      </c>
      <c r="I35" s="16">
        <v>13.4</v>
      </c>
      <c r="J35" s="16">
        <v>13.41</v>
      </c>
      <c r="K35" s="16">
        <v>13.42</v>
      </c>
      <c r="L35" s="16"/>
      <c r="M35" s="17"/>
      <c r="N35" s="20">
        <f t="shared" si="3"/>
        <v>13.428999999999998</v>
      </c>
      <c r="O35" s="20">
        <f t="shared" si="4"/>
        <v>2.5582111805799709E-2</v>
      </c>
      <c r="P35" s="20">
        <f t="shared" si="5"/>
        <v>0.19049900815995019</v>
      </c>
    </row>
    <row r="36" spans="1:16" s="43" customFormat="1" ht="15.75" customHeight="1" x14ac:dyDescent="0.2">
      <c r="A36" s="19">
        <v>4</v>
      </c>
      <c r="B36" s="16">
        <v>13.88</v>
      </c>
      <c r="C36" s="16">
        <v>13.9</v>
      </c>
      <c r="D36" s="16">
        <v>13.91</v>
      </c>
      <c r="E36" s="16">
        <v>13.91</v>
      </c>
      <c r="F36" s="16">
        <v>13.94</v>
      </c>
      <c r="G36" s="16">
        <v>13.94</v>
      </c>
      <c r="H36" s="16">
        <v>13.91</v>
      </c>
      <c r="I36" s="16">
        <v>13.89</v>
      </c>
      <c r="J36" s="16">
        <v>13.88</v>
      </c>
      <c r="K36" s="16">
        <v>13.88</v>
      </c>
      <c r="L36" s="16"/>
      <c r="M36" s="17"/>
      <c r="N36" s="20">
        <f t="shared" si="3"/>
        <v>13.904</v>
      </c>
      <c r="O36" s="20">
        <f t="shared" si="4"/>
        <v>2.2705848487901383E-2</v>
      </c>
      <c r="P36" s="20">
        <f t="shared" si="5"/>
        <v>0.16330443388881891</v>
      </c>
    </row>
    <row r="37" spans="1:16" s="43" customFormat="1" ht="15.75" customHeight="1" x14ac:dyDescent="0.2">
      <c r="A37" s="19">
        <v>8</v>
      </c>
      <c r="B37" s="16">
        <v>15.22</v>
      </c>
      <c r="C37" s="16">
        <v>15.27</v>
      </c>
      <c r="D37" s="16">
        <v>15.25</v>
      </c>
      <c r="E37" s="16">
        <v>15.18</v>
      </c>
      <c r="F37" s="16">
        <v>15.23</v>
      </c>
      <c r="G37" s="16">
        <v>15.21</v>
      </c>
      <c r="H37" s="16">
        <v>15.19</v>
      </c>
      <c r="I37" s="16">
        <v>15.19</v>
      </c>
      <c r="J37" s="16">
        <v>15.18</v>
      </c>
      <c r="K37" s="16">
        <v>15.2</v>
      </c>
      <c r="L37" s="16"/>
      <c r="M37" s="17"/>
      <c r="N37" s="20">
        <f t="shared" si="3"/>
        <v>15.212</v>
      </c>
      <c r="O37" s="20">
        <f t="shared" si="4"/>
        <v>3.0477678535100021E-2</v>
      </c>
      <c r="P37" s="20">
        <f t="shared" si="5"/>
        <v>0.2003528696759139</v>
      </c>
    </row>
    <row r="38" spans="1:16" s="43" customFormat="1" ht="15.75" customHeight="1" x14ac:dyDescent="0.2">
      <c r="A38" s="19">
        <v>16</v>
      </c>
      <c r="B38" s="16">
        <v>16.79</v>
      </c>
      <c r="C38" s="16">
        <v>16.73</v>
      </c>
      <c r="D38" s="16">
        <v>16.77</v>
      </c>
      <c r="E38" s="16">
        <v>16.77</v>
      </c>
      <c r="F38" s="16">
        <v>16.75</v>
      </c>
      <c r="G38" s="16">
        <v>16.760000000000002</v>
      </c>
      <c r="H38" s="16">
        <v>16.75</v>
      </c>
      <c r="I38" s="16">
        <v>16.75</v>
      </c>
      <c r="J38" s="16">
        <v>16.78</v>
      </c>
      <c r="K38" s="16">
        <v>16.760000000000002</v>
      </c>
      <c r="L38" s="16"/>
      <c r="M38" s="17"/>
      <c r="N38" s="20">
        <f t="shared" si="3"/>
        <v>16.760999999999999</v>
      </c>
      <c r="O38" s="20">
        <f t="shared" si="4"/>
        <v>1.7288403306519744E-2</v>
      </c>
      <c r="P38" s="20">
        <f t="shared" si="5"/>
        <v>0.10314661002636921</v>
      </c>
    </row>
    <row r="39" spans="1:16" s="43" customFormat="1" ht="15.75" customHeight="1" x14ac:dyDescent="0.2">
      <c r="A39" s="19">
        <v>32</v>
      </c>
      <c r="B39" s="16">
        <v>18.350000000000001</v>
      </c>
      <c r="C39" s="16">
        <v>18.38</v>
      </c>
      <c r="D39" s="16">
        <v>18.37</v>
      </c>
      <c r="E39" s="16">
        <v>18.36</v>
      </c>
      <c r="F39" s="16">
        <v>18.38</v>
      </c>
      <c r="G39" s="16">
        <v>18.350000000000001</v>
      </c>
      <c r="H39" s="16">
        <v>18.309999999999999</v>
      </c>
      <c r="I39" s="16">
        <v>18.309999999999999</v>
      </c>
      <c r="J39" s="16">
        <v>18.3</v>
      </c>
      <c r="K39" s="16">
        <v>18.32</v>
      </c>
      <c r="L39" s="16"/>
      <c r="M39" s="17"/>
      <c r="N39" s="20">
        <f t="shared" si="3"/>
        <v>18.343</v>
      </c>
      <c r="O39" s="20">
        <f t="shared" si="4"/>
        <v>3.0568684048294374E-2</v>
      </c>
      <c r="P39" s="20">
        <f t="shared" si="5"/>
        <v>0.16665040641276985</v>
      </c>
    </row>
    <row r="40" spans="1:16" s="43" customFormat="1" ht="15.75" customHeight="1" x14ac:dyDescent="0.2">
      <c r="A40" s="19">
        <v>64</v>
      </c>
      <c r="B40" s="16">
        <v>21.73</v>
      </c>
      <c r="C40" s="16">
        <v>21.79</v>
      </c>
      <c r="D40" s="16">
        <v>21.77</v>
      </c>
      <c r="E40" s="16">
        <v>21.71</v>
      </c>
      <c r="F40" s="16">
        <v>21.78</v>
      </c>
      <c r="G40" s="16">
        <v>21.75</v>
      </c>
      <c r="H40" s="16">
        <v>21.74</v>
      </c>
      <c r="I40" s="16">
        <v>21.74</v>
      </c>
      <c r="J40" s="16">
        <v>21.73</v>
      </c>
      <c r="K40" s="16">
        <v>21.75</v>
      </c>
      <c r="L40" s="16"/>
      <c r="M40" s="17"/>
      <c r="N40" s="20">
        <f t="shared" si="3"/>
        <v>21.749000000000002</v>
      </c>
      <c r="O40" s="20">
        <f t="shared" si="4"/>
        <v>2.4698178070456798E-2</v>
      </c>
      <c r="P40" s="20">
        <f t="shared" si="5"/>
        <v>0.11356006285556484</v>
      </c>
    </row>
    <row r="41" spans="1:16" s="43" customFormat="1" ht="15.75" customHeight="1" x14ac:dyDescent="0.2">
      <c r="A41" s="19">
        <v>128</v>
      </c>
      <c r="B41" s="16">
        <v>27.68</v>
      </c>
      <c r="C41" s="16">
        <v>27.75</v>
      </c>
      <c r="D41" s="16">
        <v>27.72</v>
      </c>
      <c r="E41" s="16">
        <v>27.67</v>
      </c>
      <c r="F41" s="16">
        <v>27.71</v>
      </c>
      <c r="G41" s="16">
        <v>27.72</v>
      </c>
      <c r="H41" s="16">
        <v>27.65</v>
      </c>
      <c r="I41" s="16">
        <v>27.64</v>
      </c>
      <c r="J41" s="16">
        <v>27.72</v>
      </c>
      <c r="K41" s="16">
        <v>27.65</v>
      </c>
      <c r="L41" s="16"/>
      <c r="M41" s="17"/>
      <c r="N41" s="20">
        <f t="shared" si="3"/>
        <v>27.691000000000003</v>
      </c>
      <c r="O41" s="20">
        <f t="shared" si="4"/>
        <v>3.7844711945293173E-2</v>
      </c>
      <c r="P41" s="20">
        <f t="shared" si="5"/>
        <v>0.13666791356503258</v>
      </c>
    </row>
    <row r="42" spans="1:16" ht="15.75" customHeight="1" x14ac:dyDescent="0.2">
      <c r="A42" s="1">
        <v>256</v>
      </c>
      <c r="B42" s="6">
        <v>45.24</v>
      </c>
      <c r="C42" s="6">
        <v>45.35</v>
      </c>
      <c r="D42" s="6">
        <v>45.23</v>
      </c>
      <c r="E42" s="6">
        <v>45.24</v>
      </c>
      <c r="F42" s="6">
        <v>45.31</v>
      </c>
      <c r="G42" s="6">
        <v>45.45</v>
      </c>
      <c r="H42" s="6">
        <v>45.29</v>
      </c>
      <c r="I42" s="6">
        <v>45.27</v>
      </c>
      <c r="J42" s="6">
        <v>45.41</v>
      </c>
      <c r="K42" s="6">
        <v>45.29</v>
      </c>
      <c r="L42" s="6"/>
      <c r="M42" s="7"/>
      <c r="N42" s="20">
        <f t="shared" si="3"/>
        <v>45.308</v>
      </c>
      <c r="O42" s="20">
        <f t="shared" si="4"/>
        <v>7.435649863252633E-2</v>
      </c>
      <c r="P42" s="20">
        <f t="shared" si="5"/>
        <v>0.1641133985886076</v>
      </c>
    </row>
    <row r="43" spans="1:16" ht="15.75" customHeight="1" x14ac:dyDescent="0.2">
      <c r="A43" s="1">
        <v>512</v>
      </c>
      <c r="B43" s="6">
        <v>72.12</v>
      </c>
      <c r="C43" s="6">
        <v>72.17</v>
      </c>
      <c r="D43" s="6">
        <v>72.069999999999993</v>
      </c>
      <c r="E43" s="6">
        <v>72.239999999999995</v>
      </c>
      <c r="F43" s="6">
        <v>72.569999999999993</v>
      </c>
      <c r="G43" s="6">
        <v>72.16</v>
      </c>
      <c r="H43" s="6">
        <v>72.260000000000005</v>
      </c>
      <c r="I43" s="6">
        <v>72.2</v>
      </c>
      <c r="J43" s="6">
        <v>72.27</v>
      </c>
      <c r="K43" s="6">
        <v>72.02</v>
      </c>
      <c r="L43" s="6"/>
      <c r="M43" s="7"/>
      <c r="N43" s="20">
        <f t="shared" si="3"/>
        <v>72.207999999999998</v>
      </c>
      <c r="O43" s="20">
        <f t="shared" si="4"/>
        <v>0.15076103239527319</v>
      </c>
      <c r="P43" s="20">
        <f t="shared" si="5"/>
        <v>0.20878715986493629</v>
      </c>
    </row>
    <row r="44" spans="1:16" ht="15.75" customHeight="1" x14ac:dyDescent="0.2">
      <c r="A44" s="1" t="s">
        <v>6</v>
      </c>
      <c r="B44" s="6">
        <v>128.61000000000001</v>
      </c>
      <c r="C44" s="6">
        <v>128.57</v>
      </c>
      <c r="D44" s="6">
        <v>128.66</v>
      </c>
      <c r="E44" s="6">
        <v>128.29</v>
      </c>
      <c r="F44" s="6">
        <v>128.38999999999999</v>
      </c>
      <c r="G44" s="6">
        <v>128.46</v>
      </c>
      <c r="H44" s="6">
        <v>128.47</v>
      </c>
      <c r="I44" s="6">
        <v>128.4</v>
      </c>
      <c r="J44" s="6">
        <v>128.69999999999999</v>
      </c>
      <c r="K44" s="6">
        <v>128.29</v>
      </c>
      <c r="L44" s="6"/>
      <c r="M44" s="7"/>
      <c r="N44" s="20">
        <f t="shared" si="3"/>
        <v>128.48400000000001</v>
      </c>
      <c r="O44" s="20">
        <f t="shared" si="4"/>
        <v>0.14637850479721079</v>
      </c>
      <c r="P44" s="20">
        <f t="shared" si="5"/>
        <v>0.11392741882040626</v>
      </c>
    </row>
    <row r="45" spans="1:16" ht="15.75" customHeight="1" x14ac:dyDescent="0.2">
      <c r="A45" s="1" t="s">
        <v>7</v>
      </c>
      <c r="B45" s="6">
        <v>233.32</v>
      </c>
      <c r="C45" s="6">
        <v>233.35</v>
      </c>
      <c r="D45" s="6">
        <v>233.26</v>
      </c>
      <c r="E45" s="6">
        <v>233.53</v>
      </c>
      <c r="F45" s="6">
        <v>233.22</v>
      </c>
      <c r="G45" s="6">
        <v>233</v>
      </c>
      <c r="H45" s="6">
        <v>233.36</v>
      </c>
      <c r="I45" s="6">
        <v>232.87</v>
      </c>
      <c r="J45" s="6">
        <v>233.2</v>
      </c>
      <c r="K45" s="6">
        <v>233.45</v>
      </c>
      <c r="L45" s="6"/>
      <c r="M45" s="7"/>
      <c r="N45" s="20">
        <f t="shared" si="3"/>
        <v>233.25599999999994</v>
      </c>
      <c r="O45" s="20">
        <f t="shared" si="4"/>
        <v>0.19872929661560412</v>
      </c>
      <c r="P45" s="20">
        <f t="shared" si="5"/>
        <v>8.5197935579622464E-2</v>
      </c>
    </row>
    <row r="46" spans="1:16" ht="15.75" customHeight="1" x14ac:dyDescent="0.2">
      <c r="A46" s="1" t="s">
        <v>8</v>
      </c>
      <c r="B46" s="6">
        <v>492.53</v>
      </c>
      <c r="C46" s="6">
        <v>492.86</v>
      </c>
      <c r="D46" s="6">
        <v>490.28</v>
      </c>
      <c r="E46" s="6">
        <v>492.59</v>
      </c>
      <c r="F46" s="6">
        <v>492.41</v>
      </c>
      <c r="G46" s="6">
        <v>493.83</v>
      </c>
      <c r="H46" s="6">
        <v>488.61</v>
      </c>
      <c r="I46" s="6">
        <v>491.7</v>
      </c>
      <c r="J46" s="6">
        <v>493.81</v>
      </c>
      <c r="K46" s="6">
        <v>494.58</v>
      </c>
      <c r="L46" s="6"/>
      <c r="M46" s="7"/>
      <c r="N46" s="20">
        <f t="shared" si="3"/>
        <v>492.32</v>
      </c>
      <c r="O46" s="20">
        <f t="shared" si="4"/>
        <v>1.7743418185030972</v>
      </c>
      <c r="P46" s="20">
        <f t="shared" si="5"/>
        <v>0.36040417177914719</v>
      </c>
    </row>
    <row r="47" spans="1:16" ht="15.75" customHeight="1" x14ac:dyDescent="0.2">
      <c r="A47" s="1" t="s">
        <v>9</v>
      </c>
      <c r="B47" s="6">
        <v>974.19</v>
      </c>
      <c r="C47" s="6">
        <v>981.24</v>
      </c>
      <c r="D47" s="6">
        <v>965.74</v>
      </c>
      <c r="E47" s="6">
        <v>1001.58</v>
      </c>
      <c r="F47" s="6">
        <v>960.46</v>
      </c>
      <c r="G47" s="6">
        <v>978.88</v>
      </c>
      <c r="H47" s="6">
        <v>967.2</v>
      </c>
      <c r="I47" s="6">
        <v>979.89</v>
      </c>
      <c r="J47" s="6">
        <v>974.43</v>
      </c>
      <c r="K47" s="6">
        <v>988.1</v>
      </c>
      <c r="L47" s="6"/>
      <c r="M47" s="7"/>
      <c r="N47" s="20">
        <f t="shared" si="3"/>
        <v>977.17100000000005</v>
      </c>
      <c r="O47" s="20">
        <f t="shared" si="4"/>
        <v>11.868999255764294</v>
      </c>
      <c r="P47" s="20">
        <f t="shared" si="5"/>
        <v>1.2146286837988738</v>
      </c>
    </row>
    <row r="48" spans="1:16" ht="15.75" customHeight="1" x14ac:dyDescent="0.2">
      <c r="A48" s="1" t="s">
        <v>10</v>
      </c>
      <c r="B48" s="6">
        <v>1924</v>
      </c>
      <c r="C48" s="6">
        <v>1917.1</v>
      </c>
      <c r="D48" s="6">
        <v>1915.96</v>
      </c>
      <c r="E48" s="6">
        <v>1915.15</v>
      </c>
      <c r="F48" s="6">
        <v>1914.57</v>
      </c>
      <c r="G48" s="6">
        <v>1916.08</v>
      </c>
      <c r="H48" s="6">
        <v>1913.06</v>
      </c>
      <c r="I48" s="6">
        <v>1913.73</v>
      </c>
      <c r="J48" s="6">
        <v>1916.18</v>
      </c>
      <c r="K48" s="6">
        <v>1917.5</v>
      </c>
      <c r="L48" s="6"/>
      <c r="M48" s="7"/>
      <c r="N48" s="20">
        <f t="shared" si="3"/>
        <v>1916.3329999999999</v>
      </c>
      <c r="O48" s="20">
        <f t="shared" si="4"/>
        <v>3.0359953520678831</v>
      </c>
      <c r="P48" s="20">
        <f t="shared" si="5"/>
        <v>0.15842733763223213</v>
      </c>
    </row>
    <row r="49" spans="1:16" ht="15.75" customHeight="1" x14ac:dyDescent="0.2">
      <c r="A49" s="1" t="s">
        <v>11</v>
      </c>
      <c r="B49" s="6">
        <v>3324.53</v>
      </c>
      <c r="C49" s="6">
        <v>3316.63</v>
      </c>
      <c r="D49" s="6">
        <v>3311.57</v>
      </c>
      <c r="E49" s="6">
        <v>3301.7</v>
      </c>
      <c r="F49" s="6">
        <v>3315.13</v>
      </c>
      <c r="G49" s="6">
        <v>3305.93</v>
      </c>
      <c r="H49" s="6">
        <v>3290.76</v>
      </c>
      <c r="I49" s="6">
        <v>3308.03</v>
      </c>
      <c r="J49" s="6">
        <v>3299.38</v>
      </c>
      <c r="K49" s="6">
        <v>3310.92</v>
      </c>
      <c r="L49" s="6"/>
      <c r="M49" s="7"/>
      <c r="N49" s="20">
        <f t="shared" si="3"/>
        <v>3308.4580000000001</v>
      </c>
      <c r="O49" s="20">
        <f t="shared" si="4"/>
        <v>9.6218857010694592</v>
      </c>
      <c r="P49" s="20">
        <f t="shared" si="5"/>
        <v>0.29082689582486643</v>
      </c>
    </row>
    <row r="50" spans="1:16" ht="15.75" customHeight="1" x14ac:dyDescent="0.2">
      <c r="A50" s="1" t="s">
        <v>12</v>
      </c>
      <c r="B50" s="6">
        <v>6367.43</v>
      </c>
      <c r="C50" s="6">
        <v>6361.65</v>
      </c>
      <c r="D50" s="6">
        <v>6357.89</v>
      </c>
      <c r="E50" s="6">
        <v>6408.41</v>
      </c>
      <c r="F50" s="6">
        <v>6348.06</v>
      </c>
      <c r="G50" s="6">
        <v>6354.96</v>
      </c>
      <c r="H50" s="6">
        <v>6365.39</v>
      </c>
      <c r="I50" s="6">
        <v>6360.84</v>
      </c>
      <c r="J50" s="6">
        <v>6350.92</v>
      </c>
      <c r="K50" s="6">
        <v>6376.88</v>
      </c>
      <c r="L50" s="6"/>
      <c r="M50" s="7"/>
      <c r="N50" s="20">
        <f t="shared" si="3"/>
        <v>6365.2430000000004</v>
      </c>
      <c r="O50" s="20">
        <f t="shared" si="4"/>
        <v>17.308061095596052</v>
      </c>
      <c r="P50" s="20">
        <f t="shared" si="5"/>
        <v>0.27191516640599661</v>
      </c>
    </row>
    <row r="51" spans="1:16" ht="15.75" customHeight="1" x14ac:dyDescent="0.2">
      <c r="A51" s="1" t="s">
        <v>13</v>
      </c>
      <c r="B51" s="6">
        <v>12550.66</v>
      </c>
      <c r="C51" s="6">
        <v>12566.96</v>
      </c>
      <c r="D51" s="6">
        <v>12569.71</v>
      </c>
      <c r="E51" s="6">
        <v>12569.09</v>
      </c>
      <c r="F51" s="6">
        <v>12551.92</v>
      </c>
      <c r="G51" s="6">
        <v>12552.9</v>
      </c>
      <c r="H51" s="6">
        <v>12557.46</v>
      </c>
      <c r="I51" s="6">
        <v>12545.29</v>
      </c>
      <c r="J51" s="6">
        <v>12558.03</v>
      </c>
      <c r="K51" s="6">
        <v>12534.89</v>
      </c>
      <c r="L51" s="6"/>
      <c r="M51" s="7"/>
      <c r="N51" s="20">
        <f t="shared" si="3"/>
        <v>12555.690999999999</v>
      </c>
      <c r="O51" s="20">
        <f t="shared" si="4"/>
        <v>11.054610350437347</v>
      </c>
      <c r="P51" s="20">
        <f t="shared" si="5"/>
        <v>8.8044619371704422E-2</v>
      </c>
    </row>
    <row r="52" spans="1:16" ht="15.75" customHeight="1" x14ac:dyDescent="0.2">
      <c r="A52" s="1" t="s">
        <v>14</v>
      </c>
      <c r="B52" s="6">
        <v>24963.35</v>
      </c>
      <c r="C52" s="6">
        <v>24957.66</v>
      </c>
      <c r="D52" s="6">
        <v>24980.49</v>
      </c>
      <c r="E52" s="6">
        <v>24966.44</v>
      </c>
      <c r="F52" s="6">
        <v>24977.5</v>
      </c>
      <c r="G52" s="6">
        <v>24965.63</v>
      </c>
      <c r="H52" s="6">
        <v>24962.84</v>
      </c>
      <c r="I52" s="6">
        <v>24957.4</v>
      </c>
      <c r="J52" s="6">
        <v>24972.5</v>
      </c>
      <c r="K52" s="6">
        <v>24964.32</v>
      </c>
      <c r="L52" s="6"/>
      <c r="M52" s="7"/>
      <c r="N52" s="20">
        <f t="shared" si="3"/>
        <v>24966.813000000002</v>
      </c>
      <c r="O52" s="20">
        <f t="shared" si="4"/>
        <v>7.7569109687929831</v>
      </c>
      <c r="P52" s="20">
        <f t="shared" si="5"/>
        <v>3.1068887201554252E-2</v>
      </c>
    </row>
    <row r="53" spans="1:16" ht="15.75" customHeight="1" x14ac:dyDescent="0.2">
      <c r="A53" s="1" t="s">
        <v>15</v>
      </c>
      <c r="B53" s="6">
        <v>49938.73</v>
      </c>
      <c r="C53" s="6">
        <v>49941.24</v>
      </c>
      <c r="D53" s="6">
        <v>49955.29</v>
      </c>
      <c r="E53" s="6">
        <v>49944.29</v>
      </c>
      <c r="F53" s="6">
        <v>49952.24</v>
      </c>
      <c r="G53" s="6">
        <v>49934.38</v>
      </c>
      <c r="H53" s="6">
        <v>49954.400000000001</v>
      </c>
      <c r="I53" s="6">
        <v>49926.97</v>
      </c>
      <c r="J53" s="6">
        <v>49953.14</v>
      </c>
      <c r="K53" s="6">
        <v>49938.9</v>
      </c>
      <c r="L53" s="6"/>
      <c r="M53" s="7"/>
      <c r="N53" s="20">
        <f t="shared" si="3"/>
        <v>49943.958000000006</v>
      </c>
      <c r="O53" s="20">
        <f t="shared" si="4"/>
        <v>9.6095644484485678</v>
      </c>
      <c r="P53" s="20">
        <f t="shared" si="5"/>
        <v>1.9240694637074153E-2</v>
      </c>
    </row>
    <row r="54" spans="1:16" ht="15.75" customHeight="1" x14ac:dyDescent="0.2">
      <c r="A54" s="1" t="s">
        <v>16</v>
      </c>
      <c r="B54" s="6">
        <v>99864.89</v>
      </c>
      <c r="C54" s="6">
        <v>99863.66</v>
      </c>
      <c r="D54" s="6">
        <v>99878.68</v>
      </c>
      <c r="E54" s="6">
        <v>99882.77</v>
      </c>
      <c r="F54" s="6">
        <v>99890.67</v>
      </c>
      <c r="G54" s="6">
        <v>99861.56</v>
      </c>
      <c r="H54" s="6">
        <v>99891.520000000004</v>
      </c>
      <c r="I54" s="6">
        <v>99877.19</v>
      </c>
      <c r="J54" s="6">
        <v>99888.31</v>
      </c>
      <c r="K54" s="6">
        <v>99875.16</v>
      </c>
      <c r="L54" s="6"/>
      <c r="M54" s="7"/>
      <c r="N54" s="20">
        <f t="shared" si="3"/>
        <v>99877.441000000006</v>
      </c>
      <c r="O54" s="20">
        <f t="shared" si="4"/>
        <v>11.186345297330726</v>
      </c>
      <c r="P54" s="20">
        <f t="shared" si="5"/>
        <v>1.1200071993565319E-2</v>
      </c>
    </row>
    <row r="55" spans="1:16" ht="15.75" customHeight="1" x14ac:dyDescent="0.2">
      <c r="A55" s="32" t="s">
        <v>17</v>
      </c>
      <c r="B55" s="6">
        <v>199788.46</v>
      </c>
      <c r="C55" s="6">
        <v>199797.18</v>
      </c>
      <c r="D55" s="6">
        <v>199801.55</v>
      </c>
      <c r="E55" s="6">
        <v>199798.35</v>
      </c>
      <c r="F55" s="6">
        <v>199796.02</v>
      </c>
      <c r="G55" s="6">
        <v>199784.9</v>
      </c>
      <c r="H55" s="6">
        <v>199795.78</v>
      </c>
      <c r="I55" s="6">
        <v>199786.12</v>
      </c>
      <c r="J55" s="6">
        <v>199804.35</v>
      </c>
      <c r="K55" s="6">
        <v>199809.89</v>
      </c>
      <c r="L55" s="6"/>
      <c r="M55" s="7"/>
      <c r="N55" s="20">
        <f t="shared" si="3"/>
        <v>199796.26</v>
      </c>
      <c r="O55" s="20">
        <f t="shared" si="4"/>
        <v>8.0098605897198389</v>
      </c>
      <c r="P55" s="20">
        <f t="shared" si="5"/>
        <v>4.0090142777046171E-3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9.77</v>
      </c>
      <c r="C63" s="16">
        <v>13.43</v>
      </c>
      <c r="D63" s="16">
        <v>14.62</v>
      </c>
      <c r="E63" s="16">
        <v>11.23</v>
      </c>
      <c r="F63" s="16">
        <v>12.76</v>
      </c>
      <c r="G63" s="16">
        <v>13.25</v>
      </c>
      <c r="H63" s="16">
        <v>14.07</v>
      </c>
      <c r="I63" s="16">
        <v>10.5</v>
      </c>
      <c r="J63" s="16">
        <v>12.69</v>
      </c>
      <c r="K63" s="16">
        <v>10.52</v>
      </c>
      <c r="L63" s="16"/>
      <c r="M63" s="17"/>
      <c r="N63" s="20">
        <f t="shared" ref="N63:N84" si="6">AVERAGE(B63:K63)</f>
        <v>12.283999999999999</v>
      </c>
      <c r="O63" s="20">
        <f t="shared" ref="O63:O84" si="7">STDEV(B63:K63)</f>
        <v>1.6670012997395567</v>
      </c>
      <c r="P63" s="20">
        <f t="shared" ref="P63:P84" si="8">100*O63/N63</f>
        <v>13.570508789804272</v>
      </c>
    </row>
    <row r="64" spans="1:16" s="43" customFormat="1" ht="15.75" customHeight="1" x14ac:dyDescent="0.2">
      <c r="A64" s="19">
        <v>2</v>
      </c>
      <c r="B64" s="16">
        <v>8.6300000000000008</v>
      </c>
      <c r="C64" s="16">
        <v>11.73</v>
      </c>
      <c r="D64" s="16">
        <v>11.75</v>
      </c>
      <c r="E64" s="16">
        <v>9.77</v>
      </c>
      <c r="F64" s="16">
        <v>10.99</v>
      </c>
      <c r="G64" s="16">
        <v>11.19</v>
      </c>
      <c r="H64" s="16">
        <v>12.28</v>
      </c>
      <c r="I64" s="16">
        <v>9.2100000000000009</v>
      </c>
      <c r="J64" s="16">
        <v>10.59</v>
      </c>
      <c r="K64" s="16">
        <v>9.34</v>
      </c>
      <c r="L64" s="16"/>
      <c r="M64" s="17"/>
      <c r="N64" s="20">
        <f t="shared" si="6"/>
        <v>10.548000000000002</v>
      </c>
      <c r="O64" s="20">
        <f t="shared" si="7"/>
        <v>1.2465311869343505</v>
      </c>
      <c r="P64" s="20">
        <f t="shared" si="8"/>
        <v>11.817701810147424</v>
      </c>
    </row>
    <row r="65" spans="1:16" s="43" customFormat="1" ht="15.75" customHeight="1" x14ac:dyDescent="0.2">
      <c r="A65" s="19">
        <v>4</v>
      </c>
      <c r="B65" s="16">
        <v>8.69</v>
      </c>
      <c r="C65" s="16">
        <v>11.27</v>
      </c>
      <c r="D65" s="16">
        <v>11.99</v>
      </c>
      <c r="E65" s="16">
        <v>9.74</v>
      </c>
      <c r="F65" s="16">
        <v>11.13</v>
      </c>
      <c r="G65" s="16">
        <v>11.41</v>
      </c>
      <c r="H65" s="16">
        <v>11.94</v>
      </c>
      <c r="I65" s="16">
        <v>9.3000000000000007</v>
      </c>
      <c r="J65" s="16">
        <v>11.09</v>
      </c>
      <c r="K65" s="16">
        <v>9.51</v>
      </c>
      <c r="L65" s="16"/>
      <c r="M65" s="17"/>
      <c r="N65" s="20">
        <f t="shared" si="6"/>
        <v>10.607000000000001</v>
      </c>
      <c r="O65" s="20">
        <f t="shared" si="7"/>
        <v>1.1841081970082736</v>
      </c>
      <c r="P65" s="20">
        <f t="shared" si="8"/>
        <v>11.16345995105377</v>
      </c>
    </row>
    <row r="66" spans="1:16" s="43" customFormat="1" ht="15.75" customHeight="1" x14ac:dyDescent="0.2">
      <c r="A66" s="19">
        <v>8</v>
      </c>
      <c r="B66" s="16">
        <v>8.9600000000000009</v>
      </c>
      <c r="C66" s="16">
        <v>11.14</v>
      </c>
      <c r="D66" s="16">
        <v>12.05</v>
      </c>
      <c r="E66" s="16">
        <v>10.029999999999999</v>
      </c>
      <c r="F66" s="16">
        <v>11.16</v>
      </c>
      <c r="G66" s="16">
        <v>11.61</v>
      </c>
      <c r="H66" s="16">
        <v>12.86</v>
      </c>
      <c r="I66" s="16">
        <v>9.42</v>
      </c>
      <c r="J66" s="16">
        <v>10.77</v>
      </c>
      <c r="K66" s="16">
        <v>9.66</v>
      </c>
      <c r="L66" s="16"/>
      <c r="M66" s="17"/>
      <c r="N66" s="20">
        <f t="shared" si="6"/>
        <v>10.766</v>
      </c>
      <c r="O66" s="20">
        <f t="shared" si="7"/>
        <v>1.2418284010996752</v>
      </c>
      <c r="P66" s="20">
        <f t="shared" si="8"/>
        <v>11.534724141739506</v>
      </c>
    </row>
    <row r="67" spans="1:16" s="43" customFormat="1" ht="15.75" customHeight="1" x14ac:dyDescent="0.2">
      <c r="A67" s="19">
        <v>16</v>
      </c>
      <c r="B67" s="16">
        <v>10.39</v>
      </c>
      <c r="C67" s="16">
        <v>11.94</v>
      </c>
      <c r="D67" s="16">
        <v>12.59</v>
      </c>
      <c r="E67" s="16">
        <v>10.51</v>
      </c>
      <c r="F67" s="16">
        <v>11.45</v>
      </c>
      <c r="G67" s="16">
        <v>12.1</v>
      </c>
      <c r="H67" s="16">
        <v>12.68</v>
      </c>
      <c r="I67" s="16">
        <v>9.69</v>
      </c>
      <c r="J67" s="16">
        <v>11.3</v>
      </c>
      <c r="K67" s="16">
        <v>10.01</v>
      </c>
      <c r="L67" s="16"/>
      <c r="M67" s="17"/>
      <c r="N67" s="20">
        <f t="shared" si="6"/>
        <v>11.266</v>
      </c>
      <c r="O67" s="20">
        <f t="shared" si="7"/>
        <v>1.07172965081892</v>
      </c>
      <c r="P67" s="20">
        <f t="shared" si="8"/>
        <v>9.512956247283153</v>
      </c>
    </row>
    <row r="68" spans="1:16" s="43" customFormat="1" ht="15.75" customHeight="1" x14ac:dyDescent="0.2">
      <c r="A68" s="19">
        <v>32</v>
      </c>
      <c r="B68" s="16">
        <v>10.14</v>
      </c>
      <c r="C68" s="16">
        <v>12.8</v>
      </c>
      <c r="D68" s="16">
        <v>13.56</v>
      </c>
      <c r="E68" s="16">
        <v>11.21</v>
      </c>
      <c r="F68" s="16">
        <v>12.21</v>
      </c>
      <c r="G68" s="16">
        <v>13.09</v>
      </c>
      <c r="H68" s="16">
        <v>14.22</v>
      </c>
      <c r="I68" s="16">
        <v>10.79</v>
      </c>
      <c r="J68" s="16">
        <v>12.2</v>
      </c>
      <c r="K68" s="16">
        <v>11.12</v>
      </c>
      <c r="L68" s="16"/>
      <c r="M68" s="17"/>
      <c r="N68" s="20">
        <f t="shared" si="6"/>
        <v>12.134000000000002</v>
      </c>
      <c r="O68" s="20">
        <f t="shared" si="7"/>
        <v>1.3088094675017279</v>
      </c>
      <c r="P68" s="20">
        <f t="shared" si="8"/>
        <v>10.786298561906442</v>
      </c>
    </row>
    <row r="69" spans="1:16" s="43" customFormat="1" ht="15.75" customHeight="1" x14ac:dyDescent="0.2">
      <c r="A69" s="19">
        <v>64</v>
      </c>
      <c r="B69" s="16">
        <v>12.08</v>
      </c>
      <c r="C69" s="16">
        <v>14.96</v>
      </c>
      <c r="D69" s="16">
        <v>16.23</v>
      </c>
      <c r="E69" s="16">
        <v>13.46</v>
      </c>
      <c r="F69" s="16">
        <v>14.82</v>
      </c>
      <c r="G69" s="16">
        <v>15.39</v>
      </c>
      <c r="H69" s="16">
        <v>17.010000000000002</v>
      </c>
      <c r="I69" s="16">
        <v>12.77</v>
      </c>
      <c r="J69" s="16">
        <v>14.21</v>
      </c>
      <c r="K69" s="16">
        <v>12.83</v>
      </c>
      <c r="L69" s="16"/>
      <c r="M69" s="17"/>
      <c r="N69" s="20">
        <f t="shared" si="6"/>
        <v>14.376000000000001</v>
      </c>
      <c r="O69" s="20">
        <f t="shared" si="7"/>
        <v>1.600320801172892</v>
      </c>
      <c r="P69" s="20">
        <f t="shared" si="8"/>
        <v>11.131892050451391</v>
      </c>
    </row>
    <row r="70" spans="1:16" s="43" customFormat="1" ht="15.75" customHeight="1" x14ac:dyDescent="0.2">
      <c r="A70" s="19">
        <v>128</v>
      </c>
      <c r="B70" s="16">
        <v>15.39</v>
      </c>
      <c r="C70" s="16">
        <v>17.52</v>
      </c>
      <c r="D70" s="16">
        <v>19.87</v>
      </c>
      <c r="E70" s="16">
        <v>15.99</v>
      </c>
      <c r="F70" s="16">
        <v>17.39</v>
      </c>
      <c r="G70" s="16">
        <v>17.579999999999998</v>
      </c>
      <c r="H70" s="16">
        <v>17.989999999999998</v>
      </c>
      <c r="I70" s="16">
        <v>15.58</v>
      </c>
      <c r="J70" s="16">
        <v>17.100000000000001</v>
      </c>
      <c r="K70" s="16">
        <v>15.79</v>
      </c>
      <c r="L70" s="16"/>
      <c r="M70" s="17"/>
      <c r="N70" s="20">
        <f t="shared" si="6"/>
        <v>17.02</v>
      </c>
      <c r="O70" s="20">
        <f t="shared" si="7"/>
        <v>1.3773807671728895</v>
      </c>
      <c r="P70" s="20">
        <f t="shared" si="8"/>
        <v>8.0927189610628059</v>
      </c>
    </row>
    <row r="71" spans="1:16" ht="15.75" customHeight="1" x14ac:dyDescent="0.2">
      <c r="A71" s="1">
        <v>256</v>
      </c>
      <c r="B71" s="6">
        <v>21.17</v>
      </c>
      <c r="C71" s="6">
        <v>21.67</v>
      </c>
      <c r="D71" s="6">
        <v>22.35</v>
      </c>
      <c r="E71" s="6">
        <v>21.45</v>
      </c>
      <c r="F71" s="6">
        <v>22.09</v>
      </c>
      <c r="G71" s="6">
        <v>21.73</v>
      </c>
      <c r="H71" s="6">
        <v>21.83</v>
      </c>
      <c r="I71" s="6">
        <v>21.31</v>
      </c>
      <c r="J71" s="6">
        <v>21.52</v>
      </c>
      <c r="K71" s="6">
        <v>21.33</v>
      </c>
      <c r="L71" s="6"/>
      <c r="M71" s="7"/>
      <c r="N71" s="20">
        <f t="shared" si="6"/>
        <v>21.645000000000003</v>
      </c>
      <c r="O71" s="20">
        <f t="shared" si="7"/>
        <v>0.36936131061303379</v>
      </c>
      <c r="P71" s="20">
        <f t="shared" si="8"/>
        <v>1.7064509614831773</v>
      </c>
    </row>
    <row r="72" spans="1:16" ht="15.75" customHeight="1" x14ac:dyDescent="0.2">
      <c r="A72" s="1">
        <v>512</v>
      </c>
      <c r="B72" s="6">
        <v>30.5</v>
      </c>
      <c r="C72" s="6">
        <v>30.54</v>
      </c>
      <c r="D72" s="6">
        <v>30.74</v>
      </c>
      <c r="E72" s="6">
        <v>30.56</v>
      </c>
      <c r="F72" s="6">
        <v>30.63</v>
      </c>
      <c r="G72" s="6">
        <v>30.57</v>
      </c>
      <c r="H72" s="6">
        <v>30.56</v>
      </c>
      <c r="I72" s="6">
        <v>30.47</v>
      </c>
      <c r="J72" s="6">
        <v>30.52</v>
      </c>
      <c r="K72" s="6">
        <v>30.58</v>
      </c>
      <c r="L72" s="6"/>
      <c r="M72" s="7"/>
      <c r="N72" s="20">
        <f t="shared" si="6"/>
        <v>30.566999999999997</v>
      </c>
      <c r="O72" s="20">
        <f t="shared" si="7"/>
        <v>7.5284645033218675E-2</v>
      </c>
      <c r="P72" s="20">
        <f t="shared" si="8"/>
        <v>0.24629386277102328</v>
      </c>
    </row>
    <row r="73" spans="1:16" ht="15.75" customHeight="1" x14ac:dyDescent="0.2">
      <c r="A73" s="1" t="s">
        <v>6</v>
      </c>
      <c r="B73" s="6">
        <v>56.21</v>
      </c>
      <c r="C73" s="6">
        <v>56.51</v>
      </c>
      <c r="D73" s="6">
        <v>56.27</v>
      </c>
      <c r="E73" s="6">
        <v>56.25</v>
      </c>
      <c r="F73" s="6">
        <v>56.53</v>
      </c>
      <c r="G73" s="6">
        <v>55.86</v>
      </c>
      <c r="H73" s="6">
        <v>56.5</v>
      </c>
      <c r="I73" s="6">
        <v>56.16</v>
      </c>
      <c r="J73" s="6">
        <v>56.18</v>
      </c>
      <c r="K73" s="6">
        <v>56.62</v>
      </c>
      <c r="L73" s="6"/>
      <c r="M73" s="7"/>
      <c r="N73" s="20">
        <f t="shared" si="6"/>
        <v>56.30899999999999</v>
      </c>
      <c r="O73" s="20">
        <f t="shared" si="7"/>
        <v>0.23038373785201632</v>
      </c>
      <c r="P73" s="20">
        <f t="shared" si="8"/>
        <v>0.40914194507452867</v>
      </c>
    </row>
    <row r="74" spans="1:16" ht="15.75" customHeight="1" x14ac:dyDescent="0.2">
      <c r="A74" s="1" t="s">
        <v>7</v>
      </c>
      <c r="B74" s="6">
        <v>110.26</v>
      </c>
      <c r="C74" s="6">
        <v>110.63</v>
      </c>
      <c r="D74" s="6">
        <v>110.43</v>
      </c>
      <c r="E74" s="6">
        <v>110.37</v>
      </c>
      <c r="F74" s="6">
        <v>110.84</v>
      </c>
      <c r="G74" s="6">
        <v>109.37</v>
      </c>
      <c r="H74" s="6">
        <v>111.09</v>
      </c>
      <c r="I74" s="6">
        <v>110.3</v>
      </c>
      <c r="J74" s="6">
        <v>109.73</v>
      </c>
      <c r="K74" s="6">
        <v>110.18</v>
      </c>
      <c r="L74" s="6"/>
      <c r="M74" s="7"/>
      <c r="N74" s="20">
        <f t="shared" si="6"/>
        <v>110.32000000000001</v>
      </c>
      <c r="O74" s="20">
        <f t="shared" si="7"/>
        <v>0.49979995998399113</v>
      </c>
      <c r="P74" s="20">
        <f t="shared" si="8"/>
        <v>0.45304564900651839</v>
      </c>
    </row>
    <row r="75" spans="1:16" ht="15.75" customHeight="1" x14ac:dyDescent="0.2">
      <c r="A75" s="1" t="s">
        <v>8</v>
      </c>
      <c r="B75" s="6">
        <v>227.12</v>
      </c>
      <c r="C75" s="6">
        <v>226.58</v>
      </c>
      <c r="D75" s="6">
        <v>225.29</v>
      </c>
      <c r="E75" s="6">
        <v>228.11</v>
      </c>
      <c r="F75" s="6">
        <v>229.47</v>
      </c>
      <c r="G75" s="6">
        <v>225.76</v>
      </c>
      <c r="H75" s="6">
        <v>225.24</v>
      </c>
      <c r="I75" s="6">
        <v>226.5</v>
      </c>
      <c r="J75" s="6">
        <v>225.84</v>
      </c>
      <c r="K75" s="6">
        <v>226.58</v>
      </c>
      <c r="L75" s="6"/>
      <c r="M75" s="7"/>
      <c r="N75" s="20">
        <f t="shared" si="6"/>
        <v>226.64899999999997</v>
      </c>
      <c r="O75" s="20">
        <f t="shared" si="7"/>
        <v>1.3175351566045186</v>
      </c>
      <c r="P75" s="20">
        <f t="shared" si="8"/>
        <v>0.58131081831577402</v>
      </c>
    </row>
    <row r="76" spans="1:16" ht="15.75" customHeight="1" x14ac:dyDescent="0.2">
      <c r="A76" s="1" t="s">
        <v>9</v>
      </c>
      <c r="B76" s="6">
        <v>438.12</v>
      </c>
      <c r="C76" s="6">
        <v>423.62</v>
      </c>
      <c r="D76" s="6">
        <v>414.17</v>
      </c>
      <c r="E76" s="6">
        <v>413.12</v>
      </c>
      <c r="F76" s="6">
        <v>415.03</v>
      </c>
      <c r="G76" s="6">
        <v>415.07</v>
      </c>
      <c r="H76" s="6">
        <v>413.88</v>
      </c>
      <c r="I76" s="6">
        <v>420.07</v>
      </c>
      <c r="J76" s="6">
        <v>413.2</v>
      </c>
      <c r="K76" s="6">
        <v>411.19</v>
      </c>
      <c r="L76" s="6"/>
      <c r="M76" s="7"/>
      <c r="N76" s="20">
        <f t="shared" si="6"/>
        <v>417.74700000000001</v>
      </c>
      <c r="O76" s="20">
        <f t="shared" si="7"/>
        <v>8.0437913255435038</v>
      </c>
      <c r="P76" s="20">
        <f t="shared" si="8"/>
        <v>1.925517436521029</v>
      </c>
    </row>
    <row r="77" spans="1:16" ht="15.75" customHeight="1" x14ac:dyDescent="0.2">
      <c r="A77" s="1" t="s">
        <v>10</v>
      </c>
      <c r="B77" s="6">
        <v>1597.07</v>
      </c>
      <c r="C77" s="6">
        <v>1581.43</v>
      </c>
      <c r="D77" s="6">
        <v>1578</v>
      </c>
      <c r="E77" s="6">
        <v>1613.41</v>
      </c>
      <c r="F77" s="6">
        <v>1610.02</v>
      </c>
      <c r="G77" s="6">
        <v>1567.19</v>
      </c>
      <c r="H77" s="6">
        <v>1608.52</v>
      </c>
      <c r="I77" s="6">
        <v>1596.05</v>
      </c>
      <c r="J77" s="6">
        <v>1588.61</v>
      </c>
      <c r="K77" s="6">
        <v>1588.41</v>
      </c>
      <c r="L77" s="6"/>
      <c r="M77" s="7"/>
      <c r="N77" s="20">
        <f t="shared" si="6"/>
        <v>1592.8710000000001</v>
      </c>
      <c r="O77" s="20">
        <f t="shared" si="7"/>
        <v>15.048739666681568</v>
      </c>
      <c r="P77" s="20">
        <f t="shared" si="8"/>
        <v>0.94475570631153227</v>
      </c>
    </row>
    <row r="78" spans="1:16" ht="15.75" customHeight="1" x14ac:dyDescent="0.2">
      <c r="A78" s="1" t="s">
        <v>11</v>
      </c>
      <c r="B78" s="6">
        <v>2563.4299999999998</v>
      </c>
      <c r="C78" s="6">
        <v>2547.66</v>
      </c>
      <c r="D78" s="6">
        <v>2470.86</v>
      </c>
      <c r="E78" s="6">
        <v>2525.5300000000002</v>
      </c>
      <c r="F78" s="6">
        <v>2448.4699999999998</v>
      </c>
      <c r="G78" s="6">
        <v>2467.59</v>
      </c>
      <c r="H78" s="6">
        <v>2572.6</v>
      </c>
      <c r="I78" s="6">
        <v>2528.19</v>
      </c>
      <c r="J78" s="6">
        <v>2458.64</v>
      </c>
      <c r="K78" s="6">
        <v>2457.9899999999998</v>
      </c>
      <c r="L78" s="6"/>
      <c r="M78" s="7"/>
      <c r="N78" s="20">
        <f t="shared" si="6"/>
        <v>2504.096</v>
      </c>
      <c r="O78" s="20">
        <f t="shared" si="7"/>
        <v>48.160222913843647</v>
      </c>
      <c r="P78" s="20">
        <f t="shared" si="8"/>
        <v>1.9232578508908462</v>
      </c>
    </row>
    <row r="79" spans="1:16" ht="15.75" customHeight="1" x14ac:dyDescent="0.2">
      <c r="A79" s="1" t="s">
        <v>12</v>
      </c>
      <c r="B79" s="6">
        <v>4285.3999999999996</v>
      </c>
      <c r="C79" s="6">
        <v>4285.74</v>
      </c>
      <c r="D79" s="6">
        <v>4285.6400000000003</v>
      </c>
      <c r="E79" s="6">
        <v>4293.5200000000004</v>
      </c>
      <c r="F79" s="6">
        <v>4281.96</v>
      </c>
      <c r="G79" s="6">
        <v>4279.59</v>
      </c>
      <c r="H79" s="6">
        <v>4286.04</v>
      </c>
      <c r="I79" s="6">
        <v>4286.33</v>
      </c>
      <c r="J79" s="6">
        <v>4293.78</v>
      </c>
      <c r="K79" s="6">
        <v>4280.78</v>
      </c>
      <c r="L79" s="6"/>
      <c r="M79" s="7"/>
      <c r="N79" s="20">
        <f t="shared" si="6"/>
        <v>4285.8779999999997</v>
      </c>
      <c r="O79" s="20">
        <f t="shared" si="7"/>
        <v>4.7405550542339014</v>
      </c>
      <c r="P79" s="20">
        <f t="shared" si="8"/>
        <v>0.11060872601212406</v>
      </c>
    </row>
    <row r="80" spans="1:16" ht="15.75" customHeight="1" x14ac:dyDescent="0.2">
      <c r="A80" s="1" t="s">
        <v>13</v>
      </c>
      <c r="B80" s="6">
        <v>8482.7999999999993</v>
      </c>
      <c r="C80" s="6">
        <v>8399.01</v>
      </c>
      <c r="D80" s="6">
        <v>8458.4</v>
      </c>
      <c r="E80" s="6">
        <v>8390.25</v>
      </c>
      <c r="F80" s="6">
        <v>8487.2800000000007</v>
      </c>
      <c r="G80" s="6">
        <v>8450.3700000000008</v>
      </c>
      <c r="H80" s="6">
        <v>8436.65</v>
      </c>
      <c r="I80" s="6">
        <v>8418.42</v>
      </c>
      <c r="J80" s="6">
        <v>8396.32</v>
      </c>
      <c r="K80" s="6">
        <v>8413.57</v>
      </c>
      <c r="L80" s="6"/>
      <c r="M80" s="7"/>
      <c r="N80" s="20">
        <f t="shared" si="6"/>
        <v>8433.3070000000007</v>
      </c>
      <c r="O80" s="20">
        <f t="shared" si="7"/>
        <v>35.440124168957325</v>
      </c>
      <c r="P80" s="20">
        <f t="shared" si="8"/>
        <v>0.42023993872104176</v>
      </c>
    </row>
    <row r="81" spans="1:16" ht="15.75" customHeight="1" x14ac:dyDescent="0.2">
      <c r="A81" s="1" t="s">
        <v>14</v>
      </c>
      <c r="B81" s="6">
        <v>16303.08</v>
      </c>
      <c r="C81" s="6">
        <v>16293.79</v>
      </c>
      <c r="D81" s="6">
        <v>16284.38</v>
      </c>
      <c r="E81" s="6">
        <v>16268.53</v>
      </c>
      <c r="F81" s="6">
        <v>16281.98</v>
      </c>
      <c r="G81" s="6">
        <v>16264.69</v>
      </c>
      <c r="H81" s="6">
        <v>16300.34</v>
      </c>
      <c r="I81" s="6">
        <v>16242.86</v>
      </c>
      <c r="J81" s="6">
        <v>16312.1</v>
      </c>
      <c r="K81" s="6">
        <v>16318.3</v>
      </c>
      <c r="L81" s="6"/>
      <c r="M81" s="7"/>
      <c r="N81" s="20">
        <f t="shared" si="6"/>
        <v>16287.004999999999</v>
      </c>
      <c r="O81" s="20">
        <f t="shared" si="7"/>
        <v>23.360953295807033</v>
      </c>
      <c r="P81" s="20">
        <f t="shared" si="8"/>
        <v>0.14343308236110341</v>
      </c>
    </row>
    <row r="82" spans="1:16" ht="15.75" customHeight="1" x14ac:dyDescent="0.2">
      <c r="A82" s="1" t="s">
        <v>15</v>
      </c>
      <c r="B82" s="6">
        <v>33365.019999999997</v>
      </c>
      <c r="C82" s="6">
        <v>33296.39</v>
      </c>
      <c r="D82" s="6">
        <v>33309.06</v>
      </c>
      <c r="E82" s="6">
        <v>33304.86</v>
      </c>
      <c r="F82" s="6">
        <v>33240.839999999997</v>
      </c>
      <c r="G82" s="6">
        <v>33325.61</v>
      </c>
      <c r="H82" s="6">
        <v>33315.24</v>
      </c>
      <c r="I82" s="6">
        <v>33318.639999999999</v>
      </c>
      <c r="J82" s="6">
        <v>33324.74</v>
      </c>
      <c r="K82" s="6">
        <v>33243.050000000003</v>
      </c>
      <c r="L82" s="6"/>
      <c r="M82" s="7"/>
      <c r="N82" s="20">
        <f t="shared" si="6"/>
        <v>33304.345000000001</v>
      </c>
      <c r="O82" s="20">
        <f t="shared" si="7"/>
        <v>37.63627158591617</v>
      </c>
      <c r="P82" s="20">
        <f t="shared" si="8"/>
        <v>0.11300709137476257</v>
      </c>
    </row>
    <row r="83" spans="1:16" ht="15.75" customHeight="1" x14ac:dyDescent="0.2">
      <c r="A83" s="1" t="s">
        <v>16</v>
      </c>
      <c r="B83" s="6">
        <v>68937.16</v>
      </c>
      <c r="C83" s="6">
        <v>68909.350000000006</v>
      </c>
      <c r="D83" s="6">
        <v>68932.56</v>
      </c>
      <c r="E83" s="6">
        <v>68865.09</v>
      </c>
      <c r="F83" s="6">
        <v>68987.59</v>
      </c>
      <c r="G83" s="6">
        <v>68852</v>
      </c>
      <c r="H83" s="6">
        <v>68970.67</v>
      </c>
      <c r="I83" s="6">
        <v>68860.83</v>
      </c>
      <c r="J83" s="6">
        <v>68930.31</v>
      </c>
      <c r="K83" s="6">
        <v>68837.2</v>
      </c>
      <c r="L83" s="6"/>
      <c r="M83" s="7"/>
      <c r="N83" s="20">
        <f t="shared" si="6"/>
        <v>68908.275999999998</v>
      </c>
      <c r="O83" s="20">
        <f t="shared" si="7"/>
        <v>52.099594837409214</v>
      </c>
      <c r="P83" s="20">
        <f t="shared" si="8"/>
        <v>7.5607166311067217E-2</v>
      </c>
    </row>
    <row r="84" spans="1:16" ht="15.75" customHeight="1" x14ac:dyDescent="0.2">
      <c r="A84" s="32" t="s">
        <v>17</v>
      </c>
      <c r="B84" s="6">
        <v>139973.51999999999</v>
      </c>
      <c r="C84" s="6">
        <v>139887.20000000001</v>
      </c>
      <c r="D84" s="6">
        <v>139912.29999999999</v>
      </c>
      <c r="E84" s="6">
        <v>139806.49</v>
      </c>
      <c r="F84" s="6">
        <v>139849.78</v>
      </c>
      <c r="G84" s="6">
        <v>139870.79</v>
      </c>
      <c r="H84" s="6">
        <v>139984.73000000001</v>
      </c>
      <c r="I84" s="6">
        <v>139850.53</v>
      </c>
      <c r="J84" s="6">
        <v>139754.23999999999</v>
      </c>
      <c r="K84" s="6">
        <v>139612.12</v>
      </c>
      <c r="L84" s="6"/>
      <c r="M84" s="7"/>
      <c r="N84" s="20">
        <f t="shared" si="6"/>
        <v>139850.17000000001</v>
      </c>
      <c r="O84" s="20">
        <f t="shared" si="7"/>
        <v>108.9121714451118</v>
      </c>
      <c r="P84" s="20">
        <f t="shared" si="8"/>
        <v>7.7877754060014223E-2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9.6300000000000008</v>
      </c>
      <c r="C92" s="16">
        <v>12.73</v>
      </c>
      <c r="D92" s="16">
        <v>14.83</v>
      </c>
      <c r="E92" s="16">
        <v>10.91</v>
      </c>
      <c r="F92" s="16">
        <v>13</v>
      </c>
      <c r="G92" s="16">
        <v>12.25</v>
      </c>
      <c r="H92" s="16">
        <v>13.15</v>
      </c>
      <c r="I92" s="16">
        <v>9.48</v>
      </c>
      <c r="J92" s="16">
        <v>12.41</v>
      </c>
      <c r="K92" s="16">
        <v>9.9499999999999993</v>
      </c>
      <c r="L92" s="16"/>
      <c r="M92" s="17"/>
      <c r="N92" s="20">
        <f t="shared" ref="N92:N113" si="9">AVERAGE(B92:K92)</f>
        <v>11.834</v>
      </c>
      <c r="O92" s="20">
        <f t="shared" ref="O92:O113" si="10">STDEV(B92:K92)</f>
        <v>1.7694079361313044</v>
      </c>
      <c r="P92" s="20">
        <f t="shared" ref="P92:P113" si="11">100*O92/N92</f>
        <v>14.951900761630087</v>
      </c>
    </row>
    <row r="93" spans="1:16" s="43" customFormat="1" ht="15.75" customHeight="1" x14ac:dyDescent="0.2">
      <c r="A93" s="19">
        <v>2</v>
      </c>
      <c r="B93" s="16">
        <v>8.15</v>
      </c>
      <c r="C93" s="16">
        <v>10.51</v>
      </c>
      <c r="D93" s="16">
        <v>12.1</v>
      </c>
      <c r="E93" s="16">
        <v>9.43</v>
      </c>
      <c r="F93" s="16">
        <v>10.65</v>
      </c>
      <c r="G93" s="16">
        <v>10.119999999999999</v>
      </c>
      <c r="H93" s="16">
        <v>11.46</v>
      </c>
      <c r="I93" s="16">
        <v>8.27</v>
      </c>
      <c r="J93" s="16">
        <v>10.24</v>
      </c>
      <c r="K93" s="16">
        <v>8.3699999999999992</v>
      </c>
      <c r="L93" s="16"/>
      <c r="M93" s="17"/>
      <c r="N93" s="20">
        <f t="shared" si="9"/>
        <v>9.9299999999999979</v>
      </c>
      <c r="O93" s="20">
        <f t="shared" si="10"/>
        <v>1.3599182981995024</v>
      </c>
      <c r="P93" s="20">
        <f t="shared" si="11"/>
        <v>13.695048320236682</v>
      </c>
    </row>
    <row r="94" spans="1:16" s="43" customFormat="1" ht="15.75" customHeight="1" x14ac:dyDescent="0.2">
      <c r="A94" s="19">
        <v>4</v>
      </c>
      <c r="B94" s="16">
        <v>8.2200000000000006</v>
      </c>
      <c r="C94" s="16">
        <v>10.62</v>
      </c>
      <c r="D94" s="16">
        <v>12.49</v>
      </c>
      <c r="E94" s="16">
        <v>9.34</v>
      </c>
      <c r="F94" s="16">
        <v>10.77</v>
      </c>
      <c r="G94" s="16">
        <v>10.59</v>
      </c>
      <c r="H94" s="16">
        <v>11.48</v>
      </c>
      <c r="I94" s="16">
        <v>8.18</v>
      </c>
      <c r="J94" s="16">
        <v>10.55</v>
      </c>
      <c r="K94" s="16">
        <v>8.5399999999999991</v>
      </c>
      <c r="L94" s="16"/>
      <c r="M94" s="17"/>
      <c r="N94" s="20">
        <f t="shared" si="9"/>
        <v>10.077999999999999</v>
      </c>
      <c r="O94" s="20">
        <f t="shared" si="10"/>
        <v>1.453178890876432</v>
      </c>
      <c r="P94" s="20">
        <f t="shared" si="11"/>
        <v>14.419318226596866</v>
      </c>
    </row>
    <row r="95" spans="1:16" s="43" customFormat="1" ht="15.75" customHeight="1" x14ac:dyDescent="0.2">
      <c r="A95" s="19">
        <v>8</v>
      </c>
      <c r="B95" s="16">
        <v>8.4499999999999993</v>
      </c>
      <c r="C95" s="16">
        <v>10.87</v>
      </c>
      <c r="D95" s="16">
        <v>12.52</v>
      </c>
      <c r="E95" s="16">
        <v>9.6</v>
      </c>
      <c r="F95" s="16">
        <v>10.7</v>
      </c>
      <c r="G95" s="16">
        <v>10.34</v>
      </c>
      <c r="H95" s="16">
        <v>11.45</v>
      </c>
      <c r="I95" s="16">
        <v>8.42</v>
      </c>
      <c r="J95" s="16">
        <v>10.87</v>
      </c>
      <c r="K95" s="16">
        <v>8.7200000000000006</v>
      </c>
      <c r="L95" s="16"/>
      <c r="M95" s="17"/>
      <c r="N95" s="20">
        <f t="shared" si="9"/>
        <v>10.194000000000001</v>
      </c>
      <c r="O95" s="20">
        <f t="shared" si="10"/>
        <v>1.3700462279305132</v>
      </c>
      <c r="P95" s="20">
        <f t="shared" si="11"/>
        <v>13.439731488429596</v>
      </c>
    </row>
    <row r="96" spans="1:16" s="43" customFormat="1" ht="15.75" customHeight="1" x14ac:dyDescent="0.2">
      <c r="A96" s="19">
        <v>16</v>
      </c>
      <c r="B96" s="16">
        <v>8.7799999999999994</v>
      </c>
      <c r="C96" s="16">
        <v>11.11</v>
      </c>
      <c r="D96" s="16">
        <v>13.24</v>
      </c>
      <c r="E96" s="16">
        <v>9.74</v>
      </c>
      <c r="F96" s="16">
        <v>11.13</v>
      </c>
      <c r="G96" s="16">
        <v>10.66</v>
      </c>
      <c r="H96" s="16">
        <v>11.7</v>
      </c>
      <c r="I96" s="16">
        <v>8.93</v>
      </c>
      <c r="J96" s="16">
        <v>11.06</v>
      </c>
      <c r="K96" s="16">
        <v>9.18</v>
      </c>
      <c r="L96" s="16"/>
      <c r="M96" s="17"/>
      <c r="N96" s="20">
        <f t="shared" si="9"/>
        <v>10.553000000000003</v>
      </c>
      <c r="O96" s="20">
        <f t="shared" si="10"/>
        <v>1.4051891924814284</v>
      </c>
      <c r="P96" s="20">
        <f t="shared" si="11"/>
        <v>13.315542428517276</v>
      </c>
    </row>
    <row r="97" spans="1:16" s="43" customFormat="1" ht="15.75" customHeight="1" x14ac:dyDescent="0.2">
      <c r="A97" s="19">
        <v>32</v>
      </c>
      <c r="B97" s="16">
        <v>9.56</v>
      </c>
      <c r="C97" s="16">
        <v>12.02</v>
      </c>
      <c r="D97" s="16">
        <v>14.38</v>
      </c>
      <c r="E97" s="16">
        <v>10.72</v>
      </c>
      <c r="F97" s="16">
        <v>12.15</v>
      </c>
      <c r="G97" s="16">
        <v>11.91</v>
      </c>
      <c r="H97" s="16">
        <v>13.06</v>
      </c>
      <c r="I97" s="16">
        <v>9.64</v>
      </c>
      <c r="J97" s="16">
        <v>11.82</v>
      </c>
      <c r="K97" s="16">
        <v>9.99</v>
      </c>
      <c r="L97" s="16"/>
      <c r="M97" s="17"/>
      <c r="N97" s="20">
        <f t="shared" si="9"/>
        <v>11.524999999999999</v>
      </c>
      <c r="O97" s="20">
        <f t="shared" si="10"/>
        <v>1.556236557282429</v>
      </c>
      <c r="P97" s="20">
        <f t="shared" si="11"/>
        <v>13.503137156463595</v>
      </c>
    </row>
    <row r="98" spans="1:16" s="43" customFormat="1" ht="15.75" customHeight="1" x14ac:dyDescent="0.2">
      <c r="A98" s="19">
        <v>64</v>
      </c>
      <c r="B98" s="16">
        <v>11.62</v>
      </c>
      <c r="C98" s="16">
        <v>14.3</v>
      </c>
      <c r="D98" s="16">
        <v>16.87</v>
      </c>
      <c r="E98" s="16">
        <v>12.72</v>
      </c>
      <c r="F98" s="16">
        <v>14.66</v>
      </c>
      <c r="G98" s="16">
        <v>13.9</v>
      </c>
      <c r="H98" s="16">
        <v>15.03</v>
      </c>
      <c r="I98" s="16">
        <v>11.55</v>
      </c>
      <c r="J98" s="16">
        <v>13.87</v>
      </c>
      <c r="K98" s="16">
        <v>11.82</v>
      </c>
      <c r="L98" s="16"/>
      <c r="M98" s="17"/>
      <c r="N98" s="20">
        <f t="shared" si="9"/>
        <v>13.634</v>
      </c>
      <c r="O98" s="20">
        <f t="shared" si="10"/>
        <v>1.7181527548180531</v>
      </c>
      <c r="P98" s="20">
        <f t="shared" si="11"/>
        <v>12.601971210342182</v>
      </c>
    </row>
    <row r="99" spans="1:16" s="43" customFormat="1" ht="15.75" customHeight="1" x14ac:dyDescent="0.2">
      <c r="A99" s="19">
        <v>128</v>
      </c>
      <c r="B99" s="16">
        <v>14.45</v>
      </c>
      <c r="C99" s="16">
        <v>16.239999999999998</v>
      </c>
      <c r="D99" s="16">
        <v>19.27</v>
      </c>
      <c r="E99" s="16">
        <v>14.94</v>
      </c>
      <c r="F99" s="16">
        <v>16.52</v>
      </c>
      <c r="G99" s="16">
        <v>16.07</v>
      </c>
      <c r="H99" s="16">
        <v>16.579999999999998</v>
      </c>
      <c r="I99" s="16">
        <v>14.43</v>
      </c>
      <c r="J99" s="16">
        <v>16.41</v>
      </c>
      <c r="K99" s="16">
        <v>14.54</v>
      </c>
      <c r="L99" s="16"/>
      <c r="M99" s="17"/>
      <c r="N99" s="20">
        <f t="shared" si="9"/>
        <v>15.944999999999997</v>
      </c>
      <c r="O99" s="20">
        <f t="shared" si="10"/>
        <v>1.4765820141273713</v>
      </c>
      <c r="P99" s="20">
        <f t="shared" si="11"/>
        <v>9.2604704554868089</v>
      </c>
    </row>
    <row r="100" spans="1:16" ht="15.75" customHeight="1" x14ac:dyDescent="0.2">
      <c r="A100" s="1">
        <v>256</v>
      </c>
      <c r="B100" s="6">
        <v>19.239999999999998</v>
      </c>
      <c r="C100" s="6">
        <v>19.38</v>
      </c>
      <c r="D100" s="6">
        <v>20.8</v>
      </c>
      <c r="E100" s="6">
        <v>19.309999999999999</v>
      </c>
      <c r="F100" s="6">
        <v>19.690000000000001</v>
      </c>
      <c r="G100" s="6">
        <v>19.61</v>
      </c>
      <c r="H100" s="6">
        <v>19.850000000000001</v>
      </c>
      <c r="I100" s="6">
        <v>19.190000000000001</v>
      </c>
      <c r="J100" s="6">
        <v>19.72</v>
      </c>
      <c r="K100" s="6">
        <v>19.309999999999999</v>
      </c>
      <c r="L100" s="6"/>
      <c r="M100" s="7"/>
      <c r="N100" s="20">
        <f t="shared" si="9"/>
        <v>19.61</v>
      </c>
      <c r="O100" s="20">
        <f t="shared" si="10"/>
        <v>0.47590848793532708</v>
      </c>
      <c r="P100" s="20">
        <f t="shared" si="11"/>
        <v>2.426866333173519</v>
      </c>
    </row>
    <row r="101" spans="1:16" ht="15.75" customHeight="1" x14ac:dyDescent="0.2">
      <c r="A101" s="1">
        <v>512</v>
      </c>
      <c r="B101" s="6">
        <v>27.29</v>
      </c>
      <c r="C101" s="6">
        <v>27.23</v>
      </c>
      <c r="D101" s="6">
        <v>27.35</v>
      </c>
      <c r="E101" s="6">
        <v>27.18</v>
      </c>
      <c r="F101" s="6">
        <v>27.27</v>
      </c>
      <c r="G101" s="6">
        <v>27.34</v>
      </c>
      <c r="H101" s="6">
        <v>27.18</v>
      </c>
      <c r="I101" s="6">
        <v>27.17</v>
      </c>
      <c r="J101" s="6">
        <v>27.28</v>
      </c>
      <c r="K101" s="6">
        <v>27.16</v>
      </c>
      <c r="L101" s="6"/>
      <c r="M101" s="7"/>
      <c r="N101" s="20">
        <f t="shared" si="9"/>
        <v>27.245000000000005</v>
      </c>
      <c r="O101" s="20">
        <f t="shared" si="10"/>
        <v>7.1063352017759512E-2</v>
      </c>
      <c r="P101" s="20">
        <f t="shared" si="11"/>
        <v>0.26083080204719949</v>
      </c>
    </row>
    <row r="102" spans="1:16" ht="15.75" customHeight="1" x14ac:dyDescent="0.2">
      <c r="A102" s="1" t="s">
        <v>6</v>
      </c>
      <c r="B102" s="6">
        <v>50.02</v>
      </c>
      <c r="C102" s="6">
        <v>49.3</v>
      </c>
      <c r="D102" s="6">
        <v>49.46</v>
      </c>
      <c r="E102" s="6">
        <v>50</v>
      </c>
      <c r="F102" s="6">
        <v>49.88</v>
      </c>
      <c r="G102" s="6">
        <v>49.58</v>
      </c>
      <c r="H102" s="6">
        <v>49.88</v>
      </c>
      <c r="I102" s="6">
        <v>49.7</v>
      </c>
      <c r="J102" s="6">
        <v>49.67</v>
      </c>
      <c r="K102" s="6">
        <v>49.96</v>
      </c>
      <c r="L102" s="6"/>
      <c r="M102" s="7"/>
      <c r="N102" s="20">
        <f t="shared" si="9"/>
        <v>49.744999999999997</v>
      </c>
      <c r="O102" s="20">
        <f t="shared" si="10"/>
        <v>0.24436993814024521</v>
      </c>
      <c r="P102" s="20">
        <f t="shared" si="11"/>
        <v>0.49124522693787359</v>
      </c>
    </row>
    <row r="103" spans="1:16" ht="15.75" customHeight="1" x14ac:dyDescent="0.2">
      <c r="A103" s="1" t="s">
        <v>7</v>
      </c>
      <c r="B103" s="6">
        <v>94.99</v>
      </c>
      <c r="C103" s="6">
        <v>93.56</v>
      </c>
      <c r="D103" s="6">
        <v>94.21</v>
      </c>
      <c r="E103" s="6">
        <v>95.12</v>
      </c>
      <c r="F103" s="6">
        <v>94.7</v>
      </c>
      <c r="G103" s="6">
        <v>94.19</v>
      </c>
      <c r="H103" s="6">
        <v>94.52</v>
      </c>
      <c r="I103" s="6">
        <v>94.56</v>
      </c>
      <c r="J103" s="6">
        <v>94.55</v>
      </c>
      <c r="K103" s="6">
        <v>95.08</v>
      </c>
      <c r="L103" s="6"/>
      <c r="M103" s="7"/>
      <c r="N103" s="20">
        <f t="shared" si="9"/>
        <v>94.547999999999988</v>
      </c>
      <c r="O103" s="20">
        <f t="shared" si="10"/>
        <v>0.47704646873583867</v>
      </c>
      <c r="P103" s="20">
        <f t="shared" si="11"/>
        <v>0.5045547962260849</v>
      </c>
    </row>
    <row r="104" spans="1:16" ht="15.75" customHeight="1" x14ac:dyDescent="0.2">
      <c r="A104" s="1" t="s">
        <v>8</v>
      </c>
      <c r="B104" s="6">
        <v>866.36</v>
      </c>
      <c r="C104" s="6">
        <v>870.86</v>
      </c>
      <c r="D104" s="6">
        <v>868.62</v>
      </c>
      <c r="E104" s="6">
        <v>868.83</v>
      </c>
      <c r="F104" s="6">
        <v>867.27</v>
      </c>
      <c r="G104" s="6">
        <v>871.2</v>
      </c>
      <c r="H104" s="6">
        <v>888.97</v>
      </c>
      <c r="I104" s="6">
        <v>862.9</v>
      </c>
      <c r="J104" s="6">
        <v>879.91</v>
      </c>
      <c r="K104" s="6">
        <v>872.09</v>
      </c>
      <c r="L104" s="6"/>
      <c r="M104" s="7"/>
      <c r="N104" s="20">
        <f t="shared" si="9"/>
        <v>871.70100000000002</v>
      </c>
      <c r="O104" s="20">
        <f t="shared" si="10"/>
        <v>7.5282319748176407</v>
      </c>
      <c r="P104" s="20">
        <f t="shared" si="11"/>
        <v>0.8636254833730419</v>
      </c>
    </row>
    <row r="105" spans="1:16" ht="15.75" customHeight="1" x14ac:dyDescent="0.2">
      <c r="A105" s="1" t="s">
        <v>9</v>
      </c>
      <c r="B105" s="6">
        <v>1707.4</v>
      </c>
      <c r="C105" s="6">
        <v>1704.61</v>
      </c>
      <c r="D105" s="6">
        <v>1686.1</v>
      </c>
      <c r="E105" s="6">
        <v>1689.12</v>
      </c>
      <c r="F105" s="6">
        <v>1727.5</v>
      </c>
      <c r="G105" s="6">
        <v>1707.13</v>
      </c>
      <c r="H105" s="6">
        <v>1683.59</v>
      </c>
      <c r="I105" s="6">
        <v>1722.51</v>
      </c>
      <c r="J105" s="6">
        <v>1682.95</v>
      </c>
      <c r="K105" s="6">
        <v>1738.47</v>
      </c>
      <c r="L105" s="6"/>
      <c r="M105" s="7"/>
      <c r="N105" s="20">
        <f t="shared" si="9"/>
        <v>1704.9380000000001</v>
      </c>
      <c r="O105" s="20">
        <f t="shared" si="10"/>
        <v>19.713155674997036</v>
      </c>
      <c r="P105" s="20">
        <f t="shared" si="11"/>
        <v>1.1562388588322294</v>
      </c>
    </row>
    <row r="106" spans="1:16" ht="15.75" customHeight="1" x14ac:dyDescent="0.2">
      <c r="A106" s="1" t="s">
        <v>10</v>
      </c>
      <c r="B106" s="6">
        <v>3061.95</v>
      </c>
      <c r="C106" s="6">
        <v>3035.29</v>
      </c>
      <c r="D106" s="6">
        <v>3041.99</v>
      </c>
      <c r="E106" s="6">
        <v>3029.16</v>
      </c>
      <c r="F106" s="6">
        <v>3022.17</v>
      </c>
      <c r="G106" s="6">
        <v>3020.73</v>
      </c>
      <c r="H106" s="6">
        <v>3039.52</v>
      </c>
      <c r="I106" s="6">
        <v>3032.31</v>
      </c>
      <c r="J106" s="6">
        <v>3025.2</v>
      </c>
      <c r="K106" s="6">
        <v>3045.94</v>
      </c>
      <c r="L106" s="6"/>
      <c r="M106" s="7"/>
      <c r="N106" s="20">
        <f t="shared" si="9"/>
        <v>3035.4260000000004</v>
      </c>
      <c r="O106" s="20">
        <f t="shared" si="10"/>
        <v>12.557288454651841</v>
      </c>
      <c r="P106" s="20">
        <f t="shared" si="11"/>
        <v>0.41369114103430094</v>
      </c>
    </row>
    <row r="107" spans="1:16" ht="15.75" customHeight="1" x14ac:dyDescent="0.2">
      <c r="A107" s="1" t="s">
        <v>11</v>
      </c>
      <c r="B107" s="6">
        <v>5551.09</v>
      </c>
      <c r="C107" s="6">
        <v>5565.09</v>
      </c>
      <c r="D107" s="6">
        <v>5562.28</v>
      </c>
      <c r="E107" s="6">
        <v>5556.21</v>
      </c>
      <c r="F107" s="6">
        <v>5560.08</v>
      </c>
      <c r="G107" s="6">
        <v>5530.4</v>
      </c>
      <c r="H107" s="6">
        <v>5540.73</v>
      </c>
      <c r="I107" s="6">
        <v>5555.57</v>
      </c>
      <c r="J107" s="6">
        <v>5541.88</v>
      </c>
      <c r="K107" s="6">
        <v>5556.99</v>
      </c>
      <c r="L107" s="6"/>
      <c r="M107" s="7"/>
      <c r="N107" s="20">
        <f t="shared" si="9"/>
        <v>5552.0320000000002</v>
      </c>
      <c r="O107" s="20">
        <f t="shared" si="10"/>
        <v>11.027678107582135</v>
      </c>
      <c r="P107" s="20">
        <f t="shared" si="11"/>
        <v>0.19862418133724977</v>
      </c>
    </row>
    <row r="108" spans="1:16" ht="15.75" customHeight="1" x14ac:dyDescent="0.2">
      <c r="A108" s="1" t="s">
        <v>12</v>
      </c>
      <c r="B108" s="6">
        <v>10958.32</v>
      </c>
      <c r="C108" s="6">
        <v>10955.84</v>
      </c>
      <c r="D108" s="6">
        <v>10963.08</v>
      </c>
      <c r="E108" s="6">
        <v>10960.44</v>
      </c>
      <c r="F108" s="6">
        <v>10963.66</v>
      </c>
      <c r="G108" s="6">
        <v>10938.63</v>
      </c>
      <c r="H108" s="6">
        <v>10933.47</v>
      </c>
      <c r="I108" s="6">
        <v>10963.02</v>
      </c>
      <c r="J108" s="6">
        <v>10978.31</v>
      </c>
      <c r="K108" s="6">
        <v>10919.63</v>
      </c>
      <c r="L108" s="6"/>
      <c r="M108" s="7"/>
      <c r="N108" s="20">
        <f t="shared" si="9"/>
        <v>10953.44</v>
      </c>
      <c r="O108" s="20">
        <f t="shared" si="10"/>
        <v>17.472196325718588</v>
      </c>
      <c r="P108" s="20">
        <f t="shared" si="11"/>
        <v>0.15951332481593536</v>
      </c>
    </row>
    <row r="109" spans="1:16" ht="15.75" customHeight="1" x14ac:dyDescent="0.2">
      <c r="A109" s="1" t="s">
        <v>13</v>
      </c>
      <c r="B109" s="6">
        <v>21654.52</v>
      </c>
      <c r="C109" s="6">
        <v>21642.63</v>
      </c>
      <c r="D109" s="6">
        <v>21647.97</v>
      </c>
      <c r="E109" s="6">
        <v>21657.68</v>
      </c>
      <c r="F109" s="6">
        <v>21652.51</v>
      </c>
      <c r="G109" s="6">
        <v>21658.02</v>
      </c>
      <c r="H109" s="6">
        <v>21638.799999999999</v>
      </c>
      <c r="I109" s="6">
        <v>21654.9</v>
      </c>
      <c r="J109" s="6">
        <v>21647.49</v>
      </c>
      <c r="K109" s="6">
        <v>21635.759999999998</v>
      </c>
      <c r="L109" s="6"/>
      <c r="M109" s="7"/>
      <c r="N109" s="20">
        <f t="shared" si="9"/>
        <v>21649.027999999998</v>
      </c>
      <c r="O109" s="20">
        <f t="shared" si="10"/>
        <v>7.8708390065274108</v>
      </c>
      <c r="P109" s="20">
        <f t="shared" si="11"/>
        <v>3.6356546846017343E-2</v>
      </c>
    </row>
    <row r="110" spans="1:16" ht="15.75" customHeight="1" x14ac:dyDescent="0.2">
      <c r="A110" s="1" t="s">
        <v>14</v>
      </c>
      <c r="B110" s="6">
        <v>43298.080000000002</v>
      </c>
      <c r="C110" s="6">
        <v>43307.35</v>
      </c>
      <c r="D110" s="6">
        <v>43287.85</v>
      </c>
      <c r="E110" s="6">
        <v>43417.95</v>
      </c>
      <c r="F110" s="6">
        <v>43302.51</v>
      </c>
      <c r="G110" s="6">
        <v>43319.49</v>
      </c>
      <c r="H110" s="6">
        <v>43295.77</v>
      </c>
      <c r="I110" s="6">
        <v>43304.14</v>
      </c>
      <c r="J110" s="6">
        <v>43323.21</v>
      </c>
      <c r="K110" s="6">
        <v>43296.28</v>
      </c>
      <c r="L110" s="6"/>
      <c r="M110" s="7"/>
      <c r="N110" s="20">
        <f t="shared" si="9"/>
        <v>43315.262999999999</v>
      </c>
      <c r="O110" s="20">
        <f t="shared" si="10"/>
        <v>37.655864837586932</v>
      </c>
      <c r="P110" s="20">
        <f t="shared" si="11"/>
        <v>8.6934401939535569E-2</v>
      </c>
    </row>
    <row r="111" spans="1:16" ht="15.75" customHeight="1" x14ac:dyDescent="0.2">
      <c r="A111" s="1" t="s">
        <v>15</v>
      </c>
      <c r="B111" s="6">
        <v>86636.7</v>
      </c>
      <c r="C111" s="6">
        <v>86645.3</v>
      </c>
      <c r="D111" s="6">
        <v>86637.92</v>
      </c>
      <c r="E111" s="6">
        <v>86665.43</v>
      </c>
      <c r="F111" s="6">
        <v>86647.94</v>
      </c>
      <c r="G111" s="6">
        <v>86656.53</v>
      </c>
      <c r="H111" s="6">
        <v>86656.87</v>
      </c>
      <c r="I111" s="6">
        <v>86659.41</v>
      </c>
      <c r="J111" s="6">
        <v>86671.2</v>
      </c>
      <c r="K111" s="6">
        <v>86639.73</v>
      </c>
      <c r="L111" s="6"/>
      <c r="M111" s="7"/>
      <c r="N111" s="20">
        <f t="shared" si="9"/>
        <v>86651.702999999994</v>
      </c>
      <c r="O111" s="20">
        <f t="shared" si="10"/>
        <v>11.979295147136474</v>
      </c>
      <c r="P111" s="20">
        <f t="shared" si="11"/>
        <v>1.3824650563574585E-2</v>
      </c>
    </row>
    <row r="112" spans="1:16" ht="15.75" customHeight="1" x14ac:dyDescent="0.2">
      <c r="A112" s="1" t="s">
        <v>16</v>
      </c>
      <c r="B112" s="6">
        <v>173353.01</v>
      </c>
      <c r="C112" s="6">
        <v>173348.63</v>
      </c>
      <c r="D112" s="6">
        <v>173348.41</v>
      </c>
      <c r="E112" s="6">
        <v>173359.42</v>
      </c>
      <c r="F112" s="6">
        <v>173355.6</v>
      </c>
      <c r="G112" s="6">
        <v>173377.42</v>
      </c>
      <c r="H112" s="6">
        <v>173381.56</v>
      </c>
      <c r="I112" s="6">
        <v>173385.36</v>
      </c>
      <c r="J112" s="6">
        <v>173375.93</v>
      </c>
      <c r="K112" s="6">
        <v>173361.64</v>
      </c>
      <c r="L112" s="6"/>
      <c r="M112" s="7"/>
      <c r="N112" s="20">
        <f t="shared" si="9"/>
        <v>173364.698</v>
      </c>
      <c r="O112" s="20">
        <f t="shared" si="10"/>
        <v>14.060676291616771</v>
      </c>
      <c r="P112" s="20">
        <f t="shared" si="11"/>
        <v>8.110461041853383E-3</v>
      </c>
    </row>
    <row r="113" spans="1:16" ht="15.75" customHeight="1" x14ac:dyDescent="0.2">
      <c r="A113" s="32" t="s">
        <v>17</v>
      </c>
      <c r="B113" s="6">
        <v>346872.42</v>
      </c>
      <c r="C113" s="6">
        <v>346851.47</v>
      </c>
      <c r="D113" s="6">
        <v>346871.98</v>
      </c>
      <c r="E113" s="6">
        <v>346867.34</v>
      </c>
      <c r="F113" s="6">
        <v>346855.01</v>
      </c>
      <c r="G113" s="6">
        <v>346879.61</v>
      </c>
      <c r="H113" s="6">
        <v>346903.98</v>
      </c>
      <c r="I113" s="6">
        <v>346892.84</v>
      </c>
      <c r="J113" s="6">
        <v>346873.08</v>
      </c>
      <c r="K113" s="6">
        <v>346920.6</v>
      </c>
      <c r="L113" s="6"/>
      <c r="M113" s="7"/>
      <c r="N113" s="20">
        <f t="shared" si="9"/>
        <v>346878.83299999998</v>
      </c>
      <c r="O113" s="20">
        <f t="shared" si="10"/>
        <v>21.455895356647289</v>
      </c>
      <c r="P113" s="20">
        <f t="shared" si="11"/>
        <v>6.1854149966675221E-3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topLeftCell="A66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42.21</v>
      </c>
      <c r="C5" s="16">
        <v>42.19</v>
      </c>
      <c r="D5" s="16">
        <v>42.13</v>
      </c>
      <c r="E5" s="16">
        <v>42.11</v>
      </c>
      <c r="F5" s="16">
        <v>42.15</v>
      </c>
      <c r="G5" s="16">
        <v>42.13</v>
      </c>
      <c r="H5" s="16">
        <v>42.18</v>
      </c>
      <c r="I5" s="16">
        <v>42.24</v>
      </c>
      <c r="J5" s="16">
        <v>42.15</v>
      </c>
      <c r="K5" s="16">
        <v>42.2</v>
      </c>
      <c r="L5" s="16"/>
      <c r="M5" s="17"/>
      <c r="N5" s="20">
        <f t="shared" ref="N5:N26" si="0">AVERAGE(B5:K5)</f>
        <v>42.168999999999997</v>
      </c>
      <c r="O5" s="20">
        <f t="shared" ref="O5:O26" si="1">STDEV(B5:K5)</f>
        <v>4.1486276177925802E-2</v>
      </c>
      <c r="P5" s="20">
        <f t="shared" ref="P5:P26" si="2">100*O5/N5</f>
        <v>9.8380981711507984E-2</v>
      </c>
    </row>
    <row r="6" spans="1:16" s="43" customFormat="1" ht="15.75" customHeight="1" x14ac:dyDescent="0.2">
      <c r="A6" s="19">
        <v>2</v>
      </c>
      <c r="B6" s="16">
        <v>40.83</v>
      </c>
      <c r="C6" s="16">
        <v>40.81</v>
      </c>
      <c r="D6" s="16">
        <v>40.78</v>
      </c>
      <c r="E6" s="16">
        <v>40.78</v>
      </c>
      <c r="F6" s="16">
        <v>40.82</v>
      </c>
      <c r="G6" s="16">
        <v>40.79</v>
      </c>
      <c r="H6" s="16">
        <v>40.82</v>
      </c>
      <c r="I6" s="16">
        <v>40.79</v>
      </c>
      <c r="J6" s="16">
        <v>40.83</v>
      </c>
      <c r="K6" s="16">
        <v>40.78</v>
      </c>
      <c r="L6" s="16"/>
      <c r="M6" s="17"/>
      <c r="N6" s="20">
        <f t="shared" si="0"/>
        <v>40.802999999999997</v>
      </c>
      <c r="O6" s="20">
        <f t="shared" si="1"/>
        <v>2.1108186931982773E-2</v>
      </c>
      <c r="P6" s="20">
        <f t="shared" si="2"/>
        <v>5.1731948464531476E-2</v>
      </c>
    </row>
    <row r="7" spans="1:16" s="43" customFormat="1" ht="15.75" customHeight="1" x14ac:dyDescent="0.2">
      <c r="A7" s="19">
        <v>4</v>
      </c>
      <c r="B7" s="16">
        <v>41.53</v>
      </c>
      <c r="C7" s="16">
        <v>41.63</v>
      </c>
      <c r="D7" s="16">
        <v>41.58</v>
      </c>
      <c r="E7" s="16">
        <v>41.54</v>
      </c>
      <c r="F7" s="16">
        <v>41.55</v>
      </c>
      <c r="G7" s="16">
        <v>41.55</v>
      </c>
      <c r="H7" s="16">
        <v>41.57</v>
      </c>
      <c r="I7" s="16">
        <v>41.53</v>
      </c>
      <c r="J7" s="16">
        <v>41.65</v>
      </c>
      <c r="K7" s="16">
        <v>41.62</v>
      </c>
      <c r="L7" s="16"/>
      <c r="M7" s="17"/>
      <c r="N7" s="20">
        <f t="shared" si="0"/>
        <v>41.575000000000003</v>
      </c>
      <c r="O7" s="20">
        <f t="shared" si="1"/>
        <v>4.3779751788545603E-2</v>
      </c>
      <c r="P7" s="20">
        <f t="shared" si="2"/>
        <v>0.10530307104881685</v>
      </c>
    </row>
    <row r="8" spans="1:16" s="43" customFormat="1" ht="15.75" customHeight="1" x14ac:dyDescent="0.2">
      <c r="A8" s="19">
        <v>8</v>
      </c>
      <c r="B8" s="16">
        <v>43.38</v>
      </c>
      <c r="C8" s="16">
        <v>43.4</v>
      </c>
      <c r="D8" s="16">
        <v>43.35</v>
      </c>
      <c r="E8" s="16">
        <v>43.34</v>
      </c>
      <c r="F8" s="16">
        <v>43.35</v>
      </c>
      <c r="G8" s="16">
        <v>43.36</v>
      </c>
      <c r="H8" s="16">
        <v>43.38</v>
      </c>
      <c r="I8" s="16">
        <v>43.37</v>
      </c>
      <c r="J8" s="16">
        <v>43.41</v>
      </c>
      <c r="K8" s="16">
        <v>43.39</v>
      </c>
      <c r="L8" s="16"/>
      <c r="M8" s="17"/>
      <c r="N8" s="20">
        <f t="shared" si="0"/>
        <v>43.373000000000005</v>
      </c>
      <c r="O8" s="20">
        <f t="shared" si="1"/>
        <v>2.3118054512531579E-2</v>
      </c>
      <c r="P8" s="20">
        <f t="shared" si="2"/>
        <v>5.330056604922781E-2</v>
      </c>
    </row>
    <row r="9" spans="1:16" s="43" customFormat="1" ht="15.75" customHeight="1" x14ac:dyDescent="0.2">
      <c r="A9" s="19">
        <v>16</v>
      </c>
      <c r="B9" s="16">
        <v>41.43</v>
      </c>
      <c r="C9" s="16">
        <v>41.49</v>
      </c>
      <c r="D9" s="16">
        <v>41.49</v>
      </c>
      <c r="E9" s="16">
        <v>41.44</v>
      </c>
      <c r="F9" s="16">
        <v>41.46</v>
      </c>
      <c r="G9" s="16">
        <v>41.45</v>
      </c>
      <c r="H9" s="16">
        <v>41.49</v>
      </c>
      <c r="I9" s="16">
        <v>41.46</v>
      </c>
      <c r="J9" s="16">
        <v>41.5</v>
      </c>
      <c r="K9" s="16">
        <v>41.47</v>
      </c>
      <c r="L9" s="16"/>
      <c r="M9" s="17"/>
      <c r="N9" s="20">
        <f t="shared" si="0"/>
        <v>41.467999999999996</v>
      </c>
      <c r="O9" s="20">
        <f t="shared" si="1"/>
        <v>2.3944379994757941E-2</v>
      </c>
      <c r="P9" s="20">
        <f t="shared" si="2"/>
        <v>5.7741825009062268E-2</v>
      </c>
    </row>
    <row r="10" spans="1:16" s="43" customFormat="1" ht="15.75" customHeight="1" x14ac:dyDescent="0.2">
      <c r="A10" s="19">
        <v>32</v>
      </c>
      <c r="B10" s="16">
        <v>44.47</v>
      </c>
      <c r="C10" s="16">
        <v>44.5</v>
      </c>
      <c r="D10" s="16">
        <v>44.46</v>
      </c>
      <c r="E10" s="16">
        <v>44.47</v>
      </c>
      <c r="F10" s="16">
        <v>44.48</v>
      </c>
      <c r="G10" s="16">
        <v>44.45</v>
      </c>
      <c r="H10" s="16">
        <v>44.55</v>
      </c>
      <c r="I10" s="16">
        <v>44.63</v>
      </c>
      <c r="J10" s="16">
        <v>44.5</v>
      </c>
      <c r="K10" s="16">
        <v>44.46</v>
      </c>
      <c r="L10" s="16"/>
      <c r="M10" s="17"/>
      <c r="N10" s="20">
        <f t="shared" si="0"/>
        <v>44.497</v>
      </c>
      <c r="O10" s="20">
        <f t="shared" si="1"/>
        <v>5.4984846397288019E-2</v>
      </c>
      <c r="P10" s="20">
        <f t="shared" si="2"/>
        <v>0.12356978312535231</v>
      </c>
    </row>
    <row r="11" spans="1:16" s="43" customFormat="1" ht="15.75" customHeight="1" x14ac:dyDescent="0.2">
      <c r="A11" s="19">
        <v>64</v>
      </c>
      <c r="B11" s="16">
        <v>48.49</v>
      </c>
      <c r="C11" s="16">
        <v>48.5</v>
      </c>
      <c r="D11" s="16">
        <v>48.49</v>
      </c>
      <c r="E11" s="16">
        <v>48.46</v>
      </c>
      <c r="F11" s="16">
        <v>48.5</v>
      </c>
      <c r="G11" s="16">
        <v>48.46</v>
      </c>
      <c r="H11" s="16">
        <v>48.49</v>
      </c>
      <c r="I11" s="16">
        <v>48.54</v>
      </c>
      <c r="J11" s="16">
        <v>48.5</v>
      </c>
      <c r="K11" s="16">
        <v>48.47</v>
      </c>
      <c r="L11" s="16"/>
      <c r="M11" s="17"/>
      <c r="N11" s="20">
        <f t="shared" si="0"/>
        <v>48.490000000000009</v>
      </c>
      <c r="O11" s="20">
        <f t="shared" si="1"/>
        <v>2.3570226039551251E-2</v>
      </c>
      <c r="P11" s="20">
        <f t="shared" si="2"/>
        <v>4.8608426561252312E-2</v>
      </c>
    </row>
    <row r="12" spans="1:16" s="43" customFormat="1" ht="15.75" customHeight="1" x14ac:dyDescent="0.2">
      <c r="A12" s="19">
        <v>128</v>
      </c>
      <c r="B12" s="16">
        <v>56.98</v>
      </c>
      <c r="C12" s="16">
        <v>56.93</v>
      </c>
      <c r="D12" s="16">
        <v>56.92</v>
      </c>
      <c r="E12" s="16">
        <v>57.03</v>
      </c>
      <c r="F12" s="16">
        <v>56.97</v>
      </c>
      <c r="G12" s="16">
        <v>56.91</v>
      </c>
      <c r="H12" s="16">
        <v>56.99</v>
      </c>
      <c r="I12" s="16">
        <v>57.04</v>
      </c>
      <c r="J12" s="16">
        <v>56.92</v>
      </c>
      <c r="K12" s="16">
        <v>56.94</v>
      </c>
      <c r="L12" s="16"/>
      <c r="M12" s="17"/>
      <c r="N12" s="20">
        <f t="shared" si="0"/>
        <v>56.963000000000008</v>
      </c>
      <c r="O12" s="20">
        <f t="shared" si="1"/>
        <v>4.6678569910494377E-2</v>
      </c>
      <c r="P12" s="20">
        <f t="shared" si="2"/>
        <v>8.1945420554560625E-2</v>
      </c>
    </row>
    <row r="13" spans="1:16" ht="15.75" customHeight="1" x14ac:dyDescent="0.2">
      <c r="A13" s="1">
        <v>256</v>
      </c>
      <c r="B13" s="6">
        <v>78.61</v>
      </c>
      <c r="C13" s="6">
        <v>78.7</v>
      </c>
      <c r="D13" s="6">
        <v>78.44</v>
      </c>
      <c r="E13" s="6">
        <v>78.650000000000006</v>
      </c>
      <c r="F13" s="6">
        <v>78.62</v>
      </c>
      <c r="G13" s="6">
        <v>78.52</v>
      </c>
      <c r="H13" s="6">
        <v>78.540000000000006</v>
      </c>
      <c r="I13" s="6">
        <v>78.64</v>
      </c>
      <c r="J13" s="6">
        <v>78.569999999999993</v>
      </c>
      <c r="K13" s="6">
        <v>78.680000000000007</v>
      </c>
      <c r="L13" s="6"/>
      <c r="M13" s="7"/>
      <c r="N13" s="20">
        <f t="shared" si="0"/>
        <v>78.597000000000008</v>
      </c>
      <c r="O13" s="20">
        <f t="shared" si="1"/>
        <v>7.9867946567376336E-2</v>
      </c>
      <c r="P13" s="20">
        <f t="shared" si="2"/>
        <v>0.10161704208478228</v>
      </c>
    </row>
    <row r="14" spans="1:16" ht="15.75" customHeight="1" x14ac:dyDescent="0.2">
      <c r="A14" s="1">
        <v>512</v>
      </c>
      <c r="B14" s="6">
        <v>113.67</v>
      </c>
      <c r="C14" s="6">
        <v>113.64</v>
      </c>
      <c r="D14" s="6">
        <v>113.59</v>
      </c>
      <c r="E14" s="6">
        <v>113.67</v>
      </c>
      <c r="F14" s="6">
        <v>113.6</v>
      </c>
      <c r="G14" s="6">
        <v>113.56</v>
      </c>
      <c r="H14" s="6">
        <v>113.57</v>
      </c>
      <c r="I14" s="6">
        <v>113.67</v>
      </c>
      <c r="J14" s="6">
        <v>113.62</v>
      </c>
      <c r="K14" s="6">
        <v>113.59</v>
      </c>
      <c r="L14" s="6"/>
      <c r="M14" s="7"/>
      <c r="N14" s="20">
        <f t="shared" si="0"/>
        <v>113.61799999999998</v>
      </c>
      <c r="O14" s="20">
        <f t="shared" si="1"/>
        <v>4.2373996218856243E-2</v>
      </c>
      <c r="P14" s="20">
        <f t="shared" si="2"/>
        <v>3.7295143567794058E-2</v>
      </c>
    </row>
    <row r="15" spans="1:16" ht="15.75" customHeight="1" x14ac:dyDescent="0.2">
      <c r="A15" s="1" t="s">
        <v>6</v>
      </c>
      <c r="B15" s="6">
        <v>188.52</v>
      </c>
      <c r="C15" s="6">
        <v>188.52</v>
      </c>
      <c r="D15" s="6">
        <v>188.58</v>
      </c>
      <c r="E15" s="6">
        <v>188.35</v>
      </c>
      <c r="F15" s="6">
        <v>188.2</v>
      </c>
      <c r="G15" s="6">
        <v>188.12</v>
      </c>
      <c r="H15" s="6">
        <v>188.54</v>
      </c>
      <c r="I15" s="6">
        <v>188.71</v>
      </c>
      <c r="J15" s="6">
        <v>188.54</v>
      </c>
      <c r="K15" s="6">
        <v>188.12</v>
      </c>
      <c r="L15" s="6"/>
      <c r="M15" s="7"/>
      <c r="N15" s="20">
        <f t="shared" si="0"/>
        <v>188.42</v>
      </c>
      <c r="O15" s="20">
        <f t="shared" si="1"/>
        <v>0.20864643139372011</v>
      </c>
      <c r="P15" s="20">
        <f t="shared" si="2"/>
        <v>0.11073475819643357</v>
      </c>
    </row>
    <row r="16" spans="1:16" ht="15.75" customHeight="1" x14ac:dyDescent="0.2">
      <c r="A16" s="1" t="s">
        <v>7</v>
      </c>
      <c r="B16" s="6">
        <v>330.32</v>
      </c>
      <c r="C16" s="6">
        <v>330.34</v>
      </c>
      <c r="D16" s="6">
        <v>330.33</v>
      </c>
      <c r="E16" s="6">
        <v>330.39</v>
      </c>
      <c r="F16" s="6">
        <v>330.01</v>
      </c>
      <c r="G16" s="6">
        <v>329.88</v>
      </c>
      <c r="H16" s="6">
        <v>330.66</v>
      </c>
      <c r="I16" s="6">
        <v>330.55</v>
      </c>
      <c r="J16" s="6">
        <v>330.23</v>
      </c>
      <c r="K16" s="6">
        <v>330.47</v>
      </c>
      <c r="L16" s="6"/>
      <c r="M16" s="7"/>
      <c r="N16" s="20">
        <f t="shared" si="0"/>
        <v>330.31800000000004</v>
      </c>
      <c r="O16" s="20">
        <f t="shared" si="1"/>
        <v>0.2343217161653405</v>
      </c>
      <c r="P16" s="20">
        <f t="shared" si="2"/>
        <v>7.0938222005867219E-2</v>
      </c>
    </row>
    <row r="17" spans="1:16" ht="15.75" customHeight="1" x14ac:dyDescent="0.2">
      <c r="A17" s="1" t="s">
        <v>8</v>
      </c>
      <c r="B17" s="6">
        <v>269.52999999999997</v>
      </c>
      <c r="C17" s="6">
        <v>270.39999999999998</v>
      </c>
      <c r="D17" s="6">
        <v>268.97000000000003</v>
      </c>
      <c r="E17" s="6">
        <v>269.33999999999997</v>
      </c>
      <c r="F17" s="6">
        <v>269.88</v>
      </c>
      <c r="G17" s="6">
        <v>269.8</v>
      </c>
      <c r="H17" s="6">
        <v>268.98</v>
      </c>
      <c r="I17" s="6">
        <v>269.06</v>
      </c>
      <c r="J17" s="6">
        <v>269.63</v>
      </c>
      <c r="K17" s="6">
        <v>268.92</v>
      </c>
      <c r="L17" s="6"/>
      <c r="M17" s="7"/>
      <c r="N17" s="20">
        <f t="shared" si="0"/>
        <v>269.45100000000002</v>
      </c>
      <c r="O17" s="20">
        <f t="shared" si="1"/>
        <v>0.48820419225291595</v>
      </c>
      <c r="P17" s="20">
        <f t="shared" si="2"/>
        <v>0.18118477654672496</v>
      </c>
    </row>
    <row r="18" spans="1:16" ht="15.75" customHeight="1" x14ac:dyDescent="0.2">
      <c r="A18" s="1" t="s">
        <v>9</v>
      </c>
      <c r="B18" s="6">
        <v>517.95000000000005</v>
      </c>
      <c r="C18" s="6">
        <v>504.37</v>
      </c>
      <c r="D18" s="6">
        <v>508.88</v>
      </c>
      <c r="E18" s="6">
        <v>507.15</v>
      </c>
      <c r="F18" s="6">
        <v>503.01</v>
      </c>
      <c r="G18" s="6">
        <v>506.06</v>
      </c>
      <c r="H18" s="6">
        <v>509.08</v>
      </c>
      <c r="I18" s="6">
        <v>503.14</v>
      </c>
      <c r="J18" s="6">
        <v>512.11</v>
      </c>
      <c r="K18" s="6">
        <v>519.41</v>
      </c>
      <c r="L18" s="6"/>
      <c r="M18" s="7"/>
      <c r="N18" s="20">
        <f t="shared" si="0"/>
        <v>509.11599999999987</v>
      </c>
      <c r="O18" s="20">
        <f t="shared" si="1"/>
        <v>5.7903333237388033</v>
      </c>
      <c r="P18" s="20">
        <f t="shared" si="2"/>
        <v>1.137330848714007</v>
      </c>
    </row>
    <row r="19" spans="1:16" ht="15.75" customHeight="1" x14ac:dyDescent="0.2">
      <c r="A19" s="1" t="s">
        <v>10</v>
      </c>
      <c r="B19" s="6">
        <v>1509.13</v>
      </c>
      <c r="C19" s="6">
        <v>1505.31</v>
      </c>
      <c r="D19" s="6">
        <v>1500.92</v>
      </c>
      <c r="E19" s="6">
        <v>1503.11</v>
      </c>
      <c r="F19" s="6">
        <v>1501.75</v>
      </c>
      <c r="G19" s="6">
        <v>1501.1</v>
      </c>
      <c r="H19" s="6">
        <v>1500.81</v>
      </c>
      <c r="I19" s="6">
        <v>1502.45</v>
      </c>
      <c r="J19" s="6">
        <v>1502.37</v>
      </c>
      <c r="K19" s="6">
        <v>1501.9</v>
      </c>
      <c r="L19" s="6"/>
      <c r="M19" s="7"/>
      <c r="N19" s="20">
        <f t="shared" si="0"/>
        <v>1502.885</v>
      </c>
      <c r="O19" s="20">
        <f t="shared" si="1"/>
        <v>2.5603222453433738</v>
      </c>
      <c r="P19" s="20">
        <f t="shared" si="2"/>
        <v>0.17036048968107168</v>
      </c>
    </row>
    <row r="20" spans="1:16" ht="15.75" customHeight="1" x14ac:dyDescent="0.2">
      <c r="A20" s="1" t="s">
        <v>11</v>
      </c>
      <c r="B20" s="6">
        <v>2809.66</v>
      </c>
      <c r="C20" s="6">
        <v>2822.69</v>
      </c>
      <c r="D20" s="6">
        <v>2796.72</v>
      </c>
      <c r="E20" s="6">
        <v>2812.99</v>
      </c>
      <c r="F20" s="6">
        <v>2801.86</v>
      </c>
      <c r="G20" s="6">
        <v>2816.62</v>
      </c>
      <c r="H20" s="6">
        <v>2829.18</v>
      </c>
      <c r="I20" s="6">
        <v>2818.29</v>
      </c>
      <c r="J20" s="6">
        <v>2812.13</v>
      </c>
      <c r="K20" s="6">
        <v>2816.68</v>
      </c>
      <c r="L20" s="6"/>
      <c r="M20" s="7"/>
      <c r="N20" s="20">
        <f t="shared" si="0"/>
        <v>2813.6820000000002</v>
      </c>
      <c r="O20" s="20">
        <f t="shared" si="1"/>
        <v>9.4675983109644886</v>
      </c>
      <c r="P20" s="20">
        <f t="shared" si="2"/>
        <v>0.33648430458610773</v>
      </c>
    </row>
    <row r="21" spans="1:16" ht="15.75" customHeight="1" x14ac:dyDescent="0.2">
      <c r="A21" s="1" t="s">
        <v>12</v>
      </c>
      <c r="B21" s="6">
        <v>5437.05</v>
      </c>
      <c r="C21" s="6">
        <v>5450.03</v>
      </c>
      <c r="D21" s="6">
        <v>5451.76</v>
      </c>
      <c r="E21" s="6">
        <v>5448.04</v>
      </c>
      <c r="F21" s="6">
        <v>5457.65</v>
      </c>
      <c r="G21" s="6">
        <v>5463.02</v>
      </c>
      <c r="H21" s="6">
        <v>5469.01</v>
      </c>
      <c r="I21" s="6">
        <v>5437.48</v>
      </c>
      <c r="J21" s="6">
        <v>5442.25</v>
      </c>
      <c r="K21" s="6">
        <v>5435.19</v>
      </c>
      <c r="L21" s="6"/>
      <c r="M21" s="7"/>
      <c r="N21" s="20">
        <f t="shared" si="0"/>
        <v>5449.1479999999992</v>
      </c>
      <c r="O21" s="20">
        <f t="shared" si="1"/>
        <v>11.513062919040328</v>
      </c>
      <c r="P21" s="20">
        <f t="shared" si="2"/>
        <v>0.2112818906559398</v>
      </c>
    </row>
    <row r="22" spans="1:16" ht="15.75" customHeight="1" x14ac:dyDescent="0.2">
      <c r="A22" s="1" t="s">
        <v>13</v>
      </c>
      <c r="B22" s="6">
        <v>11051.31</v>
      </c>
      <c r="C22" s="6">
        <v>10987.2</v>
      </c>
      <c r="D22" s="6">
        <v>11050.93</v>
      </c>
      <c r="E22" s="6">
        <v>10980.06</v>
      </c>
      <c r="F22" s="6">
        <v>11028.69</v>
      </c>
      <c r="G22" s="6">
        <v>11139.07</v>
      </c>
      <c r="H22" s="6">
        <v>11044.78</v>
      </c>
      <c r="I22" s="6">
        <v>11056.87</v>
      </c>
      <c r="J22" s="6">
        <v>11045</v>
      </c>
      <c r="K22" s="6">
        <v>10999.09</v>
      </c>
      <c r="L22" s="6"/>
      <c r="M22" s="7"/>
      <c r="N22" s="20">
        <f t="shared" si="0"/>
        <v>11038.3</v>
      </c>
      <c r="O22" s="20">
        <f t="shared" si="1"/>
        <v>45.396988397420692</v>
      </c>
      <c r="P22" s="20">
        <f t="shared" si="2"/>
        <v>0.41126793435058562</v>
      </c>
    </row>
    <row r="23" spans="1:16" ht="15.75" customHeight="1" x14ac:dyDescent="0.2">
      <c r="A23" s="1" t="s">
        <v>14</v>
      </c>
      <c r="B23" s="6">
        <v>21441.14</v>
      </c>
      <c r="C23" s="6">
        <v>21482.98</v>
      </c>
      <c r="D23" s="6">
        <v>21450.78</v>
      </c>
      <c r="E23" s="6">
        <v>21479.3</v>
      </c>
      <c r="F23" s="6">
        <v>21472.7</v>
      </c>
      <c r="G23" s="6">
        <v>21490.080000000002</v>
      </c>
      <c r="H23" s="6">
        <v>21506.19</v>
      </c>
      <c r="I23" s="6">
        <v>21494.44</v>
      </c>
      <c r="J23" s="6">
        <v>21485.360000000001</v>
      </c>
      <c r="K23" s="6">
        <v>21448.59</v>
      </c>
      <c r="L23" s="6"/>
      <c r="M23" s="7"/>
      <c r="N23" s="20">
        <f t="shared" si="0"/>
        <v>21475.155999999995</v>
      </c>
      <c r="O23" s="20">
        <f t="shared" si="1"/>
        <v>21.610899616217338</v>
      </c>
      <c r="P23" s="20">
        <f t="shared" si="2"/>
        <v>0.10063209606587883</v>
      </c>
    </row>
    <row r="24" spans="1:16" ht="15.75" customHeight="1" x14ac:dyDescent="0.2">
      <c r="A24" s="1" t="s">
        <v>15</v>
      </c>
      <c r="B24" s="6">
        <v>43277.07</v>
      </c>
      <c r="C24" s="6">
        <v>43356.23</v>
      </c>
      <c r="D24" s="6">
        <v>43261.19</v>
      </c>
      <c r="E24" s="6">
        <v>43394.55</v>
      </c>
      <c r="F24" s="6">
        <v>43335.360000000001</v>
      </c>
      <c r="G24" s="6">
        <v>43357.82</v>
      </c>
      <c r="H24" s="6">
        <v>43295.32</v>
      </c>
      <c r="I24" s="6">
        <v>43307.32</v>
      </c>
      <c r="J24" s="6">
        <v>43304.43</v>
      </c>
      <c r="K24" s="6">
        <v>43350.32</v>
      </c>
      <c r="L24" s="6"/>
      <c r="M24" s="7"/>
      <c r="N24" s="20">
        <f t="shared" si="0"/>
        <v>43323.961000000003</v>
      </c>
      <c r="O24" s="20">
        <f t="shared" si="1"/>
        <v>41.650550603270467</v>
      </c>
      <c r="P24" s="20">
        <f t="shared" si="2"/>
        <v>9.6137448289343772E-2</v>
      </c>
    </row>
    <row r="25" spans="1:16" ht="15.75" customHeight="1" x14ac:dyDescent="0.2">
      <c r="A25" s="1" t="s">
        <v>16</v>
      </c>
      <c r="B25" s="6">
        <v>87503.71</v>
      </c>
      <c r="C25" s="6">
        <v>87441.55</v>
      </c>
      <c r="D25" s="6">
        <v>87414.2</v>
      </c>
      <c r="E25" s="6">
        <v>87515.37</v>
      </c>
      <c r="F25" s="6">
        <v>87489.58</v>
      </c>
      <c r="G25" s="6">
        <v>87572.65</v>
      </c>
      <c r="H25" s="6">
        <v>87510.74</v>
      </c>
      <c r="I25" s="6">
        <v>87587.22</v>
      </c>
      <c r="J25" s="6">
        <v>87458.63</v>
      </c>
      <c r="K25" s="6">
        <v>87474.36</v>
      </c>
      <c r="L25" s="6"/>
      <c r="M25" s="7"/>
      <c r="N25" s="20">
        <f t="shared" si="0"/>
        <v>87496.801000000007</v>
      </c>
      <c r="O25" s="20">
        <f t="shared" si="1"/>
        <v>54.164224447506903</v>
      </c>
      <c r="P25" s="20">
        <f t="shared" si="2"/>
        <v>6.1904234015946365E-2</v>
      </c>
    </row>
    <row r="26" spans="1:16" ht="15.75" customHeight="1" x14ac:dyDescent="0.2">
      <c r="A26" s="18" t="s">
        <v>17</v>
      </c>
      <c r="B26" s="6">
        <v>175516.53</v>
      </c>
      <c r="C26" s="6">
        <v>175489.91</v>
      </c>
      <c r="D26" s="6">
        <v>175417.60000000001</v>
      </c>
      <c r="E26" s="6">
        <v>175470.35</v>
      </c>
      <c r="F26" s="6">
        <v>175411.52</v>
      </c>
      <c r="G26" s="6">
        <v>175466.43</v>
      </c>
      <c r="H26" s="6">
        <v>175545.22</v>
      </c>
      <c r="I26" s="6">
        <v>175492.7</v>
      </c>
      <c r="J26" s="6">
        <v>175385.35</v>
      </c>
      <c r="K26" s="6">
        <v>175574.22</v>
      </c>
      <c r="L26" s="6"/>
      <c r="M26" s="7"/>
      <c r="N26" s="20">
        <f t="shared" si="0"/>
        <v>175476.98300000001</v>
      </c>
      <c r="O26" s="20">
        <f t="shared" si="1"/>
        <v>60.049177263306845</v>
      </c>
      <c r="P26" s="20">
        <f t="shared" si="2"/>
        <v>3.4220543479087991E-2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42.34</v>
      </c>
      <c r="C34" s="16">
        <v>42.23</v>
      </c>
      <c r="D34" s="16">
        <v>42.24</v>
      </c>
      <c r="E34" s="16">
        <v>42.33</v>
      </c>
      <c r="F34" s="16">
        <v>42.19</v>
      </c>
      <c r="G34" s="16">
        <v>42.36</v>
      </c>
      <c r="H34" s="16">
        <v>42.18</v>
      </c>
      <c r="I34" s="16">
        <v>42.13</v>
      </c>
      <c r="J34" s="16">
        <v>42.22</v>
      </c>
      <c r="K34" s="16">
        <v>42.27</v>
      </c>
      <c r="L34" s="16"/>
      <c r="M34" s="17"/>
      <c r="N34" s="20">
        <f t="shared" ref="N34:N55" si="3">AVERAGE(B34:K34)</f>
        <v>42.249000000000002</v>
      </c>
      <c r="O34" s="20">
        <f t="shared" ref="O34:O55" si="4">STDEV(B34:K34)</f>
        <v>7.5490985480975881E-2</v>
      </c>
      <c r="P34" s="20">
        <f t="shared" ref="P34:P55" si="5">100*O34/N34</f>
        <v>0.17868111785125299</v>
      </c>
    </row>
    <row r="35" spans="1:16" s="43" customFormat="1" ht="15.75" customHeight="1" x14ac:dyDescent="0.2">
      <c r="A35" s="19">
        <v>2</v>
      </c>
      <c r="B35" s="16">
        <v>40.409999999999997</v>
      </c>
      <c r="C35" s="16">
        <v>40.28</v>
      </c>
      <c r="D35" s="16">
        <v>40.26</v>
      </c>
      <c r="E35" s="16">
        <v>40.299999999999997</v>
      </c>
      <c r="F35" s="16">
        <v>40.380000000000003</v>
      </c>
      <c r="G35" s="16">
        <v>40.369999999999997</v>
      </c>
      <c r="H35" s="16">
        <v>40.409999999999997</v>
      </c>
      <c r="I35" s="16">
        <v>40.31</v>
      </c>
      <c r="J35" s="16">
        <v>40.369999999999997</v>
      </c>
      <c r="K35" s="16">
        <v>40.369999999999997</v>
      </c>
      <c r="L35" s="16"/>
      <c r="M35" s="17"/>
      <c r="N35" s="20">
        <f t="shared" si="3"/>
        <v>40.345999999999997</v>
      </c>
      <c r="O35" s="20">
        <f t="shared" si="4"/>
        <v>5.3995884616843445E-2</v>
      </c>
      <c r="P35" s="20">
        <f t="shared" si="5"/>
        <v>0.133832064186892</v>
      </c>
    </row>
    <row r="36" spans="1:16" s="43" customFormat="1" ht="15.75" customHeight="1" x14ac:dyDescent="0.2">
      <c r="A36" s="19">
        <v>4</v>
      </c>
      <c r="B36" s="16">
        <v>41.2</v>
      </c>
      <c r="C36" s="16">
        <v>41.03</v>
      </c>
      <c r="D36" s="16">
        <v>41</v>
      </c>
      <c r="E36" s="16">
        <v>41.07</v>
      </c>
      <c r="F36" s="16">
        <v>41.1</v>
      </c>
      <c r="G36" s="16">
        <v>41.13</v>
      </c>
      <c r="H36" s="16">
        <v>41.09</v>
      </c>
      <c r="I36" s="16">
        <v>41.15</v>
      </c>
      <c r="J36" s="16">
        <v>41.09</v>
      </c>
      <c r="K36" s="16">
        <v>41.11</v>
      </c>
      <c r="L36" s="16"/>
      <c r="M36" s="17"/>
      <c r="N36" s="20">
        <f t="shared" si="3"/>
        <v>41.097000000000001</v>
      </c>
      <c r="O36" s="20">
        <f t="shared" si="4"/>
        <v>5.7164480035926286E-2</v>
      </c>
      <c r="P36" s="20">
        <f t="shared" si="5"/>
        <v>0.13909647914915027</v>
      </c>
    </row>
    <row r="37" spans="1:16" s="43" customFormat="1" ht="15.75" customHeight="1" x14ac:dyDescent="0.2">
      <c r="A37" s="19">
        <v>8</v>
      </c>
      <c r="B37" s="16">
        <v>43.01</v>
      </c>
      <c r="C37" s="16">
        <v>42.87</v>
      </c>
      <c r="D37" s="16">
        <v>42.88</v>
      </c>
      <c r="E37" s="16">
        <v>42.87</v>
      </c>
      <c r="F37" s="16">
        <v>42.94</v>
      </c>
      <c r="G37" s="16">
        <v>42.97</v>
      </c>
      <c r="H37" s="16">
        <v>42.93</v>
      </c>
      <c r="I37" s="16">
        <v>42.96</v>
      </c>
      <c r="J37" s="16">
        <v>42.94</v>
      </c>
      <c r="K37" s="16">
        <v>42.98</v>
      </c>
      <c r="L37" s="16"/>
      <c r="M37" s="17"/>
      <c r="N37" s="20">
        <f t="shared" si="3"/>
        <v>42.934999999999995</v>
      </c>
      <c r="O37" s="20">
        <f t="shared" si="4"/>
        <v>4.8362060428489374E-2</v>
      </c>
      <c r="P37" s="20">
        <f t="shared" si="5"/>
        <v>0.11264017800975749</v>
      </c>
    </row>
    <row r="38" spans="1:16" s="43" customFormat="1" ht="15.75" customHeight="1" x14ac:dyDescent="0.2">
      <c r="A38" s="19">
        <v>16</v>
      </c>
      <c r="B38" s="16">
        <v>41.02</v>
      </c>
      <c r="C38" s="16">
        <v>40.97</v>
      </c>
      <c r="D38" s="16">
        <v>40.93</v>
      </c>
      <c r="E38" s="16">
        <v>40.96</v>
      </c>
      <c r="F38" s="16">
        <v>41.01</v>
      </c>
      <c r="G38" s="16">
        <v>40.99</v>
      </c>
      <c r="H38" s="16">
        <v>41.05</v>
      </c>
      <c r="I38" s="16">
        <v>40.97</v>
      </c>
      <c r="J38" s="16">
        <v>41.04</v>
      </c>
      <c r="K38" s="16">
        <v>40.99</v>
      </c>
      <c r="L38" s="16"/>
      <c r="M38" s="17"/>
      <c r="N38" s="20">
        <f t="shared" si="3"/>
        <v>40.993000000000002</v>
      </c>
      <c r="O38" s="20">
        <f t="shared" si="4"/>
        <v>3.7431418769679085E-2</v>
      </c>
      <c r="P38" s="20">
        <f t="shared" si="5"/>
        <v>9.1311733148779259E-2</v>
      </c>
    </row>
    <row r="39" spans="1:16" s="43" customFormat="1" ht="15.75" customHeight="1" x14ac:dyDescent="0.2">
      <c r="A39" s="19">
        <v>32</v>
      </c>
      <c r="B39" s="16">
        <v>44.01</v>
      </c>
      <c r="C39" s="16">
        <v>43.94</v>
      </c>
      <c r="D39" s="16">
        <v>43.98</v>
      </c>
      <c r="E39" s="16">
        <v>43.99</v>
      </c>
      <c r="F39" s="16">
        <v>44.04</v>
      </c>
      <c r="G39" s="16">
        <v>43.98</v>
      </c>
      <c r="H39" s="16">
        <v>44.04</v>
      </c>
      <c r="I39" s="16">
        <v>44</v>
      </c>
      <c r="J39" s="16">
        <v>43.99</v>
      </c>
      <c r="K39" s="16">
        <v>44.1</v>
      </c>
      <c r="L39" s="16"/>
      <c r="M39" s="17"/>
      <c r="N39" s="20">
        <f t="shared" si="3"/>
        <v>44.007000000000005</v>
      </c>
      <c r="O39" s="20">
        <f t="shared" si="4"/>
        <v>4.398231968012279E-2</v>
      </c>
      <c r="P39" s="20">
        <f t="shared" si="5"/>
        <v>9.9943917286165349E-2</v>
      </c>
    </row>
    <row r="40" spans="1:16" s="43" customFormat="1" ht="15.75" customHeight="1" x14ac:dyDescent="0.2">
      <c r="A40" s="19">
        <v>64</v>
      </c>
      <c r="B40" s="16">
        <v>47.91</v>
      </c>
      <c r="C40" s="16">
        <v>47.84</v>
      </c>
      <c r="D40" s="16">
        <v>47.85</v>
      </c>
      <c r="E40" s="16">
        <v>47.87</v>
      </c>
      <c r="F40" s="16">
        <v>47.87</v>
      </c>
      <c r="G40" s="16">
        <v>47.85</v>
      </c>
      <c r="H40" s="16">
        <v>47.93</v>
      </c>
      <c r="I40" s="16">
        <v>47.88</v>
      </c>
      <c r="J40" s="16">
        <v>47.9</v>
      </c>
      <c r="K40" s="16">
        <v>47.94</v>
      </c>
      <c r="L40" s="16"/>
      <c r="M40" s="17"/>
      <c r="N40" s="20">
        <f t="shared" si="3"/>
        <v>47.884</v>
      </c>
      <c r="O40" s="20">
        <f t="shared" si="4"/>
        <v>3.4705106892852923E-2</v>
      </c>
      <c r="P40" s="20">
        <f t="shared" si="5"/>
        <v>7.2477459888173348E-2</v>
      </c>
    </row>
    <row r="41" spans="1:16" s="43" customFormat="1" ht="15.75" customHeight="1" x14ac:dyDescent="0.2">
      <c r="A41" s="19">
        <v>128</v>
      </c>
      <c r="B41" s="16">
        <v>56.14</v>
      </c>
      <c r="C41" s="16">
        <v>56.09</v>
      </c>
      <c r="D41" s="16">
        <v>56.12</v>
      </c>
      <c r="E41" s="16">
        <v>56.15</v>
      </c>
      <c r="F41" s="16">
        <v>56.15</v>
      </c>
      <c r="G41" s="16">
        <v>56.17</v>
      </c>
      <c r="H41" s="16">
        <v>56.15</v>
      </c>
      <c r="I41" s="16">
        <v>56.21</v>
      </c>
      <c r="J41" s="16">
        <v>56.15</v>
      </c>
      <c r="K41" s="16">
        <v>56.17</v>
      </c>
      <c r="L41" s="16"/>
      <c r="M41" s="17"/>
      <c r="N41" s="20">
        <f t="shared" si="3"/>
        <v>56.149999999999991</v>
      </c>
      <c r="O41" s="20">
        <f t="shared" si="4"/>
        <v>3.1622776601683743E-2</v>
      </c>
      <c r="P41" s="20">
        <f t="shared" si="5"/>
        <v>5.6318391098279158E-2</v>
      </c>
    </row>
    <row r="42" spans="1:16" ht="15.75" customHeight="1" x14ac:dyDescent="0.2">
      <c r="A42" s="1">
        <v>256</v>
      </c>
      <c r="B42" s="6">
        <v>76.94</v>
      </c>
      <c r="C42" s="6">
        <v>76.84</v>
      </c>
      <c r="D42" s="6">
        <v>76.930000000000007</v>
      </c>
      <c r="E42" s="6">
        <v>76.95</v>
      </c>
      <c r="F42" s="6">
        <v>76.87</v>
      </c>
      <c r="G42" s="6">
        <v>76.83</v>
      </c>
      <c r="H42" s="6">
        <v>76.97</v>
      </c>
      <c r="I42" s="6">
        <v>76.989999999999995</v>
      </c>
      <c r="J42" s="6">
        <v>76.89</v>
      </c>
      <c r="K42" s="6">
        <v>76.91</v>
      </c>
      <c r="L42" s="6"/>
      <c r="M42" s="7"/>
      <c r="N42" s="20">
        <f t="shared" si="3"/>
        <v>76.912000000000006</v>
      </c>
      <c r="O42" s="20">
        <f t="shared" si="4"/>
        <v>5.3913510984414041E-2</v>
      </c>
      <c r="P42" s="20">
        <f t="shared" si="5"/>
        <v>7.0097658342539573E-2</v>
      </c>
    </row>
    <row r="43" spans="1:16" ht="15.75" customHeight="1" x14ac:dyDescent="0.2">
      <c r="A43" s="1">
        <v>512</v>
      </c>
      <c r="B43" s="6">
        <v>110.05</v>
      </c>
      <c r="C43" s="6">
        <v>110.06</v>
      </c>
      <c r="D43" s="6">
        <v>110.19</v>
      </c>
      <c r="E43" s="6">
        <v>110.01</v>
      </c>
      <c r="F43" s="6">
        <v>109.97</v>
      </c>
      <c r="G43" s="6">
        <v>109.98</v>
      </c>
      <c r="H43" s="6">
        <v>110.12</v>
      </c>
      <c r="I43" s="6">
        <v>110.16</v>
      </c>
      <c r="J43" s="6">
        <v>109.95</v>
      </c>
      <c r="K43" s="6">
        <v>110.16</v>
      </c>
      <c r="L43" s="6"/>
      <c r="M43" s="7"/>
      <c r="N43" s="20">
        <f t="shared" si="3"/>
        <v>110.06500000000001</v>
      </c>
      <c r="O43" s="20">
        <f t="shared" si="4"/>
        <v>8.7844559687361032E-2</v>
      </c>
      <c r="P43" s="20">
        <f t="shared" si="5"/>
        <v>7.9811529266670622E-2</v>
      </c>
    </row>
    <row r="44" spans="1:16" ht="15.75" customHeight="1" x14ac:dyDescent="0.2">
      <c r="A44" s="1" t="s">
        <v>6</v>
      </c>
      <c r="B44" s="6">
        <v>179.9</v>
      </c>
      <c r="C44" s="6">
        <v>179.77</v>
      </c>
      <c r="D44" s="6">
        <v>179.98</v>
      </c>
      <c r="E44" s="6">
        <v>179.72</v>
      </c>
      <c r="F44" s="6">
        <v>179.94</v>
      </c>
      <c r="G44" s="6">
        <v>179.96</v>
      </c>
      <c r="H44" s="6">
        <v>179.86</v>
      </c>
      <c r="I44" s="6">
        <v>179.77</v>
      </c>
      <c r="J44" s="6">
        <v>179.83</v>
      </c>
      <c r="K44" s="6">
        <v>179.73</v>
      </c>
      <c r="L44" s="6"/>
      <c r="M44" s="7"/>
      <c r="N44" s="20">
        <f t="shared" si="3"/>
        <v>179.846</v>
      </c>
      <c r="O44" s="20">
        <f t="shared" si="4"/>
        <v>9.6632177755536702E-2</v>
      </c>
      <c r="P44" s="20">
        <f t="shared" si="5"/>
        <v>5.3730512636109062E-2</v>
      </c>
    </row>
    <row r="45" spans="1:16" ht="15.75" customHeight="1" x14ac:dyDescent="0.2">
      <c r="A45" s="1" t="s">
        <v>7</v>
      </c>
      <c r="B45" s="6">
        <v>312.69</v>
      </c>
      <c r="C45" s="6">
        <v>312.04000000000002</v>
      </c>
      <c r="D45" s="6">
        <v>312.63</v>
      </c>
      <c r="E45" s="6">
        <v>312.14</v>
      </c>
      <c r="F45" s="6">
        <v>312.35000000000002</v>
      </c>
      <c r="G45" s="6">
        <v>311.85000000000002</v>
      </c>
      <c r="H45" s="6">
        <v>312.74</v>
      </c>
      <c r="I45" s="6">
        <v>312.31</v>
      </c>
      <c r="J45" s="6">
        <v>312.04000000000002</v>
      </c>
      <c r="K45" s="6">
        <v>312.39</v>
      </c>
      <c r="L45" s="6"/>
      <c r="M45" s="7"/>
      <c r="N45" s="20">
        <f t="shared" si="3"/>
        <v>312.31799999999993</v>
      </c>
      <c r="O45" s="20">
        <f t="shared" si="4"/>
        <v>0.30283108603091363</v>
      </c>
      <c r="P45" s="20">
        <f t="shared" si="5"/>
        <v>9.6962418442393242E-2</v>
      </c>
    </row>
    <row r="46" spans="1:16" ht="15.75" customHeight="1" x14ac:dyDescent="0.2">
      <c r="A46" s="1" t="s">
        <v>8</v>
      </c>
      <c r="B46" s="6">
        <v>637.35</v>
      </c>
      <c r="C46" s="6">
        <v>630.76</v>
      </c>
      <c r="D46" s="6">
        <v>634.71</v>
      </c>
      <c r="E46" s="6">
        <v>636.32000000000005</v>
      </c>
      <c r="F46" s="6">
        <v>629.51</v>
      </c>
      <c r="G46" s="6">
        <v>629.77</v>
      </c>
      <c r="H46" s="6">
        <v>631.54</v>
      </c>
      <c r="I46" s="6">
        <v>629.73</v>
      </c>
      <c r="J46" s="6">
        <v>644.03</v>
      </c>
      <c r="K46" s="6">
        <v>628.88</v>
      </c>
      <c r="L46" s="6"/>
      <c r="M46" s="7"/>
      <c r="N46" s="20">
        <f t="shared" si="3"/>
        <v>633.26</v>
      </c>
      <c r="O46" s="20">
        <f t="shared" si="4"/>
        <v>4.8451969344221055</v>
      </c>
      <c r="P46" s="20">
        <f t="shared" si="5"/>
        <v>0.7651196877146994</v>
      </c>
    </row>
    <row r="47" spans="1:16" ht="15.75" customHeight="1" x14ac:dyDescent="0.2">
      <c r="A47" s="1" t="s">
        <v>9</v>
      </c>
      <c r="B47" s="6">
        <v>1123.83</v>
      </c>
      <c r="C47" s="6">
        <v>1142.92</v>
      </c>
      <c r="D47" s="6">
        <v>1135.56</v>
      </c>
      <c r="E47" s="6">
        <v>1157.83</v>
      </c>
      <c r="F47" s="6">
        <v>1126.72</v>
      </c>
      <c r="G47" s="6">
        <v>1130.8499999999999</v>
      </c>
      <c r="H47" s="6">
        <v>1146.8</v>
      </c>
      <c r="I47" s="6">
        <v>1127.5999999999999</v>
      </c>
      <c r="J47" s="6">
        <v>1146.93</v>
      </c>
      <c r="K47" s="6">
        <v>1128.8399999999999</v>
      </c>
      <c r="L47" s="6"/>
      <c r="M47" s="7"/>
      <c r="N47" s="20">
        <f t="shared" si="3"/>
        <v>1136.788</v>
      </c>
      <c r="O47" s="20">
        <f t="shared" si="4"/>
        <v>11.240303277838111</v>
      </c>
      <c r="P47" s="20">
        <f t="shared" si="5"/>
        <v>0.98877743940278318</v>
      </c>
    </row>
    <row r="48" spans="1:16" ht="15.75" customHeight="1" x14ac:dyDescent="0.2">
      <c r="A48" s="1" t="s">
        <v>10</v>
      </c>
      <c r="B48" s="6">
        <v>2653.18</v>
      </c>
      <c r="C48" s="6">
        <v>2642.52</v>
      </c>
      <c r="D48" s="6">
        <v>2665.32</v>
      </c>
      <c r="E48" s="6">
        <v>2722.33</v>
      </c>
      <c r="F48" s="6">
        <v>2620.08</v>
      </c>
      <c r="G48" s="6">
        <v>2634.03</v>
      </c>
      <c r="H48" s="6">
        <v>2633.72</v>
      </c>
      <c r="I48" s="6">
        <v>2668.39</v>
      </c>
      <c r="J48" s="6">
        <v>2662.67</v>
      </c>
      <c r="K48" s="6">
        <v>2630.08</v>
      </c>
      <c r="L48" s="6"/>
      <c r="M48" s="7"/>
      <c r="N48" s="20">
        <f t="shared" si="3"/>
        <v>2653.232</v>
      </c>
      <c r="O48" s="20">
        <f t="shared" si="4"/>
        <v>29.323386495347968</v>
      </c>
      <c r="P48" s="20">
        <f t="shared" si="5"/>
        <v>1.1051949658133162</v>
      </c>
    </row>
    <row r="49" spans="1:16" ht="15.75" customHeight="1" x14ac:dyDescent="0.2">
      <c r="A49" s="1" t="s">
        <v>11</v>
      </c>
      <c r="B49" s="6">
        <v>5117.6899999999996</v>
      </c>
      <c r="C49" s="6">
        <v>5120.54</v>
      </c>
      <c r="D49" s="6">
        <v>5091.2700000000004</v>
      </c>
      <c r="E49" s="6">
        <v>5092.6000000000004</v>
      </c>
      <c r="F49" s="6">
        <v>5150.1000000000004</v>
      </c>
      <c r="G49" s="6">
        <v>5152.1099999999997</v>
      </c>
      <c r="H49" s="6">
        <v>5088.88</v>
      </c>
      <c r="I49" s="6">
        <v>5091.12</v>
      </c>
      <c r="J49" s="6">
        <v>5103.24</v>
      </c>
      <c r="K49" s="6">
        <v>5112.3</v>
      </c>
      <c r="L49" s="6"/>
      <c r="M49" s="7"/>
      <c r="N49" s="20">
        <f t="shared" si="3"/>
        <v>5111.9849999999997</v>
      </c>
      <c r="O49" s="20">
        <f t="shared" si="4"/>
        <v>23.61533600109134</v>
      </c>
      <c r="P49" s="20">
        <f t="shared" si="5"/>
        <v>0.46196019747889211</v>
      </c>
    </row>
    <row r="50" spans="1:16" ht="15.75" customHeight="1" x14ac:dyDescent="0.2">
      <c r="A50" s="1" t="s">
        <v>12</v>
      </c>
      <c r="B50" s="6">
        <v>9295.69</v>
      </c>
      <c r="C50" s="6">
        <v>9293.8799999999992</v>
      </c>
      <c r="D50" s="6">
        <v>9291.11</v>
      </c>
      <c r="E50" s="6">
        <v>9277.74</v>
      </c>
      <c r="F50" s="6">
        <v>9290.85</v>
      </c>
      <c r="G50" s="6">
        <v>9291.84</v>
      </c>
      <c r="H50" s="6">
        <v>9302.2900000000009</v>
      </c>
      <c r="I50" s="6">
        <v>9296.24</v>
      </c>
      <c r="J50" s="6">
        <v>9280.73</v>
      </c>
      <c r="K50" s="6">
        <v>9298.64</v>
      </c>
      <c r="L50" s="6"/>
      <c r="M50" s="7"/>
      <c r="N50" s="20">
        <f t="shared" si="3"/>
        <v>9291.9009999999998</v>
      </c>
      <c r="O50" s="20">
        <f t="shared" si="4"/>
        <v>7.5829083397395411</v>
      </c>
      <c r="P50" s="20">
        <f t="shared" si="5"/>
        <v>8.1607717729015206E-2</v>
      </c>
    </row>
    <row r="51" spans="1:16" ht="15.75" customHeight="1" x14ac:dyDescent="0.2">
      <c r="A51" s="1" t="s">
        <v>13</v>
      </c>
      <c r="B51" s="6">
        <v>17580.29</v>
      </c>
      <c r="C51" s="6">
        <v>17590.7</v>
      </c>
      <c r="D51" s="6">
        <v>17554.169999999998</v>
      </c>
      <c r="E51" s="6">
        <v>17591.77</v>
      </c>
      <c r="F51" s="6">
        <v>17577.59</v>
      </c>
      <c r="G51" s="6">
        <v>17566.009999999998</v>
      </c>
      <c r="H51" s="6">
        <v>17574.88</v>
      </c>
      <c r="I51" s="6">
        <v>17541.419999999998</v>
      </c>
      <c r="J51" s="6">
        <v>17558.349999999999</v>
      </c>
      <c r="K51" s="6">
        <v>17602.939999999999</v>
      </c>
      <c r="L51" s="6"/>
      <c r="M51" s="7"/>
      <c r="N51" s="20">
        <f t="shared" si="3"/>
        <v>17573.812000000002</v>
      </c>
      <c r="O51" s="20">
        <f t="shared" si="4"/>
        <v>18.998560062396045</v>
      </c>
      <c r="P51" s="20">
        <f t="shared" si="5"/>
        <v>0.10810722262418673</v>
      </c>
    </row>
    <row r="52" spans="1:16" ht="15.75" customHeight="1" x14ac:dyDescent="0.2">
      <c r="A52" s="1" t="s">
        <v>14</v>
      </c>
      <c r="B52" s="6">
        <v>35077.17</v>
      </c>
      <c r="C52" s="6">
        <v>35069.07</v>
      </c>
      <c r="D52" s="6">
        <v>35058.89</v>
      </c>
      <c r="E52" s="6">
        <v>35083.040000000001</v>
      </c>
      <c r="F52" s="6">
        <v>35047.94</v>
      </c>
      <c r="G52" s="6">
        <v>35058.33</v>
      </c>
      <c r="H52" s="6">
        <v>35084.879999999997</v>
      </c>
      <c r="I52" s="6">
        <v>35071.919999999998</v>
      </c>
      <c r="J52" s="6">
        <v>35077.14</v>
      </c>
      <c r="K52" s="6">
        <v>35102.79</v>
      </c>
      <c r="L52" s="6"/>
      <c r="M52" s="7"/>
      <c r="N52" s="20">
        <f t="shared" si="3"/>
        <v>35073.116999999998</v>
      </c>
      <c r="O52" s="20">
        <f t="shared" si="4"/>
        <v>15.71512933449746</v>
      </c>
      <c r="P52" s="20">
        <f t="shared" si="5"/>
        <v>4.4806765633340948E-2</v>
      </c>
    </row>
    <row r="53" spans="1:16" ht="15.75" customHeight="1" x14ac:dyDescent="0.2">
      <c r="A53" s="1" t="s">
        <v>15</v>
      </c>
      <c r="B53" s="6">
        <v>70349.59</v>
      </c>
      <c r="C53" s="6">
        <v>70355.460000000006</v>
      </c>
      <c r="D53" s="6">
        <v>70328.55</v>
      </c>
      <c r="E53" s="6">
        <v>70333.22</v>
      </c>
      <c r="F53" s="6">
        <v>70337.179999999993</v>
      </c>
      <c r="G53" s="6">
        <v>70302.740000000005</v>
      </c>
      <c r="H53" s="6">
        <v>70368.509999999995</v>
      </c>
      <c r="I53" s="6">
        <v>70333.11</v>
      </c>
      <c r="J53" s="6">
        <v>70350.25</v>
      </c>
      <c r="K53" s="6">
        <v>70374.48</v>
      </c>
      <c r="L53" s="6"/>
      <c r="M53" s="7"/>
      <c r="N53" s="20">
        <f t="shared" si="3"/>
        <v>70343.308999999994</v>
      </c>
      <c r="O53" s="20">
        <f t="shared" si="4"/>
        <v>20.947131572389925</v>
      </c>
      <c r="P53" s="20">
        <f t="shared" si="5"/>
        <v>2.9778427927508965E-2</v>
      </c>
    </row>
    <row r="54" spans="1:16" ht="15.75" customHeight="1" x14ac:dyDescent="0.2">
      <c r="A54" s="1" t="s">
        <v>16</v>
      </c>
      <c r="B54" s="6">
        <v>140636.01</v>
      </c>
      <c r="C54" s="6">
        <v>140637.51</v>
      </c>
      <c r="D54" s="6">
        <v>140583.29999999999</v>
      </c>
      <c r="E54" s="6">
        <v>140660.31</v>
      </c>
      <c r="F54" s="6">
        <v>140573.65</v>
      </c>
      <c r="G54" s="6">
        <v>140601.37</v>
      </c>
      <c r="H54" s="6">
        <v>140622.51999999999</v>
      </c>
      <c r="I54" s="6">
        <v>140623.70000000001</v>
      </c>
      <c r="J54" s="6">
        <v>140617.19</v>
      </c>
      <c r="K54" s="6">
        <v>140668.17000000001</v>
      </c>
      <c r="L54" s="6"/>
      <c r="M54" s="7"/>
      <c r="N54" s="20">
        <f t="shared" si="3"/>
        <v>140622.37299999999</v>
      </c>
      <c r="O54" s="20">
        <f t="shared" si="4"/>
        <v>30.408478002767602</v>
      </c>
      <c r="P54" s="20">
        <f t="shared" si="5"/>
        <v>2.1624210539220243E-2</v>
      </c>
    </row>
    <row r="55" spans="1:16" ht="15.75" customHeight="1" x14ac:dyDescent="0.2">
      <c r="A55" s="32" t="s">
        <v>17</v>
      </c>
      <c r="B55" s="6">
        <v>281319.27</v>
      </c>
      <c r="C55" s="6">
        <v>281310.51</v>
      </c>
      <c r="D55" s="6">
        <v>281261.36</v>
      </c>
      <c r="E55" s="6">
        <v>281280.59999999998</v>
      </c>
      <c r="F55" s="6">
        <v>281285.74</v>
      </c>
      <c r="G55" s="6">
        <v>281265.71999999997</v>
      </c>
      <c r="H55" s="6">
        <v>281257.02</v>
      </c>
      <c r="I55" s="6">
        <v>281254.32</v>
      </c>
      <c r="J55" s="6">
        <v>281281.23</v>
      </c>
      <c r="K55" s="6">
        <v>281320.7</v>
      </c>
      <c r="L55" s="6"/>
      <c r="M55" s="7"/>
      <c r="N55" s="20">
        <f t="shared" si="3"/>
        <v>281283.647</v>
      </c>
      <c r="O55" s="20">
        <f t="shared" si="4"/>
        <v>25.320628853879217</v>
      </c>
      <c r="P55" s="20">
        <f t="shared" si="5"/>
        <v>9.0018133382205531E-3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43.6</v>
      </c>
      <c r="C63" s="16">
        <v>44.23</v>
      </c>
      <c r="D63" s="16">
        <v>41.1</v>
      </c>
      <c r="E63" s="16">
        <v>43.26</v>
      </c>
      <c r="F63" s="16">
        <v>41.5</v>
      </c>
      <c r="G63" s="16">
        <v>41.12</v>
      </c>
      <c r="H63" s="16">
        <v>41.25</v>
      </c>
      <c r="I63" s="16">
        <v>42.47</v>
      </c>
      <c r="J63" s="16">
        <v>42.69</v>
      </c>
      <c r="K63" s="16">
        <v>42.91</v>
      </c>
      <c r="L63" s="16"/>
      <c r="M63" s="17"/>
      <c r="N63" s="20">
        <f t="shared" ref="N63:N84" si="6">AVERAGE(B63:K63)</f>
        <v>42.412999999999997</v>
      </c>
      <c r="O63" s="20">
        <f t="shared" ref="O63:O84" si="7">STDEV(B63:K63)</f>
        <v>1.1223393228233403</v>
      </c>
      <c r="P63" s="20">
        <f t="shared" ref="P63:P84" si="8">100*O63/N63</f>
        <v>2.6462153651553542</v>
      </c>
    </row>
    <row r="64" spans="1:16" s="43" customFormat="1" ht="15.75" customHeight="1" x14ac:dyDescent="0.2">
      <c r="A64" s="19">
        <v>2</v>
      </c>
      <c r="B64" s="16">
        <v>41.89</v>
      </c>
      <c r="C64" s="16">
        <v>41.91</v>
      </c>
      <c r="D64" s="16">
        <v>40.36</v>
      </c>
      <c r="E64" s="16">
        <v>41.67</v>
      </c>
      <c r="F64" s="16">
        <v>40.53</v>
      </c>
      <c r="G64" s="16">
        <v>40.39</v>
      </c>
      <c r="H64" s="16">
        <v>40.46</v>
      </c>
      <c r="I64" s="16">
        <v>41.26</v>
      </c>
      <c r="J64" s="16">
        <v>41.12</v>
      </c>
      <c r="K64" s="16">
        <v>41.65</v>
      </c>
      <c r="L64" s="16"/>
      <c r="M64" s="17"/>
      <c r="N64" s="20">
        <f t="shared" si="6"/>
        <v>41.123999999999995</v>
      </c>
      <c r="O64" s="20">
        <f t="shared" si="7"/>
        <v>0.642394824941103</v>
      </c>
      <c r="P64" s="20">
        <f t="shared" si="8"/>
        <v>1.5620922695776265</v>
      </c>
    </row>
    <row r="65" spans="1:16" s="43" customFormat="1" ht="15.75" customHeight="1" x14ac:dyDescent="0.2">
      <c r="A65" s="19">
        <v>4</v>
      </c>
      <c r="B65" s="16">
        <v>43.09</v>
      </c>
      <c r="C65" s="16">
        <v>43.05</v>
      </c>
      <c r="D65" s="16">
        <v>41.2</v>
      </c>
      <c r="E65" s="16">
        <v>42.43</v>
      </c>
      <c r="F65" s="16">
        <v>41.41</v>
      </c>
      <c r="G65" s="16">
        <v>41.23</v>
      </c>
      <c r="H65" s="16">
        <v>41.29</v>
      </c>
      <c r="I65" s="16">
        <v>42.31</v>
      </c>
      <c r="J65" s="16">
        <v>42.28</v>
      </c>
      <c r="K65" s="16">
        <v>42.61</v>
      </c>
      <c r="L65" s="16"/>
      <c r="M65" s="17"/>
      <c r="N65" s="20">
        <f t="shared" si="6"/>
        <v>42.089999999999996</v>
      </c>
      <c r="O65" s="20">
        <f t="shared" si="7"/>
        <v>0.74730627367008473</v>
      </c>
      <c r="P65" s="20">
        <f t="shared" si="8"/>
        <v>1.7754960172727126</v>
      </c>
    </row>
    <row r="66" spans="1:16" s="43" customFormat="1" ht="15.75" customHeight="1" x14ac:dyDescent="0.2">
      <c r="A66" s="19">
        <v>8</v>
      </c>
      <c r="B66" s="16">
        <v>45.46</v>
      </c>
      <c r="C66" s="16">
        <v>45.36</v>
      </c>
      <c r="D66" s="16">
        <v>43.69</v>
      </c>
      <c r="E66" s="16">
        <v>45.06</v>
      </c>
      <c r="F66" s="16">
        <v>43.79</v>
      </c>
      <c r="G66" s="16">
        <v>43.51</v>
      </c>
      <c r="H66" s="16">
        <v>43.6</v>
      </c>
      <c r="I66" s="16">
        <v>44.62</v>
      </c>
      <c r="J66" s="16">
        <v>44.75</v>
      </c>
      <c r="K66" s="16">
        <v>44.72</v>
      </c>
      <c r="L66" s="16"/>
      <c r="M66" s="17"/>
      <c r="N66" s="20">
        <f t="shared" si="6"/>
        <v>44.456000000000003</v>
      </c>
      <c r="O66" s="20">
        <f t="shared" si="7"/>
        <v>0.74766599791915456</v>
      </c>
      <c r="P66" s="20">
        <f t="shared" si="8"/>
        <v>1.6818112243997536</v>
      </c>
    </row>
    <row r="67" spans="1:16" s="43" customFormat="1" ht="15.75" customHeight="1" x14ac:dyDescent="0.2">
      <c r="A67" s="19">
        <v>16</v>
      </c>
      <c r="B67" s="16">
        <v>41.7</v>
      </c>
      <c r="C67" s="16">
        <v>41.56</v>
      </c>
      <c r="D67" s="16">
        <v>40.03</v>
      </c>
      <c r="E67" s="16">
        <v>41.42</v>
      </c>
      <c r="F67" s="16">
        <v>40.229999999999997</v>
      </c>
      <c r="G67" s="16">
        <v>39.92</v>
      </c>
      <c r="H67" s="16">
        <v>40.1</v>
      </c>
      <c r="I67" s="16">
        <v>41.03</v>
      </c>
      <c r="J67" s="16">
        <v>40.840000000000003</v>
      </c>
      <c r="K67" s="16">
        <v>41.1</v>
      </c>
      <c r="L67" s="16"/>
      <c r="M67" s="17"/>
      <c r="N67" s="20">
        <f t="shared" si="6"/>
        <v>40.793000000000006</v>
      </c>
      <c r="O67" s="20">
        <f t="shared" si="7"/>
        <v>0.67480120529432053</v>
      </c>
      <c r="P67" s="20">
        <f t="shared" si="8"/>
        <v>1.6542083330334136</v>
      </c>
    </row>
    <row r="68" spans="1:16" s="43" customFormat="1" ht="15.75" customHeight="1" x14ac:dyDescent="0.2">
      <c r="A68" s="19">
        <v>32</v>
      </c>
      <c r="B68" s="16">
        <v>45.39</v>
      </c>
      <c r="C68" s="16">
        <v>44.86</v>
      </c>
      <c r="D68" s="16">
        <v>42.96</v>
      </c>
      <c r="E68" s="16">
        <v>44.4</v>
      </c>
      <c r="F68" s="16">
        <v>43.36</v>
      </c>
      <c r="G68" s="16">
        <v>42.97</v>
      </c>
      <c r="H68" s="16">
        <v>43.11</v>
      </c>
      <c r="I68" s="16">
        <v>44.12</v>
      </c>
      <c r="J68" s="16">
        <v>43.98</v>
      </c>
      <c r="K68" s="16">
        <v>44.43</v>
      </c>
      <c r="L68" s="16"/>
      <c r="M68" s="17"/>
      <c r="N68" s="20">
        <f t="shared" si="6"/>
        <v>43.958000000000013</v>
      </c>
      <c r="O68" s="20">
        <f t="shared" si="7"/>
        <v>0.8404998512789873</v>
      </c>
      <c r="P68" s="20">
        <f t="shared" si="8"/>
        <v>1.9120520753423429</v>
      </c>
    </row>
    <row r="69" spans="1:16" s="43" customFormat="1" ht="15.75" customHeight="1" x14ac:dyDescent="0.2">
      <c r="A69" s="19">
        <v>64</v>
      </c>
      <c r="B69" s="16">
        <v>47.57</v>
      </c>
      <c r="C69" s="16">
        <v>47.23</v>
      </c>
      <c r="D69" s="16">
        <v>46.05</v>
      </c>
      <c r="E69" s="16">
        <v>47.27</v>
      </c>
      <c r="F69" s="16">
        <v>46.13</v>
      </c>
      <c r="G69" s="16">
        <v>46.01</v>
      </c>
      <c r="H69" s="16">
        <v>46.15</v>
      </c>
      <c r="I69" s="16">
        <v>47.15</v>
      </c>
      <c r="J69" s="16">
        <v>47.12</v>
      </c>
      <c r="K69" s="16">
        <v>47</v>
      </c>
      <c r="L69" s="16"/>
      <c r="M69" s="17"/>
      <c r="N69" s="20">
        <f t="shared" si="6"/>
        <v>46.767999999999994</v>
      </c>
      <c r="O69" s="20">
        <f t="shared" si="7"/>
        <v>0.6065714210947375</v>
      </c>
      <c r="P69" s="20">
        <f t="shared" si="8"/>
        <v>1.2969796037776633</v>
      </c>
    </row>
    <row r="70" spans="1:16" s="43" customFormat="1" ht="15.75" customHeight="1" x14ac:dyDescent="0.2">
      <c r="A70" s="19">
        <v>128</v>
      </c>
      <c r="B70" s="16">
        <v>53.04</v>
      </c>
      <c r="C70" s="16">
        <v>53</v>
      </c>
      <c r="D70" s="16">
        <v>52.16</v>
      </c>
      <c r="E70" s="16">
        <v>52.87</v>
      </c>
      <c r="F70" s="16">
        <v>52.06</v>
      </c>
      <c r="G70" s="16">
        <v>51.87</v>
      </c>
      <c r="H70" s="16">
        <v>51.97</v>
      </c>
      <c r="I70" s="16">
        <v>52.63</v>
      </c>
      <c r="J70" s="16">
        <v>52.8</v>
      </c>
      <c r="K70" s="16">
        <v>52.77</v>
      </c>
      <c r="L70" s="16"/>
      <c r="M70" s="17"/>
      <c r="N70" s="20">
        <f t="shared" si="6"/>
        <v>52.51700000000001</v>
      </c>
      <c r="O70" s="20">
        <f t="shared" si="7"/>
        <v>0.45245134790629427</v>
      </c>
      <c r="P70" s="20">
        <f t="shared" si="8"/>
        <v>0.8615331186211973</v>
      </c>
    </row>
    <row r="71" spans="1:16" ht="15.75" customHeight="1" x14ac:dyDescent="0.2">
      <c r="A71" s="1">
        <v>256</v>
      </c>
      <c r="B71" s="6">
        <v>61.15</v>
      </c>
      <c r="C71" s="6">
        <v>61.16</v>
      </c>
      <c r="D71" s="6">
        <v>60.79</v>
      </c>
      <c r="E71" s="6">
        <v>61.41</v>
      </c>
      <c r="F71" s="6">
        <v>60.84</v>
      </c>
      <c r="G71" s="6">
        <v>60.86</v>
      </c>
      <c r="H71" s="6">
        <v>60.86</v>
      </c>
      <c r="I71" s="6">
        <v>61.25</v>
      </c>
      <c r="J71" s="6">
        <v>61.09</v>
      </c>
      <c r="K71" s="6">
        <v>61.13</v>
      </c>
      <c r="L71" s="6"/>
      <c r="M71" s="7"/>
      <c r="N71" s="20">
        <f t="shared" si="6"/>
        <v>61.054000000000009</v>
      </c>
      <c r="O71" s="20">
        <f t="shared" si="7"/>
        <v>0.20640844082654194</v>
      </c>
      <c r="P71" s="20">
        <f t="shared" si="8"/>
        <v>0.33807521346110314</v>
      </c>
    </row>
    <row r="72" spans="1:16" ht="15.75" customHeight="1" x14ac:dyDescent="0.2">
      <c r="A72" s="1">
        <v>512</v>
      </c>
      <c r="B72" s="6">
        <v>78.12</v>
      </c>
      <c r="C72" s="6">
        <v>78.040000000000006</v>
      </c>
      <c r="D72" s="6">
        <v>77.959999999999994</v>
      </c>
      <c r="E72" s="6">
        <v>78.069999999999993</v>
      </c>
      <c r="F72" s="6">
        <v>78.069999999999993</v>
      </c>
      <c r="G72" s="6">
        <v>79.650000000000006</v>
      </c>
      <c r="H72" s="6">
        <v>78</v>
      </c>
      <c r="I72" s="6">
        <v>78.11</v>
      </c>
      <c r="J72" s="6">
        <v>78.069999999999993</v>
      </c>
      <c r="K72" s="6">
        <v>78.31</v>
      </c>
      <c r="L72" s="6"/>
      <c r="M72" s="7"/>
      <c r="N72" s="20">
        <f t="shared" si="6"/>
        <v>78.239999999999981</v>
      </c>
      <c r="O72" s="20">
        <f t="shared" si="7"/>
        <v>0.50409434743023429</v>
      </c>
      <c r="P72" s="20">
        <f t="shared" si="8"/>
        <v>0.6442923663474367</v>
      </c>
    </row>
    <row r="73" spans="1:16" ht="15.75" customHeight="1" x14ac:dyDescent="0.2">
      <c r="A73" s="1" t="s">
        <v>6</v>
      </c>
      <c r="B73" s="6">
        <v>119.96</v>
      </c>
      <c r="C73" s="6">
        <v>119.43</v>
      </c>
      <c r="D73" s="6">
        <v>119.72</v>
      </c>
      <c r="E73" s="6">
        <v>119.53</v>
      </c>
      <c r="F73" s="6">
        <v>119.75</v>
      </c>
      <c r="G73" s="6">
        <v>119.72</v>
      </c>
      <c r="H73" s="6">
        <v>119.72</v>
      </c>
      <c r="I73" s="6">
        <v>120.31</v>
      </c>
      <c r="J73" s="6">
        <v>119.51</v>
      </c>
      <c r="K73" s="6">
        <v>119.32</v>
      </c>
      <c r="L73" s="6"/>
      <c r="M73" s="7"/>
      <c r="N73" s="20">
        <f t="shared" si="6"/>
        <v>119.697</v>
      </c>
      <c r="O73" s="20">
        <f t="shared" si="7"/>
        <v>0.28394248243849174</v>
      </c>
      <c r="P73" s="20">
        <f t="shared" si="8"/>
        <v>0.23721771008337028</v>
      </c>
    </row>
    <row r="74" spans="1:16" ht="15.75" customHeight="1" x14ac:dyDescent="0.2">
      <c r="A74" s="1" t="s">
        <v>7</v>
      </c>
      <c r="B74" s="6">
        <v>213.76</v>
      </c>
      <c r="C74" s="6">
        <v>213.34</v>
      </c>
      <c r="D74" s="6">
        <v>214.58</v>
      </c>
      <c r="E74" s="6">
        <v>213.95</v>
      </c>
      <c r="F74" s="6">
        <v>214.23</v>
      </c>
      <c r="G74" s="6">
        <v>214.33</v>
      </c>
      <c r="H74" s="6">
        <v>213.93</v>
      </c>
      <c r="I74" s="6">
        <v>214.79</v>
      </c>
      <c r="J74" s="6">
        <v>213.72</v>
      </c>
      <c r="K74" s="6">
        <v>213.81</v>
      </c>
      <c r="L74" s="6"/>
      <c r="M74" s="7"/>
      <c r="N74" s="20">
        <f t="shared" si="6"/>
        <v>214.04400000000001</v>
      </c>
      <c r="O74" s="20">
        <f t="shared" si="7"/>
        <v>0.4369134162890102</v>
      </c>
      <c r="P74" s="20">
        <f t="shared" si="8"/>
        <v>0.20412317854693904</v>
      </c>
    </row>
    <row r="75" spans="1:16" ht="15.75" customHeight="1" x14ac:dyDescent="0.2">
      <c r="A75" s="1" t="s">
        <v>8</v>
      </c>
      <c r="B75" s="6">
        <v>398.92</v>
      </c>
      <c r="C75" s="6">
        <v>409.06</v>
      </c>
      <c r="D75" s="6">
        <v>407.49</v>
      </c>
      <c r="E75" s="6">
        <v>407.41</v>
      </c>
      <c r="F75" s="6">
        <v>402.83</v>
      </c>
      <c r="G75" s="6">
        <v>408.11</v>
      </c>
      <c r="H75" s="6">
        <v>407.09</v>
      </c>
      <c r="I75" s="6">
        <v>407.32</v>
      </c>
      <c r="J75" s="6">
        <v>409.59</v>
      </c>
      <c r="K75" s="6">
        <v>399.47</v>
      </c>
      <c r="L75" s="6"/>
      <c r="M75" s="7"/>
      <c r="N75" s="20">
        <f t="shared" si="6"/>
        <v>405.7290000000001</v>
      </c>
      <c r="O75" s="20">
        <f t="shared" si="7"/>
        <v>3.8862190994447068</v>
      </c>
      <c r="P75" s="20">
        <f t="shared" si="8"/>
        <v>0.95783616636836555</v>
      </c>
    </row>
    <row r="76" spans="1:16" ht="15.75" customHeight="1" x14ac:dyDescent="0.2">
      <c r="A76" s="1" t="s">
        <v>9</v>
      </c>
      <c r="B76" s="6">
        <v>792.24</v>
      </c>
      <c r="C76" s="6">
        <v>789.59</v>
      </c>
      <c r="D76" s="6">
        <v>784.96</v>
      </c>
      <c r="E76" s="6">
        <v>788.36</v>
      </c>
      <c r="F76" s="6">
        <v>791.89</v>
      </c>
      <c r="G76" s="6">
        <v>785.61</v>
      </c>
      <c r="H76" s="6">
        <v>779.92</v>
      </c>
      <c r="I76" s="6">
        <v>788.16</v>
      </c>
      <c r="J76" s="6">
        <v>785.98</v>
      </c>
      <c r="K76" s="6">
        <v>781.76</v>
      </c>
      <c r="L76" s="6"/>
      <c r="M76" s="7"/>
      <c r="N76" s="20">
        <f t="shared" si="6"/>
        <v>786.84699999999998</v>
      </c>
      <c r="O76" s="20">
        <f t="shared" si="7"/>
        <v>4.0243289295649518</v>
      </c>
      <c r="P76" s="20">
        <f t="shared" si="8"/>
        <v>0.51144999339960018</v>
      </c>
    </row>
    <row r="77" spans="1:16" ht="15.75" customHeight="1" x14ac:dyDescent="0.2">
      <c r="A77" s="1" t="s">
        <v>10</v>
      </c>
      <c r="B77" s="6">
        <v>2518.39</v>
      </c>
      <c r="C77" s="6">
        <v>2582.5300000000002</v>
      </c>
      <c r="D77" s="6">
        <v>2620.4499999999998</v>
      </c>
      <c r="E77" s="6">
        <v>2504.67</v>
      </c>
      <c r="F77" s="6">
        <v>2565.2399999999998</v>
      </c>
      <c r="G77" s="6">
        <v>2525.65</v>
      </c>
      <c r="H77" s="6">
        <v>2504.79</v>
      </c>
      <c r="I77" s="6">
        <v>2597.3200000000002</v>
      </c>
      <c r="J77" s="6">
        <v>2520.3200000000002</v>
      </c>
      <c r="K77" s="6">
        <v>2519.91</v>
      </c>
      <c r="L77" s="6"/>
      <c r="M77" s="7"/>
      <c r="N77" s="20">
        <f t="shared" si="6"/>
        <v>2545.9270000000001</v>
      </c>
      <c r="O77" s="20">
        <f t="shared" si="7"/>
        <v>41.904823654986963</v>
      </c>
      <c r="P77" s="20">
        <f t="shared" si="8"/>
        <v>1.6459554282187574</v>
      </c>
    </row>
    <row r="78" spans="1:16" ht="15.75" customHeight="1" x14ac:dyDescent="0.2">
      <c r="A78" s="1" t="s">
        <v>11</v>
      </c>
      <c r="B78" s="6">
        <v>4667.6899999999996</v>
      </c>
      <c r="C78" s="6">
        <v>4699.28</v>
      </c>
      <c r="D78" s="6">
        <v>4635.63</v>
      </c>
      <c r="E78" s="6">
        <v>4766.8599999999997</v>
      </c>
      <c r="F78" s="6">
        <v>4748.9399999999996</v>
      </c>
      <c r="G78" s="6">
        <v>4713.05</v>
      </c>
      <c r="H78" s="6">
        <v>4702.41</v>
      </c>
      <c r="I78" s="6">
        <v>4672.3</v>
      </c>
      <c r="J78" s="6">
        <v>4686.1899999999996</v>
      </c>
      <c r="K78" s="6">
        <v>4683.05</v>
      </c>
      <c r="L78" s="6"/>
      <c r="M78" s="7"/>
      <c r="N78" s="20">
        <f t="shared" si="6"/>
        <v>4697.5400000000009</v>
      </c>
      <c r="O78" s="20">
        <f t="shared" si="7"/>
        <v>38.60661687673057</v>
      </c>
      <c r="P78" s="20">
        <f t="shared" si="8"/>
        <v>0.8218475388550297</v>
      </c>
    </row>
    <row r="79" spans="1:16" ht="15.75" customHeight="1" x14ac:dyDescent="0.2">
      <c r="A79" s="1" t="s">
        <v>12</v>
      </c>
      <c r="B79" s="6">
        <v>8482.8700000000008</v>
      </c>
      <c r="C79" s="6">
        <v>8489.06</v>
      </c>
      <c r="D79" s="6">
        <v>8483.7099999999991</v>
      </c>
      <c r="E79" s="6">
        <v>8492.64</v>
      </c>
      <c r="F79" s="6">
        <v>8504.44</v>
      </c>
      <c r="G79" s="6">
        <v>8507.75</v>
      </c>
      <c r="H79" s="6">
        <v>8509.41</v>
      </c>
      <c r="I79" s="6">
        <v>8470.9699999999993</v>
      </c>
      <c r="J79" s="6">
        <v>8521.4500000000007</v>
      </c>
      <c r="K79" s="6">
        <v>8484.5300000000007</v>
      </c>
      <c r="L79" s="6"/>
      <c r="M79" s="7"/>
      <c r="N79" s="20">
        <f t="shared" si="6"/>
        <v>8494.6830000000009</v>
      </c>
      <c r="O79" s="20">
        <f t="shared" si="7"/>
        <v>15.49350333383523</v>
      </c>
      <c r="P79" s="20">
        <f t="shared" si="8"/>
        <v>0.18239060049486519</v>
      </c>
    </row>
    <row r="80" spans="1:16" ht="15.75" customHeight="1" x14ac:dyDescent="0.2">
      <c r="A80" s="1" t="s">
        <v>13</v>
      </c>
      <c r="B80" s="6">
        <v>16960.34</v>
      </c>
      <c r="C80" s="6">
        <v>16952.07</v>
      </c>
      <c r="D80" s="6">
        <v>16937.87</v>
      </c>
      <c r="E80" s="6">
        <v>16946.689999999999</v>
      </c>
      <c r="F80" s="6">
        <v>16872.54</v>
      </c>
      <c r="G80" s="6">
        <v>16940.37</v>
      </c>
      <c r="H80" s="6">
        <v>16876.939999999999</v>
      </c>
      <c r="I80" s="6">
        <v>16896.46</v>
      </c>
      <c r="J80" s="6">
        <v>16854.98</v>
      </c>
      <c r="K80" s="6">
        <v>16884.73</v>
      </c>
      <c r="L80" s="6"/>
      <c r="M80" s="7"/>
      <c r="N80" s="20">
        <f t="shared" si="6"/>
        <v>16912.299000000003</v>
      </c>
      <c r="O80" s="20">
        <f t="shared" si="7"/>
        <v>38.932557769101628</v>
      </c>
      <c r="P80" s="20">
        <f t="shared" si="8"/>
        <v>0.2302026340067759</v>
      </c>
    </row>
    <row r="81" spans="1:16" ht="15.75" customHeight="1" x14ac:dyDescent="0.2">
      <c r="A81" s="1" t="s">
        <v>14</v>
      </c>
      <c r="B81" s="6">
        <v>33239.93</v>
      </c>
      <c r="C81" s="6">
        <v>33368.559999999998</v>
      </c>
      <c r="D81" s="6">
        <v>33239.870000000003</v>
      </c>
      <c r="E81" s="6">
        <v>33236.730000000003</v>
      </c>
      <c r="F81" s="6">
        <v>33331.93</v>
      </c>
      <c r="G81" s="6">
        <v>33275.46</v>
      </c>
      <c r="H81" s="6">
        <v>33267.629999999997</v>
      </c>
      <c r="I81" s="6">
        <v>33265.440000000002</v>
      </c>
      <c r="J81" s="6">
        <v>33336.959999999999</v>
      </c>
      <c r="K81" s="6">
        <v>33271.82</v>
      </c>
      <c r="L81" s="6"/>
      <c r="M81" s="7"/>
      <c r="N81" s="20">
        <f t="shared" si="6"/>
        <v>33283.433000000005</v>
      </c>
      <c r="O81" s="20">
        <f t="shared" si="7"/>
        <v>46.196481840550732</v>
      </c>
      <c r="P81" s="20">
        <f t="shared" si="8"/>
        <v>0.1387972263574816</v>
      </c>
    </row>
    <row r="82" spans="1:16" ht="15.75" customHeight="1" x14ac:dyDescent="0.2">
      <c r="A82" s="1" t="s">
        <v>15</v>
      </c>
      <c r="B82" s="6">
        <v>66524.7</v>
      </c>
      <c r="C82" s="6">
        <v>66640.929999999993</v>
      </c>
      <c r="D82" s="6">
        <v>66462.5</v>
      </c>
      <c r="E82" s="6">
        <v>66596.42</v>
      </c>
      <c r="F82" s="6">
        <v>66670.899999999994</v>
      </c>
      <c r="G82" s="6">
        <v>66591.009999999995</v>
      </c>
      <c r="H82" s="6">
        <v>66586.81</v>
      </c>
      <c r="I82" s="6">
        <v>66838.81</v>
      </c>
      <c r="J82" s="6">
        <v>66525.119999999995</v>
      </c>
      <c r="K82" s="6">
        <v>66600.94</v>
      </c>
      <c r="L82" s="6"/>
      <c r="M82" s="7"/>
      <c r="N82" s="20">
        <f t="shared" si="6"/>
        <v>66603.813999999984</v>
      </c>
      <c r="O82" s="20">
        <f t="shared" si="7"/>
        <v>102.21908695433386</v>
      </c>
      <c r="P82" s="20">
        <f t="shared" si="8"/>
        <v>0.15347332354620694</v>
      </c>
    </row>
    <row r="83" spans="1:16" ht="15.75" customHeight="1" x14ac:dyDescent="0.2">
      <c r="A83" s="1" t="s">
        <v>16</v>
      </c>
      <c r="B83" s="6">
        <v>141700.54</v>
      </c>
      <c r="C83" s="6">
        <v>141087.5</v>
      </c>
      <c r="D83" s="6">
        <v>141804.9</v>
      </c>
      <c r="E83" s="6">
        <v>141285.12</v>
      </c>
      <c r="F83" s="6">
        <v>141587.22</v>
      </c>
      <c r="G83" s="6">
        <v>141041.22</v>
      </c>
      <c r="H83" s="6">
        <v>141326.29</v>
      </c>
      <c r="I83" s="6">
        <v>141928.44</v>
      </c>
      <c r="J83" s="6">
        <v>141305.65</v>
      </c>
      <c r="K83" s="6">
        <v>141477.35999999999</v>
      </c>
      <c r="L83" s="6"/>
      <c r="M83" s="7"/>
      <c r="N83" s="20">
        <f t="shared" si="6"/>
        <v>141454.42399999997</v>
      </c>
      <c r="O83" s="20">
        <f t="shared" si="7"/>
        <v>297.92712659306505</v>
      </c>
      <c r="P83" s="20">
        <f t="shared" si="8"/>
        <v>0.21061704411101706</v>
      </c>
    </row>
    <row r="84" spans="1:16" ht="15.75" customHeight="1" x14ac:dyDescent="0.2">
      <c r="A84" s="32" t="s">
        <v>17</v>
      </c>
      <c r="B84" s="6">
        <v>311876.32</v>
      </c>
      <c r="C84" s="6">
        <v>312049.8</v>
      </c>
      <c r="D84" s="6">
        <v>311996.15999999997</v>
      </c>
      <c r="E84" s="6">
        <v>311787.49</v>
      </c>
      <c r="F84" s="6">
        <v>311697.68</v>
      </c>
      <c r="G84" s="6">
        <v>311578.46000000002</v>
      </c>
      <c r="H84" s="6">
        <v>313648.09999999998</v>
      </c>
      <c r="I84" s="6">
        <v>312123.87</v>
      </c>
      <c r="J84" s="6">
        <v>311895.81</v>
      </c>
      <c r="K84" s="6">
        <v>311646.62</v>
      </c>
      <c r="L84" s="6"/>
      <c r="M84" s="7"/>
      <c r="N84" s="20">
        <f t="shared" si="6"/>
        <v>312030.03100000002</v>
      </c>
      <c r="O84" s="20">
        <f t="shared" si="7"/>
        <v>595.38382950178709</v>
      </c>
      <c r="P84" s="20">
        <f t="shared" si="8"/>
        <v>0.19080978442802099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42.74</v>
      </c>
      <c r="C92" s="16">
        <v>42.03</v>
      </c>
      <c r="D92" s="16">
        <v>42.69</v>
      </c>
      <c r="E92" s="16">
        <v>42.57</v>
      </c>
      <c r="F92" s="16">
        <v>40.99</v>
      </c>
      <c r="G92" s="16">
        <v>42.04</v>
      </c>
      <c r="H92" s="16">
        <v>40.86</v>
      </c>
      <c r="I92" s="16">
        <v>42.21</v>
      </c>
      <c r="J92" s="16">
        <v>42.26</v>
      </c>
      <c r="K92" s="16">
        <v>42.26</v>
      </c>
      <c r="L92" s="16"/>
      <c r="M92" s="17"/>
      <c r="N92" s="20">
        <f t="shared" ref="N92:N113" si="9">AVERAGE(B92:K92)</f>
        <v>42.064999999999998</v>
      </c>
      <c r="O92" s="20">
        <f t="shared" ref="O92:O113" si="10">STDEV(B92:K92)</f>
        <v>0.65045710423089698</v>
      </c>
      <c r="P92" s="20">
        <f t="shared" ref="P92:P113" si="11">100*O92/N92</f>
        <v>1.5463142855839702</v>
      </c>
    </row>
    <row r="93" spans="1:16" s="43" customFormat="1" ht="15.75" customHeight="1" x14ac:dyDescent="0.2">
      <c r="A93" s="19">
        <v>2</v>
      </c>
      <c r="B93" s="16">
        <v>40.83</v>
      </c>
      <c r="C93" s="16">
        <v>40.46</v>
      </c>
      <c r="D93" s="16">
        <v>41.35</v>
      </c>
      <c r="E93" s="16">
        <v>41</v>
      </c>
      <c r="F93" s="16">
        <v>39.909999999999997</v>
      </c>
      <c r="G93" s="16">
        <v>41.05</v>
      </c>
      <c r="H93" s="16">
        <v>39.770000000000003</v>
      </c>
      <c r="I93" s="16">
        <v>40.64</v>
      </c>
      <c r="J93" s="16">
        <v>40.630000000000003</v>
      </c>
      <c r="K93" s="16">
        <v>40.700000000000003</v>
      </c>
      <c r="L93" s="16"/>
      <c r="M93" s="17"/>
      <c r="N93" s="20">
        <f t="shared" si="9"/>
        <v>40.633999999999993</v>
      </c>
      <c r="O93" s="20">
        <f t="shared" si="10"/>
        <v>0.49028789728303723</v>
      </c>
      <c r="P93" s="20">
        <f t="shared" si="11"/>
        <v>1.2065952091426817</v>
      </c>
    </row>
    <row r="94" spans="1:16" s="43" customFormat="1" ht="15.75" customHeight="1" x14ac:dyDescent="0.2">
      <c r="A94" s="19">
        <v>4</v>
      </c>
      <c r="B94" s="16">
        <v>42.02</v>
      </c>
      <c r="C94" s="16">
        <v>41.21</v>
      </c>
      <c r="D94" s="16">
        <v>42.14</v>
      </c>
      <c r="E94" s="16">
        <v>41.97</v>
      </c>
      <c r="F94" s="16">
        <v>40.840000000000003</v>
      </c>
      <c r="G94" s="16">
        <v>42.13</v>
      </c>
      <c r="H94" s="16">
        <v>40.75</v>
      </c>
      <c r="I94" s="16">
        <v>41.86</v>
      </c>
      <c r="J94" s="16">
        <v>41.66</v>
      </c>
      <c r="K94" s="16">
        <v>41.55</v>
      </c>
      <c r="L94" s="16"/>
      <c r="M94" s="17"/>
      <c r="N94" s="20">
        <f t="shared" si="9"/>
        <v>41.613000000000007</v>
      </c>
      <c r="O94" s="20">
        <f t="shared" si="10"/>
        <v>0.51747356346859763</v>
      </c>
      <c r="P94" s="20">
        <f t="shared" si="11"/>
        <v>1.2435382295643129</v>
      </c>
    </row>
    <row r="95" spans="1:16" s="43" customFormat="1" ht="15.75" customHeight="1" x14ac:dyDescent="0.2">
      <c r="A95" s="19">
        <v>8</v>
      </c>
      <c r="B95" s="16">
        <v>44.42</v>
      </c>
      <c r="C95" s="16">
        <v>43.98</v>
      </c>
      <c r="D95" s="16">
        <v>44.46</v>
      </c>
      <c r="E95" s="16">
        <v>44.07</v>
      </c>
      <c r="F95" s="16">
        <v>43.21</v>
      </c>
      <c r="G95" s="16">
        <v>44.1</v>
      </c>
      <c r="H95" s="16">
        <v>43</v>
      </c>
      <c r="I95" s="16">
        <v>44.24</v>
      </c>
      <c r="J95" s="16">
        <v>44.1</v>
      </c>
      <c r="K95" s="16">
        <v>43.88</v>
      </c>
      <c r="L95" s="16"/>
      <c r="M95" s="17"/>
      <c r="N95" s="20">
        <f t="shared" si="9"/>
        <v>43.946000000000005</v>
      </c>
      <c r="O95" s="20">
        <f t="shared" si="10"/>
        <v>0.48076790427167465</v>
      </c>
      <c r="P95" s="20">
        <f t="shared" si="11"/>
        <v>1.0939969605235393</v>
      </c>
    </row>
    <row r="96" spans="1:16" s="43" customFormat="1" ht="15.75" customHeight="1" x14ac:dyDescent="0.2">
      <c r="A96" s="19">
        <v>16</v>
      </c>
      <c r="B96" s="16">
        <v>40.69</v>
      </c>
      <c r="C96" s="16">
        <v>40.1</v>
      </c>
      <c r="D96" s="16">
        <v>40.79</v>
      </c>
      <c r="E96" s="16">
        <v>40.51</v>
      </c>
      <c r="F96" s="16">
        <v>39.9</v>
      </c>
      <c r="G96" s="16">
        <v>40.33</v>
      </c>
      <c r="H96" s="16">
        <v>39.53</v>
      </c>
      <c r="I96" s="16">
        <v>40.25</v>
      </c>
      <c r="J96" s="16">
        <v>40.200000000000003</v>
      </c>
      <c r="K96" s="16">
        <v>40.08</v>
      </c>
      <c r="L96" s="16"/>
      <c r="M96" s="17"/>
      <c r="N96" s="20">
        <f t="shared" si="9"/>
        <v>40.238</v>
      </c>
      <c r="O96" s="20">
        <f t="shared" si="10"/>
        <v>0.37305942332734715</v>
      </c>
      <c r="P96" s="20">
        <f t="shared" si="11"/>
        <v>0.92713212219132946</v>
      </c>
    </row>
    <row r="97" spans="1:16" s="43" customFormat="1" ht="15.75" customHeight="1" x14ac:dyDescent="0.2">
      <c r="A97" s="19">
        <v>32</v>
      </c>
      <c r="B97" s="16">
        <v>43.84</v>
      </c>
      <c r="C97" s="16">
        <v>43.26</v>
      </c>
      <c r="D97" s="16">
        <v>44.19</v>
      </c>
      <c r="E97" s="16">
        <v>43.66</v>
      </c>
      <c r="F97" s="16">
        <v>42.64</v>
      </c>
      <c r="G97" s="16">
        <v>43.47</v>
      </c>
      <c r="H97" s="16">
        <v>42.48</v>
      </c>
      <c r="I97" s="16">
        <v>43.97</v>
      </c>
      <c r="J97" s="16">
        <v>43.55</v>
      </c>
      <c r="K97" s="16">
        <v>43.34</v>
      </c>
      <c r="L97" s="16"/>
      <c r="M97" s="17"/>
      <c r="N97" s="20">
        <f t="shared" si="9"/>
        <v>43.44</v>
      </c>
      <c r="O97" s="20">
        <f t="shared" si="10"/>
        <v>0.54454874284432375</v>
      </c>
      <c r="P97" s="20">
        <f t="shared" si="11"/>
        <v>1.2535652459583881</v>
      </c>
    </row>
    <row r="98" spans="1:16" s="43" customFormat="1" ht="15.75" customHeight="1" x14ac:dyDescent="0.2">
      <c r="A98" s="19">
        <v>64</v>
      </c>
      <c r="B98" s="16">
        <v>46.24</v>
      </c>
      <c r="C98" s="16">
        <v>45.93</v>
      </c>
      <c r="D98" s="16">
        <v>46.2</v>
      </c>
      <c r="E98" s="16">
        <v>46.21</v>
      </c>
      <c r="F98" s="16">
        <v>45.36</v>
      </c>
      <c r="G98" s="16">
        <v>46.06</v>
      </c>
      <c r="H98" s="16">
        <v>45.17</v>
      </c>
      <c r="I98" s="16">
        <v>46.12</v>
      </c>
      <c r="J98" s="16">
        <v>45.77</v>
      </c>
      <c r="K98" s="16">
        <v>45.88</v>
      </c>
      <c r="L98" s="16"/>
      <c r="M98" s="17"/>
      <c r="N98" s="20">
        <f t="shared" si="9"/>
        <v>45.893999999999998</v>
      </c>
      <c r="O98" s="20">
        <f t="shared" si="10"/>
        <v>0.36788283158877888</v>
      </c>
      <c r="P98" s="20">
        <f t="shared" si="11"/>
        <v>0.80159243384490109</v>
      </c>
    </row>
    <row r="99" spans="1:16" s="43" customFormat="1" ht="15.75" customHeight="1" x14ac:dyDescent="0.2">
      <c r="A99" s="19">
        <v>128</v>
      </c>
      <c r="B99" s="16">
        <v>51.58</v>
      </c>
      <c r="C99" s="16">
        <v>51.77</v>
      </c>
      <c r="D99" s="16">
        <v>51.62</v>
      </c>
      <c r="E99" s="16">
        <v>51.41</v>
      </c>
      <c r="F99" s="16">
        <v>50.85</v>
      </c>
      <c r="G99" s="16">
        <v>51.58</v>
      </c>
      <c r="H99" s="16">
        <v>50.75</v>
      </c>
      <c r="I99" s="16">
        <v>51.54</v>
      </c>
      <c r="J99" s="16">
        <v>51.57</v>
      </c>
      <c r="K99" s="16">
        <v>51.29</v>
      </c>
      <c r="L99" s="16"/>
      <c r="M99" s="17"/>
      <c r="N99" s="20">
        <f t="shared" si="9"/>
        <v>51.396000000000001</v>
      </c>
      <c r="O99" s="20">
        <f t="shared" si="10"/>
        <v>0.33922133056621151</v>
      </c>
      <c r="P99" s="20">
        <f t="shared" si="11"/>
        <v>0.66001504118260468</v>
      </c>
    </row>
    <row r="100" spans="1:16" ht="15.75" customHeight="1" x14ac:dyDescent="0.2">
      <c r="A100" s="1">
        <v>256</v>
      </c>
      <c r="B100" s="6">
        <v>58.99</v>
      </c>
      <c r="C100" s="6">
        <v>58.92</v>
      </c>
      <c r="D100" s="6">
        <v>59.03</v>
      </c>
      <c r="E100" s="6">
        <v>59.05</v>
      </c>
      <c r="F100" s="6">
        <v>58.79</v>
      </c>
      <c r="G100" s="6">
        <v>59.29</v>
      </c>
      <c r="H100" s="6">
        <v>58.71</v>
      </c>
      <c r="I100" s="6">
        <v>59.02</v>
      </c>
      <c r="J100" s="6">
        <v>58.95</v>
      </c>
      <c r="K100" s="6">
        <v>58.88</v>
      </c>
      <c r="L100" s="6"/>
      <c r="M100" s="7"/>
      <c r="N100" s="20">
        <f t="shared" si="9"/>
        <v>58.963000000000001</v>
      </c>
      <c r="O100" s="20">
        <f t="shared" si="10"/>
        <v>0.15839823231336853</v>
      </c>
      <c r="P100" s="20">
        <f t="shared" si="11"/>
        <v>0.26864004937565683</v>
      </c>
    </row>
    <row r="101" spans="1:16" ht="15.75" customHeight="1" x14ac:dyDescent="0.2">
      <c r="A101" s="1">
        <v>512</v>
      </c>
      <c r="B101" s="6">
        <v>74.34</v>
      </c>
      <c r="C101" s="6">
        <v>74.62</v>
      </c>
      <c r="D101" s="6">
        <v>74.31</v>
      </c>
      <c r="E101" s="6">
        <v>74.510000000000005</v>
      </c>
      <c r="F101" s="6">
        <v>74.27</v>
      </c>
      <c r="G101" s="6">
        <v>74.44</v>
      </c>
      <c r="H101" s="6">
        <v>74.19</v>
      </c>
      <c r="I101" s="6">
        <v>74.55</v>
      </c>
      <c r="J101" s="6">
        <v>74.38</v>
      </c>
      <c r="K101" s="6">
        <v>74.63</v>
      </c>
      <c r="L101" s="6"/>
      <c r="M101" s="7"/>
      <c r="N101" s="20">
        <f t="shared" si="9"/>
        <v>74.424000000000007</v>
      </c>
      <c r="O101" s="20">
        <f t="shared" si="10"/>
        <v>0.15086417732516946</v>
      </c>
      <c r="P101" s="20">
        <f t="shared" si="11"/>
        <v>0.20270904187516048</v>
      </c>
    </row>
    <row r="102" spans="1:16" ht="15.75" customHeight="1" x14ac:dyDescent="0.2">
      <c r="A102" s="1" t="s">
        <v>6</v>
      </c>
      <c r="B102" s="6">
        <v>114.51</v>
      </c>
      <c r="C102" s="6">
        <v>115.73</v>
      </c>
      <c r="D102" s="6">
        <v>114.05</v>
      </c>
      <c r="E102" s="6">
        <v>114.8</v>
      </c>
      <c r="F102" s="6">
        <v>114.66</v>
      </c>
      <c r="G102" s="6">
        <v>114.66</v>
      </c>
      <c r="H102" s="6">
        <v>114.61</v>
      </c>
      <c r="I102" s="6">
        <v>114.61</v>
      </c>
      <c r="J102" s="6">
        <v>114.67</v>
      </c>
      <c r="K102" s="6">
        <v>114.34</v>
      </c>
      <c r="L102" s="6"/>
      <c r="M102" s="7"/>
      <c r="N102" s="20">
        <f t="shared" si="9"/>
        <v>114.66399999999999</v>
      </c>
      <c r="O102" s="20">
        <f t="shared" si="10"/>
        <v>0.43030221937610413</v>
      </c>
      <c r="P102" s="20">
        <f t="shared" si="11"/>
        <v>0.37527229067196693</v>
      </c>
    </row>
    <row r="103" spans="1:16" ht="15.75" customHeight="1" x14ac:dyDescent="0.2">
      <c r="A103" s="1" t="s">
        <v>7</v>
      </c>
      <c r="B103" s="6">
        <v>192.11</v>
      </c>
      <c r="C103" s="6">
        <v>192.51</v>
      </c>
      <c r="D103" s="6">
        <v>191.75</v>
      </c>
      <c r="E103" s="6">
        <v>192.34</v>
      </c>
      <c r="F103" s="6">
        <v>192.22</v>
      </c>
      <c r="G103" s="6">
        <v>192.25</v>
      </c>
      <c r="H103" s="6">
        <v>192.28</v>
      </c>
      <c r="I103" s="6">
        <v>192.28</v>
      </c>
      <c r="J103" s="6">
        <v>192.45</v>
      </c>
      <c r="K103" s="6">
        <v>191.98</v>
      </c>
      <c r="L103" s="6"/>
      <c r="M103" s="7"/>
      <c r="N103" s="20">
        <f t="shared" si="9"/>
        <v>192.21700000000001</v>
      </c>
      <c r="O103" s="20">
        <f t="shared" si="10"/>
        <v>0.22360928225614934</v>
      </c>
      <c r="P103" s="20">
        <f t="shared" si="11"/>
        <v>0.11633168879763461</v>
      </c>
    </row>
    <row r="104" spans="1:16" ht="15.75" customHeight="1" x14ac:dyDescent="0.2">
      <c r="A104" s="1" t="s">
        <v>8</v>
      </c>
      <c r="B104" s="6">
        <v>1031.69</v>
      </c>
      <c r="C104" s="6">
        <v>1024.57</v>
      </c>
      <c r="D104" s="6">
        <v>1021.56</v>
      </c>
      <c r="E104" s="6">
        <v>1023.01</v>
      </c>
      <c r="F104" s="6">
        <v>1041.57</v>
      </c>
      <c r="G104" s="6">
        <v>1020.46</v>
      </c>
      <c r="H104" s="6">
        <v>1043.47</v>
      </c>
      <c r="I104" s="6">
        <v>1050.6500000000001</v>
      </c>
      <c r="J104" s="6">
        <v>1034.83</v>
      </c>
      <c r="K104" s="6">
        <v>1031.53</v>
      </c>
      <c r="L104" s="6"/>
      <c r="M104" s="7"/>
      <c r="N104" s="20">
        <f t="shared" si="9"/>
        <v>1032.3340000000001</v>
      </c>
      <c r="O104" s="20">
        <f t="shared" si="10"/>
        <v>10.308404553782552</v>
      </c>
      <c r="P104" s="20">
        <f t="shared" si="11"/>
        <v>0.99855323507532945</v>
      </c>
    </row>
    <row r="105" spans="1:16" ht="15.75" customHeight="1" x14ac:dyDescent="0.2">
      <c r="A105" s="1" t="s">
        <v>9</v>
      </c>
      <c r="B105" s="6">
        <v>2041.8</v>
      </c>
      <c r="C105" s="6">
        <v>2031.33</v>
      </c>
      <c r="D105" s="6">
        <v>2133.8000000000002</v>
      </c>
      <c r="E105" s="6">
        <v>2033.61</v>
      </c>
      <c r="F105" s="6">
        <v>2066.35</v>
      </c>
      <c r="G105" s="6">
        <v>2057.73</v>
      </c>
      <c r="H105" s="6">
        <v>2088.23</v>
      </c>
      <c r="I105" s="6">
        <v>2158.9299999999998</v>
      </c>
      <c r="J105" s="6">
        <v>2080.7399999999998</v>
      </c>
      <c r="K105" s="6">
        <v>2119.58</v>
      </c>
      <c r="L105" s="6"/>
      <c r="M105" s="7"/>
      <c r="N105" s="20">
        <f t="shared" si="9"/>
        <v>2081.21</v>
      </c>
      <c r="O105" s="20">
        <f t="shared" si="10"/>
        <v>43.978425518782643</v>
      </c>
      <c r="P105" s="20">
        <f t="shared" si="11"/>
        <v>2.1131181148842568</v>
      </c>
    </row>
    <row r="106" spans="1:16" ht="15.75" customHeight="1" x14ac:dyDescent="0.2">
      <c r="A106" s="1" t="s">
        <v>10</v>
      </c>
      <c r="B106" s="6">
        <v>4717.18</v>
      </c>
      <c r="C106" s="6">
        <v>4698.28</v>
      </c>
      <c r="D106" s="6">
        <v>4646.92</v>
      </c>
      <c r="E106" s="6">
        <v>4732.2299999999996</v>
      </c>
      <c r="F106" s="6">
        <v>4694.03</v>
      </c>
      <c r="G106" s="6">
        <v>4638.6000000000004</v>
      </c>
      <c r="H106" s="6">
        <v>4628.99</v>
      </c>
      <c r="I106" s="6">
        <v>4542.9399999999996</v>
      </c>
      <c r="J106" s="6">
        <v>4637.82</v>
      </c>
      <c r="K106" s="6">
        <v>4483.93</v>
      </c>
      <c r="L106" s="6"/>
      <c r="M106" s="7"/>
      <c r="N106" s="20">
        <f t="shared" si="9"/>
        <v>4642.0919999999996</v>
      </c>
      <c r="O106" s="20">
        <f t="shared" si="10"/>
        <v>77.952597676052036</v>
      </c>
      <c r="P106" s="20">
        <f t="shared" si="11"/>
        <v>1.6792557682194158</v>
      </c>
    </row>
    <row r="107" spans="1:16" ht="15.75" customHeight="1" x14ac:dyDescent="0.2">
      <c r="A107" s="1" t="s">
        <v>11</v>
      </c>
      <c r="B107" s="6">
        <v>8427.7199999999993</v>
      </c>
      <c r="C107" s="6">
        <v>8423.9599999999991</v>
      </c>
      <c r="D107" s="6">
        <v>8435.84</v>
      </c>
      <c r="E107" s="6">
        <v>8432.4699999999993</v>
      </c>
      <c r="F107" s="6">
        <v>8439.81</v>
      </c>
      <c r="G107" s="6">
        <v>8442.75</v>
      </c>
      <c r="H107" s="6">
        <v>8457.3799999999992</v>
      </c>
      <c r="I107" s="6">
        <v>8456.36</v>
      </c>
      <c r="J107" s="6">
        <v>8450.7900000000009</v>
      </c>
      <c r="K107" s="6">
        <v>8437.89</v>
      </c>
      <c r="L107" s="6"/>
      <c r="M107" s="7"/>
      <c r="N107" s="20">
        <f t="shared" si="9"/>
        <v>8440.4969999999994</v>
      </c>
      <c r="O107" s="20">
        <f t="shared" si="10"/>
        <v>11.439722267413799</v>
      </c>
      <c r="P107" s="20">
        <f t="shared" si="11"/>
        <v>0.1355337519510261</v>
      </c>
    </row>
    <row r="108" spans="1:16" ht="15.75" customHeight="1" x14ac:dyDescent="0.2">
      <c r="A108" s="1" t="s">
        <v>12</v>
      </c>
      <c r="B108" s="6">
        <v>15709.75</v>
      </c>
      <c r="C108" s="6">
        <v>15712.38</v>
      </c>
      <c r="D108" s="6">
        <v>15700.05</v>
      </c>
      <c r="E108" s="6">
        <v>15698.12</v>
      </c>
      <c r="F108" s="6">
        <v>15739.05</v>
      </c>
      <c r="G108" s="6">
        <v>15760.78</v>
      </c>
      <c r="H108" s="6">
        <v>15754.94</v>
      </c>
      <c r="I108" s="6">
        <v>15708.22</v>
      </c>
      <c r="J108" s="6">
        <v>15727.12</v>
      </c>
      <c r="K108" s="6">
        <v>15681.92</v>
      </c>
      <c r="L108" s="6"/>
      <c r="M108" s="7"/>
      <c r="N108" s="20">
        <f t="shared" si="9"/>
        <v>15719.233000000002</v>
      </c>
      <c r="O108" s="20">
        <f t="shared" si="10"/>
        <v>25.647708604603967</v>
      </c>
      <c r="P108" s="20">
        <f t="shared" si="11"/>
        <v>0.16316132348571946</v>
      </c>
    </row>
    <row r="109" spans="1:16" ht="15.75" customHeight="1" x14ac:dyDescent="0.2">
      <c r="A109" s="1" t="s">
        <v>13</v>
      </c>
      <c r="B109" s="6">
        <v>30180.19</v>
      </c>
      <c r="C109" s="6">
        <v>30154.720000000001</v>
      </c>
      <c r="D109" s="6">
        <v>30163.31</v>
      </c>
      <c r="E109" s="6">
        <v>30214.21</v>
      </c>
      <c r="F109" s="6">
        <v>30168.720000000001</v>
      </c>
      <c r="G109" s="6">
        <v>30193.46</v>
      </c>
      <c r="H109" s="6">
        <v>30215.15</v>
      </c>
      <c r="I109" s="6">
        <v>30203.66</v>
      </c>
      <c r="J109" s="6">
        <v>30163.33</v>
      </c>
      <c r="K109" s="6">
        <v>30148.87</v>
      </c>
      <c r="L109" s="6"/>
      <c r="M109" s="7"/>
      <c r="N109" s="20">
        <f t="shared" si="9"/>
        <v>30180.561999999998</v>
      </c>
      <c r="O109" s="20">
        <f t="shared" si="10"/>
        <v>24.575349347578822</v>
      </c>
      <c r="P109" s="20">
        <f t="shared" si="11"/>
        <v>8.1427739309754485E-2</v>
      </c>
    </row>
    <row r="110" spans="1:16" ht="15.75" customHeight="1" x14ac:dyDescent="0.2">
      <c r="A110" s="1" t="s">
        <v>14</v>
      </c>
      <c r="B110" s="6">
        <v>60239.4</v>
      </c>
      <c r="C110" s="6">
        <v>60256.03</v>
      </c>
      <c r="D110" s="6">
        <v>60232.84</v>
      </c>
      <c r="E110" s="6">
        <v>60264.22</v>
      </c>
      <c r="F110" s="6">
        <v>60230.09</v>
      </c>
      <c r="G110" s="6">
        <v>60256.69</v>
      </c>
      <c r="H110" s="6">
        <v>60212.9</v>
      </c>
      <c r="I110" s="6">
        <v>60250.68</v>
      </c>
      <c r="J110" s="6">
        <v>60251.11</v>
      </c>
      <c r="K110" s="6">
        <v>60226.82</v>
      </c>
      <c r="L110" s="6"/>
      <c r="M110" s="7"/>
      <c r="N110" s="20">
        <f t="shared" si="9"/>
        <v>60242.077999999994</v>
      </c>
      <c r="O110" s="20">
        <f t="shared" si="10"/>
        <v>16.242588600480619</v>
      </c>
      <c r="P110" s="20">
        <f t="shared" si="11"/>
        <v>2.696219841633056E-2</v>
      </c>
    </row>
    <row r="111" spans="1:16" ht="15.75" customHeight="1" x14ac:dyDescent="0.2">
      <c r="A111" s="1" t="s">
        <v>15</v>
      </c>
      <c r="B111" s="6">
        <v>120489.86</v>
      </c>
      <c r="C111" s="6">
        <v>120485.53</v>
      </c>
      <c r="D111" s="6">
        <v>120468.05</v>
      </c>
      <c r="E111" s="6">
        <v>120545.63</v>
      </c>
      <c r="F111" s="6">
        <v>120521.03</v>
      </c>
      <c r="G111" s="6">
        <v>120540.29</v>
      </c>
      <c r="H111" s="6">
        <v>120542.29</v>
      </c>
      <c r="I111" s="6">
        <v>120506.33</v>
      </c>
      <c r="J111" s="6">
        <v>120459.73</v>
      </c>
      <c r="K111" s="6">
        <v>120498.54</v>
      </c>
      <c r="L111" s="6"/>
      <c r="M111" s="7"/>
      <c r="N111" s="20">
        <f t="shared" si="9"/>
        <v>120505.728</v>
      </c>
      <c r="O111" s="20">
        <f t="shared" si="10"/>
        <v>30.920799472199405</v>
      </c>
      <c r="P111" s="20">
        <f t="shared" si="11"/>
        <v>2.5659194783006004E-2</v>
      </c>
    </row>
    <row r="112" spans="1:16" ht="15.75" customHeight="1" x14ac:dyDescent="0.2">
      <c r="A112" s="1" t="s">
        <v>16</v>
      </c>
      <c r="B112" s="6">
        <v>238853.81</v>
      </c>
      <c r="C112" s="6">
        <v>238921.14</v>
      </c>
      <c r="D112" s="6">
        <v>238943.46</v>
      </c>
      <c r="E112" s="6">
        <v>238947.55</v>
      </c>
      <c r="F112" s="6">
        <v>238907.96</v>
      </c>
      <c r="G112" s="6">
        <v>238937.85</v>
      </c>
      <c r="H112" s="6">
        <v>238951.7</v>
      </c>
      <c r="I112" s="6">
        <v>238894.71</v>
      </c>
      <c r="J112" s="6">
        <v>238884.7</v>
      </c>
      <c r="K112" s="6">
        <v>238789.15</v>
      </c>
      <c r="L112" s="6"/>
      <c r="M112" s="7"/>
      <c r="N112" s="20">
        <f t="shared" si="9"/>
        <v>238903.20299999998</v>
      </c>
      <c r="O112" s="20">
        <f t="shared" si="10"/>
        <v>50.931619092009079</v>
      </c>
      <c r="P112" s="20">
        <f t="shared" si="11"/>
        <v>2.1318935222483845E-2</v>
      </c>
    </row>
    <row r="113" spans="1:16" ht="15.75" customHeight="1" x14ac:dyDescent="0.2">
      <c r="A113" s="32" t="s">
        <v>17</v>
      </c>
      <c r="B113" s="6">
        <v>477672.09</v>
      </c>
      <c r="C113" s="6">
        <v>476751.35999999999</v>
      </c>
      <c r="D113" s="6">
        <v>476856.01</v>
      </c>
      <c r="E113" s="6">
        <v>476869.57</v>
      </c>
      <c r="F113" s="6">
        <v>476772.93</v>
      </c>
      <c r="G113" s="6">
        <v>476789.15</v>
      </c>
      <c r="H113" s="6">
        <v>476841.31</v>
      </c>
      <c r="I113" s="6">
        <v>476816.35</v>
      </c>
      <c r="J113" s="6">
        <v>476779.99</v>
      </c>
      <c r="K113" s="6">
        <v>476730.19</v>
      </c>
      <c r="L113" s="6"/>
      <c r="M113" s="7"/>
      <c r="N113" s="20">
        <f t="shared" si="9"/>
        <v>476887.89500000002</v>
      </c>
      <c r="O113" s="20">
        <f t="shared" si="10"/>
        <v>279.23044936038946</v>
      </c>
      <c r="P113" s="20">
        <f t="shared" si="11"/>
        <v>5.8552639370389022E-2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topLeftCell="A81" workbookViewId="0">
      <selection activeCell="M119" sqref="M119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42.79</v>
      </c>
      <c r="C5" s="16">
        <v>42.84</v>
      </c>
      <c r="D5" s="16">
        <v>42.87</v>
      </c>
      <c r="E5" s="16">
        <v>42.7</v>
      </c>
      <c r="F5" s="16">
        <v>42.89</v>
      </c>
      <c r="G5" s="16">
        <v>43.06</v>
      </c>
      <c r="H5" s="16">
        <v>42.83</v>
      </c>
      <c r="I5" s="16">
        <v>42.95</v>
      </c>
      <c r="J5" s="16">
        <v>42.87</v>
      </c>
      <c r="K5" s="16">
        <v>42.83</v>
      </c>
      <c r="L5" s="16"/>
      <c r="M5" s="17"/>
      <c r="N5" s="20">
        <v>42.862999999999992</v>
      </c>
      <c r="O5" s="20">
        <v>9.5341491492424588E-2</v>
      </c>
      <c r="P5" s="20">
        <v>0.22243308096125941</v>
      </c>
    </row>
    <row r="6" spans="1:16" s="43" customFormat="1" ht="15.75" customHeight="1" x14ac:dyDescent="0.2">
      <c r="A6" s="19">
        <v>2</v>
      </c>
      <c r="B6" s="16">
        <v>41.36</v>
      </c>
      <c r="C6" s="16">
        <v>41.44</v>
      </c>
      <c r="D6" s="16">
        <v>41.46</v>
      </c>
      <c r="E6" s="16">
        <v>41.31</v>
      </c>
      <c r="F6" s="16">
        <v>41.49</v>
      </c>
      <c r="G6" s="16">
        <v>41.61</v>
      </c>
      <c r="H6" s="16">
        <v>41.42</v>
      </c>
      <c r="I6" s="16">
        <v>41.51</v>
      </c>
      <c r="J6" s="16">
        <v>41.46</v>
      </c>
      <c r="K6" s="16">
        <v>41.48</v>
      </c>
      <c r="L6" s="16"/>
      <c r="M6" s="17"/>
      <c r="N6" s="20">
        <v>41.454000000000001</v>
      </c>
      <c r="O6" s="20">
        <v>8.1948493308635295E-2</v>
      </c>
      <c r="P6" s="20">
        <v>0.19768537006955969</v>
      </c>
    </row>
    <row r="7" spans="1:16" s="43" customFormat="1" ht="15.75" customHeight="1" x14ac:dyDescent="0.2">
      <c r="A7" s="19">
        <v>4</v>
      </c>
      <c r="B7" s="16">
        <v>42.03</v>
      </c>
      <c r="C7" s="16">
        <v>42.07</v>
      </c>
      <c r="D7" s="16">
        <v>42.14</v>
      </c>
      <c r="E7" s="16">
        <v>42.03</v>
      </c>
      <c r="F7" s="16">
        <v>42.17</v>
      </c>
      <c r="G7" s="16">
        <v>42.28</v>
      </c>
      <c r="H7" s="16">
        <v>42.04</v>
      </c>
      <c r="I7" s="16">
        <v>42.16</v>
      </c>
      <c r="J7" s="16">
        <v>42.1</v>
      </c>
      <c r="K7" s="16">
        <v>42.21</v>
      </c>
      <c r="L7" s="16"/>
      <c r="M7" s="17"/>
      <c r="N7" s="20">
        <v>42.122999999999998</v>
      </c>
      <c r="O7" s="20">
        <v>8.4070076589579629E-2</v>
      </c>
      <c r="P7" s="20">
        <v>0.19958235783201489</v>
      </c>
    </row>
    <row r="8" spans="1:16" s="43" customFormat="1" ht="15.75" customHeight="1" x14ac:dyDescent="0.2">
      <c r="A8" s="19">
        <v>8</v>
      </c>
      <c r="B8" s="16">
        <v>43.91</v>
      </c>
      <c r="C8" s="16">
        <v>43.99</v>
      </c>
      <c r="D8" s="16">
        <v>44.04</v>
      </c>
      <c r="E8" s="16">
        <v>43.84</v>
      </c>
      <c r="F8" s="16">
        <v>44.1</v>
      </c>
      <c r="G8" s="16">
        <v>44.23</v>
      </c>
      <c r="H8" s="16">
        <v>43.99</v>
      </c>
      <c r="I8" s="16">
        <v>44.06</v>
      </c>
      <c r="J8" s="16">
        <v>44.02</v>
      </c>
      <c r="K8" s="16">
        <v>44.06</v>
      </c>
      <c r="L8" s="16"/>
      <c r="M8" s="17"/>
      <c r="N8" s="20">
        <v>44.024000000000001</v>
      </c>
      <c r="O8" s="20">
        <v>0.10553567064162531</v>
      </c>
      <c r="P8" s="20">
        <v>0.23972303889157109</v>
      </c>
    </row>
    <row r="9" spans="1:16" s="43" customFormat="1" ht="15.75" customHeight="1" x14ac:dyDescent="0.2">
      <c r="A9" s="19">
        <v>16</v>
      </c>
      <c r="B9" s="16">
        <v>42.05</v>
      </c>
      <c r="C9" s="16">
        <v>42.17</v>
      </c>
      <c r="D9" s="16">
        <v>42.27</v>
      </c>
      <c r="E9" s="16">
        <v>42.02</v>
      </c>
      <c r="F9" s="16">
        <v>42.14</v>
      </c>
      <c r="G9" s="16">
        <v>42.43</v>
      </c>
      <c r="H9" s="16">
        <v>42.11</v>
      </c>
      <c r="I9" s="16">
        <v>42.21</v>
      </c>
      <c r="J9" s="16">
        <v>42.12</v>
      </c>
      <c r="K9" s="16">
        <v>42.21</v>
      </c>
      <c r="L9" s="16"/>
      <c r="M9" s="17"/>
      <c r="N9" s="20">
        <v>42.173000000000002</v>
      </c>
      <c r="O9" s="20">
        <v>0.11766713880925141</v>
      </c>
      <c r="P9" s="20">
        <v>0.2790105963750536</v>
      </c>
    </row>
    <row r="10" spans="1:16" s="43" customFormat="1" ht="15.75" customHeight="1" x14ac:dyDescent="0.2">
      <c r="A10" s="19">
        <v>32</v>
      </c>
      <c r="B10" s="16">
        <v>44.98</v>
      </c>
      <c r="C10" s="16">
        <v>44.99</v>
      </c>
      <c r="D10" s="16">
        <v>45.11</v>
      </c>
      <c r="E10" s="16">
        <v>44.94</v>
      </c>
      <c r="F10" s="16">
        <v>45.05</v>
      </c>
      <c r="G10" s="16">
        <v>45.45</v>
      </c>
      <c r="H10" s="16">
        <v>45</v>
      </c>
      <c r="I10" s="16">
        <v>45.11</v>
      </c>
      <c r="J10" s="16">
        <v>45.02</v>
      </c>
      <c r="K10" s="16">
        <v>45.17</v>
      </c>
      <c r="L10" s="16"/>
      <c r="M10" s="17"/>
      <c r="N10" s="20">
        <v>45.082000000000001</v>
      </c>
      <c r="O10" s="20">
        <v>0.14733182502998801</v>
      </c>
      <c r="P10" s="20">
        <v>0.32680853784212771</v>
      </c>
    </row>
    <row r="11" spans="1:16" s="43" customFormat="1" ht="15.75" customHeight="1" x14ac:dyDescent="0.2">
      <c r="A11" s="19">
        <v>64</v>
      </c>
      <c r="B11" s="16">
        <v>48.91</v>
      </c>
      <c r="C11" s="16">
        <v>48.94</v>
      </c>
      <c r="D11" s="16">
        <v>49.05</v>
      </c>
      <c r="E11" s="16">
        <v>48.87</v>
      </c>
      <c r="F11" s="16">
        <v>48.96</v>
      </c>
      <c r="G11" s="16">
        <v>49.23</v>
      </c>
      <c r="H11" s="16">
        <v>48.97</v>
      </c>
      <c r="I11" s="16">
        <v>49.04</v>
      </c>
      <c r="J11" s="16">
        <v>48.97</v>
      </c>
      <c r="K11" s="16">
        <v>49.11</v>
      </c>
      <c r="L11" s="16"/>
      <c r="M11" s="17"/>
      <c r="N11" s="20">
        <v>49.005000000000003</v>
      </c>
      <c r="O11" s="20">
        <v>0.1058562967213361</v>
      </c>
      <c r="P11" s="20">
        <v>0.21601121665408851</v>
      </c>
    </row>
    <row r="12" spans="1:16" s="43" customFormat="1" ht="15.75" customHeight="1" x14ac:dyDescent="0.2">
      <c r="A12" s="19">
        <v>128</v>
      </c>
      <c r="B12" s="16">
        <v>56.82</v>
      </c>
      <c r="C12" s="16">
        <v>56.82</v>
      </c>
      <c r="D12" s="16">
        <v>56.8</v>
      </c>
      <c r="E12" s="16">
        <v>56.76</v>
      </c>
      <c r="F12" s="16">
        <v>56.89</v>
      </c>
      <c r="G12" s="16">
        <v>57.04</v>
      </c>
      <c r="H12" s="16">
        <v>56.87</v>
      </c>
      <c r="I12" s="16">
        <v>56.99</v>
      </c>
      <c r="J12" s="16">
        <v>56.81</v>
      </c>
      <c r="K12" s="16">
        <v>56.91</v>
      </c>
      <c r="L12" s="16"/>
      <c r="M12" s="17"/>
      <c r="N12" s="20">
        <v>56.871000000000002</v>
      </c>
      <c r="O12" s="20">
        <v>8.8750586852520116E-2</v>
      </c>
      <c r="P12" s="20">
        <v>0.15605596323701029</v>
      </c>
    </row>
    <row r="13" spans="1:16" ht="15.75" customHeight="1" x14ac:dyDescent="0.2">
      <c r="A13" s="1">
        <v>256</v>
      </c>
      <c r="B13" s="6">
        <v>75.540000000000006</v>
      </c>
      <c r="C13" s="6">
        <v>75.53</v>
      </c>
      <c r="D13" s="6">
        <v>75.489999999999995</v>
      </c>
      <c r="E13" s="6">
        <v>75.52</v>
      </c>
      <c r="F13" s="6">
        <v>75.56</v>
      </c>
      <c r="G13" s="6">
        <v>76</v>
      </c>
      <c r="H13" s="6">
        <v>75.55</v>
      </c>
      <c r="I13" s="6">
        <v>75.7</v>
      </c>
      <c r="J13" s="6">
        <v>75.69</v>
      </c>
      <c r="K13" s="6">
        <v>75.63</v>
      </c>
      <c r="L13" s="6"/>
      <c r="M13" s="7"/>
      <c r="N13" s="20">
        <v>75.620999999999995</v>
      </c>
      <c r="O13" s="20">
        <v>0.15117686477912079</v>
      </c>
      <c r="P13" s="20">
        <v>0.1999138662264725</v>
      </c>
    </row>
    <row r="14" spans="1:16" ht="15.75" customHeight="1" x14ac:dyDescent="0.2">
      <c r="A14" s="1">
        <v>512</v>
      </c>
      <c r="B14" s="6">
        <v>108.17</v>
      </c>
      <c r="C14" s="6">
        <v>107.98</v>
      </c>
      <c r="D14" s="6">
        <v>108.03</v>
      </c>
      <c r="E14" s="6">
        <v>107.92</v>
      </c>
      <c r="F14" s="6">
        <v>107.9</v>
      </c>
      <c r="G14" s="6">
        <v>108.11</v>
      </c>
      <c r="H14" s="6">
        <v>108.1</v>
      </c>
      <c r="I14" s="6">
        <v>108.04</v>
      </c>
      <c r="J14" s="6">
        <v>108.07</v>
      </c>
      <c r="K14" s="6">
        <v>107.86</v>
      </c>
      <c r="L14" s="6"/>
      <c r="M14" s="7"/>
      <c r="N14" s="20">
        <v>108.018</v>
      </c>
      <c r="O14" s="20">
        <v>0.1008629433108762</v>
      </c>
      <c r="P14" s="20">
        <v>9.3376051501487006E-2</v>
      </c>
    </row>
    <row r="15" spans="1:16" ht="15.75" customHeight="1" x14ac:dyDescent="0.2">
      <c r="A15" s="1" t="s">
        <v>6</v>
      </c>
      <c r="B15" s="6">
        <v>179.94</v>
      </c>
      <c r="C15" s="6">
        <v>179.68</v>
      </c>
      <c r="D15" s="6">
        <v>179.85</v>
      </c>
      <c r="E15" s="6">
        <v>179.93</v>
      </c>
      <c r="F15" s="6">
        <v>180.24</v>
      </c>
      <c r="G15" s="6">
        <v>180.08</v>
      </c>
      <c r="H15" s="6">
        <v>180.07</v>
      </c>
      <c r="I15" s="6">
        <v>180.03</v>
      </c>
      <c r="J15" s="6">
        <v>179.73</v>
      </c>
      <c r="K15" s="6">
        <v>179.96</v>
      </c>
      <c r="L15" s="6"/>
      <c r="M15" s="7"/>
      <c r="N15" s="20">
        <v>179.95099999999999</v>
      </c>
      <c r="O15" s="20">
        <v>0.16789216115643629</v>
      </c>
      <c r="P15" s="20">
        <v>9.329882087703667E-2</v>
      </c>
    </row>
    <row r="16" spans="1:16" ht="15.75" customHeight="1" x14ac:dyDescent="0.2">
      <c r="A16" s="1" t="s">
        <v>7</v>
      </c>
      <c r="B16" s="6">
        <v>176.63</v>
      </c>
      <c r="C16" s="6">
        <v>177.55</v>
      </c>
      <c r="D16" s="6">
        <v>177.04</v>
      </c>
      <c r="E16" s="6">
        <v>176.7</v>
      </c>
      <c r="F16" s="6">
        <v>176.71</v>
      </c>
      <c r="G16" s="6">
        <v>176.86</v>
      </c>
      <c r="H16" s="6">
        <v>176.71</v>
      </c>
      <c r="I16" s="6">
        <v>176.95</v>
      </c>
      <c r="J16" s="6">
        <v>176.89</v>
      </c>
      <c r="K16" s="6">
        <v>176.67</v>
      </c>
      <c r="L16" s="6"/>
      <c r="M16" s="7"/>
      <c r="N16" s="20">
        <v>176.87100000000001</v>
      </c>
      <c r="O16" s="20">
        <v>0.27404176486238502</v>
      </c>
      <c r="P16" s="20">
        <v>0.1549387773362422</v>
      </c>
    </row>
    <row r="17" spans="1:16" ht="15.75" customHeight="1" x14ac:dyDescent="0.2">
      <c r="A17" s="1" t="s">
        <v>8</v>
      </c>
      <c r="B17" s="6">
        <v>270.27999999999997</v>
      </c>
      <c r="C17" s="6">
        <v>270.7</v>
      </c>
      <c r="D17" s="6">
        <v>270.73</v>
      </c>
      <c r="E17" s="6">
        <v>270.19</v>
      </c>
      <c r="F17" s="6">
        <v>270.72000000000003</v>
      </c>
      <c r="G17" s="6">
        <v>270.52</v>
      </c>
      <c r="H17" s="6">
        <v>270.32</v>
      </c>
      <c r="I17" s="6">
        <v>270.94</v>
      </c>
      <c r="J17" s="6">
        <v>270.43</v>
      </c>
      <c r="K17" s="6">
        <v>270.3</v>
      </c>
      <c r="L17" s="6"/>
      <c r="M17" s="7"/>
      <c r="N17" s="20">
        <v>270.51299999999998</v>
      </c>
      <c r="O17" s="20">
        <v>0.24841944815618769</v>
      </c>
      <c r="P17" s="20">
        <v>9.1832720851192998E-2</v>
      </c>
    </row>
    <row r="18" spans="1:16" ht="15.75" customHeight="1" x14ac:dyDescent="0.2">
      <c r="A18" s="1" t="s">
        <v>9</v>
      </c>
      <c r="B18" s="6">
        <v>504.29</v>
      </c>
      <c r="C18" s="6">
        <v>501.36</v>
      </c>
      <c r="D18" s="6">
        <v>508.99</v>
      </c>
      <c r="E18" s="6">
        <v>507.06</v>
      </c>
      <c r="F18" s="6">
        <v>505.18</v>
      </c>
      <c r="G18" s="6">
        <v>504.14</v>
      </c>
      <c r="H18" s="6">
        <v>502.54</v>
      </c>
      <c r="I18" s="6">
        <v>503.24</v>
      </c>
      <c r="J18" s="6">
        <v>500.2</v>
      </c>
      <c r="K18" s="6">
        <v>514.57000000000005</v>
      </c>
      <c r="L18" s="6"/>
      <c r="M18" s="7"/>
      <c r="N18" s="20">
        <v>505.15699999999998</v>
      </c>
      <c r="O18" s="20">
        <v>4.1928114407611847</v>
      </c>
      <c r="P18" s="20">
        <v>0.83000165112255897</v>
      </c>
    </row>
    <row r="19" spans="1:16" ht="15.75" customHeight="1" x14ac:dyDescent="0.2">
      <c r="A19" s="1" t="s">
        <v>10</v>
      </c>
      <c r="B19" s="6">
        <v>1329.78</v>
      </c>
      <c r="C19" s="6">
        <v>1317.85</v>
      </c>
      <c r="D19" s="6">
        <v>1320.88</v>
      </c>
      <c r="E19" s="6">
        <v>1324.68</v>
      </c>
      <c r="F19" s="6">
        <v>1326.8</v>
      </c>
      <c r="G19" s="6">
        <v>1325.53</v>
      </c>
      <c r="H19" s="6">
        <v>1334.9</v>
      </c>
      <c r="I19" s="6">
        <v>1329.06</v>
      </c>
      <c r="J19" s="6">
        <v>1326.87</v>
      </c>
      <c r="K19" s="6">
        <v>1319.31</v>
      </c>
      <c r="L19" s="6"/>
      <c r="M19" s="7"/>
      <c r="N19" s="20">
        <v>1325.566</v>
      </c>
      <c r="O19" s="20">
        <v>5.1825737921530157</v>
      </c>
      <c r="P19" s="20">
        <v>0.39097063383890479</v>
      </c>
    </row>
    <row r="20" spans="1:16" ht="15.75" customHeight="1" x14ac:dyDescent="0.2">
      <c r="A20" s="1" t="s">
        <v>11</v>
      </c>
      <c r="B20" s="6">
        <v>2567.86</v>
      </c>
      <c r="C20" s="6">
        <v>2552.62</v>
      </c>
      <c r="D20" s="6">
        <v>2561.5500000000002</v>
      </c>
      <c r="E20" s="6">
        <v>2560.15</v>
      </c>
      <c r="F20" s="6">
        <v>2562.4699999999998</v>
      </c>
      <c r="G20" s="6">
        <v>2560.77</v>
      </c>
      <c r="H20" s="6">
        <v>2566.0500000000002</v>
      </c>
      <c r="I20" s="6">
        <v>2564.13</v>
      </c>
      <c r="J20" s="6">
        <v>2562.42</v>
      </c>
      <c r="K20" s="6">
        <v>2555.4699999999998</v>
      </c>
      <c r="L20" s="6"/>
      <c r="M20" s="7"/>
      <c r="N20" s="20">
        <v>2561.3490000000011</v>
      </c>
      <c r="O20" s="20">
        <v>4.5607198505889857</v>
      </c>
      <c r="P20" s="20">
        <v>0.1780592902641922</v>
      </c>
    </row>
    <row r="21" spans="1:16" ht="15.75" customHeight="1" x14ac:dyDescent="0.2">
      <c r="A21" s="1" t="s">
        <v>12</v>
      </c>
      <c r="B21" s="6">
        <v>4753.3900000000003</v>
      </c>
      <c r="C21" s="6">
        <v>4693.03</v>
      </c>
      <c r="D21" s="6">
        <v>4749.57</v>
      </c>
      <c r="E21" s="6">
        <v>4692.33</v>
      </c>
      <c r="F21" s="6">
        <v>4748.07</v>
      </c>
      <c r="G21" s="6">
        <v>4736.38</v>
      </c>
      <c r="H21" s="6">
        <v>4714.84</v>
      </c>
      <c r="I21" s="6">
        <v>4673.08</v>
      </c>
      <c r="J21" s="6">
        <v>4725.41</v>
      </c>
      <c r="K21" s="6">
        <v>4733.2299999999996</v>
      </c>
      <c r="L21" s="6"/>
      <c r="M21" s="7"/>
      <c r="N21" s="20">
        <v>4721.933</v>
      </c>
      <c r="O21" s="20">
        <v>27.75600877888127</v>
      </c>
      <c r="P21" s="20">
        <v>0.58781030520511979</v>
      </c>
    </row>
    <row r="22" spans="1:16" ht="15.75" customHeight="1" x14ac:dyDescent="0.2">
      <c r="A22" s="1" t="s">
        <v>13</v>
      </c>
      <c r="B22" s="6">
        <v>8896.41</v>
      </c>
      <c r="C22" s="6">
        <v>8849.5499999999993</v>
      </c>
      <c r="D22" s="6">
        <v>8927.9</v>
      </c>
      <c r="E22" s="6">
        <v>8876.0400000000009</v>
      </c>
      <c r="F22" s="6">
        <v>8874.58</v>
      </c>
      <c r="G22" s="6">
        <v>8978.24</v>
      </c>
      <c r="H22" s="6">
        <v>8866.1200000000008</v>
      </c>
      <c r="I22" s="6">
        <v>8879.6299999999992</v>
      </c>
      <c r="J22" s="6">
        <v>8904.11</v>
      </c>
      <c r="K22" s="6">
        <v>8884.24</v>
      </c>
      <c r="L22" s="6"/>
      <c r="M22" s="7"/>
      <c r="N22" s="20">
        <v>8893.6820000000007</v>
      </c>
      <c r="O22" s="20">
        <v>36.677492280688938</v>
      </c>
      <c r="P22" s="20">
        <v>0.4123994120847691</v>
      </c>
    </row>
    <row r="23" spans="1:16" ht="15.75" customHeight="1" x14ac:dyDescent="0.2">
      <c r="A23" s="1" t="s">
        <v>14</v>
      </c>
      <c r="B23" s="6">
        <v>17348.09</v>
      </c>
      <c r="C23" s="6">
        <v>17325.91</v>
      </c>
      <c r="D23" s="6">
        <v>17354.29</v>
      </c>
      <c r="E23" s="6">
        <v>17295.02</v>
      </c>
      <c r="F23" s="6">
        <v>17313.12</v>
      </c>
      <c r="G23" s="6">
        <v>17370.2</v>
      </c>
      <c r="H23" s="6">
        <v>17319.86</v>
      </c>
      <c r="I23" s="6">
        <v>17376.7</v>
      </c>
      <c r="J23" s="6">
        <v>17339</v>
      </c>
      <c r="K23" s="6">
        <v>17367.8</v>
      </c>
      <c r="L23" s="6"/>
      <c r="M23" s="7"/>
      <c r="N23" s="20">
        <v>17340.999</v>
      </c>
      <c r="O23" s="20">
        <v>27.16681940652375</v>
      </c>
      <c r="P23" s="20">
        <v>0.15666236649067189</v>
      </c>
    </row>
    <row r="24" spans="1:16" ht="15.75" customHeight="1" x14ac:dyDescent="0.2">
      <c r="A24" s="1" t="s">
        <v>15</v>
      </c>
      <c r="B24" s="6">
        <v>35215.17</v>
      </c>
      <c r="C24" s="6">
        <v>34980.660000000003</v>
      </c>
      <c r="D24" s="6">
        <v>35128.22</v>
      </c>
      <c r="E24" s="6">
        <v>35153.660000000003</v>
      </c>
      <c r="F24" s="6">
        <v>34873.919999999998</v>
      </c>
      <c r="G24" s="6">
        <v>35009.56</v>
      </c>
      <c r="H24" s="6">
        <v>35199.050000000003</v>
      </c>
      <c r="I24" s="6">
        <v>34973.269999999997</v>
      </c>
      <c r="J24" s="6">
        <v>34927.79</v>
      </c>
      <c r="K24" s="6">
        <v>34985.25</v>
      </c>
      <c r="L24" s="6"/>
      <c r="M24" s="7"/>
      <c r="N24" s="20">
        <v>35044.654999999999</v>
      </c>
      <c r="O24" s="20">
        <v>119.50734066249829</v>
      </c>
      <c r="P24" s="20">
        <v>0.34101445901664118</v>
      </c>
    </row>
    <row r="25" spans="1:16" ht="15.75" customHeight="1" x14ac:dyDescent="0.2">
      <c r="A25" s="1" t="s">
        <v>16</v>
      </c>
      <c r="B25" s="6">
        <v>71404.59</v>
      </c>
      <c r="C25" s="6">
        <v>71805.89</v>
      </c>
      <c r="D25" s="6">
        <v>72208.84</v>
      </c>
      <c r="E25" s="6">
        <v>72576.44</v>
      </c>
      <c r="F25" s="6">
        <v>71742.37</v>
      </c>
      <c r="G25" s="6">
        <v>71753.27</v>
      </c>
      <c r="H25" s="6">
        <v>72316.75</v>
      </c>
      <c r="I25" s="6">
        <v>71991.67</v>
      </c>
      <c r="J25" s="6">
        <v>71674.53</v>
      </c>
      <c r="K25" s="6">
        <v>72153.34</v>
      </c>
      <c r="L25" s="6"/>
      <c r="M25" s="7"/>
      <c r="N25" s="20">
        <v>71962.769</v>
      </c>
      <c r="O25" s="20">
        <v>351.39724963984128</v>
      </c>
      <c r="P25" s="20">
        <v>0.48830423637511972</v>
      </c>
    </row>
    <row r="26" spans="1:16" ht="15.75" customHeight="1" x14ac:dyDescent="0.2">
      <c r="A26" s="18" t="s">
        <v>17</v>
      </c>
      <c r="B26" s="6">
        <v>151886.1</v>
      </c>
      <c r="C26" s="6">
        <v>154667.1</v>
      </c>
      <c r="D26" s="6">
        <v>151392.01</v>
      </c>
      <c r="E26" s="6">
        <v>155720.44</v>
      </c>
      <c r="F26" s="6">
        <v>151713.42000000001</v>
      </c>
      <c r="G26" s="6">
        <v>151352.32000000001</v>
      </c>
      <c r="H26" s="6">
        <v>153822.54999999999</v>
      </c>
      <c r="I26" s="6">
        <v>153579.89000000001</v>
      </c>
      <c r="J26" s="6">
        <v>148017.56</v>
      </c>
      <c r="K26" s="6">
        <v>153826.01999999999</v>
      </c>
      <c r="L26" s="6"/>
      <c r="M26" s="7"/>
      <c r="N26" s="20">
        <v>152597.74100000001</v>
      </c>
      <c r="O26" s="20">
        <v>2192.8751803736768</v>
      </c>
      <c r="P26" s="20">
        <v>1.43702991014374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42.45</v>
      </c>
      <c r="C34" s="16">
        <v>42.52</v>
      </c>
      <c r="D34" s="16">
        <v>42.42</v>
      </c>
      <c r="E34" s="16">
        <v>42.43</v>
      </c>
      <c r="F34" s="16">
        <v>42.44</v>
      </c>
      <c r="G34" s="16">
        <v>42.48</v>
      </c>
      <c r="H34" s="16">
        <v>42.47</v>
      </c>
      <c r="I34" s="16">
        <v>42.4</v>
      </c>
      <c r="J34" s="16">
        <v>42.43</v>
      </c>
      <c r="K34" s="16">
        <v>42.41</v>
      </c>
      <c r="L34" s="16"/>
      <c r="M34" s="17"/>
      <c r="N34" s="20">
        <v>42.444999999999993</v>
      </c>
      <c r="O34" s="20">
        <v>3.6285901761796233E-2</v>
      </c>
      <c r="P34" s="20">
        <v>8.548922549604486E-2</v>
      </c>
    </row>
    <row r="35" spans="1:16" s="43" customFormat="1" ht="15.75" customHeight="1" x14ac:dyDescent="0.2">
      <c r="A35" s="19">
        <v>2</v>
      </c>
      <c r="B35" s="16">
        <v>40.869999999999997</v>
      </c>
      <c r="C35" s="16">
        <v>40.94</v>
      </c>
      <c r="D35" s="16">
        <v>40.869999999999997</v>
      </c>
      <c r="E35" s="16">
        <v>40.92</v>
      </c>
      <c r="F35" s="16">
        <v>40.9</v>
      </c>
      <c r="G35" s="16">
        <v>40.880000000000003</v>
      </c>
      <c r="H35" s="16">
        <v>40.840000000000003</v>
      </c>
      <c r="I35" s="16">
        <v>40.85</v>
      </c>
      <c r="J35" s="16">
        <v>40.89</v>
      </c>
      <c r="K35" s="16">
        <v>40.86</v>
      </c>
      <c r="L35" s="16"/>
      <c r="M35" s="17"/>
      <c r="N35" s="20">
        <v>40.882000000000012</v>
      </c>
      <c r="O35" s="20">
        <v>3.11982905514595E-2</v>
      </c>
      <c r="P35" s="20">
        <v>7.6313024195145768E-2</v>
      </c>
    </row>
    <row r="36" spans="1:16" s="43" customFormat="1" ht="15.75" customHeight="1" x14ac:dyDescent="0.2">
      <c r="A36" s="19">
        <v>4</v>
      </c>
      <c r="B36" s="16">
        <v>41.54</v>
      </c>
      <c r="C36" s="16">
        <v>41.6</v>
      </c>
      <c r="D36" s="16">
        <v>41.51</v>
      </c>
      <c r="E36" s="16">
        <v>41.54</v>
      </c>
      <c r="F36" s="16">
        <v>41.64</v>
      </c>
      <c r="G36" s="16">
        <v>41.56</v>
      </c>
      <c r="H36" s="16">
        <v>41.61</v>
      </c>
      <c r="I36" s="16">
        <v>41.52</v>
      </c>
      <c r="J36" s="16">
        <v>41.55</v>
      </c>
      <c r="K36" s="16">
        <v>41.56</v>
      </c>
      <c r="L36" s="16"/>
      <c r="M36" s="17"/>
      <c r="N36" s="20">
        <v>41.563000000000002</v>
      </c>
      <c r="O36" s="20">
        <v>4.1379007023154203E-2</v>
      </c>
      <c r="P36" s="20">
        <v>9.9557315456425668E-2</v>
      </c>
    </row>
    <row r="37" spans="1:16" s="43" customFormat="1" ht="15.75" customHeight="1" x14ac:dyDescent="0.2">
      <c r="A37" s="19">
        <v>8</v>
      </c>
      <c r="B37" s="16">
        <v>43.45</v>
      </c>
      <c r="C37" s="16">
        <v>43.56</v>
      </c>
      <c r="D37" s="16">
        <v>43.41</v>
      </c>
      <c r="E37" s="16">
        <v>43.57</v>
      </c>
      <c r="F37" s="16">
        <v>43.42</v>
      </c>
      <c r="G37" s="16">
        <v>43.48</v>
      </c>
      <c r="H37" s="16">
        <v>43.41</v>
      </c>
      <c r="I37" s="16">
        <v>43.41</v>
      </c>
      <c r="J37" s="16">
        <v>43.47</v>
      </c>
      <c r="K37" s="16">
        <v>43.42</v>
      </c>
      <c r="L37" s="16"/>
      <c r="M37" s="17"/>
      <c r="N37" s="20">
        <v>43.460000000000008</v>
      </c>
      <c r="O37" s="20">
        <v>6.0918889608324513E-2</v>
      </c>
      <c r="P37" s="20">
        <v>0.14017231847290501</v>
      </c>
    </row>
    <row r="38" spans="1:16" s="43" customFormat="1" ht="15.75" customHeight="1" x14ac:dyDescent="0.2">
      <c r="A38" s="19">
        <v>16</v>
      </c>
      <c r="B38" s="16">
        <v>41.51</v>
      </c>
      <c r="C38" s="16">
        <v>41.55</v>
      </c>
      <c r="D38" s="16">
        <v>41.46</v>
      </c>
      <c r="E38" s="16">
        <v>41.57</v>
      </c>
      <c r="F38" s="16">
        <v>41.54</v>
      </c>
      <c r="G38" s="16">
        <v>41.6</v>
      </c>
      <c r="H38" s="16">
        <v>41.46</v>
      </c>
      <c r="I38" s="16">
        <v>41.42</v>
      </c>
      <c r="J38" s="16">
        <v>41.53</v>
      </c>
      <c r="K38" s="16">
        <v>41.51</v>
      </c>
      <c r="L38" s="16"/>
      <c r="M38" s="17"/>
      <c r="N38" s="20">
        <v>41.515000000000001</v>
      </c>
      <c r="O38" s="20">
        <v>5.5226805085935887E-2</v>
      </c>
      <c r="P38" s="20">
        <v>0.1330285561506345</v>
      </c>
    </row>
    <row r="39" spans="1:16" s="43" customFormat="1" ht="15.75" customHeight="1" x14ac:dyDescent="0.2">
      <c r="A39" s="19">
        <v>32</v>
      </c>
      <c r="B39" s="16">
        <v>44.48</v>
      </c>
      <c r="C39" s="16">
        <v>44.55</v>
      </c>
      <c r="D39" s="16">
        <v>44.48</v>
      </c>
      <c r="E39" s="16">
        <v>44.5</v>
      </c>
      <c r="F39" s="16">
        <v>44.46</v>
      </c>
      <c r="G39" s="16">
        <v>44.49</v>
      </c>
      <c r="H39" s="16">
        <v>44.41</v>
      </c>
      <c r="I39" s="16">
        <v>44.54</v>
      </c>
      <c r="J39" s="16">
        <v>44.5</v>
      </c>
      <c r="K39" s="16">
        <v>44.42</v>
      </c>
      <c r="L39" s="16"/>
      <c r="M39" s="17"/>
      <c r="N39" s="20">
        <v>44.482999999999997</v>
      </c>
      <c r="O39" s="20">
        <v>4.4981477669517642E-2</v>
      </c>
      <c r="P39" s="20">
        <v>0.10112060263363</v>
      </c>
    </row>
    <row r="40" spans="1:16" s="43" customFormat="1" ht="15.75" customHeight="1" x14ac:dyDescent="0.2">
      <c r="A40" s="19">
        <v>64</v>
      </c>
      <c r="B40" s="16">
        <v>48.28</v>
      </c>
      <c r="C40" s="16">
        <v>48.32</v>
      </c>
      <c r="D40" s="16">
        <v>48.31</v>
      </c>
      <c r="E40" s="16">
        <v>48.33</v>
      </c>
      <c r="F40" s="16">
        <v>48.24</v>
      </c>
      <c r="G40" s="16">
        <v>48.28</v>
      </c>
      <c r="H40" s="16">
        <v>48.26</v>
      </c>
      <c r="I40" s="16">
        <v>48.25</v>
      </c>
      <c r="J40" s="16">
        <v>48.29</v>
      </c>
      <c r="K40" s="16">
        <v>48.22</v>
      </c>
      <c r="L40" s="16"/>
      <c r="M40" s="17"/>
      <c r="N40" s="20">
        <v>48.277999999999999</v>
      </c>
      <c r="O40" s="20">
        <v>3.5839146815241682E-2</v>
      </c>
      <c r="P40" s="20">
        <v>7.4234945141144384E-2</v>
      </c>
    </row>
    <row r="41" spans="1:16" s="43" customFormat="1" ht="15.75" customHeight="1" x14ac:dyDescent="0.2">
      <c r="A41" s="19">
        <v>128</v>
      </c>
      <c r="B41" s="16">
        <v>56.54</v>
      </c>
      <c r="C41" s="16">
        <v>56.63</v>
      </c>
      <c r="D41" s="16">
        <v>56.53</v>
      </c>
      <c r="E41" s="16">
        <v>56.55</v>
      </c>
      <c r="F41" s="16">
        <v>56.52</v>
      </c>
      <c r="G41" s="16">
        <v>56.53</v>
      </c>
      <c r="H41" s="16">
        <v>56.49</v>
      </c>
      <c r="I41" s="16">
        <v>56.55</v>
      </c>
      <c r="J41" s="16">
        <v>56.56</v>
      </c>
      <c r="K41" s="16">
        <v>56.5</v>
      </c>
      <c r="L41" s="16"/>
      <c r="M41" s="17"/>
      <c r="N41" s="20">
        <v>56.54</v>
      </c>
      <c r="O41" s="20">
        <v>3.8586123009300838E-2</v>
      </c>
      <c r="P41" s="20">
        <v>6.8245707480192513E-2</v>
      </c>
    </row>
    <row r="42" spans="1:16" ht="15.75" customHeight="1" x14ac:dyDescent="0.2">
      <c r="A42" s="1">
        <v>256</v>
      </c>
      <c r="B42" s="6">
        <v>73.64</v>
      </c>
      <c r="C42" s="6">
        <v>73.73</v>
      </c>
      <c r="D42" s="6">
        <v>73.72</v>
      </c>
      <c r="E42" s="6">
        <v>73.73</v>
      </c>
      <c r="F42" s="6">
        <v>73.62</v>
      </c>
      <c r="G42" s="6">
        <v>73.58</v>
      </c>
      <c r="H42" s="6">
        <v>73.61</v>
      </c>
      <c r="I42" s="6">
        <v>73.650000000000006</v>
      </c>
      <c r="J42" s="6">
        <v>73.680000000000007</v>
      </c>
      <c r="K42" s="6">
        <v>73.59</v>
      </c>
      <c r="L42" s="6"/>
      <c r="M42" s="7"/>
      <c r="N42" s="20">
        <v>73.655000000000001</v>
      </c>
      <c r="O42" s="20">
        <v>5.7203341005769223E-2</v>
      </c>
      <c r="P42" s="20">
        <v>7.7663893837172232E-2</v>
      </c>
    </row>
    <row r="43" spans="1:16" ht="15.75" customHeight="1" x14ac:dyDescent="0.2">
      <c r="A43" s="1">
        <v>512</v>
      </c>
      <c r="B43" s="6">
        <v>104.3</v>
      </c>
      <c r="C43" s="6">
        <v>104.17</v>
      </c>
      <c r="D43" s="6">
        <v>104.33</v>
      </c>
      <c r="E43" s="6">
        <v>104.26</v>
      </c>
      <c r="F43" s="6">
        <v>104.27</v>
      </c>
      <c r="G43" s="6">
        <v>104.26</v>
      </c>
      <c r="H43" s="6">
        <v>104.34</v>
      </c>
      <c r="I43" s="6">
        <v>104.32</v>
      </c>
      <c r="J43" s="6">
        <v>104.25</v>
      </c>
      <c r="K43" s="6">
        <v>104.27</v>
      </c>
      <c r="L43" s="6"/>
      <c r="M43" s="7"/>
      <c r="N43" s="20">
        <v>104.277</v>
      </c>
      <c r="O43" s="20">
        <v>4.9452558635074043E-2</v>
      </c>
      <c r="P43" s="20">
        <v>4.7424224551026628E-2</v>
      </c>
    </row>
    <row r="44" spans="1:16" ht="15.75" customHeight="1" x14ac:dyDescent="0.2">
      <c r="A44" s="1" t="s">
        <v>6</v>
      </c>
      <c r="B44" s="6">
        <v>171.75</v>
      </c>
      <c r="C44" s="6">
        <v>171.79</v>
      </c>
      <c r="D44" s="6">
        <v>171.82</v>
      </c>
      <c r="E44" s="6">
        <v>171.93</v>
      </c>
      <c r="F44" s="6">
        <v>171.54</v>
      </c>
      <c r="G44" s="6">
        <v>171.58</v>
      </c>
      <c r="H44" s="6">
        <v>171.59</v>
      </c>
      <c r="I44" s="6">
        <v>171.84</v>
      </c>
      <c r="J44" s="6">
        <v>171.61</v>
      </c>
      <c r="K44" s="6">
        <v>171.47</v>
      </c>
      <c r="L44" s="6"/>
      <c r="M44" s="7"/>
      <c r="N44" s="20">
        <v>171.69200000000001</v>
      </c>
      <c r="O44" s="20">
        <v>0.15273797461302371</v>
      </c>
      <c r="P44" s="20">
        <v>8.8960449300505423E-2</v>
      </c>
    </row>
    <row r="45" spans="1:16" ht="15.75" customHeight="1" x14ac:dyDescent="0.2">
      <c r="A45" s="1" t="s">
        <v>7</v>
      </c>
      <c r="B45" s="6">
        <v>423.67</v>
      </c>
      <c r="C45" s="6">
        <v>423.88</v>
      </c>
      <c r="D45" s="6">
        <v>424.31</v>
      </c>
      <c r="E45" s="6">
        <v>423.05</v>
      </c>
      <c r="F45" s="6">
        <v>423.41</v>
      </c>
      <c r="G45" s="6">
        <v>423.64</v>
      </c>
      <c r="H45" s="6">
        <v>422.04</v>
      </c>
      <c r="I45" s="6">
        <v>424.09</v>
      </c>
      <c r="J45" s="6">
        <v>423.39</v>
      </c>
      <c r="K45" s="6">
        <v>422.41</v>
      </c>
      <c r="L45" s="6"/>
      <c r="M45" s="7"/>
      <c r="N45" s="20">
        <v>423.38900000000001</v>
      </c>
      <c r="O45" s="20">
        <v>0.71618510952902059</v>
      </c>
      <c r="P45" s="20">
        <v>0.16915534166665189</v>
      </c>
    </row>
    <row r="46" spans="1:16" ht="15.75" customHeight="1" x14ac:dyDescent="0.2">
      <c r="A46" s="1" t="s">
        <v>8</v>
      </c>
      <c r="B46" s="6">
        <v>637.9</v>
      </c>
      <c r="C46" s="6">
        <v>643.14</v>
      </c>
      <c r="D46" s="6">
        <v>640.39</v>
      </c>
      <c r="E46" s="6">
        <v>633.53</v>
      </c>
      <c r="F46" s="6">
        <v>634.65</v>
      </c>
      <c r="G46" s="6">
        <v>632.9</v>
      </c>
      <c r="H46" s="6">
        <v>630.04</v>
      </c>
      <c r="I46" s="6">
        <v>637.76</v>
      </c>
      <c r="J46" s="6">
        <v>656.61</v>
      </c>
      <c r="K46" s="6">
        <v>633.04</v>
      </c>
      <c r="L46" s="6"/>
      <c r="M46" s="7"/>
      <c r="N46" s="20">
        <v>637.99599999999998</v>
      </c>
      <c r="O46" s="20">
        <v>7.6282212867745391</v>
      </c>
      <c r="P46" s="20">
        <v>1.195653465973852</v>
      </c>
    </row>
    <row r="47" spans="1:16" ht="15.75" customHeight="1" x14ac:dyDescent="0.2">
      <c r="A47" s="1" t="s">
        <v>9</v>
      </c>
      <c r="B47" s="6">
        <v>1141.74</v>
      </c>
      <c r="C47" s="6">
        <v>1141.98</v>
      </c>
      <c r="D47" s="6">
        <v>1143.3399999999999</v>
      </c>
      <c r="E47" s="6">
        <v>1120.81</v>
      </c>
      <c r="F47" s="6">
        <v>1135.93</v>
      </c>
      <c r="G47" s="6">
        <v>1133.22</v>
      </c>
      <c r="H47" s="6">
        <v>1132.4000000000001</v>
      </c>
      <c r="I47" s="6">
        <v>1125.9100000000001</v>
      </c>
      <c r="J47" s="6">
        <v>1134.8</v>
      </c>
      <c r="K47" s="6">
        <v>1132.6400000000001</v>
      </c>
      <c r="L47" s="6"/>
      <c r="M47" s="7"/>
      <c r="N47" s="20">
        <v>1134.277</v>
      </c>
      <c r="O47" s="20">
        <v>7.1403657702762793</v>
      </c>
      <c r="P47" s="20">
        <v>0.62950811576680821</v>
      </c>
    </row>
    <row r="48" spans="1:16" ht="15.75" customHeight="1" x14ac:dyDescent="0.2">
      <c r="A48" s="1" t="s">
        <v>10</v>
      </c>
      <c r="B48" s="6">
        <v>2529.14</v>
      </c>
      <c r="C48" s="6">
        <v>2536.75</v>
      </c>
      <c r="D48" s="6">
        <v>2523.6999999999998</v>
      </c>
      <c r="E48" s="6">
        <v>2521.08</v>
      </c>
      <c r="F48" s="6">
        <v>2576.54</v>
      </c>
      <c r="G48" s="6">
        <v>2577.44</v>
      </c>
      <c r="H48" s="6">
        <v>2523.0700000000002</v>
      </c>
      <c r="I48" s="6">
        <v>2529.92</v>
      </c>
      <c r="J48" s="6">
        <v>2545.23</v>
      </c>
      <c r="K48" s="6">
        <v>2524.4899999999998</v>
      </c>
      <c r="L48" s="6"/>
      <c r="M48" s="7"/>
      <c r="N48" s="20">
        <v>2538.7359999999999</v>
      </c>
      <c r="O48" s="20">
        <v>21.419749557618839</v>
      </c>
      <c r="P48" s="20">
        <v>0.84371709219150159</v>
      </c>
    </row>
    <row r="49" spans="1:16" ht="15.75" customHeight="1" x14ac:dyDescent="0.2">
      <c r="A49" s="1" t="s">
        <v>11</v>
      </c>
      <c r="B49" s="6">
        <v>4910.93</v>
      </c>
      <c r="C49" s="6">
        <v>4916.13</v>
      </c>
      <c r="D49" s="6">
        <v>4958.9399999999996</v>
      </c>
      <c r="E49" s="6">
        <v>4939.0200000000004</v>
      </c>
      <c r="F49" s="6">
        <v>4915.3900000000003</v>
      </c>
      <c r="G49" s="6">
        <v>4907.6899999999996</v>
      </c>
      <c r="H49" s="6">
        <v>4922.29</v>
      </c>
      <c r="I49" s="6">
        <v>4955.6400000000003</v>
      </c>
      <c r="J49" s="6">
        <v>4932.37</v>
      </c>
      <c r="K49" s="6">
        <v>4937.82</v>
      </c>
      <c r="L49" s="6"/>
      <c r="M49" s="7"/>
      <c r="N49" s="20">
        <v>4929.6220000000003</v>
      </c>
      <c r="O49" s="20">
        <v>18.160727347157021</v>
      </c>
      <c r="P49" s="20">
        <v>0.36839999795434653</v>
      </c>
    </row>
    <row r="50" spans="1:16" ht="15.75" customHeight="1" x14ac:dyDescent="0.2">
      <c r="A50" s="1" t="s">
        <v>12</v>
      </c>
      <c r="B50" s="6">
        <v>8832.7199999999993</v>
      </c>
      <c r="C50" s="6">
        <v>8823.67</v>
      </c>
      <c r="D50" s="6">
        <v>8840.32</v>
      </c>
      <c r="E50" s="6">
        <v>8866.82</v>
      </c>
      <c r="F50" s="6">
        <v>8843.42</v>
      </c>
      <c r="G50" s="6">
        <v>8844.7199999999993</v>
      </c>
      <c r="H50" s="6">
        <v>8845.18</v>
      </c>
      <c r="I50" s="6">
        <v>8857.15</v>
      </c>
      <c r="J50" s="6">
        <v>8848.15</v>
      </c>
      <c r="K50" s="6">
        <v>8869.7900000000009</v>
      </c>
      <c r="L50" s="6"/>
      <c r="M50" s="7"/>
      <c r="N50" s="20">
        <v>8847.1939999999995</v>
      </c>
      <c r="O50" s="20">
        <v>14.260832296110291</v>
      </c>
      <c r="P50" s="20">
        <v>0.16119045537048571</v>
      </c>
    </row>
    <row r="51" spans="1:16" ht="15.75" customHeight="1" x14ac:dyDescent="0.2">
      <c r="A51" s="1" t="s">
        <v>13</v>
      </c>
      <c r="B51" s="6">
        <v>17437.810000000001</v>
      </c>
      <c r="C51" s="6">
        <v>17420.47</v>
      </c>
      <c r="D51" s="6">
        <v>17419.349999999999</v>
      </c>
      <c r="E51" s="6">
        <v>17456.95</v>
      </c>
      <c r="F51" s="6">
        <v>17448.36</v>
      </c>
      <c r="G51" s="6">
        <v>17447.150000000001</v>
      </c>
      <c r="H51" s="6">
        <v>17438.830000000002</v>
      </c>
      <c r="I51" s="6">
        <v>17446.62</v>
      </c>
      <c r="J51" s="6">
        <v>17446.5</v>
      </c>
      <c r="K51" s="6">
        <v>17470.34</v>
      </c>
      <c r="L51" s="6"/>
      <c r="M51" s="7"/>
      <c r="N51" s="20">
        <v>17443.238000000001</v>
      </c>
      <c r="O51" s="20">
        <v>15.36253219868256</v>
      </c>
      <c r="P51" s="20">
        <v>8.8071562164562328E-2</v>
      </c>
    </row>
    <row r="52" spans="1:16" ht="15.75" customHeight="1" x14ac:dyDescent="0.2">
      <c r="A52" s="1" t="s">
        <v>14</v>
      </c>
      <c r="B52" s="6">
        <v>35061.42</v>
      </c>
      <c r="C52" s="6">
        <v>35054.6</v>
      </c>
      <c r="D52" s="6">
        <v>35052.080000000002</v>
      </c>
      <c r="E52" s="6">
        <v>35101.61</v>
      </c>
      <c r="F52" s="6">
        <v>35102.160000000003</v>
      </c>
      <c r="G52" s="6">
        <v>35084.99</v>
      </c>
      <c r="H52" s="6">
        <v>35098.97</v>
      </c>
      <c r="I52" s="6">
        <v>35070.94</v>
      </c>
      <c r="J52" s="6">
        <v>35073.11</v>
      </c>
      <c r="K52" s="6">
        <v>35085.14</v>
      </c>
      <c r="L52" s="6"/>
      <c r="M52" s="7"/>
      <c r="N52" s="20">
        <v>35078.502</v>
      </c>
      <c r="O52" s="20">
        <v>18.991977136558951</v>
      </c>
      <c r="P52" s="20">
        <v>5.4141357394791118E-2</v>
      </c>
    </row>
    <row r="53" spans="1:16" ht="15.75" customHeight="1" x14ac:dyDescent="0.2">
      <c r="A53" s="1" t="s">
        <v>15</v>
      </c>
      <c r="B53" s="6">
        <v>70360.87</v>
      </c>
      <c r="C53" s="6">
        <v>70324.490000000005</v>
      </c>
      <c r="D53" s="6">
        <v>70315.69</v>
      </c>
      <c r="E53" s="6">
        <v>70375.179999999993</v>
      </c>
      <c r="F53" s="6">
        <v>70360.86</v>
      </c>
      <c r="G53" s="6">
        <v>70357.259999999995</v>
      </c>
      <c r="H53" s="6">
        <v>70373.87</v>
      </c>
      <c r="I53" s="6">
        <v>70324.55</v>
      </c>
      <c r="J53" s="6">
        <v>70361.36</v>
      </c>
      <c r="K53" s="6">
        <v>70387.8</v>
      </c>
      <c r="L53" s="6"/>
      <c r="M53" s="7"/>
      <c r="N53" s="20">
        <v>70354.192999999999</v>
      </c>
      <c r="O53" s="20">
        <v>24.38198153008118</v>
      </c>
      <c r="P53" s="20">
        <v>3.4656046058379457E-2</v>
      </c>
    </row>
    <row r="54" spans="1:16" ht="15.75" customHeight="1" x14ac:dyDescent="0.2">
      <c r="A54" s="1" t="s">
        <v>16</v>
      </c>
      <c r="B54" s="6">
        <v>140663.38</v>
      </c>
      <c r="C54" s="6">
        <v>140646.10999999999</v>
      </c>
      <c r="D54" s="6">
        <v>140658.75</v>
      </c>
      <c r="E54" s="6">
        <v>140671.95000000001</v>
      </c>
      <c r="F54" s="6">
        <v>140674.85</v>
      </c>
      <c r="G54" s="6">
        <v>140648.26</v>
      </c>
      <c r="H54" s="6">
        <v>140677.85999999999</v>
      </c>
      <c r="I54" s="6">
        <v>140654.29999999999</v>
      </c>
      <c r="J54" s="6">
        <v>140687.44</v>
      </c>
      <c r="K54" s="6">
        <v>140712.32000000001</v>
      </c>
      <c r="L54" s="6"/>
      <c r="M54" s="7"/>
      <c r="N54" s="20">
        <v>140669.522</v>
      </c>
      <c r="O54" s="20">
        <v>20.11685959587442</v>
      </c>
      <c r="P54" s="20">
        <v>1.430079473496357E-2</v>
      </c>
    </row>
    <row r="55" spans="1:16" ht="15.75" customHeight="1" x14ac:dyDescent="0.2">
      <c r="A55" s="32" t="s">
        <v>17</v>
      </c>
      <c r="B55" s="6">
        <v>281340.38</v>
      </c>
      <c r="C55" s="6">
        <v>281371.90999999997</v>
      </c>
      <c r="D55" s="6">
        <v>281313.13</v>
      </c>
      <c r="E55" s="6">
        <v>281333.02</v>
      </c>
      <c r="F55" s="6">
        <v>281294.21000000002</v>
      </c>
      <c r="G55" s="6">
        <v>281311.40000000002</v>
      </c>
      <c r="H55" s="6">
        <v>281316.5</v>
      </c>
      <c r="I55" s="6">
        <v>281329.61</v>
      </c>
      <c r="J55" s="6">
        <v>281377.87</v>
      </c>
      <c r="K55" s="6">
        <v>281365.83</v>
      </c>
      <c r="L55" s="6"/>
      <c r="M55" s="7"/>
      <c r="N55" s="20">
        <v>281335.386</v>
      </c>
      <c r="O55" s="20">
        <v>28.38707029616711</v>
      </c>
      <c r="P55" s="20">
        <v>1.0090117243967E-2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43.87</v>
      </c>
      <c r="C63" s="16">
        <v>43.85</v>
      </c>
      <c r="D63" s="16">
        <v>43.81</v>
      </c>
      <c r="E63" s="16">
        <v>43.84</v>
      </c>
      <c r="F63" s="16">
        <v>43.84</v>
      </c>
      <c r="G63" s="16">
        <v>43.81</v>
      </c>
      <c r="H63" s="16">
        <v>43.96</v>
      </c>
      <c r="I63" s="16">
        <v>43.88</v>
      </c>
      <c r="J63" s="16">
        <v>43.86</v>
      </c>
      <c r="K63" s="16">
        <v>43.8</v>
      </c>
      <c r="L63" s="16"/>
      <c r="M63" s="17"/>
      <c r="N63" s="20">
        <v>43.851999999999997</v>
      </c>
      <c r="O63" s="20">
        <v>4.6380072349136187E-2</v>
      </c>
      <c r="P63" s="20">
        <v>0.1057650103738397</v>
      </c>
    </row>
    <row r="64" spans="1:16" s="43" customFormat="1" ht="15.75" customHeight="1" x14ac:dyDescent="0.2">
      <c r="A64" s="19">
        <v>2</v>
      </c>
      <c r="B64" s="16">
        <v>43.57</v>
      </c>
      <c r="C64" s="16">
        <v>43.61</v>
      </c>
      <c r="D64" s="16">
        <v>43.56</v>
      </c>
      <c r="E64" s="16">
        <v>43.57</v>
      </c>
      <c r="F64" s="16">
        <v>43.58</v>
      </c>
      <c r="G64" s="16">
        <v>43.54</v>
      </c>
      <c r="H64" s="16">
        <v>43.54</v>
      </c>
      <c r="I64" s="16">
        <v>43.62</v>
      </c>
      <c r="J64" s="16">
        <v>43.57</v>
      </c>
      <c r="K64" s="16">
        <v>43.55</v>
      </c>
      <c r="L64" s="16"/>
      <c r="M64" s="17"/>
      <c r="N64" s="20">
        <v>43.571000000000012</v>
      </c>
      <c r="O64" s="20">
        <v>2.6853512081496791E-2</v>
      </c>
      <c r="P64" s="20">
        <v>6.1631617547214412E-2</v>
      </c>
    </row>
    <row r="65" spans="1:16" s="43" customFormat="1" ht="15.75" customHeight="1" x14ac:dyDescent="0.2">
      <c r="A65" s="19">
        <v>4</v>
      </c>
      <c r="B65" s="16">
        <v>41.66</v>
      </c>
      <c r="C65" s="16">
        <v>41.56</v>
      </c>
      <c r="D65" s="16">
        <v>41.51</v>
      </c>
      <c r="E65" s="16">
        <v>41.49</v>
      </c>
      <c r="F65" s="16">
        <v>41.61</v>
      </c>
      <c r="G65" s="16">
        <v>41.41</v>
      </c>
      <c r="H65" s="16">
        <v>41.43</v>
      </c>
      <c r="I65" s="16">
        <v>41.41</v>
      </c>
      <c r="J65" s="16">
        <v>41.45</v>
      </c>
      <c r="K65" s="16">
        <v>41.48</v>
      </c>
      <c r="L65" s="16"/>
      <c r="M65" s="17"/>
      <c r="N65" s="20">
        <v>41.500999999999991</v>
      </c>
      <c r="O65" s="20">
        <v>8.5303380159678768E-2</v>
      </c>
      <c r="P65" s="20">
        <v>0.2055453607375215</v>
      </c>
    </row>
    <row r="66" spans="1:16" s="43" customFormat="1" ht="15.75" customHeight="1" x14ac:dyDescent="0.2">
      <c r="A66" s="19">
        <v>8</v>
      </c>
      <c r="B66" s="16">
        <v>43.87</v>
      </c>
      <c r="C66" s="16">
        <v>44.18</v>
      </c>
      <c r="D66" s="16">
        <v>43.98</v>
      </c>
      <c r="E66" s="16">
        <v>44.02</v>
      </c>
      <c r="F66" s="16">
        <v>44</v>
      </c>
      <c r="G66" s="16">
        <v>43.89</v>
      </c>
      <c r="H66" s="16">
        <v>43.9</v>
      </c>
      <c r="I66" s="16">
        <v>43.89</v>
      </c>
      <c r="J66" s="16">
        <v>43.86</v>
      </c>
      <c r="K66" s="16">
        <v>43.96</v>
      </c>
      <c r="L66" s="16"/>
      <c r="M66" s="17"/>
      <c r="N66" s="20">
        <v>43.954999999999998</v>
      </c>
      <c r="O66" s="20">
        <v>9.7325342137709936E-2</v>
      </c>
      <c r="P66" s="20">
        <v>0.22142041209807739</v>
      </c>
    </row>
    <row r="67" spans="1:16" s="43" customFormat="1" ht="15.75" customHeight="1" x14ac:dyDescent="0.2">
      <c r="A67" s="19">
        <v>16</v>
      </c>
      <c r="B67" s="16">
        <v>40.369999999999997</v>
      </c>
      <c r="C67" s="16">
        <v>40.47</v>
      </c>
      <c r="D67" s="16">
        <v>40.479999999999997</v>
      </c>
      <c r="E67" s="16">
        <v>40.51</v>
      </c>
      <c r="F67" s="16">
        <v>40.58</v>
      </c>
      <c r="G67" s="16">
        <v>40.409999999999997</v>
      </c>
      <c r="H67" s="16">
        <v>40.450000000000003</v>
      </c>
      <c r="I67" s="16">
        <v>40.44</v>
      </c>
      <c r="J67" s="16">
        <v>40.54</v>
      </c>
      <c r="K67" s="16">
        <v>40.65</v>
      </c>
      <c r="L67" s="16"/>
      <c r="M67" s="17"/>
      <c r="N67" s="20">
        <v>40.489999999999988</v>
      </c>
      <c r="O67" s="20">
        <v>8.2999330653258444E-2</v>
      </c>
      <c r="P67" s="20">
        <v>0.20498723302854641</v>
      </c>
    </row>
    <row r="68" spans="1:16" s="43" customFormat="1" ht="15.75" customHeight="1" x14ac:dyDescent="0.2">
      <c r="A68" s="19">
        <v>32</v>
      </c>
      <c r="B68" s="16">
        <v>43.26</v>
      </c>
      <c r="C68" s="16">
        <v>43.36</v>
      </c>
      <c r="D68" s="16">
        <v>43.36</v>
      </c>
      <c r="E68" s="16">
        <v>43.45</v>
      </c>
      <c r="F68" s="16">
        <v>43.39</v>
      </c>
      <c r="G68" s="16">
        <v>43.25</v>
      </c>
      <c r="H68" s="16">
        <v>43.25</v>
      </c>
      <c r="I68" s="16">
        <v>43.29</v>
      </c>
      <c r="J68" s="16">
        <v>43.3</v>
      </c>
      <c r="K68" s="16">
        <v>43.36</v>
      </c>
      <c r="L68" s="16"/>
      <c r="M68" s="17"/>
      <c r="N68" s="20">
        <v>43.327000000000012</v>
      </c>
      <c r="O68" s="20">
        <v>6.7338283646411506E-2</v>
      </c>
      <c r="P68" s="20">
        <v>0.15541875423272211</v>
      </c>
    </row>
    <row r="69" spans="1:16" s="43" customFormat="1" ht="15.75" customHeight="1" x14ac:dyDescent="0.2">
      <c r="A69" s="19">
        <v>64</v>
      </c>
      <c r="B69" s="16">
        <v>46.27</v>
      </c>
      <c r="C69" s="16">
        <v>46.87</v>
      </c>
      <c r="D69" s="16">
        <v>46.35</v>
      </c>
      <c r="E69" s="16">
        <v>46.44</v>
      </c>
      <c r="F69" s="16">
        <v>46.37</v>
      </c>
      <c r="G69" s="16">
        <v>46.43</v>
      </c>
      <c r="H69" s="16">
        <v>46.53</v>
      </c>
      <c r="I69" s="16">
        <v>46.46</v>
      </c>
      <c r="J69" s="16">
        <v>46.33</v>
      </c>
      <c r="K69" s="16">
        <v>46.51</v>
      </c>
      <c r="L69" s="16"/>
      <c r="M69" s="17"/>
      <c r="N69" s="20">
        <v>46.456000000000003</v>
      </c>
      <c r="O69" s="20">
        <v>0.16661332479726729</v>
      </c>
      <c r="P69" s="20">
        <v>0.35864759083276082</v>
      </c>
    </row>
    <row r="70" spans="1:16" s="43" customFormat="1" ht="15.75" customHeight="1" x14ac:dyDescent="0.2">
      <c r="A70" s="19">
        <v>128</v>
      </c>
      <c r="B70" s="16">
        <v>52.29</v>
      </c>
      <c r="C70" s="16">
        <v>52.25</v>
      </c>
      <c r="D70" s="16">
        <v>52.26</v>
      </c>
      <c r="E70" s="16">
        <v>52.32</v>
      </c>
      <c r="F70" s="16">
        <v>52.35</v>
      </c>
      <c r="G70" s="16">
        <v>52.22</v>
      </c>
      <c r="H70" s="16">
        <v>52.19</v>
      </c>
      <c r="I70" s="16">
        <v>52.22</v>
      </c>
      <c r="J70" s="16">
        <v>52.19</v>
      </c>
      <c r="K70" s="16">
        <v>52.63</v>
      </c>
      <c r="L70" s="16"/>
      <c r="M70" s="17"/>
      <c r="N70" s="20">
        <v>52.291999999999987</v>
      </c>
      <c r="O70" s="20">
        <v>0.13011106366827249</v>
      </c>
      <c r="P70" s="20">
        <v>0.2488163842810994</v>
      </c>
    </row>
    <row r="71" spans="1:16" ht="15.75" customHeight="1" x14ac:dyDescent="0.2">
      <c r="A71" s="1">
        <v>256</v>
      </c>
      <c r="B71" s="6">
        <v>61.15</v>
      </c>
      <c r="C71" s="6">
        <v>61.28</v>
      </c>
      <c r="D71" s="6">
        <v>61.19</v>
      </c>
      <c r="E71" s="6">
        <v>61.25</v>
      </c>
      <c r="F71" s="6">
        <v>61.19</v>
      </c>
      <c r="G71" s="6">
        <v>61.26</v>
      </c>
      <c r="H71" s="6">
        <v>61.28</v>
      </c>
      <c r="I71" s="6">
        <v>61.23</v>
      </c>
      <c r="J71" s="6">
        <v>61.22</v>
      </c>
      <c r="K71" s="6">
        <v>61.56</v>
      </c>
      <c r="L71" s="6"/>
      <c r="M71" s="7"/>
      <c r="N71" s="20">
        <v>61.26100000000001</v>
      </c>
      <c r="O71" s="20">
        <v>0.1131812705353686</v>
      </c>
      <c r="P71" s="20">
        <v>0.18475256775986121</v>
      </c>
    </row>
    <row r="72" spans="1:16" ht="15.75" customHeight="1" x14ac:dyDescent="0.2">
      <c r="A72" s="1">
        <v>512</v>
      </c>
      <c r="B72" s="6">
        <v>78.459999999999994</v>
      </c>
      <c r="C72" s="6">
        <v>78.400000000000006</v>
      </c>
      <c r="D72" s="6">
        <v>78.36</v>
      </c>
      <c r="E72" s="6">
        <v>78.41</v>
      </c>
      <c r="F72" s="6">
        <v>78.37</v>
      </c>
      <c r="G72" s="6">
        <v>78.290000000000006</v>
      </c>
      <c r="H72" s="6">
        <v>78.53</v>
      </c>
      <c r="I72" s="6">
        <v>78.33</v>
      </c>
      <c r="J72" s="6">
        <v>78.33</v>
      </c>
      <c r="K72" s="6">
        <v>78.73</v>
      </c>
      <c r="L72" s="6"/>
      <c r="M72" s="7"/>
      <c r="N72" s="20">
        <v>78.421000000000021</v>
      </c>
      <c r="O72" s="20">
        <v>0.12887978895078961</v>
      </c>
      <c r="P72" s="20">
        <v>0.16434346533554731</v>
      </c>
    </row>
    <row r="73" spans="1:16" ht="15.75" customHeight="1" x14ac:dyDescent="0.2">
      <c r="A73" s="1" t="s">
        <v>6</v>
      </c>
      <c r="B73" s="6">
        <v>120.47</v>
      </c>
      <c r="C73" s="6">
        <v>120.25</v>
      </c>
      <c r="D73" s="6">
        <v>120.15</v>
      </c>
      <c r="E73" s="6">
        <v>120.23</v>
      </c>
      <c r="F73" s="6">
        <v>121.19</v>
      </c>
      <c r="G73" s="6">
        <v>120.13</v>
      </c>
      <c r="H73" s="6">
        <v>120.32</v>
      </c>
      <c r="I73" s="6">
        <v>120.29</v>
      </c>
      <c r="J73" s="6">
        <v>120.42</v>
      </c>
      <c r="K73" s="6">
        <v>120.15</v>
      </c>
      <c r="L73" s="6"/>
      <c r="M73" s="7"/>
      <c r="N73" s="20">
        <v>120.36</v>
      </c>
      <c r="O73" s="20">
        <v>0.31290751207203421</v>
      </c>
      <c r="P73" s="20">
        <v>0.25997633106682799</v>
      </c>
    </row>
    <row r="74" spans="1:16" ht="15.75" customHeight="1" x14ac:dyDescent="0.2">
      <c r="A74" s="1" t="s">
        <v>7</v>
      </c>
      <c r="B74" s="6">
        <v>211.3</v>
      </c>
      <c r="C74" s="6">
        <v>210</v>
      </c>
      <c r="D74" s="6">
        <v>211.54</v>
      </c>
      <c r="E74" s="6">
        <v>210.82</v>
      </c>
      <c r="F74" s="6">
        <v>211.35</v>
      </c>
      <c r="G74" s="6">
        <v>210.2</v>
      </c>
      <c r="H74" s="6">
        <v>210.58</v>
      </c>
      <c r="I74" s="6">
        <v>210.33</v>
      </c>
      <c r="J74" s="6">
        <v>210.57</v>
      </c>
      <c r="K74" s="6">
        <v>209.88</v>
      </c>
      <c r="L74" s="6"/>
      <c r="M74" s="7"/>
      <c r="N74" s="20">
        <v>210.65700000000001</v>
      </c>
      <c r="O74" s="20">
        <v>0.58353425111318191</v>
      </c>
      <c r="P74" s="20">
        <v>0.27700681729692428</v>
      </c>
    </row>
    <row r="75" spans="1:16" ht="15.75" customHeight="1" x14ac:dyDescent="0.2">
      <c r="A75" s="1" t="s">
        <v>8</v>
      </c>
      <c r="B75" s="6">
        <v>405.59</v>
      </c>
      <c r="C75" s="6">
        <v>401.72</v>
      </c>
      <c r="D75" s="6">
        <v>412.42</v>
      </c>
      <c r="E75" s="6">
        <v>407.09</v>
      </c>
      <c r="F75" s="6">
        <v>412.71</v>
      </c>
      <c r="G75" s="6">
        <v>410.49</v>
      </c>
      <c r="H75" s="6">
        <v>411.51</v>
      </c>
      <c r="I75" s="6">
        <v>407.39</v>
      </c>
      <c r="J75" s="6">
        <v>405.47</v>
      </c>
      <c r="K75" s="6">
        <v>405.87</v>
      </c>
      <c r="L75" s="6"/>
      <c r="M75" s="7"/>
      <c r="N75" s="20">
        <v>408.02600000000001</v>
      </c>
      <c r="O75" s="20">
        <v>3.6150678493709512</v>
      </c>
      <c r="P75" s="20">
        <v>0.88598958139210526</v>
      </c>
    </row>
    <row r="76" spans="1:16" ht="15.75" customHeight="1" x14ac:dyDescent="0.2">
      <c r="A76" s="1" t="s">
        <v>9</v>
      </c>
      <c r="B76" s="6">
        <v>810.8</v>
      </c>
      <c r="C76" s="6">
        <v>807.04</v>
      </c>
      <c r="D76" s="6">
        <v>797.66</v>
      </c>
      <c r="E76" s="6">
        <v>803.12</v>
      </c>
      <c r="F76" s="6">
        <v>802.59</v>
      </c>
      <c r="G76" s="6">
        <v>802.53</v>
      </c>
      <c r="H76" s="6">
        <v>809.96</v>
      </c>
      <c r="I76" s="6">
        <v>812.49</v>
      </c>
      <c r="J76" s="6">
        <v>800.14</v>
      </c>
      <c r="K76" s="6">
        <v>796.13</v>
      </c>
      <c r="L76" s="6"/>
      <c r="M76" s="7"/>
      <c r="N76" s="20">
        <v>804.24599999999998</v>
      </c>
      <c r="O76" s="20">
        <v>5.6217201796049769</v>
      </c>
      <c r="P76" s="20">
        <v>0.6990050531311286</v>
      </c>
    </row>
    <row r="77" spans="1:16" ht="15.75" customHeight="1" x14ac:dyDescent="0.2">
      <c r="A77" s="1" t="s">
        <v>10</v>
      </c>
      <c r="B77" s="6">
        <v>2323.66</v>
      </c>
      <c r="C77" s="6">
        <v>2253.15</v>
      </c>
      <c r="D77" s="6">
        <v>2303.04</v>
      </c>
      <c r="E77" s="6">
        <v>2325.9699999999998</v>
      </c>
      <c r="F77" s="6">
        <v>2342.38</v>
      </c>
      <c r="G77" s="6">
        <v>2262.19</v>
      </c>
      <c r="H77" s="6">
        <v>2290.5100000000002</v>
      </c>
      <c r="I77" s="6">
        <v>2302.85</v>
      </c>
      <c r="J77" s="6">
        <v>2260.71</v>
      </c>
      <c r="K77" s="6">
        <v>2199.15</v>
      </c>
      <c r="L77" s="6"/>
      <c r="M77" s="7"/>
      <c r="N77" s="20">
        <v>2286.3609999999999</v>
      </c>
      <c r="O77" s="20">
        <v>42.968266184346838</v>
      </c>
      <c r="P77" s="20">
        <v>1.8793299126580121</v>
      </c>
    </row>
    <row r="78" spans="1:16" ht="15.75" customHeight="1" x14ac:dyDescent="0.2">
      <c r="A78" s="1" t="s">
        <v>11</v>
      </c>
      <c r="B78" s="6">
        <v>4320.71</v>
      </c>
      <c r="C78" s="6">
        <v>4277.12</v>
      </c>
      <c r="D78" s="6">
        <v>4311.25</v>
      </c>
      <c r="E78" s="6">
        <v>4309.7299999999996</v>
      </c>
      <c r="F78" s="6">
        <v>4313.72</v>
      </c>
      <c r="G78" s="6">
        <v>4330.8100000000004</v>
      </c>
      <c r="H78" s="6">
        <v>4333.88</v>
      </c>
      <c r="I78" s="6">
        <v>4348.38</v>
      </c>
      <c r="J78" s="6">
        <v>4278.2700000000004</v>
      </c>
      <c r="K78" s="6">
        <v>4371.28</v>
      </c>
      <c r="L78" s="6"/>
      <c r="M78" s="7"/>
      <c r="N78" s="20">
        <v>4319.5149999999994</v>
      </c>
      <c r="O78" s="20">
        <v>28.952616941785671</v>
      </c>
      <c r="P78" s="20">
        <v>0.67027471699451624</v>
      </c>
    </row>
    <row r="79" spans="1:16" ht="15.75" customHeight="1" x14ac:dyDescent="0.2">
      <c r="A79" s="1" t="s">
        <v>12</v>
      </c>
      <c r="B79" s="6">
        <v>7624.61</v>
      </c>
      <c r="C79" s="6">
        <v>7645.64</v>
      </c>
      <c r="D79" s="6">
        <v>7586.24</v>
      </c>
      <c r="E79" s="6">
        <v>7574.68</v>
      </c>
      <c r="F79" s="6">
        <v>7525.26</v>
      </c>
      <c r="G79" s="6">
        <v>7595.15</v>
      </c>
      <c r="H79" s="6">
        <v>7604.22</v>
      </c>
      <c r="I79" s="6">
        <v>7562.94</v>
      </c>
      <c r="J79" s="6">
        <v>7594.59</v>
      </c>
      <c r="K79" s="6">
        <v>7575.71</v>
      </c>
      <c r="L79" s="6"/>
      <c r="M79" s="7"/>
      <c r="N79" s="20">
        <v>7588.9040000000005</v>
      </c>
      <c r="O79" s="20">
        <v>33.179652131322243</v>
      </c>
      <c r="P79" s="20">
        <v>0.43721270069198709</v>
      </c>
    </row>
    <row r="80" spans="1:16" ht="15.75" customHeight="1" x14ac:dyDescent="0.2">
      <c r="A80" s="1" t="s">
        <v>13</v>
      </c>
      <c r="B80" s="6">
        <v>14490.64</v>
      </c>
      <c r="C80" s="6">
        <v>14539.71</v>
      </c>
      <c r="D80" s="6">
        <v>14508.92</v>
      </c>
      <c r="E80" s="6">
        <v>14313.54</v>
      </c>
      <c r="F80" s="6">
        <v>14518.14</v>
      </c>
      <c r="G80" s="6">
        <v>14375.53</v>
      </c>
      <c r="H80" s="6">
        <v>14377.65</v>
      </c>
      <c r="I80" s="6">
        <v>14448.64</v>
      </c>
      <c r="J80" s="6">
        <v>14431.9</v>
      </c>
      <c r="K80" s="6">
        <v>14444.56</v>
      </c>
      <c r="L80" s="6"/>
      <c r="M80" s="7"/>
      <c r="N80" s="20">
        <v>14444.923000000001</v>
      </c>
      <c r="O80" s="20">
        <v>72.508274324765821</v>
      </c>
      <c r="P80" s="20">
        <v>0.50196373026540764</v>
      </c>
    </row>
    <row r="81" spans="1:16" ht="15.75" customHeight="1" x14ac:dyDescent="0.2">
      <c r="A81" s="1" t="s">
        <v>14</v>
      </c>
      <c r="B81" s="6">
        <v>28241.37</v>
      </c>
      <c r="C81" s="6">
        <v>28281.56</v>
      </c>
      <c r="D81" s="6">
        <v>28147.75</v>
      </c>
      <c r="E81" s="6">
        <v>28227.41</v>
      </c>
      <c r="F81" s="6">
        <v>28320.99</v>
      </c>
      <c r="G81" s="6">
        <v>28231.74</v>
      </c>
      <c r="H81" s="6">
        <v>28095.07</v>
      </c>
      <c r="I81" s="6">
        <v>28195.919999999998</v>
      </c>
      <c r="J81" s="6">
        <v>28141.279999999999</v>
      </c>
      <c r="K81" s="6">
        <v>28197.74</v>
      </c>
      <c r="L81" s="6"/>
      <c r="M81" s="7"/>
      <c r="N81" s="20">
        <v>28208.082999999999</v>
      </c>
      <c r="O81" s="20">
        <v>67.755801071856396</v>
      </c>
      <c r="P81" s="20">
        <v>0.24019994932607219</v>
      </c>
    </row>
    <row r="82" spans="1:16" ht="15.75" customHeight="1" x14ac:dyDescent="0.2">
      <c r="A82" s="1" t="s">
        <v>15</v>
      </c>
      <c r="B82" s="6">
        <v>56946.58</v>
      </c>
      <c r="C82" s="6">
        <v>56735.88</v>
      </c>
      <c r="D82" s="6">
        <v>57015.95</v>
      </c>
      <c r="E82" s="6">
        <v>56681.51</v>
      </c>
      <c r="F82" s="6">
        <v>56983.14</v>
      </c>
      <c r="G82" s="6">
        <v>57012.87</v>
      </c>
      <c r="H82" s="6">
        <v>57020.05</v>
      </c>
      <c r="I82" s="6">
        <v>57095.19</v>
      </c>
      <c r="J82" s="6">
        <v>56798.85</v>
      </c>
      <c r="K82" s="6">
        <v>57214.89</v>
      </c>
      <c r="L82" s="6"/>
      <c r="M82" s="7"/>
      <c r="N82" s="20">
        <v>56950.490999999987</v>
      </c>
      <c r="O82" s="20">
        <v>165.4435158025579</v>
      </c>
      <c r="P82" s="20">
        <v>0.29050410786196368</v>
      </c>
    </row>
    <row r="83" spans="1:16" ht="15.75" customHeight="1" x14ac:dyDescent="0.2">
      <c r="A83" s="1" t="s">
        <v>16</v>
      </c>
      <c r="B83" s="6">
        <v>126254.6</v>
      </c>
      <c r="C83" s="6">
        <v>126410.72</v>
      </c>
      <c r="D83" s="6">
        <v>127000</v>
      </c>
      <c r="E83" s="6">
        <v>124108.36</v>
      </c>
      <c r="F83" s="6">
        <v>123915.7</v>
      </c>
      <c r="G83" s="6">
        <v>124881.96</v>
      </c>
      <c r="H83" s="6">
        <v>124374.45</v>
      </c>
      <c r="I83" s="6">
        <v>123006.39999999999</v>
      </c>
      <c r="J83" s="6">
        <v>122682.79</v>
      </c>
      <c r="K83" s="6">
        <v>126631.17</v>
      </c>
      <c r="L83" s="6"/>
      <c r="M83" s="7"/>
      <c r="N83" s="20">
        <v>124926.61500000001</v>
      </c>
      <c r="O83" s="20">
        <v>1559.590111138539</v>
      </c>
      <c r="P83" s="20">
        <v>1.24840500251971</v>
      </c>
    </row>
    <row r="84" spans="1:16" ht="15.75" customHeight="1" x14ac:dyDescent="0.2">
      <c r="A84" s="32" t="s">
        <v>17</v>
      </c>
      <c r="B84" s="6">
        <v>287232.17</v>
      </c>
      <c r="C84" s="6">
        <v>296184.12</v>
      </c>
      <c r="D84" s="6">
        <v>294295.3</v>
      </c>
      <c r="E84" s="6">
        <v>291130.51</v>
      </c>
      <c r="F84" s="6">
        <v>288128.03999999998</v>
      </c>
      <c r="G84" s="6">
        <v>285456.33</v>
      </c>
      <c r="H84" s="6">
        <v>289984.38</v>
      </c>
      <c r="I84" s="6">
        <v>289373.09000000003</v>
      </c>
      <c r="J84" s="6">
        <v>290193.07</v>
      </c>
      <c r="K84" s="6">
        <v>291538.2</v>
      </c>
      <c r="L84" s="6"/>
      <c r="M84" s="7"/>
      <c r="N84" s="20">
        <v>290351.52100000001</v>
      </c>
      <c r="O84" s="20">
        <v>3185.7665152447112</v>
      </c>
      <c r="P84" s="20">
        <v>1.097210203780786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40.869999999999997</v>
      </c>
      <c r="C92" s="16">
        <v>41.07</v>
      </c>
      <c r="D92" s="16">
        <v>41.55</v>
      </c>
      <c r="E92" s="16">
        <v>40.96</v>
      </c>
      <c r="F92" s="16">
        <v>41.08</v>
      </c>
      <c r="G92" s="16">
        <v>40.92</v>
      </c>
      <c r="H92" s="16">
        <v>40.98</v>
      </c>
      <c r="I92" s="16">
        <v>41.28</v>
      </c>
      <c r="J92" s="16">
        <v>41.23</v>
      </c>
      <c r="K92" s="16">
        <v>41</v>
      </c>
      <c r="L92" s="16"/>
      <c r="M92" s="17"/>
      <c r="N92" s="20">
        <v>41.094000000000008</v>
      </c>
      <c r="O92" s="20">
        <v>0.2060312813358415</v>
      </c>
      <c r="P92" s="20">
        <v>0.50136584741286183</v>
      </c>
    </row>
    <row r="93" spans="1:16" s="43" customFormat="1" ht="15.75" customHeight="1" x14ac:dyDescent="0.2">
      <c r="A93" s="19">
        <v>2</v>
      </c>
      <c r="B93" s="16">
        <v>40.08</v>
      </c>
      <c r="C93" s="16">
        <v>40.18</v>
      </c>
      <c r="D93" s="16">
        <v>40.39</v>
      </c>
      <c r="E93" s="16">
        <v>40.17</v>
      </c>
      <c r="F93" s="16">
        <v>40.200000000000003</v>
      </c>
      <c r="G93" s="16">
        <v>39.979999999999997</v>
      </c>
      <c r="H93" s="16">
        <v>40.090000000000003</v>
      </c>
      <c r="I93" s="16">
        <v>40.19</v>
      </c>
      <c r="J93" s="16">
        <v>40.380000000000003</v>
      </c>
      <c r="K93" s="16">
        <v>40.299999999999997</v>
      </c>
      <c r="L93" s="16"/>
      <c r="M93" s="17"/>
      <c r="N93" s="20">
        <v>40.195999999999998</v>
      </c>
      <c r="O93" s="20">
        <v>0.13108097582114039</v>
      </c>
      <c r="P93" s="20">
        <v>0.32610452736874418</v>
      </c>
    </row>
    <row r="94" spans="1:16" s="43" customFormat="1" ht="15.75" customHeight="1" x14ac:dyDescent="0.2">
      <c r="A94" s="19">
        <v>4</v>
      </c>
      <c r="B94" s="16">
        <v>40.869999999999997</v>
      </c>
      <c r="C94" s="16">
        <v>41.02</v>
      </c>
      <c r="D94" s="16">
        <v>41.13</v>
      </c>
      <c r="E94" s="16">
        <v>40.97</v>
      </c>
      <c r="F94" s="16">
        <v>40.99</v>
      </c>
      <c r="G94" s="16">
        <v>40.83</v>
      </c>
      <c r="H94" s="16">
        <v>40.950000000000003</v>
      </c>
      <c r="I94" s="16">
        <v>40.99</v>
      </c>
      <c r="J94" s="16">
        <v>41.2</v>
      </c>
      <c r="K94" s="16">
        <v>41.07</v>
      </c>
      <c r="L94" s="16"/>
      <c r="M94" s="17"/>
      <c r="N94" s="20">
        <v>41.002000000000002</v>
      </c>
      <c r="O94" s="20">
        <v>0.1113353293234267</v>
      </c>
      <c r="P94" s="20">
        <v>0.27153633804064847</v>
      </c>
    </row>
    <row r="95" spans="1:16" s="43" customFormat="1" ht="15.75" customHeight="1" x14ac:dyDescent="0.2">
      <c r="A95" s="19">
        <v>8</v>
      </c>
      <c r="B95" s="16">
        <v>43.36</v>
      </c>
      <c r="C95" s="16">
        <v>43.44</v>
      </c>
      <c r="D95" s="16">
        <v>44</v>
      </c>
      <c r="E95" s="16">
        <v>43.44</v>
      </c>
      <c r="F95" s="16">
        <v>43.52</v>
      </c>
      <c r="G95" s="16">
        <v>43.27</v>
      </c>
      <c r="H95" s="16">
        <v>43.43</v>
      </c>
      <c r="I95" s="16">
        <v>43.49</v>
      </c>
      <c r="J95" s="16">
        <v>43.64</v>
      </c>
      <c r="K95" s="16">
        <v>43.47</v>
      </c>
      <c r="L95" s="16"/>
      <c r="M95" s="17"/>
      <c r="N95" s="20">
        <v>43.506000000000007</v>
      </c>
      <c r="O95" s="20">
        <v>0.19867337796270301</v>
      </c>
      <c r="P95" s="20">
        <v>0.45665742187905811</v>
      </c>
    </row>
    <row r="96" spans="1:16" s="43" customFormat="1" ht="15.75" customHeight="1" x14ac:dyDescent="0.2">
      <c r="A96" s="19">
        <v>16</v>
      </c>
      <c r="B96" s="16">
        <v>39.9</v>
      </c>
      <c r="C96" s="16">
        <v>40.049999999999997</v>
      </c>
      <c r="D96" s="16">
        <v>40.159999999999997</v>
      </c>
      <c r="E96" s="16">
        <v>40.06</v>
      </c>
      <c r="F96" s="16">
        <v>39.99</v>
      </c>
      <c r="G96" s="16">
        <v>39.89</v>
      </c>
      <c r="H96" s="16">
        <v>39.950000000000003</v>
      </c>
      <c r="I96" s="16">
        <v>39.96</v>
      </c>
      <c r="J96" s="16">
        <v>40.159999999999997</v>
      </c>
      <c r="K96" s="16">
        <v>40.11</v>
      </c>
      <c r="L96" s="16"/>
      <c r="M96" s="17"/>
      <c r="N96" s="20">
        <v>40.023000000000003</v>
      </c>
      <c r="O96" s="20">
        <v>0.10022751895340561</v>
      </c>
      <c r="P96" s="20">
        <v>0.25042480312171911</v>
      </c>
    </row>
    <row r="97" spans="1:16" s="43" customFormat="1" ht="15.75" customHeight="1" x14ac:dyDescent="0.2">
      <c r="A97" s="19">
        <v>32</v>
      </c>
      <c r="B97" s="16">
        <v>42.74</v>
      </c>
      <c r="C97" s="16">
        <v>42.89</v>
      </c>
      <c r="D97" s="16">
        <v>43.12</v>
      </c>
      <c r="E97" s="16">
        <v>42.81</v>
      </c>
      <c r="F97" s="16">
        <v>42.84</v>
      </c>
      <c r="G97" s="16">
        <v>42.71</v>
      </c>
      <c r="H97" s="16">
        <v>42.81</v>
      </c>
      <c r="I97" s="16">
        <v>42.78</v>
      </c>
      <c r="J97" s="16">
        <v>43.03</v>
      </c>
      <c r="K97" s="16">
        <v>43.26</v>
      </c>
      <c r="L97" s="16"/>
      <c r="M97" s="17"/>
      <c r="N97" s="20">
        <v>42.899000000000001</v>
      </c>
      <c r="O97" s="20">
        <v>0.1797807306446122</v>
      </c>
      <c r="P97" s="20">
        <v>0.41907907094480562</v>
      </c>
    </row>
    <row r="98" spans="1:16" s="43" customFormat="1" ht="15.75" customHeight="1" x14ac:dyDescent="0.2">
      <c r="A98" s="19">
        <v>64</v>
      </c>
      <c r="B98" s="16">
        <v>45.48</v>
      </c>
      <c r="C98" s="16">
        <v>45.61</v>
      </c>
      <c r="D98" s="16">
        <v>45.72</v>
      </c>
      <c r="E98" s="16">
        <v>45.64</v>
      </c>
      <c r="F98" s="16">
        <v>45.53</v>
      </c>
      <c r="G98" s="16">
        <v>45.46</v>
      </c>
      <c r="H98" s="16">
        <v>45.49</v>
      </c>
      <c r="I98" s="16">
        <v>45.63</v>
      </c>
      <c r="J98" s="16">
        <v>45.74</v>
      </c>
      <c r="K98" s="16">
        <v>45.77</v>
      </c>
      <c r="L98" s="16"/>
      <c r="M98" s="17"/>
      <c r="N98" s="20">
        <v>45.606999999999999</v>
      </c>
      <c r="O98" s="20">
        <v>0.1135341358358804</v>
      </c>
      <c r="P98" s="20">
        <v>0.24894015356388369</v>
      </c>
    </row>
    <row r="99" spans="1:16" s="43" customFormat="1" ht="15.75" customHeight="1" x14ac:dyDescent="0.2">
      <c r="A99" s="19">
        <v>128</v>
      </c>
      <c r="B99" s="16">
        <v>50.94</v>
      </c>
      <c r="C99" s="16">
        <v>51.05</v>
      </c>
      <c r="D99" s="16">
        <v>50.99</v>
      </c>
      <c r="E99" s="16">
        <v>51.19</v>
      </c>
      <c r="F99" s="16">
        <v>51.01</v>
      </c>
      <c r="G99" s="16">
        <v>50.88</v>
      </c>
      <c r="H99" s="16">
        <v>50.92</v>
      </c>
      <c r="I99" s="16">
        <v>50.93</v>
      </c>
      <c r="J99" s="16">
        <v>51.07</v>
      </c>
      <c r="K99" s="16">
        <v>51.14</v>
      </c>
      <c r="L99" s="16"/>
      <c r="M99" s="17"/>
      <c r="N99" s="20">
        <v>51.012</v>
      </c>
      <c r="O99" s="20">
        <v>0.1006423811765636</v>
      </c>
      <c r="P99" s="20">
        <v>0.19729158075857359</v>
      </c>
    </row>
    <row r="100" spans="1:16" ht="15.75" customHeight="1" x14ac:dyDescent="0.2">
      <c r="A100" s="1">
        <v>256</v>
      </c>
      <c r="B100" s="6">
        <v>58.98</v>
      </c>
      <c r="C100" s="6">
        <v>58.95</v>
      </c>
      <c r="D100" s="6">
        <v>58.82</v>
      </c>
      <c r="E100" s="6">
        <v>58.96</v>
      </c>
      <c r="F100" s="6">
        <v>58.94</v>
      </c>
      <c r="G100" s="6">
        <v>58.91</v>
      </c>
      <c r="H100" s="6">
        <v>58.92</v>
      </c>
      <c r="I100" s="6">
        <v>58.97</v>
      </c>
      <c r="J100" s="6">
        <v>59.13</v>
      </c>
      <c r="K100" s="6">
        <v>59.28</v>
      </c>
      <c r="L100" s="6"/>
      <c r="M100" s="7"/>
      <c r="N100" s="20">
        <v>58.98599999999999</v>
      </c>
      <c r="O100" s="20">
        <v>0.12877197762798551</v>
      </c>
      <c r="P100" s="20">
        <v>0.2183093914284501</v>
      </c>
    </row>
    <row r="101" spans="1:16" ht="15.75" customHeight="1" x14ac:dyDescent="0.2">
      <c r="A101" s="1">
        <v>512</v>
      </c>
      <c r="B101" s="6">
        <v>74.48</v>
      </c>
      <c r="C101" s="6">
        <v>74.41</v>
      </c>
      <c r="D101" s="6">
        <v>74.349999999999994</v>
      </c>
      <c r="E101" s="6">
        <v>74.510000000000005</v>
      </c>
      <c r="F101" s="6">
        <v>74.819999999999993</v>
      </c>
      <c r="G101" s="6">
        <v>74.400000000000006</v>
      </c>
      <c r="H101" s="6">
        <v>74.38</v>
      </c>
      <c r="I101" s="6">
        <v>74.430000000000007</v>
      </c>
      <c r="J101" s="6">
        <v>74.42</v>
      </c>
      <c r="K101" s="6">
        <v>74.5</v>
      </c>
      <c r="L101" s="6"/>
      <c r="M101" s="7"/>
      <c r="N101" s="20">
        <v>74.47</v>
      </c>
      <c r="O101" s="20">
        <v>0.13341664064126199</v>
      </c>
      <c r="P101" s="20">
        <v>0.17915488202129981</v>
      </c>
    </row>
    <row r="102" spans="1:16" ht="15.75" customHeight="1" x14ac:dyDescent="0.2">
      <c r="A102" s="1" t="s">
        <v>6</v>
      </c>
      <c r="B102" s="6">
        <v>113.67</v>
      </c>
      <c r="C102" s="6">
        <v>113.49</v>
      </c>
      <c r="D102" s="6">
        <v>113.83</v>
      </c>
      <c r="E102" s="6">
        <v>113.38</v>
      </c>
      <c r="F102" s="6">
        <v>113.53</v>
      </c>
      <c r="G102" s="6">
        <v>113.64</v>
      </c>
      <c r="H102" s="6">
        <v>113.09</v>
      </c>
      <c r="I102" s="6">
        <v>113.51</v>
      </c>
      <c r="J102" s="6">
        <v>113.82</v>
      </c>
      <c r="K102" s="6">
        <v>114.17</v>
      </c>
      <c r="L102" s="6"/>
      <c r="M102" s="7"/>
      <c r="N102" s="20">
        <v>113.613</v>
      </c>
      <c r="O102" s="20">
        <v>0.29147326921463368</v>
      </c>
      <c r="P102" s="20">
        <v>0.25654922342921471</v>
      </c>
    </row>
    <row r="103" spans="1:16" ht="15.75" customHeight="1" x14ac:dyDescent="0.2">
      <c r="A103" s="1" t="s">
        <v>7</v>
      </c>
      <c r="B103" s="6">
        <v>187.91</v>
      </c>
      <c r="C103" s="6">
        <v>187.49</v>
      </c>
      <c r="D103" s="6">
        <v>188.41</v>
      </c>
      <c r="E103" s="6">
        <v>187.65</v>
      </c>
      <c r="F103" s="6">
        <v>187.55</v>
      </c>
      <c r="G103" s="6">
        <v>187.62</v>
      </c>
      <c r="H103" s="6">
        <v>186.85</v>
      </c>
      <c r="I103" s="6">
        <v>187.5</v>
      </c>
      <c r="J103" s="6">
        <v>187.88</v>
      </c>
      <c r="K103" s="6">
        <v>187.87</v>
      </c>
      <c r="L103" s="6"/>
      <c r="M103" s="7"/>
      <c r="N103" s="20">
        <v>187.673</v>
      </c>
      <c r="O103" s="20">
        <v>0.40002916560337548</v>
      </c>
      <c r="P103" s="20">
        <v>0.21315221987359689</v>
      </c>
    </row>
    <row r="104" spans="1:16" ht="15.75" customHeight="1" x14ac:dyDescent="0.2">
      <c r="A104" s="1" t="s">
        <v>8</v>
      </c>
      <c r="B104" s="6">
        <v>1058.28</v>
      </c>
      <c r="C104" s="6">
        <v>1057.69</v>
      </c>
      <c r="D104" s="6">
        <v>1039.27</v>
      </c>
      <c r="E104" s="6">
        <v>1041.8699999999999</v>
      </c>
      <c r="F104" s="6">
        <v>1055.52</v>
      </c>
      <c r="G104" s="6">
        <v>1044.5999999999999</v>
      </c>
      <c r="H104" s="6">
        <v>1033.67</v>
      </c>
      <c r="I104" s="6">
        <v>1035.6199999999999</v>
      </c>
      <c r="J104" s="6">
        <v>1020.94</v>
      </c>
      <c r="K104" s="6">
        <v>1034.17</v>
      </c>
      <c r="L104" s="6"/>
      <c r="M104" s="7"/>
      <c r="N104" s="20">
        <v>1042.163</v>
      </c>
      <c r="O104" s="20">
        <v>12.123873647569161</v>
      </c>
      <c r="P104" s="20">
        <v>1.163337563084581</v>
      </c>
    </row>
    <row r="105" spans="1:16" ht="15.75" customHeight="1" x14ac:dyDescent="0.2">
      <c r="A105" s="1" t="s">
        <v>9</v>
      </c>
      <c r="B105" s="6">
        <v>2129.67</v>
      </c>
      <c r="C105" s="6">
        <v>2148.77</v>
      </c>
      <c r="D105" s="6">
        <v>2035.94</v>
      </c>
      <c r="E105" s="6">
        <v>2044.05</v>
      </c>
      <c r="F105" s="6">
        <v>2028.37</v>
      </c>
      <c r="G105" s="6">
        <v>2046.27</v>
      </c>
      <c r="H105" s="6">
        <v>2062.08</v>
      </c>
      <c r="I105" s="6">
        <v>2079.54</v>
      </c>
      <c r="J105" s="6">
        <v>2058.9499999999998</v>
      </c>
      <c r="K105" s="6">
        <v>2034.11</v>
      </c>
      <c r="L105" s="6"/>
      <c r="M105" s="7"/>
      <c r="N105" s="20">
        <v>2066.7750000000001</v>
      </c>
      <c r="O105" s="20">
        <v>41.304834328307038</v>
      </c>
      <c r="P105" s="20">
        <v>1.998516254953105</v>
      </c>
    </row>
    <row r="106" spans="1:16" ht="15.75" customHeight="1" x14ac:dyDescent="0.2">
      <c r="A106" s="1" t="s">
        <v>10</v>
      </c>
      <c r="B106" s="6">
        <v>4515.08</v>
      </c>
      <c r="C106" s="6">
        <v>4581.71</v>
      </c>
      <c r="D106" s="6">
        <v>4713.22</v>
      </c>
      <c r="E106" s="6">
        <v>4766.57</v>
      </c>
      <c r="F106" s="6">
        <v>4727.16</v>
      </c>
      <c r="G106" s="6">
        <v>4532.76</v>
      </c>
      <c r="H106" s="6">
        <v>4632.28</v>
      </c>
      <c r="I106" s="6">
        <v>4448.03</v>
      </c>
      <c r="J106" s="6">
        <v>4606.1400000000003</v>
      </c>
      <c r="K106" s="6">
        <v>4719.8999999999996</v>
      </c>
      <c r="L106" s="6"/>
      <c r="M106" s="7"/>
      <c r="N106" s="20">
        <v>4624.2849999999999</v>
      </c>
      <c r="O106" s="20">
        <v>106.17287980249731</v>
      </c>
      <c r="P106" s="20">
        <v>2.295984780403832</v>
      </c>
    </row>
    <row r="107" spans="1:16" ht="15.75" customHeight="1" x14ac:dyDescent="0.2">
      <c r="A107" s="1" t="s">
        <v>11</v>
      </c>
      <c r="B107" s="6">
        <v>8299.14</v>
      </c>
      <c r="C107" s="6">
        <v>8184.64</v>
      </c>
      <c r="D107" s="6">
        <v>8217.56</v>
      </c>
      <c r="E107" s="6">
        <v>8171.45</v>
      </c>
      <c r="F107" s="6">
        <v>8225.14</v>
      </c>
      <c r="G107" s="6">
        <v>8186.53</v>
      </c>
      <c r="H107" s="6">
        <v>8194.4599999999991</v>
      </c>
      <c r="I107" s="6">
        <v>8190.24</v>
      </c>
      <c r="J107" s="6">
        <v>8196.19</v>
      </c>
      <c r="K107" s="6">
        <v>8201.9599999999991</v>
      </c>
      <c r="L107" s="6"/>
      <c r="M107" s="7"/>
      <c r="N107" s="20">
        <v>8206.7309999999998</v>
      </c>
      <c r="O107" s="20">
        <v>36.044461880047677</v>
      </c>
      <c r="P107" s="20">
        <v>0.4392060843720561</v>
      </c>
    </row>
    <row r="108" spans="1:16" ht="15.75" customHeight="1" x14ac:dyDescent="0.2">
      <c r="A108" s="1" t="s">
        <v>12</v>
      </c>
      <c r="B108" s="6">
        <v>15103.11</v>
      </c>
      <c r="C108" s="6">
        <v>15076.38</v>
      </c>
      <c r="D108" s="6">
        <v>15077.44</v>
      </c>
      <c r="E108" s="6">
        <v>15087.78</v>
      </c>
      <c r="F108" s="6">
        <v>15130.96</v>
      </c>
      <c r="G108" s="6">
        <v>15105.62</v>
      </c>
      <c r="H108" s="6">
        <v>15092.66</v>
      </c>
      <c r="I108" s="6">
        <v>15107.21</v>
      </c>
      <c r="J108" s="6">
        <v>15125.46</v>
      </c>
      <c r="K108" s="6">
        <v>15103.51</v>
      </c>
      <c r="L108" s="6"/>
      <c r="M108" s="7"/>
      <c r="N108" s="20">
        <v>15101.013000000001</v>
      </c>
      <c r="O108" s="20">
        <v>18.172305577443652</v>
      </c>
      <c r="P108" s="20">
        <v>0.1203383215248119</v>
      </c>
    </row>
    <row r="109" spans="1:16" ht="15.75" customHeight="1" x14ac:dyDescent="0.2">
      <c r="A109" s="1" t="s">
        <v>13</v>
      </c>
      <c r="B109" s="6">
        <v>30093.61</v>
      </c>
      <c r="C109" s="6">
        <v>30071.94</v>
      </c>
      <c r="D109" s="6">
        <v>30087.57</v>
      </c>
      <c r="E109" s="6">
        <v>30057.14</v>
      </c>
      <c r="F109" s="6">
        <v>30078.05</v>
      </c>
      <c r="G109" s="6">
        <v>30127.54</v>
      </c>
      <c r="H109" s="6">
        <v>30098.79</v>
      </c>
      <c r="I109" s="6">
        <v>30043.75</v>
      </c>
      <c r="J109" s="6">
        <v>30162.44</v>
      </c>
      <c r="K109" s="6">
        <v>30114.43</v>
      </c>
      <c r="L109" s="6"/>
      <c r="M109" s="7"/>
      <c r="N109" s="20">
        <v>30093.526000000002</v>
      </c>
      <c r="O109" s="20">
        <v>34.822267205530089</v>
      </c>
      <c r="P109" s="20">
        <v>0.11571348337689009</v>
      </c>
    </row>
    <row r="110" spans="1:16" ht="15.75" customHeight="1" x14ac:dyDescent="0.2">
      <c r="A110" s="1" t="s">
        <v>14</v>
      </c>
      <c r="B110" s="6">
        <v>60280.23</v>
      </c>
      <c r="C110" s="6">
        <v>60221.53</v>
      </c>
      <c r="D110" s="6">
        <v>60226.06</v>
      </c>
      <c r="E110" s="6">
        <v>60237.56</v>
      </c>
      <c r="F110" s="6">
        <v>60213.55</v>
      </c>
      <c r="G110" s="6">
        <v>60241</v>
      </c>
      <c r="H110" s="6">
        <v>60216.37</v>
      </c>
      <c r="I110" s="6">
        <v>60195.71</v>
      </c>
      <c r="J110" s="6">
        <v>60246.27</v>
      </c>
      <c r="K110" s="6">
        <v>60217.99</v>
      </c>
      <c r="L110" s="6"/>
      <c r="M110" s="7"/>
      <c r="N110" s="20">
        <v>60229.627</v>
      </c>
      <c r="O110" s="20">
        <v>23.161788958925332</v>
      </c>
      <c r="P110" s="20">
        <v>3.8455806739306771E-2</v>
      </c>
    </row>
    <row r="111" spans="1:16" ht="15.75" customHeight="1" x14ac:dyDescent="0.2">
      <c r="A111" s="1" t="s">
        <v>15</v>
      </c>
      <c r="B111" s="6">
        <v>120539.31</v>
      </c>
      <c r="C111" s="6">
        <v>120469.47</v>
      </c>
      <c r="D111" s="6">
        <v>120485.39</v>
      </c>
      <c r="E111" s="6">
        <v>120457.05</v>
      </c>
      <c r="F111" s="6">
        <v>120502.9</v>
      </c>
      <c r="G111" s="6">
        <v>120443.62</v>
      </c>
      <c r="H111" s="6">
        <v>120497.91</v>
      </c>
      <c r="I111" s="6">
        <v>120489.62</v>
      </c>
      <c r="J111" s="6">
        <v>120542</v>
      </c>
      <c r="K111" s="6">
        <v>120477.68</v>
      </c>
      <c r="L111" s="6"/>
      <c r="M111" s="7"/>
      <c r="N111" s="20">
        <v>120490.495</v>
      </c>
      <c r="O111" s="20">
        <v>31.960862611777181</v>
      </c>
      <c r="P111" s="20">
        <v>2.6525629770030559E-2</v>
      </c>
    </row>
    <row r="112" spans="1:16" ht="15.75" customHeight="1" x14ac:dyDescent="0.2">
      <c r="A112" s="1" t="s">
        <v>16</v>
      </c>
      <c r="B112" s="6">
        <v>239291.18</v>
      </c>
      <c r="C112" s="6">
        <v>239244.43</v>
      </c>
      <c r="D112" s="6">
        <v>239296.06</v>
      </c>
      <c r="E112" s="6">
        <v>239235.98</v>
      </c>
      <c r="F112" s="6">
        <v>239319.52</v>
      </c>
      <c r="G112" s="6">
        <v>239257.33</v>
      </c>
      <c r="H112" s="6">
        <v>239299.82</v>
      </c>
      <c r="I112" s="6">
        <v>239251.45</v>
      </c>
      <c r="J112" s="6">
        <v>239396.16</v>
      </c>
      <c r="K112" s="6">
        <v>239250.79</v>
      </c>
      <c r="L112" s="6"/>
      <c r="M112" s="7"/>
      <c r="N112" s="20">
        <v>239284.272</v>
      </c>
      <c r="O112" s="20">
        <v>48.343062652944937</v>
      </c>
      <c r="P112" s="20">
        <v>2.020319273343002E-2</v>
      </c>
    </row>
    <row r="113" spans="1:16" ht="15.75" customHeight="1" x14ac:dyDescent="0.2">
      <c r="A113" s="32" t="s">
        <v>17</v>
      </c>
      <c r="B113" s="6">
        <v>476843.26</v>
      </c>
      <c r="C113" s="6">
        <v>476819.5</v>
      </c>
      <c r="D113" s="6">
        <v>476792.4</v>
      </c>
      <c r="E113" s="6">
        <v>476696.54</v>
      </c>
      <c r="F113" s="6">
        <v>476807.26</v>
      </c>
      <c r="G113" s="6">
        <v>476715.47</v>
      </c>
      <c r="H113" s="6">
        <v>476832.27</v>
      </c>
      <c r="I113" s="6">
        <v>476864.97</v>
      </c>
      <c r="J113" s="6">
        <v>476876.38</v>
      </c>
      <c r="K113" s="6">
        <v>476810.37</v>
      </c>
      <c r="L113" s="6"/>
      <c r="M113" s="7"/>
      <c r="N113" s="20">
        <v>476805.842</v>
      </c>
      <c r="O113" s="20">
        <v>58.759437218400187</v>
      </c>
      <c r="P113" s="20">
        <v>1.2323556475719571E-2</v>
      </c>
    </row>
    <row r="114" spans="1:16" ht="15.75" customHeight="1" x14ac:dyDescent="0.2">
      <c r="N114" s="20"/>
      <c r="O114" s="20"/>
      <c r="P114" s="20"/>
    </row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topLeftCell="A80" workbookViewId="0">
      <selection activeCell="K114" sqref="K114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39.54</v>
      </c>
      <c r="C5" s="16">
        <v>39.47</v>
      </c>
      <c r="D5" s="16">
        <v>39.54</v>
      </c>
      <c r="E5" s="16">
        <v>39.49</v>
      </c>
      <c r="F5" s="16">
        <v>39.53</v>
      </c>
      <c r="G5" s="16">
        <v>39.58</v>
      </c>
      <c r="H5" s="16">
        <v>39.590000000000003</v>
      </c>
      <c r="I5" s="16">
        <v>39.61</v>
      </c>
      <c r="J5" s="16">
        <v>39.6</v>
      </c>
      <c r="K5" s="16">
        <v>39.49</v>
      </c>
      <c r="L5" s="16"/>
      <c r="M5" s="17"/>
      <c r="N5" s="20">
        <v>39.543999999999997</v>
      </c>
      <c r="O5" s="20">
        <v>4.993328882953068E-2</v>
      </c>
      <c r="P5" s="20">
        <v>0.1262727312096163</v>
      </c>
    </row>
    <row r="6" spans="1:16" s="43" customFormat="1" ht="15.75" customHeight="1" x14ac:dyDescent="0.2">
      <c r="A6" s="19">
        <v>2</v>
      </c>
      <c r="B6" s="16">
        <v>38.5</v>
      </c>
      <c r="C6" s="16">
        <v>38.450000000000003</v>
      </c>
      <c r="D6" s="16">
        <v>38.450000000000003</v>
      </c>
      <c r="E6" s="16">
        <v>38.53</v>
      </c>
      <c r="F6" s="16">
        <v>38.4</v>
      </c>
      <c r="G6" s="16">
        <v>38.49</v>
      </c>
      <c r="H6" s="16">
        <v>38.53</v>
      </c>
      <c r="I6" s="16">
        <v>38.58</v>
      </c>
      <c r="J6" s="16">
        <v>38.57</v>
      </c>
      <c r="K6" s="16">
        <v>38.58</v>
      </c>
      <c r="L6" s="16"/>
      <c r="M6" s="17"/>
      <c r="N6" s="20">
        <v>38.508000000000003</v>
      </c>
      <c r="O6" s="20">
        <v>6.1427463998876317E-2</v>
      </c>
      <c r="P6" s="20">
        <v>0.15951870779805841</v>
      </c>
    </row>
    <row r="7" spans="1:16" s="43" customFormat="1" ht="15.75" customHeight="1" x14ac:dyDescent="0.2">
      <c r="A7" s="19">
        <v>4</v>
      </c>
      <c r="B7" s="16">
        <v>38.93</v>
      </c>
      <c r="C7" s="16">
        <v>38.93</v>
      </c>
      <c r="D7" s="16">
        <v>38.869999999999997</v>
      </c>
      <c r="E7" s="16">
        <v>38.93</v>
      </c>
      <c r="F7" s="16">
        <v>38.86</v>
      </c>
      <c r="G7" s="16">
        <v>38.89</v>
      </c>
      <c r="H7" s="16">
        <v>38.97</v>
      </c>
      <c r="I7" s="16">
        <v>39.01</v>
      </c>
      <c r="J7" s="16">
        <v>38.909999999999997</v>
      </c>
      <c r="K7" s="16">
        <v>38.979999999999997</v>
      </c>
      <c r="L7" s="16"/>
      <c r="M7" s="17"/>
      <c r="N7" s="20">
        <v>38.927999999999997</v>
      </c>
      <c r="O7" s="20">
        <v>4.8258562855609949E-2</v>
      </c>
      <c r="P7" s="20">
        <v>0.1239687701798447</v>
      </c>
    </row>
    <row r="8" spans="1:16" s="43" customFormat="1" ht="15.75" customHeight="1" x14ac:dyDescent="0.2">
      <c r="A8" s="19">
        <v>8</v>
      </c>
      <c r="B8" s="16">
        <v>41.14</v>
      </c>
      <c r="C8" s="16">
        <v>41.12</v>
      </c>
      <c r="D8" s="16">
        <v>41.06</v>
      </c>
      <c r="E8" s="16">
        <v>41.04</v>
      </c>
      <c r="F8" s="16">
        <v>41.02</v>
      </c>
      <c r="G8" s="16">
        <v>41.09</v>
      </c>
      <c r="H8" s="16">
        <v>41.16</v>
      </c>
      <c r="I8" s="16">
        <v>41.2</v>
      </c>
      <c r="J8" s="16">
        <v>41.19</v>
      </c>
      <c r="K8" s="16">
        <v>41.17</v>
      </c>
      <c r="L8" s="16"/>
      <c r="M8" s="17"/>
      <c r="N8" s="20">
        <v>41.119</v>
      </c>
      <c r="O8" s="20">
        <v>6.3848779680324097E-2</v>
      </c>
      <c r="P8" s="20">
        <v>0.15527804586766239</v>
      </c>
    </row>
    <row r="9" spans="1:16" s="43" customFormat="1" ht="15.75" customHeight="1" x14ac:dyDescent="0.2">
      <c r="A9" s="19">
        <v>16</v>
      </c>
      <c r="B9" s="16">
        <v>38.74</v>
      </c>
      <c r="C9" s="16">
        <v>38.74</v>
      </c>
      <c r="D9" s="16">
        <v>38.6</v>
      </c>
      <c r="E9" s="16">
        <v>38.700000000000003</v>
      </c>
      <c r="F9" s="16">
        <v>38.65</v>
      </c>
      <c r="G9" s="16">
        <v>38.659999999999997</v>
      </c>
      <c r="H9" s="16">
        <v>38.770000000000003</v>
      </c>
      <c r="I9" s="16">
        <v>38.79</v>
      </c>
      <c r="J9" s="16">
        <v>38.74</v>
      </c>
      <c r="K9" s="16">
        <v>38.76</v>
      </c>
      <c r="L9" s="16"/>
      <c r="M9" s="17"/>
      <c r="N9" s="20">
        <v>38.715000000000003</v>
      </c>
      <c r="O9" s="20">
        <v>6.0781941762701998E-2</v>
      </c>
      <c r="P9" s="20">
        <v>0.15699842893633481</v>
      </c>
    </row>
    <row r="10" spans="1:16" s="43" customFormat="1" ht="15.75" customHeight="1" x14ac:dyDescent="0.2">
      <c r="A10" s="19">
        <v>32</v>
      </c>
      <c r="B10" s="16">
        <v>41.65</v>
      </c>
      <c r="C10" s="16">
        <v>41.78</v>
      </c>
      <c r="D10" s="16">
        <v>41.68</v>
      </c>
      <c r="E10" s="16">
        <v>41.8</v>
      </c>
      <c r="F10" s="16">
        <v>41.65</v>
      </c>
      <c r="G10" s="16">
        <v>41.74</v>
      </c>
      <c r="H10" s="16">
        <v>41.75</v>
      </c>
      <c r="I10" s="16">
        <v>41.89</v>
      </c>
      <c r="J10" s="16">
        <v>41.99</v>
      </c>
      <c r="K10" s="16">
        <v>41.69</v>
      </c>
      <c r="L10" s="16"/>
      <c r="M10" s="17"/>
      <c r="N10" s="20">
        <v>41.762000000000008</v>
      </c>
      <c r="O10" s="20">
        <v>0.10942272768183731</v>
      </c>
      <c r="P10" s="20">
        <v>0.26201505598830832</v>
      </c>
    </row>
    <row r="11" spans="1:16" s="43" customFormat="1" ht="15.75" customHeight="1" x14ac:dyDescent="0.2">
      <c r="A11" s="19">
        <v>64</v>
      </c>
      <c r="B11" s="16">
        <v>45.12</v>
      </c>
      <c r="C11" s="16">
        <v>45.15</v>
      </c>
      <c r="D11" s="16">
        <v>45.14</v>
      </c>
      <c r="E11" s="16">
        <v>45.14</v>
      </c>
      <c r="F11" s="16">
        <v>45.07</v>
      </c>
      <c r="G11" s="16">
        <v>45.12</v>
      </c>
      <c r="H11" s="16">
        <v>45.23</v>
      </c>
      <c r="I11" s="16">
        <v>45.27</v>
      </c>
      <c r="J11" s="16">
        <v>45.32</v>
      </c>
      <c r="K11" s="16">
        <v>45.12</v>
      </c>
      <c r="L11" s="16"/>
      <c r="M11" s="17"/>
      <c r="N11" s="20">
        <v>45.167999999999999</v>
      </c>
      <c r="O11" s="20">
        <v>7.8711851430109739E-2</v>
      </c>
      <c r="P11" s="20">
        <v>0.17426463742054049</v>
      </c>
    </row>
    <row r="12" spans="1:16" s="43" customFormat="1" ht="15.75" customHeight="1" x14ac:dyDescent="0.2">
      <c r="A12" s="19">
        <v>128</v>
      </c>
      <c r="B12" s="16">
        <v>56.42</v>
      </c>
      <c r="C12" s="16">
        <v>56.17</v>
      </c>
      <c r="D12" s="16">
        <v>56.28</v>
      </c>
      <c r="E12" s="16">
        <v>56.25</v>
      </c>
      <c r="F12" s="16">
        <v>56.23</v>
      </c>
      <c r="G12" s="16">
        <v>56.34</v>
      </c>
      <c r="H12" s="16">
        <v>56.52</v>
      </c>
      <c r="I12" s="16">
        <v>56.36</v>
      </c>
      <c r="J12" s="16">
        <v>56.49</v>
      </c>
      <c r="K12" s="16">
        <v>56.32</v>
      </c>
      <c r="L12" s="16"/>
      <c r="M12" s="17"/>
      <c r="N12" s="20">
        <v>56.338000000000008</v>
      </c>
      <c r="O12" s="20">
        <v>0.1129208178818739</v>
      </c>
      <c r="P12" s="20">
        <v>0.2004345519576021</v>
      </c>
    </row>
    <row r="13" spans="1:16" ht="15.75" customHeight="1" x14ac:dyDescent="0.2">
      <c r="A13" s="1">
        <v>256</v>
      </c>
      <c r="B13" s="6">
        <v>68.75</v>
      </c>
      <c r="C13" s="6">
        <v>68.58</v>
      </c>
      <c r="D13" s="6">
        <v>68.67</v>
      </c>
      <c r="E13" s="6">
        <v>68.72</v>
      </c>
      <c r="F13" s="6">
        <v>68.5</v>
      </c>
      <c r="G13" s="6">
        <v>68.59</v>
      </c>
      <c r="H13" s="6">
        <v>68.989999999999995</v>
      </c>
      <c r="I13" s="6">
        <v>68.78</v>
      </c>
      <c r="J13" s="6">
        <v>68.94</v>
      </c>
      <c r="K13" s="6">
        <v>68.67</v>
      </c>
      <c r="L13" s="6"/>
      <c r="M13" s="7"/>
      <c r="N13" s="20">
        <v>68.718999999999994</v>
      </c>
      <c r="O13" s="20">
        <v>0.15480812496621449</v>
      </c>
      <c r="P13" s="20">
        <v>0.22527703395889709</v>
      </c>
    </row>
    <row r="14" spans="1:16" ht="15.75" customHeight="1" x14ac:dyDescent="0.2">
      <c r="A14" s="1">
        <v>512</v>
      </c>
      <c r="B14" s="6">
        <v>94.27</v>
      </c>
      <c r="C14" s="6">
        <v>94.2</v>
      </c>
      <c r="D14" s="6">
        <v>94.2</v>
      </c>
      <c r="E14" s="6">
        <v>94.29</v>
      </c>
      <c r="F14" s="6">
        <v>94.4</v>
      </c>
      <c r="G14" s="6">
        <v>94.19</v>
      </c>
      <c r="H14" s="6">
        <v>94.39</v>
      </c>
      <c r="I14" s="6">
        <v>94.24</v>
      </c>
      <c r="J14" s="6">
        <v>94.85</v>
      </c>
      <c r="K14" s="6">
        <v>94.31</v>
      </c>
      <c r="L14" s="6"/>
      <c r="M14" s="7"/>
      <c r="N14" s="20">
        <v>94.333999999999989</v>
      </c>
      <c r="O14" s="20">
        <v>0.19602720899575671</v>
      </c>
      <c r="P14" s="20">
        <v>0.20780122648860089</v>
      </c>
    </row>
    <row r="15" spans="1:16" ht="15.75" customHeight="1" x14ac:dyDescent="0.2">
      <c r="A15" s="1" t="s">
        <v>6</v>
      </c>
      <c r="B15" s="6">
        <v>143.51</v>
      </c>
      <c r="C15" s="6">
        <v>143</v>
      </c>
      <c r="D15" s="6">
        <v>143.41</v>
      </c>
      <c r="E15" s="6">
        <v>143.97</v>
      </c>
      <c r="F15" s="6">
        <v>143.49</v>
      </c>
      <c r="G15" s="6">
        <v>143.46</v>
      </c>
      <c r="H15" s="6">
        <v>144.72</v>
      </c>
      <c r="I15" s="6">
        <v>144.59</v>
      </c>
      <c r="J15" s="6">
        <v>144.16999999999999</v>
      </c>
      <c r="K15" s="6">
        <v>143.66</v>
      </c>
      <c r="L15" s="6"/>
      <c r="M15" s="7"/>
      <c r="N15" s="20">
        <v>143.798</v>
      </c>
      <c r="O15" s="20">
        <v>0.55214329863018463</v>
      </c>
      <c r="P15" s="20">
        <v>0.3839714729204749</v>
      </c>
    </row>
    <row r="16" spans="1:16" ht="15.75" customHeight="1" x14ac:dyDescent="0.2">
      <c r="A16" s="1" t="s">
        <v>7</v>
      </c>
      <c r="B16" s="6">
        <v>233.84</v>
      </c>
      <c r="C16" s="6">
        <v>234.11</v>
      </c>
      <c r="D16" s="6">
        <v>234.06</v>
      </c>
      <c r="E16" s="6">
        <v>233.75</v>
      </c>
      <c r="F16" s="6">
        <v>234.12</v>
      </c>
      <c r="G16" s="6">
        <v>233.76</v>
      </c>
      <c r="H16" s="6">
        <v>234.44</v>
      </c>
      <c r="I16" s="6">
        <v>234.22</v>
      </c>
      <c r="J16" s="6">
        <v>235.24</v>
      </c>
      <c r="K16" s="6">
        <v>234.42</v>
      </c>
      <c r="L16" s="6"/>
      <c r="M16" s="7"/>
      <c r="N16" s="20">
        <v>234.196</v>
      </c>
      <c r="O16" s="20">
        <v>0.44066111948097242</v>
      </c>
      <c r="P16" s="20">
        <v>0.18815911436616009</v>
      </c>
    </row>
    <row r="17" spans="1:16" ht="15.75" customHeight="1" x14ac:dyDescent="0.2">
      <c r="A17" s="1" t="s">
        <v>8</v>
      </c>
      <c r="B17" s="6">
        <v>385.5</v>
      </c>
      <c r="C17" s="6">
        <v>386.8</v>
      </c>
      <c r="D17" s="6">
        <v>385.47</v>
      </c>
      <c r="E17" s="6">
        <v>385.61</v>
      </c>
      <c r="F17" s="6">
        <v>385.83</v>
      </c>
      <c r="G17" s="6">
        <v>385.68</v>
      </c>
      <c r="H17" s="6">
        <v>385.95</v>
      </c>
      <c r="I17" s="6">
        <v>386.03</v>
      </c>
      <c r="J17" s="6">
        <v>386.16</v>
      </c>
      <c r="K17" s="6">
        <v>386.28</v>
      </c>
      <c r="L17" s="6"/>
      <c r="M17" s="7"/>
      <c r="N17" s="20">
        <v>385.93099999999993</v>
      </c>
      <c r="O17" s="20">
        <v>0.41016121491703622</v>
      </c>
      <c r="P17" s="20">
        <v>0.10627838005162479</v>
      </c>
    </row>
    <row r="18" spans="1:16" ht="15.75" customHeight="1" x14ac:dyDescent="0.2">
      <c r="A18" s="1" t="s">
        <v>9</v>
      </c>
      <c r="B18" s="6">
        <v>701.48</v>
      </c>
      <c r="C18" s="6">
        <v>702.5</v>
      </c>
      <c r="D18" s="6">
        <v>701.31</v>
      </c>
      <c r="E18" s="6">
        <v>701.45</v>
      </c>
      <c r="F18" s="6">
        <v>702.65</v>
      </c>
      <c r="G18" s="6">
        <v>700.61</v>
      </c>
      <c r="H18" s="6">
        <v>702.88</v>
      </c>
      <c r="I18" s="6">
        <v>703.76</v>
      </c>
      <c r="J18" s="6">
        <v>706.81</v>
      </c>
      <c r="K18" s="6">
        <v>703.82</v>
      </c>
      <c r="L18" s="6"/>
      <c r="M18" s="7"/>
      <c r="N18" s="20">
        <v>702.72700000000009</v>
      </c>
      <c r="O18" s="20">
        <v>1.7853978703794591</v>
      </c>
      <c r="P18" s="20">
        <v>0.25406706592737421</v>
      </c>
    </row>
    <row r="19" spans="1:16" ht="15.75" customHeight="1" x14ac:dyDescent="0.2">
      <c r="A19" s="1" t="s">
        <v>10</v>
      </c>
      <c r="B19" s="6">
        <v>1544.29</v>
      </c>
      <c r="C19" s="6">
        <v>1536.05</v>
      </c>
      <c r="D19" s="6">
        <v>1543.61</v>
      </c>
      <c r="E19" s="6">
        <v>1551.26</v>
      </c>
      <c r="F19" s="6">
        <v>1546.16</v>
      </c>
      <c r="G19" s="6">
        <v>1558.92</v>
      </c>
      <c r="H19" s="6">
        <v>1532.28</v>
      </c>
      <c r="I19" s="6">
        <v>1541.56</v>
      </c>
      <c r="J19" s="6">
        <v>1529.92</v>
      </c>
      <c r="K19" s="6">
        <v>1536.56</v>
      </c>
      <c r="L19" s="6"/>
      <c r="M19" s="7"/>
      <c r="N19" s="20">
        <v>1542.0609999999999</v>
      </c>
      <c r="O19" s="20">
        <v>8.8363711128746019</v>
      </c>
      <c r="P19" s="20">
        <v>0.57302344802667338</v>
      </c>
    </row>
    <row r="20" spans="1:16" ht="15.75" customHeight="1" x14ac:dyDescent="0.2">
      <c r="A20" s="1" t="s">
        <v>11</v>
      </c>
      <c r="B20" s="6">
        <v>5860.93</v>
      </c>
      <c r="C20" s="6">
        <v>5887.44</v>
      </c>
      <c r="D20" s="6">
        <v>5923.09</v>
      </c>
      <c r="E20" s="6">
        <v>5939.42</v>
      </c>
      <c r="F20" s="6">
        <v>5901.85</v>
      </c>
      <c r="G20" s="6">
        <v>5956.78</v>
      </c>
      <c r="H20" s="6">
        <v>5847.27</v>
      </c>
      <c r="I20" s="6">
        <v>5919.28</v>
      </c>
      <c r="J20" s="6">
        <v>5884.44</v>
      </c>
      <c r="K20" s="6">
        <v>5894.01</v>
      </c>
      <c r="L20" s="6"/>
      <c r="M20" s="7"/>
      <c r="N20" s="20">
        <v>5901.451</v>
      </c>
      <c r="O20" s="20">
        <v>34.006216572202611</v>
      </c>
      <c r="P20" s="20">
        <v>0.57623483736800685</v>
      </c>
    </row>
    <row r="21" spans="1:16" ht="15.75" customHeight="1" x14ac:dyDescent="0.2">
      <c r="A21" s="1" t="s">
        <v>12</v>
      </c>
      <c r="B21" s="6">
        <v>12119.5</v>
      </c>
      <c r="C21" s="6">
        <v>12292.45</v>
      </c>
      <c r="D21" s="6">
        <v>12238.57</v>
      </c>
      <c r="E21" s="6">
        <v>12121.03</v>
      </c>
      <c r="F21" s="6">
        <v>12442.9</v>
      </c>
      <c r="G21" s="6">
        <v>12056.39</v>
      </c>
      <c r="H21" s="6">
        <v>12367.85</v>
      </c>
      <c r="I21" s="6">
        <v>12081.01</v>
      </c>
      <c r="J21" s="6">
        <v>12197.26</v>
      </c>
      <c r="K21" s="6">
        <v>12276.58</v>
      </c>
      <c r="L21" s="6"/>
      <c r="M21" s="7"/>
      <c r="N21" s="20">
        <v>12219.353999999999</v>
      </c>
      <c r="O21" s="20">
        <v>127.7296945549903</v>
      </c>
      <c r="P21" s="20">
        <v>1.0453064421817251</v>
      </c>
    </row>
    <row r="22" spans="1:16" ht="15.75" customHeight="1" x14ac:dyDescent="0.2">
      <c r="A22" s="1" t="s">
        <v>13</v>
      </c>
      <c r="B22" s="6">
        <v>25652.54</v>
      </c>
      <c r="C22" s="6">
        <v>26455.68</v>
      </c>
      <c r="D22" s="6">
        <v>25656.03</v>
      </c>
      <c r="E22" s="6">
        <v>25607.01</v>
      </c>
      <c r="F22" s="6">
        <v>25498.42</v>
      </c>
      <c r="G22" s="6">
        <v>25619.35</v>
      </c>
      <c r="H22" s="6">
        <v>26440.97</v>
      </c>
      <c r="I22" s="6">
        <v>25687.119999999999</v>
      </c>
      <c r="J22" s="6">
        <v>25592.58</v>
      </c>
      <c r="K22" s="6">
        <v>25695.26</v>
      </c>
      <c r="L22" s="6"/>
      <c r="M22" s="7"/>
      <c r="N22" s="20">
        <v>25790.495999999999</v>
      </c>
      <c r="O22" s="20">
        <v>351.17150495638708</v>
      </c>
      <c r="P22" s="20">
        <v>1.361631451199647</v>
      </c>
    </row>
    <row r="23" spans="1:16" ht="15.75" customHeight="1" x14ac:dyDescent="0.2">
      <c r="A23" s="1" t="s">
        <v>14</v>
      </c>
      <c r="B23" s="6">
        <v>53117.71</v>
      </c>
      <c r="C23" s="6">
        <v>53228.07</v>
      </c>
      <c r="D23" s="6">
        <v>53517.08</v>
      </c>
      <c r="E23" s="6">
        <v>53546.29</v>
      </c>
      <c r="F23" s="6">
        <v>53405.23</v>
      </c>
      <c r="G23" s="6">
        <v>53418.96</v>
      </c>
      <c r="H23" s="6">
        <v>53590.92</v>
      </c>
      <c r="I23" s="6">
        <v>53323.7</v>
      </c>
      <c r="J23" s="6">
        <v>53203.87</v>
      </c>
      <c r="K23" s="6">
        <v>53386.5</v>
      </c>
      <c r="L23" s="6"/>
      <c r="M23" s="7"/>
      <c r="N23" s="20">
        <v>53373.833000000013</v>
      </c>
      <c r="O23" s="20">
        <v>155.92631393991491</v>
      </c>
      <c r="P23" s="20">
        <v>0.29213999665325691</v>
      </c>
    </row>
    <row r="24" spans="1:16" ht="15.75" customHeight="1" x14ac:dyDescent="0.2">
      <c r="A24" s="1" t="s">
        <v>15</v>
      </c>
      <c r="B24" s="6">
        <v>105673.59</v>
      </c>
      <c r="C24" s="6">
        <v>105794.4</v>
      </c>
      <c r="D24" s="6">
        <v>105982.2</v>
      </c>
      <c r="E24" s="6">
        <v>105971.45</v>
      </c>
      <c r="F24" s="6">
        <v>106087.64</v>
      </c>
      <c r="G24" s="6">
        <v>106086.06</v>
      </c>
      <c r="H24" s="6">
        <v>105894.69</v>
      </c>
      <c r="I24" s="6">
        <v>105765.42</v>
      </c>
      <c r="J24" s="6">
        <v>106058.86</v>
      </c>
      <c r="K24" s="6">
        <v>106035.19</v>
      </c>
      <c r="L24" s="6"/>
      <c r="M24" s="7"/>
      <c r="N24" s="20">
        <v>105934.95</v>
      </c>
      <c r="O24" s="20">
        <v>146.64381147680521</v>
      </c>
      <c r="P24" s="20">
        <v>0.1384281688685417</v>
      </c>
    </row>
    <row r="25" spans="1:16" ht="15.75" customHeight="1" x14ac:dyDescent="0.2">
      <c r="A25" s="1" t="s">
        <v>16</v>
      </c>
      <c r="B25" s="6">
        <v>208072.86</v>
      </c>
      <c r="C25" s="6">
        <v>207801.05</v>
      </c>
      <c r="D25" s="6">
        <v>207696.78</v>
      </c>
      <c r="E25" s="6">
        <v>208022.47</v>
      </c>
      <c r="F25" s="6">
        <v>207883.61</v>
      </c>
      <c r="G25" s="6">
        <v>207730.05</v>
      </c>
      <c r="H25" s="6">
        <v>207897.29</v>
      </c>
      <c r="I25" s="6">
        <v>207891.56</v>
      </c>
      <c r="J25" s="6">
        <v>207821.49</v>
      </c>
      <c r="K25" s="6">
        <v>207985.72</v>
      </c>
      <c r="L25" s="6"/>
      <c r="M25" s="7"/>
      <c r="N25" s="20">
        <v>207880.288</v>
      </c>
      <c r="O25" s="20">
        <v>122.3952035915724</v>
      </c>
      <c r="P25" s="20">
        <v>5.8877734281170727E-2</v>
      </c>
    </row>
    <row r="26" spans="1:16" ht="15.75" customHeight="1" x14ac:dyDescent="0.2">
      <c r="A26" s="18" t="s">
        <v>17</v>
      </c>
      <c r="B26" s="6">
        <v>406377.3</v>
      </c>
      <c r="C26" s="6">
        <v>406908.93</v>
      </c>
      <c r="D26" s="6">
        <v>406929.12</v>
      </c>
      <c r="E26" s="6">
        <v>406797.91</v>
      </c>
      <c r="F26" s="6">
        <v>406787.19</v>
      </c>
      <c r="G26" s="6">
        <v>406610.36</v>
      </c>
      <c r="H26" s="6">
        <v>406686.83</v>
      </c>
      <c r="I26" s="6">
        <v>406575.68</v>
      </c>
      <c r="J26" s="6">
        <v>406726.1</v>
      </c>
      <c r="K26" s="6">
        <v>407311.22</v>
      </c>
      <c r="L26" s="6"/>
      <c r="M26" s="7"/>
      <c r="N26" s="20">
        <v>406771.06400000007</v>
      </c>
      <c r="O26" s="20">
        <v>250.53407216495211</v>
      </c>
      <c r="P26" s="20">
        <v>6.1590927757081582E-2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39.619999999999997</v>
      </c>
      <c r="C34" s="16">
        <v>39.47</v>
      </c>
      <c r="D34" s="16">
        <v>39.380000000000003</v>
      </c>
      <c r="E34" s="16">
        <v>39.46</v>
      </c>
      <c r="F34" s="16">
        <v>39.36</v>
      </c>
      <c r="G34" s="16">
        <v>39.32</v>
      </c>
      <c r="H34" s="16">
        <v>39.49</v>
      </c>
      <c r="I34" s="16">
        <v>39.42</v>
      </c>
      <c r="J34" s="16">
        <v>39.340000000000003</v>
      </c>
      <c r="K34" s="16">
        <v>39.32</v>
      </c>
      <c r="L34" s="16"/>
      <c r="M34" s="17"/>
      <c r="N34" s="20">
        <v>39.417999999999999</v>
      </c>
      <c r="O34" s="20">
        <v>9.4610311864568641E-2</v>
      </c>
      <c r="P34" s="20">
        <v>0.24001804217506889</v>
      </c>
    </row>
    <row r="35" spans="1:16" s="43" customFormat="1" ht="15.75" customHeight="1" x14ac:dyDescent="0.2">
      <c r="A35" s="19">
        <v>2</v>
      </c>
      <c r="B35" s="16">
        <v>38.659999999999997</v>
      </c>
      <c r="C35" s="16">
        <v>38.54</v>
      </c>
      <c r="D35" s="16">
        <v>38.54</v>
      </c>
      <c r="E35" s="16">
        <v>38.619999999999997</v>
      </c>
      <c r="F35" s="16">
        <v>38.46</v>
      </c>
      <c r="G35" s="16">
        <v>38.380000000000003</v>
      </c>
      <c r="H35" s="16">
        <v>38.590000000000003</v>
      </c>
      <c r="I35" s="16">
        <v>38.58</v>
      </c>
      <c r="J35" s="16">
        <v>38.409999999999997</v>
      </c>
      <c r="K35" s="16">
        <v>38.51</v>
      </c>
      <c r="L35" s="16"/>
      <c r="M35" s="17"/>
      <c r="N35" s="20">
        <v>38.529000000000003</v>
      </c>
      <c r="O35" s="20">
        <v>9.0363463609776651E-2</v>
      </c>
      <c r="P35" s="20">
        <v>0.23453363339244901</v>
      </c>
    </row>
    <row r="36" spans="1:16" s="43" customFormat="1" ht="15.75" customHeight="1" x14ac:dyDescent="0.2">
      <c r="A36" s="19">
        <v>4</v>
      </c>
      <c r="B36" s="16">
        <v>39.18</v>
      </c>
      <c r="C36" s="16">
        <v>39.01</v>
      </c>
      <c r="D36" s="16">
        <v>39</v>
      </c>
      <c r="E36" s="16">
        <v>39.11</v>
      </c>
      <c r="F36" s="16">
        <v>38.96</v>
      </c>
      <c r="G36" s="16">
        <v>38.92</v>
      </c>
      <c r="H36" s="16">
        <v>39.090000000000003</v>
      </c>
      <c r="I36" s="16">
        <v>39</v>
      </c>
      <c r="J36" s="16">
        <v>38.909999999999997</v>
      </c>
      <c r="K36" s="16">
        <v>38.96</v>
      </c>
      <c r="L36" s="16"/>
      <c r="M36" s="17"/>
      <c r="N36" s="20">
        <v>39.014000000000003</v>
      </c>
      <c r="O36" s="20">
        <v>8.7203465782298484E-2</v>
      </c>
      <c r="P36" s="20">
        <v>0.22351839283923339</v>
      </c>
    </row>
    <row r="37" spans="1:16" s="43" customFormat="1" ht="15.75" customHeight="1" x14ac:dyDescent="0.2">
      <c r="A37" s="19">
        <v>8</v>
      </c>
      <c r="B37" s="16">
        <v>41.4</v>
      </c>
      <c r="C37" s="16">
        <v>41.31</v>
      </c>
      <c r="D37" s="16">
        <v>41.24</v>
      </c>
      <c r="E37" s="16">
        <v>41.35</v>
      </c>
      <c r="F37" s="16">
        <v>41.2</v>
      </c>
      <c r="G37" s="16">
        <v>41.12</v>
      </c>
      <c r="H37" s="16">
        <v>41.31</v>
      </c>
      <c r="I37" s="16">
        <v>41.3</v>
      </c>
      <c r="J37" s="16">
        <v>41.1</v>
      </c>
      <c r="K37" s="16">
        <v>41.21</v>
      </c>
      <c r="L37" s="16"/>
      <c r="M37" s="17"/>
      <c r="N37" s="20">
        <v>41.253999999999998</v>
      </c>
      <c r="O37" s="20">
        <v>9.7547709125102203E-2</v>
      </c>
      <c r="P37" s="20">
        <v>0.23645636574659959</v>
      </c>
    </row>
    <row r="38" spans="1:16" s="43" customFormat="1" ht="15.75" customHeight="1" x14ac:dyDescent="0.2">
      <c r="A38" s="19">
        <v>16</v>
      </c>
      <c r="B38" s="16">
        <v>39.049999999999997</v>
      </c>
      <c r="C38" s="16">
        <v>38.79</v>
      </c>
      <c r="D38" s="16">
        <v>38.75</v>
      </c>
      <c r="E38" s="16">
        <v>38.81</v>
      </c>
      <c r="F38" s="16">
        <v>38.71</v>
      </c>
      <c r="G38" s="16">
        <v>38.619999999999997</v>
      </c>
      <c r="H38" s="16">
        <v>38.770000000000003</v>
      </c>
      <c r="I38" s="16">
        <v>38.729999999999997</v>
      </c>
      <c r="J38" s="16">
        <v>38.6</v>
      </c>
      <c r="K38" s="16">
        <v>38.69</v>
      </c>
      <c r="L38" s="16"/>
      <c r="M38" s="17"/>
      <c r="N38" s="20">
        <v>38.752000000000002</v>
      </c>
      <c r="O38" s="20">
        <v>0.12497110777206739</v>
      </c>
      <c r="P38" s="20">
        <v>0.32248943995682139</v>
      </c>
    </row>
    <row r="39" spans="1:16" s="43" customFormat="1" ht="15.75" customHeight="1" x14ac:dyDescent="0.2">
      <c r="A39" s="19">
        <v>32</v>
      </c>
      <c r="B39" s="16">
        <v>41.79</v>
      </c>
      <c r="C39" s="16">
        <v>41.76</v>
      </c>
      <c r="D39" s="16">
        <v>41.75</v>
      </c>
      <c r="E39" s="16">
        <v>41.81</v>
      </c>
      <c r="F39" s="16">
        <v>41.7</v>
      </c>
      <c r="G39" s="16">
        <v>41.67</v>
      </c>
      <c r="H39" s="16">
        <v>41.87</v>
      </c>
      <c r="I39" s="16">
        <v>41.71</v>
      </c>
      <c r="J39" s="16">
        <v>41.69</v>
      </c>
      <c r="K39" s="16">
        <v>41.76</v>
      </c>
      <c r="L39" s="16"/>
      <c r="M39" s="17"/>
      <c r="N39" s="20">
        <v>41.750999999999998</v>
      </c>
      <c r="O39" s="20">
        <v>6.1364122706639122E-2</v>
      </c>
      <c r="P39" s="20">
        <v>0.1469764142335252</v>
      </c>
    </row>
    <row r="40" spans="1:16" s="43" customFormat="1" ht="15.75" customHeight="1" x14ac:dyDescent="0.2">
      <c r="A40" s="19">
        <v>64</v>
      </c>
      <c r="B40" s="16">
        <v>45.27</v>
      </c>
      <c r="C40" s="16">
        <v>45.2</v>
      </c>
      <c r="D40" s="16">
        <v>45.18</v>
      </c>
      <c r="E40" s="16">
        <v>45.23</v>
      </c>
      <c r="F40" s="16">
        <v>45.15</v>
      </c>
      <c r="G40" s="16">
        <v>45.11</v>
      </c>
      <c r="H40" s="16">
        <v>45.21</v>
      </c>
      <c r="I40" s="16">
        <v>45.18</v>
      </c>
      <c r="J40" s="16">
        <v>45.12</v>
      </c>
      <c r="K40" s="16">
        <v>45.11</v>
      </c>
      <c r="L40" s="16"/>
      <c r="M40" s="17"/>
      <c r="N40" s="20">
        <v>45.176000000000002</v>
      </c>
      <c r="O40" s="20">
        <v>5.3789714010519137E-2</v>
      </c>
      <c r="P40" s="20">
        <v>0.1190670134817583</v>
      </c>
    </row>
    <row r="41" spans="1:16" s="43" customFormat="1" ht="15.75" customHeight="1" x14ac:dyDescent="0.2">
      <c r="A41" s="19">
        <v>128</v>
      </c>
      <c r="B41" s="16">
        <v>56.63</v>
      </c>
      <c r="C41" s="16">
        <v>56.44</v>
      </c>
      <c r="D41" s="16">
        <v>56.55</v>
      </c>
      <c r="E41" s="16">
        <v>56.55</v>
      </c>
      <c r="F41" s="16">
        <v>56.56</v>
      </c>
      <c r="G41" s="16">
        <v>56.45</v>
      </c>
      <c r="H41" s="16">
        <v>56.66</v>
      </c>
      <c r="I41" s="16">
        <v>56.64</v>
      </c>
      <c r="J41" s="16">
        <v>56.55</v>
      </c>
      <c r="K41" s="16">
        <v>56.55</v>
      </c>
      <c r="L41" s="16"/>
      <c r="M41" s="17"/>
      <c r="N41" s="20">
        <v>56.558000000000007</v>
      </c>
      <c r="O41" s="20">
        <v>7.3151289196507652E-2</v>
      </c>
      <c r="P41" s="20">
        <v>0.12933853600995021</v>
      </c>
    </row>
    <row r="42" spans="1:16" ht="15.75" customHeight="1" x14ac:dyDescent="0.2">
      <c r="A42" s="1">
        <v>256</v>
      </c>
      <c r="B42" s="6">
        <v>68.89</v>
      </c>
      <c r="C42" s="6">
        <v>68.62</v>
      </c>
      <c r="D42" s="6">
        <v>68.83</v>
      </c>
      <c r="E42" s="6">
        <v>68.900000000000006</v>
      </c>
      <c r="F42" s="6">
        <v>68.760000000000005</v>
      </c>
      <c r="G42" s="6">
        <v>68.5</v>
      </c>
      <c r="H42" s="6">
        <v>68.92</v>
      </c>
      <c r="I42" s="6">
        <v>69</v>
      </c>
      <c r="J42" s="6">
        <v>68.7</v>
      </c>
      <c r="K42" s="6">
        <v>68.7</v>
      </c>
      <c r="L42" s="6"/>
      <c r="M42" s="7"/>
      <c r="N42" s="20">
        <v>68.782000000000011</v>
      </c>
      <c r="O42" s="20">
        <v>0.1542580810056817</v>
      </c>
      <c r="P42" s="20">
        <v>0.2242710025961468</v>
      </c>
    </row>
    <row r="43" spans="1:16" ht="15.75" customHeight="1" x14ac:dyDescent="0.2">
      <c r="A43" s="1">
        <v>512</v>
      </c>
      <c r="B43" s="6">
        <v>94.76</v>
      </c>
      <c r="C43" s="6">
        <v>94.44</v>
      </c>
      <c r="D43" s="6">
        <v>94.59</v>
      </c>
      <c r="E43" s="6">
        <v>94.75</v>
      </c>
      <c r="F43" s="6">
        <v>94.8</v>
      </c>
      <c r="G43" s="6">
        <v>94.51</v>
      </c>
      <c r="H43" s="6">
        <v>94.87</v>
      </c>
      <c r="I43" s="6">
        <v>94.41</v>
      </c>
      <c r="J43" s="6">
        <v>94.64</v>
      </c>
      <c r="K43" s="6">
        <v>94.55</v>
      </c>
      <c r="L43" s="6"/>
      <c r="M43" s="7"/>
      <c r="N43" s="20">
        <v>94.631999999999991</v>
      </c>
      <c r="O43" s="20">
        <v>0.15802953310484011</v>
      </c>
      <c r="P43" s="20">
        <v>0.16699375803622471</v>
      </c>
    </row>
    <row r="44" spans="1:16" ht="15.75" customHeight="1" x14ac:dyDescent="0.2">
      <c r="A44" s="1" t="s">
        <v>6</v>
      </c>
      <c r="B44" s="6">
        <v>144.4</v>
      </c>
      <c r="C44" s="6">
        <v>143.38</v>
      </c>
      <c r="D44" s="6">
        <v>144.01</v>
      </c>
      <c r="E44" s="6">
        <v>144.69999999999999</v>
      </c>
      <c r="F44" s="6">
        <v>144.52000000000001</v>
      </c>
      <c r="G44" s="6">
        <v>143.53</v>
      </c>
      <c r="H44" s="6">
        <v>144.80000000000001</v>
      </c>
      <c r="I44" s="6">
        <v>144.13999999999999</v>
      </c>
      <c r="J44" s="6">
        <v>143.85</v>
      </c>
      <c r="K44" s="6">
        <v>143.94999999999999</v>
      </c>
      <c r="L44" s="6"/>
      <c r="M44" s="7"/>
      <c r="N44" s="20">
        <v>144.12799999999999</v>
      </c>
      <c r="O44" s="20">
        <v>0.47686010061186568</v>
      </c>
      <c r="P44" s="20">
        <v>0.33085875097959161</v>
      </c>
    </row>
    <row r="45" spans="1:16" ht="15.75" customHeight="1" x14ac:dyDescent="0.2">
      <c r="A45" s="1" t="s">
        <v>7</v>
      </c>
      <c r="B45" s="6">
        <v>235.13</v>
      </c>
      <c r="C45" s="6">
        <v>234.99</v>
      </c>
      <c r="D45" s="6">
        <v>235.06</v>
      </c>
      <c r="E45" s="6">
        <v>235.25</v>
      </c>
      <c r="F45" s="6">
        <v>234.96</v>
      </c>
      <c r="G45" s="6">
        <v>235.23</v>
      </c>
      <c r="H45" s="6">
        <v>235.99</v>
      </c>
      <c r="I45" s="6">
        <v>235.07</v>
      </c>
      <c r="J45" s="6">
        <v>235.06</v>
      </c>
      <c r="K45" s="6">
        <v>235.38</v>
      </c>
      <c r="L45" s="6"/>
      <c r="M45" s="7"/>
      <c r="N45" s="20">
        <v>235.21199999999999</v>
      </c>
      <c r="O45" s="20">
        <v>0.30205959676858568</v>
      </c>
      <c r="P45" s="20">
        <v>0.12842014725804199</v>
      </c>
    </row>
    <row r="46" spans="1:16" ht="15.75" customHeight="1" x14ac:dyDescent="0.2">
      <c r="A46" s="1" t="s">
        <v>8</v>
      </c>
      <c r="B46" s="6">
        <v>387.29</v>
      </c>
      <c r="C46" s="6">
        <v>387.92</v>
      </c>
      <c r="D46" s="6">
        <v>388.63</v>
      </c>
      <c r="E46" s="6">
        <v>388.92</v>
      </c>
      <c r="F46" s="6">
        <v>386.18</v>
      </c>
      <c r="G46" s="6">
        <v>389.15</v>
      </c>
      <c r="H46" s="6">
        <v>388.98</v>
      </c>
      <c r="I46" s="6">
        <v>387.74</v>
      </c>
      <c r="J46" s="6">
        <v>388.68</v>
      </c>
      <c r="K46" s="6">
        <v>388.44</v>
      </c>
      <c r="L46" s="6"/>
      <c r="M46" s="7"/>
      <c r="N46" s="20">
        <v>388.19299999999998</v>
      </c>
      <c r="O46" s="20">
        <v>0.92497507473924989</v>
      </c>
      <c r="P46" s="20">
        <v>0.23827711337897639</v>
      </c>
    </row>
    <row r="47" spans="1:16" ht="15.75" customHeight="1" x14ac:dyDescent="0.2">
      <c r="A47" s="1" t="s">
        <v>9</v>
      </c>
      <c r="B47" s="6">
        <v>705.43</v>
      </c>
      <c r="C47" s="6">
        <v>708</v>
      </c>
      <c r="D47" s="6">
        <v>702.02</v>
      </c>
      <c r="E47" s="6">
        <v>703.89</v>
      </c>
      <c r="F47" s="6">
        <v>696.12</v>
      </c>
      <c r="G47" s="6">
        <v>701.1</v>
      </c>
      <c r="H47" s="6">
        <v>705.53</v>
      </c>
      <c r="I47" s="6">
        <v>697.81</v>
      </c>
      <c r="J47" s="6">
        <v>704.46</v>
      </c>
      <c r="K47" s="6">
        <v>701.9</v>
      </c>
      <c r="L47" s="6"/>
      <c r="M47" s="7"/>
      <c r="N47" s="20">
        <v>702.62599999999998</v>
      </c>
      <c r="O47" s="20">
        <v>3.634428581099252</v>
      </c>
      <c r="P47" s="20">
        <v>0.51726360554537587</v>
      </c>
    </row>
    <row r="48" spans="1:16" ht="15.75" customHeight="1" x14ac:dyDescent="0.2">
      <c r="A48" s="1" t="s">
        <v>10</v>
      </c>
      <c r="B48" s="6">
        <v>1535.75</v>
      </c>
      <c r="C48" s="6">
        <v>1538.72</v>
      </c>
      <c r="D48" s="6">
        <v>1538.57</v>
      </c>
      <c r="E48" s="6">
        <v>1533.77</v>
      </c>
      <c r="F48" s="6">
        <v>1541.45</v>
      </c>
      <c r="G48" s="6">
        <v>1542.42</v>
      </c>
      <c r="H48" s="6">
        <v>1537.03</v>
      </c>
      <c r="I48" s="6">
        <v>1533.46</v>
      </c>
      <c r="J48" s="6">
        <v>1537.95</v>
      </c>
      <c r="K48" s="6">
        <v>1539.07</v>
      </c>
      <c r="L48" s="6"/>
      <c r="M48" s="7"/>
      <c r="N48" s="20">
        <v>1537.819</v>
      </c>
      <c r="O48" s="20">
        <v>2.936549184180504</v>
      </c>
      <c r="P48" s="20">
        <v>0.19095544951522281</v>
      </c>
    </row>
    <row r="49" spans="1:16" ht="15.75" customHeight="1" x14ac:dyDescent="0.2">
      <c r="A49" s="1" t="s">
        <v>11</v>
      </c>
      <c r="B49" s="6">
        <v>5870.66</v>
      </c>
      <c r="C49" s="6">
        <v>5900.87</v>
      </c>
      <c r="D49" s="6">
        <v>5903.78</v>
      </c>
      <c r="E49" s="6">
        <v>5909.03</v>
      </c>
      <c r="F49" s="6">
        <v>5912.02</v>
      </c>
      <c r="G49" s="6">
        <v>5911.29</v>
      </c>
      <c r="H49" s="6">
        <v>5854.04</v>
      </c>
      <c r="I49" s="6">
        <v>5898.58</v>
      </c>
      <c r="J49" s="6">
        <v>5911.52</v>
      </c>
      <c r="K49" s="6">
        <v>5908.31</v>
      </c>
      <c r="L49" s="6"/>
      <c r="M49" s="7"/>
      <c r="N49" s="20">
        <v>5898.0099999999993</v>
      </c>
      <c r="O49" s="20">
        <v>19.736795304428039</v>
      </c>
      <c r="P49" s="20">
        <v>0.33463482266778177</v>
      </c>
    </row>
    <row r="50" spans="1:16" ht="15.75" customHeight="1" x14ac:dyDescent="0.2">
      <c r="A50" s="1" t="s">
        <v>12</v>
      </c>
      <c r="B50" s="6">
        <v>12068.8</v>
      </c>
      <c r="C50" s="6">
        <v>12348.53</v>
      </c>
      <c r="D50" s="6">
        <v>12380.34</v>
      </c>
      <c r="E50" s="6">
        <v>12075.52</v>
      </c>
      <c r="F50" s="6">
        <v>12327.48</v>
      </c>
      <c r="G50" s="6">
        <v>12487.46</v>
      </c>
      <c r="H50" s="6">
        <v>12243.91</v>
      </c>
      <c r="I50" s="6">
        <v>12408.07</v>
      </c>
      <c r="J50" s="6">
        <v>12102.17</v>
      </c>
      <c r="K50" s="6">
        <v>12353.64</v>
      </c>
      <c r="L50" s="6"/>
      <c r="M50" s="7"/>
      <c r="N50" s="20">
        <v>12279.592000000001</v>
      </c>
      <c r="O50" s="20">
        <v>149.52706769455921</v>
      </c>
      <c r="P50" s="20">
        <v>1.2176875884358309</v>
      </c>
    </row>
    <row r="51" spans="1:16" ht="15.75" customHeight="1" x14ac:dyDescent="0.2">
      <c r="A51" s="1" t="s">
        <v>13</v>
      </c>
      <c r="B51" s="6">
        <v>25672.66</v>
      </c>
      <c r="C51" s="6">
        <v>25743.23</v>
      </c>
      <c r="D51" s="6">
        <v>26266.83</v>
      </c>
      <c r="E51" s="6">
        <v>25740.59</v>
      </c>
      <c r="F51" s="6">
        <v>25683.200000000001</v>
      </c>
      <c r="G51" s="6">
        <v>26300.84</v>
      </c>
      <c r="H51" s="6">
        <v>25646.74</v>
      </c>
      <c r="I51" s="6">
        <v>25408.74</v>
      </c>
      <c r="J51" s="6">
        <v>25628.98</v>
      </c>
      <c r="K51" s="6">
        <v>26321.82</v>
      </c>
      <c r="L51" s="6"/>
      <c r="M51" s="7"/>
      <c r="N51" s="20">
        <v>25841.363000000001</v>
      </c>
      <c r="O51" s="20">
        <v>327.68362814865588</v>
      </c>
      <c r="P51" s="20">
        <v>1.2680586087841259</v>
      </c>
    </row>
    <row r="52" spans="1:16" ht="15.75" customHeight="1" x14ac:dyDescent="0.2">
      <c r="A52" s="1" t="s">
        <v>14</v>
      </c>
      <c r="B52" s="6">
        <v>53393.64</v>
      </c>
      <c r="C52" s="6">
        <v>53481.95</v>
      </c>
      <c r="D52" s="6">
        <v>53461.45</v>
      </c>
      <c r="E52" s="6">
        <v>53267.13</v>
      </c>
      <c r="F52" s="6">
        <v>53268.86</v>
      </c>
      <c r="G52" s="6">
        <v>53425.16</v>
      </c>
      <c r="H52" s="6">
        <v>53319.38</v>
      </c>
      <c r="I52" s="6">
        <v>53352.45</v>
      </c>
      <c r="J52" s="6">
        <v>53546.04</v>
      </c>
      <c r="K52" s="6">
        <v>53702.79</v>
      </c>
      <c r="L52" s="6"/>
      <c r="M52" s="7"/>
      <c r="N52" s="20">
        <v>53421.884999999987</v>
      </c>
      <c r="O52" s="20">
        <v>134.57671791790639</v>
      </c>
      <c r="P52" s="20">
        <v>0.25191308378187399</v>
      </c>
    </row>
    <row r="53" spans="1:16" ht="15.75" customHeight="1" x14ac:dyDescent="0.2">
      <c r="A53" s="1" t="s">
        <v>15</v>
      </c>
      <c r="B53" s="6">
        <v>105332.51</v>
      </c>
      <c r="C53" s="6">
        <v>105999.37</v>
      </c>
      <c r="D53" s="6">
        <v>105908.28</v>
      </c>
      <c r="E53" s="6">
        <v>105679.56</v>
      </c>
      <c r="F53" s="6">
        <v>106116.07</v>
      </c>
      <c r="G53" s="6">
        <v>105941.78</v>
      </c>
      <c r="H53" s="6">
        <v>105528.64</v>
      </c>
      <c r="I53" s="6">
        <v>106129.3</v>
      </c>
      <c r="J53" s="6">
        <v>106100.78</v>
      </c>
      <c r="K53" s="6">
        <v>105975.02</v>
      </c>
      <c r="L53" s="6"/>
      <c r="M53" s="7"/>
      <c r="N53" s="20">
        <v>105871.13099999999</v>
      </c>
      <c r="O53" s="20">
        <v>270.20704388590008</v>
      </c>
      <c r="P53" s="20">
        <v>0.25522259121412438</v>
      </c>
    </row>
    <row r="54" spans="1:16" ht="15.75" customHeight="1" x14ac:dyDescent="0.2">
      <c r="A54" s="1" t="s">
        <v>16</v>
      </c>
      <c r="B54" s="6">
        <v>207680.93</v>
      </c>
      <c r="C54" s="6">
        <v>207630.8</v>
      </c>
      <c r="D54" s="6">
        <v>207660.22</v>
      </c>
      <c r="E54" s="6">
        <v>207810.5</v>
      </c>
      <c r="F54" s="6">
        <v>207940.17</v>
      </c>
      <c r="G54" s="6">
        <v>207969.9</v>
      </c>
      <c r="H54" s="6">
        <v>207161.45</v>
      </c>
      <c r="I54" s="6">
        <v>208117.75</v>
      </c>
      <c r="J54" s="6">
        <v>207831.12</v>
      </c>
      <c r="K54" s="6">
        <v>207573.43</v>
      </c>
      <c r="L54" s="6"/>
      <c r="M54" s="7"/>
      <c r="N54" s="20">
        <v>207737.62700000001</v>
      </c>
      <c r="O54" s="20">
        <v>265.22072887188261</v>
      </c>
      <c r="P54" s="20">
        <v>0.12767101112206439</v>
      </c>
    </row>
    <row r="55" spans="1:16" ht="15.75" customHeight="1" x14ac:dyDescent="0.2">
      <c r="A55" s="32" t="s">
        <v>17</v>
      </c>
      <c r="B55" s="6">
        <v>406414.04</v>
      </c>
      <c r="C55" s="6">
        <v>406418.62</v>
      </c>
      <c r="D55" s="6">
        <v>406358.06</v>
      </c>
      <c r="E55" s="6">
        <v>406818.86</v>
      </c>
      <c r="F55" s="6">
        <v>407302.81</v>
      </c>
      <c r="G55" s="6">
        <v>406529.62</v>
      </c>
      <c r="H55" s="6">
        <v>405163.81</v>
      </c>
      <c r="I55" s="6">
        <v>407367.71</v>
      </c>
      <c r="J55" s="6">
        <v>406917.51</v>
      </c>
      <c r="K55" s="6">
        <v>406907.57</v>
      </c>
      <c r="L55" s="6"/>
      <c r="M55" s="7"/>
      <c r="N55" s="20">
        <v>406619.86099999998</v>
      </c>
      <c r="O55" s="20">
        <v>625.05976618151851</v>
      </c>
      <c r="P55" s="20">
        <v>0.15372091383935579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47.47</v>
      </c>
      <c r="C63" s="16">
        <v>47.51</v>
      </c>
      <c r="D63" s="16">
        <v>47.49</v>
      </c>
      <c r="E63" s="16">
        <v>47.45</v>
      </c>
      <c r="F63" s="16">
        <v>47.44</v>
      </c>
      <c r="G63" s="16">
        <v>47.51</v>
      </c>
      <c r="H63" s="16">
        <v>47.38</v>
      </c>
      <c r="I63" s="16">
        <v>47.41</v>
      </c>
      <c r="J63" s="16">
        <v>47.53</v>
      </c>
      <c r="K63" s="16">
        <v>47.55</v>
      </c>
      <c r="L63" s="16"/>
      <c r="M63" s="17"/>
      <c r="N63" s="20">
        <v>47.473999999999997</v>
      </c>
      <c r="O63" s="20">
        <v>5.4201270997807027E-2</v>
      </c>
      <c r="P63" s="20">
        <v>0.1141704322319734</v>
      </c>
    </row>
    <row r="64" spans="1:16" s="43" customFormat="1" ht="15.75" customHeight="1" x14ac:dyDescent="0.2">
      <c r="A64" s="19">
        <v>2</v>
      </c>
      <c r="B64" s="16">
        <v>47.78</v>
      </c>
      <c r="C64" s="16">
        <v>47.76</v>
      </c>
      <c r="D64" s="16">
        <v>47.7</v>
      </c>
      <c r="E64" s="16">
        <v>47.87</v>
      </c>
      <c r="F64" s="16">
        <v>47.78</v>
      </c>
      <c r="G64" s="16">
        <v>48.1</v>
      </c>
      <c r="H64" s="16">
        <v>47.6</v>
      </c>
      <c r="I64" s="16">
        <v>47.69</v>
      </c>
      <c r="J64" s="16">
        <v>47.72</v>
      </c>
      <c r="K64" s="16">
        <v>47.82</v>
      </c>
      <c r="L64" s="16"/>
      <c r="M64" s="17"/>
      <c r="N64" s="20">
        <v>47.781999999999996</v>
      </c>
      <c r="O64" s="20">
        <v>0.1345610146612557</v>
      </c>
      <c r="P64" s="20">
        <v>0.28161444615389841</v>
      </c>
    </row>
    <row r="65" spans="1:16" s="43" customFormat="1" ht="15.75" customHeight="1" x14ac:dyDescent="0.2">
      <c r="A65" s="19">
        <v>4</v>
      </c>
      <c r="B65" s="16">
        <v>47.89</v>
      </c>
      <c r="C65" s="16">
        <v>47.87</v>
      </c>
      <c r="D65" s="16">
        <v>47.89</v>
      </c>
      <c r="E65" s="16">
        <v>47.91</v>
      </c>
      <c r="F65" s="16">
        <v>47.89</v>
      </c>
      <c r="G65" s="16">
        <v>47.96</v>
      </c>
      <c r="H65" s="16">
        <v>47.83</v>
      </c>
      <c r="I65" s="16">
        <v>47.84</v>
      </c>
      <c r="J65" s="16">
        <v>47.91</v>
      </c>
      <c r="K65" s="16">
        <v>47.94</v>
      </c>
      <c r="L65" s="16"/>
      <c r="M65" s="17"/>
      <c r="N65" s="20">
        <v>47.892999999999986</v>
      </c>
      <c r="O65" s="20">
        <v>4.029061098237767E-2</v>
      </c>
      <c r="P65" s="20">
        <v>8.4126304433586707E-2</v>
      </c>
    </row>
    <row r="66" spans="1:16" s="43" customFormat="1" ht="15.75" customHeight="1" x14ac:dyDescent="0.2">
      <c r="A66" s="19">
        <v>8</v>
      </c>
      <c r="B66" s="16">
        <v>51.38</v>
      </c>
      <c r="C66" s="16">
        <v>51.36</v>
      </c>
      <c r="D66" s="16">
        <v>51.43</v>
      </c>
      <c r="E66" s="16">
        <v>51.41</v>
      </c>
      <c r="F66" s="16">
        <v>51.74</v>
      </c>
      <c r="G66" s="16">
        <v>51.57</v>
      </c>
      <c r="H66" s="16">
        <v>51.45</v>
      </c>
      <c r="I66" s="16">
        <v>51.31</v>
      </c>
      <c r="J66" s="16">
        <v>51.39</v>
      </c>
      <c r="K66" s="16">
        <v>51.6</v>
      </c>
      <c r="L66" s="16"/>
      <c r="M66" s="17"/>
      <c r="N66" s="20">
        <v>51.463999999999999</v>
      </c>
      <c r="O66" s="20">
        <v>0.13217833071691901</v>
      </c>
      <c r="P66" s="20">
        <v>0.25683648903489609</v>
      </c>
    </row>
    <row r="67" spans="1:16" s="43" customFormat="1" ht="15.75" customHeight="1" x14ac:dyDescent="0.2">
      <c r="A67" s="19">
        <v>16</v>
      </c>
      <c r="B67" s="16">
        <v>48.03</v>
      </c>
      <c r="C67" s="16">
        <v>48.04</v>
      </c>
      <c r="D67" s="16">
        <v>48.03</v>
      </c>
      <c r="E67" s="16">
        <v>48.11</v>
      </c>
      <c r="F67" s="16">
        <v>48.26</v>
      </c>
      <c r="G67" s="16">
        <v>48.06</v>
      </c>
      <c r="H67" s="16">
        <v>47.97</v>
      </c>
      <c r="I67" s="16">
        <v>48.02</v>
      </c>
      <c r="J67" s="16">
        <v>48.06</v>
      </c>
      <c r="K67" s="16">
        <v>48.31</v>
      </c>
      <c r="L67" s="16"/>
      <c r="M67" s="17"/>
      <c r="N67" s="20">
        <v>48.088999999999999</v>
      </c>
      <c r="O67" s="20">
        <v>0.1097927340239071</v>
      </c>
      <c r="P67" s="20">
        <v>0.2283115349121568</v>
      </c>
    </row>
    <row r="68" spans="1:16" s="43" customFormat="1" ht="15.75" customHeight="1" x14ac:dyDescent="0.2">
      <c r="A68" s="19">
        <v>32</v>
      </c>
      <c r="B68" s="16">
        <v>51.93</v>
      </c>
      <c r="C68" s="16">
        <v>51.98</v>
      </c>
      <c r="D68" s="16">
        <v>52.27</v>
      </c>
      <c r="E68" s="16">
        <v>52.1</v>
      </c>
      <c r="F68" s="16">
        <v>52.62</v>
      </c>
      <c r="G68" s="16">
        <v>52.11</v>
      </c>
      <c r="H68" s="16">
        <v>51.98</v>
      </c>
      <c r="I68" s="16">
        <v>51.99</v>
      </c>
      <c r="J68" s="16">
        <v>52.05</v>
      </c>
      <c r="K68" s="16">
        <v>52.24</v>
      </c>
      <c r="L68" s="16"/>
      <c r="M68" s="17"/>
      <c r="N68" s="20">
        <v>52.127000000000002</v>
      </c>
      <c r="O68" s="20">
        <v>0.20656180135198729</v>
      </c>
      <c r="P68" s="20">
        <v>0.39626642882189128</v>
      </c>
    </row>
    <row r="69" spans="1:16" s="43" customFormat="1" ht="15.75" customHeight="1" x14ac:dyDescent="0.2">
      <c r="A69" s="19">
        <v>64</v>
      </c>
      <c r="B69" s="16">
        <v>56.86</v>
      </c>
      <c r="C69" s="16">
        <v>56.92</v>
      </c>
      <c r="D69" s="16">
        <v>56.94</v>
      </c>
      <c r="E69" s="16">
        <v>56.89</v>
      </c>
      <c r="F69" s="16">
        <v>56.99</v>
      </c>
      <c r="G69" s="16">
        <v>56.95</v>
      </c>
      <c r="H69" s="16">
        <v>56.86</v>
      </c>
      <c r="I69" s="16">
        <v>56.9</v>
      </c>
      <c r="J69" s="16">
        <v>56.9</v>
      </c>
      <c r="K69" s="16">
        <v>57.09</v>
      </c>
      <c r="L69" s="16"/>
      <c r="M69" s="17"/>
      <c r="N69" s="20">
        <v>56.930000000000007</v>
      </c>
      <c r="O69" s="20">
        <v>6.9121471177760394E-2</v>
      </c>
      <c r="P69" s="20">
        <v>0.1214148448581774</v>
      </c>
    </row>
    <row r="70" spans="1:16" s="43" customFormat="1" ht="15.75" customHeight="1" x14ac:dyDescent="0.2">
      <c r="A70" s="19">
        <v>128</v>
      </c>
      <c r="B70" s="16">
        <v>69.92</v>
      </c>
      <c r="C70" s="16">
        <v>69.92</v>
      </c>
      <c r="D70" s="16">
        <v>69.92</v>
      </c>
      <c r="E70" s="16">
        <v>70</v>
      </c>
      <c r="F70" s="16">
        <v>70.39</v>
      </c>
      <c r="G70" s="16">
        <v>70.08</v>
      </c>
      <c r="H70" s="16">
        <v>69.77</v>
      </c>
      <c r="I70" s="16">
        <v>70.47</v>
      </c>
      <c r="J70" s="16">
        <v>69.98</v>
      </c>
      <c r="K70" s="16">
        <v>70.13</v>
      </c>
      <c r="L70" s="16"/>
      <c r="M70" s="17"/>
      <c r="N70" s="20">
        <v>70.057999999999993</v>
      </c>
      <c r="O70" s="20">
        <v>0.2198888608163474</v>
      </c>
      <c r="P70" s="20">
        <v>0.31386688289181452</v>
      </c>
    </row>
    <row r="71" spans="1:16" ht="15.75" customHeight="1" x14ac:dyDescent="0.2">
      <c r="A71" s="1">
        <v>256</v>
      </c>
      <c r="B71" s="6">
        <v>88.7</v>
      </c>
      <c r="C71" s="6">
        <v>88.86</v>
      </c>
      <c r="D71" s="6">
        <v>88.8</v>
      </c>
      <c r="E71" s="6">
        <v>88.93</v>
      </c>
      <c r="F71" s="6">
        <v>89.11</v>
      </c>
      <c r="G71" s="6">
        <v>88.87</v>
      </c>
      <c r="H71" s="6">
        <v>89.01</v>
      </c>
      <c r="I71" s="6">
        <v>88.78</v>
      </c>
      <c r="J71" s="6">
        <v>88.79</v>
      </c>
      <c r="K71" s="6">
        <v>89.25</v>
      </c>
      <c r="L71" s="6"/>
      <c r="M71" s="7"/>
      <c r="N71" s="20">
        <v>88.91</v>
      </c>
      <c r="O71" s="20">
        <v>0.1691810338726597</v>
      </c>
      <c r="P71" s="20">
        <v>0.19028347078243141</v>
      </c>
    </row>
    <row r="72" spans="1:16" ht="15.75" customHeight="1" x14ac:dyDescent="0.2">
      <c r="A72" s="1">
        <v>512</v>
      </c>
      <c r="B72" s="6">
        <v>118.77</v>
      </c>
      <c r="C72" s="6">
        <v>118.97</v>
      </c>
      <c r="D72" s="6">
        <v>118.71</v>
      </c>
      <c r="E72" s="6">
        <v>118.93</v>
      </c>
      <c r="F72" s="6">
        <v>119.6</v>
      </c>
      <c r="G72" s="6">
        <v>119.03</v>
      </c>
      <c r="H72" s="6">
        <v>118.74</v>
      </c>
      <c r="I72" s="6">
        <v>118.72</v>
      </c>
      <c r="J72" s="6">
        <v>118.61</v>
      </c>
      <c r="K72" s="6">
        <v>119.3</v>
      </c>
      <c r="L72" s="6"/>
      <c r="M72" s="7"/>
      <c r="N72" s="20">
        <v>118.938</v>
      </c>
      <c r="O72" s="20">
        <v>0.30792495478245591</v>
      </c>
      <c r="P72" s="20">
        <v>0.25889535285817478</v>
      </c>
    </row>
    <row r="73" spans="1:16" ht="15.75" customHeight="1" x14ac:dyDescent="0.2">
      <c r="A73" s="1" t="s">
        <v>6</v>
      </c>
      <c r="B73" s="6">
        <v>186.29</v>
      </c>
      <c r="C73" s="6">
        <v>186.05</v>
      </c>
      <c r="D73" s="6">
        <v>186.1</v>
      </c>
      <c r="E73" s="6">
        <v>186.33</v>
      </c>
      <c r="F73" s="6">
        <v>186.04</v>
      </c>
      <c r="G73" s="6">
        <v>186.87</v>
      </c>
      <c r="H73" s="6">
        <v>186.14</v>
      </c>
      <c r="I73" s="6">
        <v>186.6</v>
      </c>
      <c r="J73" s="6">
        <v>186.28</v>
      </c>
      <c r="K73" s="6">
        <v>186.81</v>
      </c>
      <c r="L73" s="6"/>
      <c r="M73" s="7"/>
      <c r="N73" s="20">
        <v>186.351</v>
      </c>
      <c r="O73" s="20">
        <v>0.30661050210324048</v>
      </c>
      <c r="P73" s="20">
        <v>0.16453386464426831</v>
      </c>
    </row>
    <row r="74" spans="1:16" ht="15.75" customHeight="1" x14ac:dyDescent="0.2">
      <c r="A74" s="1" t="s">
        <v>7</v>
      </c>
      <c r="B74" s="6">
        <v>322.07</v>
      </c>
      <c r="C74" s="6">
        <v>327.68</v>
      </c>
      <c r="D74" s="6">
        <v>322.85000000000002</v>
      </c>
      <c r="E74" s="6">
        <v>327.27999999999997</v>
      </c>
      <c r="F74" s="6">
        <v>325.77</v>
      </c>
      <c r="G74" s="6">
        <v>324.51</v>
      </c>
      <c r="H74" s="6">
        <v>326.35000000000002</v>
      </c>
      <c r="I74" s="6">
        <v>331.27</v>
      </c>
      <c r="J74" s="6">
        <v>323.95999999999998</v>
      </c>
      <c r="K74" s="6">
        <v>322.72000000000003</v>
      </c>
      <c r="L74" s="6"/>
      <c r="M74" s="7"/>
      <c r="N74" s="20">
        <v>325.44600000000003</v>
      </c>
      <c r="O74" s="20">
        <v>2.8254289743132541</v>
      </c>
      <c r="P74" s="20">
        <v>0.86817136308734877</v>
      </c>
    </row>
    <row r="75" spans="1:16" ht="15.75" customHeight="1" x14ac:dyDescent="0.2">
      <c r="A75" s="1" t="s">
        <v>8</v>
      </c>
      <c r="B75" s="6">
        <v>549.39</v>
      </c>
      <c r="C75" s="6">
        <v>546.35</v>
      </c>
      <c r="D75" s="6">
        <v>548.96</v>
      </c>
      <c r="E75" s="6">
        <v>546.95000000000005</v>
      </c>
      <c r="F75" s="6">
        <v>546.27</v>
      </c>
      <c r="G75" s="6">
        <v>547.25</v>
      </c>
      <c r="H75" s="6">
        <v>548.58000000000004</v>
      </c>
      <c r="I75" s="6">
        <v>546.52</v>
      </c>
      <c r="J75" s="6">
        <v>546.94000000000005</v>
      </c>
      <c r="K75" s="6">
        <v>549.15</v>
      </c>
      <c r="L75" s="6"/>
      <c r="M75" s="7"/>
      <c r="N75" s="20">
        <v>547.63600000000008</v>
      </c>
      <c r="O75" s="20">
        <v>1.241953658108419</v>
      </c>
      <c r="P75" s="20">
        <v>0.22678451710779041</v>
      </c>
    </row>
    <row r="76" spans="1:16" ht="15.75" customHeight="1" x14ac:dyDescent="0.2">
      <c r="A76" s="1" t="s">
        <v>9</v>
      </c>
      <c r="B76" s="6">
        <v>1147.06</v>
      </c>
      <c r="C76" s="6">
        <v>1144.67</v>
      </c>
      <c r="D76" s="6">
        <v>1153.54</v>
      </c>
      <c r="E76" s="6">
        <v>1148.95</v>
      </c>
      <c r="F76" s="6">
        <v>1147.4000000000001</v>
      </c>
      <c r="G76" s="6">
        <v>1142.68</v>
      </c>
      <c r="H76" s="6">
        <v>1148.6400000000001</v>
      </c>
      <c r="I76" s="6">
        <v>1152.78</v>
      </c>
      <c r="J76" s="6">
        <v>1154.01</v>
      </c>
      <c r="K76" s="6">
        <v>1156.1400000000001</v>
      </c>
      <c r="L76" s="6"/>
      <c r="M76" s="7"/>
      <c r="N76" s="20">
        <v>1149.587</v>
      </c>
      <c r="O76" s="20">
        <v>4.3802715542405304</v>
      </c>
      <c r="P76" s="20">
        <v>0.38103001810567888</v>
      </c>
    </row>
    <row r="77" spans="1:16" ht="15.75" customHeight="1" x14ac:dyDescent="0.2">
      <c r="A77" s="1" t="s">
        <v>10</v>
      </c>
      <c r="B77" s="6">
        <v>4386.8599999999997</v>
      </c>
      <c r="C77" s="6">
        <v>4436.3900000000003</v>
      </c>
      <c r="D77" s="6">
        <v>4416.03</v>
      </c>
      <c r="E77" s="6">
        <v>4414.26</v>
      </c>
      <c r="F77" s="6">
        <v>4406.53</v>
      </c>
      <c r="G77" s="6">
        <v>4412.03</v>
      </c>
      <c r="H77" s="6">
        <v>4435.88</v>
      </c>
      <c r="I77" s="6">
        <v>4427.24</v>
      </c>
      <c r="J77" s="6">
        <v>4396.2299999999996</v>
      </c>
      <c r="K77" s="6">
        <v>4427.3900000000003</v>
      </c>
      <c r="L77" s="6"/>
      <c r="M77" s="7"/>
      <c r="N77" s="20">
        <v>4415.884</v>
      </c>
      <c r="O77" s="20">
        <v>16.382119114042411</v>
      </c>
      <c r="P77" s="20">
        <v>0.37098164521627852</v>
      </c>
    </row>
    <row r="78" spans="1:16" ht="15.75" customHeight="1" x14ac:dyDescent="0.2">
      <c r="A78" s="1" t="s">
        <v>11</v>
      </c>
      <c r="B78" s="6">
        <v>9058.7800000000007</v>
      </c>
      <c r="C78" s="6">
        <v>8988</v>
      </c>
      <c r="D78" s="6">
        <v>9118.85</v>
      </c>
      <c r="E78" s="6">
        <v>9138.5400000000009</v>
      </c>
      <c r="F78" s="6">
        <v>9011.8700000000008</v>
      </c>
      <c r="G78" s="6">
        <v>8878.7999999999993</v>
      </c>
      <c r="H78" s="6">
        <v>8932.68</v>
      </c>
      <c r="I78" s="6">
        <v>9199.27</v>
      </c>
      <c r="J78" s="6">
        <v>8976.94</v>
      </c>
      <c r="K78" s="6">
        <v>9030.2000000000007</v>
      </c>
      <c r="L78" s="6"/>
      <c r="M78" s="7"/>
      <c r="N78" s="20">
        <v>9033.393</v>
      </c>
      <c r="O78" s="20">
        <v>97.912360932281629</v>
      </c>
      <c r="P78" s="20">
        <v>1.083893515230453</v>
      </c>
    </row>
    <row r="79" spans="1:16" ht="15.75" customHeight="1" x14ac:dyDescent="0.2">
      <c r="A79" s="1" t="s">
        <v>12</v>
      </c>
      <c r="B79" s="6">
        <v>18385.11</v>
      </c>
      <c r="C79" s="6">
        <v>18685.990000000002</v>
      </c>
      <c r="D79" s="6">
        <v>18530.95</v>
      </c>
      <c r="E79" s="6">
        <v>18602.96</v>
      </c>
      <c r="F79" s="6">
        <v>18438.13</v>
      </c>
      <c r="G79" s="6">
        <v>18594.77</v>
      </c>
      <c r="H79" s="6">
        <v>18525</v>
      </c>
      <c r="I79" s="6">
        <v>18870.86</v>
      </c>
      <c r="J79" s="6">
        <v>18420.28</v>
      </c>
      <c r="K79" s="6">
        <v>18613.93</v>
      </c>
      <c r="L79" s="6"/>
      <c r="M79" s="7"/>
      <c r="N79" s="20">
        <v>18566.797999999999</v>
      </c>
      <c r="O79" s="20">
        <v>143.38667261794069</v>
      </c>
      <c r="P79" s="20">
        <v>0.77227464109826949</v>
      </c>
    </row>
    <row r="80" spans="1:16" ht="15.75" customHeight="1" x14ac:dyDescent="0.2">
      <c r="A80" s="1" t="s">
        <v>13</v>
      </c>
      <c r="B80" s="6">
        <v>37884.080000000002</v>
      </c>
      <c r="C80" s="6">
        <v>38655.29</v>
      </c>
      <c r="D80" s="6">
        <v>37415.25</v>
      </c>
      <c r="E80" s="6">
        <v>38744.370000000003</v>
      </c>
      <c r="F80" s="6">
        <v>36996.28</v>
      </c>
      <c r="G80" s="6">
        <v>38760.5</v>
      </c>
      <c r="H80" s="6">
        <v>38689.89</v>
      </c>
      <c r="I80" s="6">
        <v>38778.53</v>
      </c>
      <c r="J80" s="6">
        <v>38736.870000000003</v>
      </c>
      <c r="K80" s="6">
        <v>37680</v>
      </c>
      <c r="L80" s="6"/>
      <c r="M80" s="7"/>
      <c r="N80" s="20">
        <v>38234.105999999992</v>
      </c>
      <c r="O80" s="20">
        <v>675.28217606831311</v>
      </c>
      <c r="P80" s="20">
        <v>1.766177496260311</v>
      </c>
    </row>
    <row r="81" spans="1:16" ht="15.75" customHeight="1" x14ac:dyDescent="0.2">
      <c r="A81" s="1" t="s">
        <v>14</v>
      </c>
      <c r="B81" s="6">
        <v>75782.13</v>
      </c>
      <c r="C81" s="6">
        <v>77710.48</v>
      </c>
      <c r="D81" s="6">
        <v>77715.100000000006</v>
      </c>
      <c r="E81" s="6">
        <v>77761.72</v>
      </c>
      <c r="F81" s="6">
        <v>77993.39</v>
      </c>
      <c r="G81" s="6">
        <v>78071.92</v>
      </c>
      <c r="H81" s="6">
        <v>77666.710000000006</v>
      </c>
      <c r="I81" s="6">
        <v>77783.28</v>
      </c>
      <c r="J81" s="6">
        <v>77797.58</v>
      </c>
      <c r="K81" s="6">
        <v>75370.210000000006</v>
      </c>
      <c r="L81" s="6"/>
      <c r="M81" s="7"/>
      <c r="N81" s="20">
        <v>77365.251999999993</v>
      </c>
      <c r="O81" s="20">
        <v>956.36461910949026</v>
      </c>
      <c r="P81" s="20">
        <v>1.2361681690243711</v>
      </c>
    </row>
    <row r="82" spans="1:16" ht="15.75" customHeight="1" x14ac:dyDescent="0.2">
      <c r="A82" s="1" t="s">
        <v>15</v>
      </c>
      <c r="B82" s="6">
        <v>150042.1</v>
      </c>
      <c r="C82" s="6">
        <v>153960.42000000001</v>
      </c>
      <c r="D82" s="6">
        <v>154338.82999999999</v>
      </c>
      <c r="E82" s="6">
        <v>154216.25</v>
      </c>
      <c r="F82" s="6">
        <v>154124.25</v>
      </c>
      <c r="G82" s="6">
        <v>148609.35999999999</v>
      </c>
      <c r="H82" s="6">
        <v>153930.34</v>
      </c>
      <c r="I82" s="6">
        <v>148296.18</v>
      </c>
      <c r="J82" s="6">
        <v>153226.46</v>
      </c>
      <c r="K82" s="6">
        <v>147510.12</v>
      </c>
      <c r="L82" s="6"/>
      <c r="M82" s="7"/>
      <c r="N82" s="20">
        <v>151825.43100000001</v>
      </c>
      <c r="O82" s="20">
        <v>2845.4713490872969</v>
      </c>
      <c r="P82" s="20">
        <v>1.874173075186131</v>
      </c>
    </row>
    <row r="83" spans="1:16" ht="15.75" customHeight="1" x14ac:dyDescent="0.2">
      <c r="A83" s="1" t="s">
        <v>16</v>
      </c>
      <c r="B83" s="6">
        <v>349082.12</v>
      </c>
      <c r="C83" s="6">
        <v>356781.32</v>
      </c>
      <c r="D83" s="6">
        <v>357300.7</v>
      </c>
      <c r="E83" s="6">
        <v>357010.98</v>
      </c>
      <c r="F83" s="6">
        <v>357220.69</v>
      </c>
      <c r="G83" s="6">
        <v>357079.26</v>
      </c>
      <c r="H83" s="6">
        <v>357290.49</v>
      </c>
      <c r="I83" s="6">
        <v>356965.29</v>
      </c>
      <c r="J83" s="6">
        <v>356978.09</v>
      </c>
      <c r="K83" s="6">
        <v>357109</v>
      </c>
      <c r="L83" s="6"/>
      <c r="M83" s="7"/>
      <c r="N83" s="20">
        <v>356281.79399999988</v>
      </c>
      <c r="O83" s="20">
        <v>2534.7786140200369</v>
      </c>
      <c r="P83" s="20">
        <v>0.71145330934873363</v>
      </c>
    </row>
    <row r="84" spans="1:16" ht="15.75" customHeight="1" x14ac:dyDescent="0.2">
      <c r="A84" s="32" t="s">
        <v>17</v>
      </c>
      <c r="B84" s="6">
        <v>727945.46</v>
      </c>
      <c r="C84" s="6">
        <v>717521.48</v>
      </c>
      <c r="D84" s="6">
        <v>719096.45</v>
      </c>
      <c r="E84" s="6">
        <v>715422.94</v>
      </c>
      <c r="F84" s="6">
        <v>715935.44</v>
      </c>
      <c r="G84" s="6">
        <v>717335.89</v>
      </c>
      <c r="H84" s="6">
        <v>720455.3</v>
      </c>
      <c r="I84" s="6">
        <v>719486.23</v>
      </c>
      <c r="J84" s="6">
        <v>718412.43</v>
      </c>
      <c r="K84" s="6">
        <v>720964.76</v>
      </c>
      <c r="L84" s="6"/>
      <c r="M84" s="7"/>
      <c r="N84" s="20">
        <v>719257.63799999992</v>
      </c>
      <c r="O84" s="20">
        <v>3544.4603351765732</v>
      </c>
      <c r="P84" s="20">
        <v>0.49279425728900961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47.84</v>
      </c>
      <c r="C92" s="16">
        <v>47.85</v>
      </c>
      <c r="D92" s="16">
        <v>47.94</v>
      </c>
      <c r="E92" s="16">
        <v>47.82</v>
      </c>
      <c r="F92" s="16">
        <v>47.86</v>
      </c>
      <c r="G92" s="16">
        <v>47.94</v>
      </c>
      <c r="H92" s="16">
        <v>47.88</v>
      </c>
      <c r="I92" s="16">
        <v>47.94</v>
      </c>
      <c r="J92" s="16">
        <v>47.92</v>
      </c>
      <c r="K92" s="16">
        <v>47.87</v>
      </c>
      <c r="L92" s="16"/>
      <c r="M92" s="17"/>
      <c r="N92" s="20">
        <v>47.886000000000003</v>
      </c>
      <c r="O92" s="20">
        <v>4.5509461775668163E-2</v>
      </c>
      <c r="P92" s="20">
        <v>9.5037091792315398E-2</v>
      </c>
    </row>
    <row r="93" spans="1:16" s="43" customFormat="1" ht="15.75" customHeight="1" x14ac:dyDescent="0.2">
      <c r="A93" s="19">
        <v>2</v>
      </c>
      <c r="B93" s="16">
        <v>47.79</v>
      </c>
      <c r="C93" s="16">
        <v>47.79</v>
      </c>
      <c r="D93" s="16">
        <v>47.87</v>
      </c>
      <c r="E93" s="16">
        <v>47.94</v>
      </c>
      <c r="F93" s="16">
        <v>48.01</v>
      </c>
      <c r="G93" s="16">
        <v>47.93</v>
      </c>
      <c r="H93" s="16">
        <v>47.84</v>
      </c>
      <c r="I93" s="16">
        <v>47.92</v>
      </c>
      <c r="J93" s="16">
        <v>47.88</v>
      </c>
      <c r="K93" s="16">
        <v>47.84</v>
      </c>
      <c r="L93" s="16"/>
      <c r="M93" s="17"/>
      <c r="N93" s="20">
        <v>47.880999999999993</v>
      </c>
      <c r="O93" s="20">
        <v>6.9992063042096361E-2</v>
      </c>
      <c r="P93" s="20">
        <v>0.1461792006058695</v>
      </c>
    </row>
    <row r="94" spans="1:16" s="43" customFormat="1" ht="15.75" customHeight="1" x14ac:dyDescent="0.2">
      <c r="A94" s="19">
        <v>4</v>
      </c>
      <c r="B94" s="16">
        <v>48.04</v>
      </c>
      <c r="C94" s="16">
        <v>48.05</v>
      </c>
      <c r="D94" s="16">
        <v>48.2</v>
      </c>
      <c r="E94" s="16">
        <v>48</v>
      </c>
      <c r="F94" s="16">
        <v>48.08</v>
      </c>
      <c r="G94" s="16">
        <v>48.18</v>
      </c>
      <c r="H94" s="16">
        <v>48.05</v>
      </c>
      <c r="I94" s="16">
        <v>48.11</v>
      </c>
      <c r="J94" s="16">
        <v>48.12</v>
      </c>
      <c r="K94" s="16">
        <v>48.34</v>
      </c>
      <c r="L94" s="16"/>
      <c r="M94" s="17"/>
      <c r="N94" s="20">
        <v>48.116999999999997</v>
      </c>
      <c r="O94" s="20">
        <v>0.10033831659828719</v>
      </c>
      <c r="P94" s="20">
        <v>0.2085298680264504</v>
      </c>
    </row>
    <row r="95" spans="1:16" s="43" customFormat="1" ht="15.75" customHeight="1" x14ac:dyDescent="0.2">
      <c r="A95" s="19">
        <v>8</v>
      </c>
      <c r="B95" s="16">
        <v>51.73</v>
      </c>
      <c r="C95" s="16">
        <v>51.7</v>
      </c>
      <c r="D95" s="16">
        <v>51.63</v>
      </c>
      <c r="E95" s="16">
        <v>51.78</v>
      </c>
      <c r="F95" s="16">
        <v>51.83</v>
      </c>
      <c r="G95" s="16">
        <v>51.81</v>
      </c>
      <c r="H95" s="16">
        <v>51.6</v>
      </c>
      <c r="I95" s="16">
        <v>51.69</v>
      </c>
      <c r="J95" s="16">
        <v>51.67</v>
      </c>
      <c r="K95" s="16">
        <v>51.6</v>
      </c>
      <c r="L95" s="16"/>
      <c r="M95" s="17"/>
      <c r="N95" s="20">
        <v>51.704000000000008</v>
      </c>
      <c r="O95" s="20">
        <v>8.3026100313896609E-2</v>
      </c>
      <c r="P95" s="20">
        <v>0.16057964628248611</v>
      </c>
    </row>
    <row r="96" spans="1:16" s="43" customFormat="1" ht="15.75" customHeight="1" x14ac:dyDescent="0.2">
      <c r="A96" s="19">
        <v>16</v>
      </c>
      <c r="B96" s="16">
        <v>48.29</v>
      </c>
      <c r="C96" s="16">
        <v>48.2</v>
      </c>
      <c r="D96" s="16">
        <v>48.31</v>
      </c>
      <c r="E96" s="16">
        <v>48.22</v>
      </c>
      <c r="F96" s="16">
        <v>48.18</v>
      </c>
      <c r="G96" s="16">
        <v>48.29</v>
      </c>
      <c r="H96" s="16">
        <v>48.27</v>
      </c>
      <c r="I96" s="16">
        <v>48.5</v>
      </c>
      <c r="J96" s="16">
        <v>48.23</v>
      </c>
      <c r="K96" s="16">
        <v>48.25</v>
      </c>
      <c r="L96" s="16"/>
      <c r="M96" s="17"/>
      <c r="N96" s="20">
        <v>48.274000000000001</v>
      </c>
      <c r="O96" s="20">
        <v>8.9839362815589491E-2</v>
      </c>
      <c r="P96" s="20">
        <v>0.18610300123376869</v>
      </c>
    </row>
    <row r="97" spans="1:16" s="43" customFormat="1" ht="15.75" customHeight="1" x14ac:dyDescent="0.2">
      <c r="A97" s="19">
        <v>32</v>
      </c>
      <c r="B97" s="16">
        <v>52.13</v>
      </c>
      <c r="C97" s="16">
        <v>52.1</v>
      </c>
      <c r="D97" s="16">
        <v>52.13</v>
      </c>
      <c r="E97" s="16">
        <v>52.11</v>
      </c>
      <c r="F97" s="16">
        <v>52.2</v>
      </c>
      <c r="G97" s="16">
        <v>52.32</v>
      </c>
      <c r="H97" s="16">
        <v>52.09</v>
      </c>
      <c r="I97" s="16">
        <v>52.13</v>
      </c>
      <c r="J97" s="16">
        <v>52.22</v>
      </c>
      <c r="K97" s="16">
        <v>52.15</v>
      </c>
      <c r="L97" s="16"/>
      <c r="M97" s="17"/>
      <c r="N97" s="20">
        <v>52.158000000000001</v>
      </c>
      <c r="O97" s="20">
        <v>7.0364132277112759E-2</v>
      </c>
      <c r="P97" s="20">
        <v>0.13490573311306561</v>
      </c>
    </row>
    <row r="98" spans="1:16" s="43" customFormat="1" ht="15.75" customHeight="1" x14ac:dyDescent="0.2">
      <c r="A98" s="19">
        <v>64</v>
      </c>
      <c r="B98" s="16">
        <v>56.97</v>
      </c>
      <c r="C98" s="16">
        <v>56.98</v>
      </c>
      <c r="D98" s="16">
        <v>56.98</v>
      </c>
      <c r="E98" s="16">
        <v>56.97</v>
      </c>
      <c r="F98" s="16">
        <v>57.2</v>
      </c>
      <c r="G98" s="16">
        <v>57.11</v>
      </c>
      <c r="H98" s="16">
        <v>56.94</v>
      </c>
      <c r="I98" s="16">
        <v>57.07</v>
      </c>
      <c r="J98" s="16">
        <v>57.11</v>
      </c>
      <c r="K98" s="16">
        <v>56.92</v>
      </c>
      <c r="L98" s="16"/>
      <c r="M98" s="17"/>
      <c r="N98" s="20">
        <v>57.024999999999991</v>
      </c>
      <c r="O98" s="20">
        <v>9.1560544632136823E-2</v>
      </c>
      <c r="P98" s="20">
        <v>0.16056211246319479</v>
      </c>
    </row>
    <row r="99" spans="1:16" s="43" customFormat="1" ht="15.75" customHeight="1" x14ac:dyDescent="0.2">
      <c r="A99" s="19">
        <v>128</v>
      </c>
      <c r="B99" s="16">
        <v>70.48</v>
      </c>
      <c r="C99" s="16">
        <v>70.37</v>
      </c>
      <c r="D99" s="16">
        <v>70.489999999999995</v>
      </c>
      <c r="E99" s="16">
        <v>70.31</v>
      </c>
      <c r="F99" s="16">
        <v>70.489999999999995</v>
      </c>
      <c r="G99" s="16">
        <v>70.66</v>
      </c>
      <c r="H99" s="16">
        <v>70.31</v>
      </c>
      <c r="I99" s="16">
        <v>70.64</v>
      </c>
      <c r="J99" s="16">
        <v>70.53</v>
      </c>
      <c r="K99" s="16">
        <v>70.31</v>
      </c>
      <c r="L99" s="16"/>
      <c r="M99" s="17"/>
      <c r="N99" s="20">
        <v>70.459000000000017</v>
      </c>
      <c r="O99" s="20">
        <v>0.13127155907591609</v>
      </c>
      <c r="P99" s="20">
        <v>0.18630914301354851</v>
      </c>
    </row>
    <row r="100" spans="1:16" ht="15.75" customHeight="1" x14ac:dyDescent="0.2">
      <c r="A100" s="1">
        <v>256</v>
      </c>
      <c r="B100" s="6">
        <v>89.29</v>
      </c>
      <c r="C100" s="6">
        <v>89.12</v>
      </c>
      <c r="D100" s="6">
        <v>89.43</v>
      </c>
      <c r="E100" s="6">
        <v>89.23</v>
      </c>
      <c r="F100" s="6">
        <v>89.18</v>
      </c>
      <c r="G100" s="6">
        <v>89.56</v>
      </c>
      <c r="H100" s="6">
        <v>89.19</v>
      </c>
      <c r="I100" s="6">
        <v>89.62</v>
      </c>
      <c r="J100" s="6">
        <v>89.51</v>
      </c>
      <c r="K100" s="6">
        <v>89.08</v>
      </c>
      <c r="L100" s="6"/>
      <c r="M100" s="7"/>
      <c r="N100" s="20">
        <v>89.320999999999998</v>
      </c>
      <c r="O100" s="20">
        <v>0.19404753140518141</v>
      </c>
      <c r="P100" s="20">
        <v>0.2172473790096186</v>
      </c>
    </row>
    <row r="101" spans="1:16" ht="15.75" customHeight="1" x14ac:dyDescent="0.2">
      <c r="A101" s="1">
        <v>512</v>
      </c>
      <c r="B101" s="6">
        <v>119.23</v>
      </c>
      <c r="C101" s="6">
        <v>119.1</v>
      </c>
      <c r="D101" s="6">
        <v>119.47</v>
      </c>
      <c r="E101" s="6">
        <v>119.19</v>
      </c>
      <c r="F101" s="6">
        <v>119.11</v>
      </c>
      <c r="G101" s="6">
        <v>119.42</v>
      </c>
      <c r="H101" s="6">
        <v>119.2</v>
      </c>
      <c r="I101" s="6">
        <v>119.48</v>
      </c>
      <c r="J101" s="6">
        <v>119.46</v>
      </c>
      <c r="K101" s="6">
        <v>119.28</v>
      </c>
      <c r="L101" s="6"/>
      <c r="M101" s="7"/>
      <c r="N101" s="20">
        <v>119.294</v>
      </c>
      <c r="O101" s="20">
        <v>0.15071680581659</v>
      </c>
      <c r="P101" s="20">
        <v>0.12634064229264669</v>
      </c>
    </row>
    <row r="102" spans="1:16" ht="15.75" customHeight="1" x14ac:dyDescent="0.2">
      <c r="A102" s="1" t="s">
        <v>6</v>
      </c>
      <c r="B102" s="6">
        <v>187.64</v>
      </c>
      <c r="C102" s="6">
        <v>187.63</v>
      </c>
      <c r="D102" s="6">
        <v>188.28</v>
      </c>
      <c r="E102" s="6">
        <v>187.82</v>
      </c>
      <c r="F102" s="6">
        <v>188.14</v>
      </c>
      <c r="G102" s="6">
        <v>188.29</v>
      </c>
      <c r="H102" s="6">
        <v>188.51</v>
      </c>
      <c r="I102" s="6">
        <v>187.99</v>
      </c>
      <c r="J102" s="6">
        <v>188.16</v>
      </c>
      <c r="K102" s="6">
        <v>188.18</v>
      </c>
      <c r="L102" s="6"/>
      <c r="M102" s="7"/>
      <c r="N102" s="20">
        <v>188.06399999999999</v>
      </c>
      <c r="O102" s="20">
        <v>0.29025659146501642</v>
      </c>
      <c r="P102" s="20">
        <v>0.15433926294507</v>
      </c>
    </row>
    <row r="103" spans="1:16" ht="15.75" customHeight="1" x14ac:dyDescent="0.2">
      <c r="A103" s="1" t="s">
        <v>7</v>
      </c>
      <c r="B103" s="6">
        <v>328.47</v>
      </c>
      <c r="C103" s="6">
        <v>324.17</v>
      </c>
      <c r="D103" s="6">
        <v>324.7</v>
      </c>
      <c r="E103" s="6">
        <v>326.24</v>
      </c>
      <c r="F103" s="6">
        <v>322.69</v>
      </c>
      <c r="G103" s="6">
        <v>326.08999999999997</v>
      </c>
      <c r="H103" s="6">
        <v>326.93</v>
      </c>
      <c r="I103" s="6">
        <v>325.24</v>
      </c>
      <c r="J103" s="6">
        <v>323.11</v>
      </c>
      <c r="K103" s="6">
        <v>327.87</v>
      </c>
      <c r="L103" s="6"/>
      <c r="M103" s="7"/>
      <c r="N103" s="20">
        <v>325.55099999999999</v>
      </c>
      <c r="O103" s="20">
        <v>1.9274937671033421</v>
      </c>
      <c r="P103" s="20">
        <v>0.59207121683034059</v>
      </c>
    </row>
    <row r="104" spans="1:16" ht="15.75" customHeight="1" x14ac:dyDescent="0.2">
      <c r="A104" s="1" t="s">
        <v>8</v>
      </c>
      <c r="B104" s="6">
        <v>549.54999999999995</v>
      </c>
      <c r="C104" s="6">
        <v>549.91999999999996</v>
      </c>
      <c r="D104" s="6">
        <v>550.80999999999995</v>
      </c>
      <c r="E104" s="6">
        <v>548.54999999999995</v>
      </c>
      <c r="F104" s="6">
        <v>549.04999999999995</v>
      </c>
      <c r="G104" s="6">
        <v>548.89</v>
      </c>
      <c r="H104" s="6">
        <v>649.87</v>
      </c>
      <c r="I104" s="6">
        <v>548.55999999999995</v>
      </c>
      <c r="J104" s="6">
        <v>553.33000000000004</v>
      </c>
      <c r="K104" s="6">
        <v>550.54</v>
      </c>
      <c r="L104" s="6"/>
      <c r="M104" s="7"/>
      <c r="N104" s="20">
        <v>559.90699999999993</v>
      </c>
      <c r="O104" s="20">
        <v>31.642247795558969</v>
      </c>
      <c r="P104" s="20">
        <v>5.651339918157654</v>
      </c>
    </row>
    <row r="105" spans="1:16" ht="15.75" customHeight="1" x14ac:dyDescent="0.2">
      <c r="A105" s="1" t="s">
        <v>9</v>
      </c>
      <c r="B105" s="6">
        <v>1154.3499999999999</v>
      </c>
      <c r="C105" s="6">
        <v>1157.98</v>
      </c>
      <c r="D105" s="6">
        <v>1151.46</v>
      </c>
      <c r="E105" s="6">
        <v>1156.9000000000001</v>
      </c>
      <c r="F105" s="6">
        <v>1158.79</v>
      </c>
      <c r="G105" s="6">
        <v>1158.3</v>
      </c>
      <c r="H105" s="6">
        <v>1154.81</v>
      </c>
      <c r="I105" s="6">
        <v>1158.95</v>
      </c>
      <c r="J105" s="6">
        <v>1163.9100000000001</v>
      </c>
      <c r="K105" s="6">
        <v>1156.0899999999999</v>
      </c>
      <c r="L105" s="6"/>
      <c r="M105" s="7"/>
      <c r="N105" s="20">
        <v>1157.154</v>
      </c>
      <c r="O105" s="20">
        <v>3.3419262575812891</v>
      </c>
      <c r="P105" s="20">
        <v>0.28880566092164822</v>
      </c>
    </row>
    <row r="106" spans="1:16" ht="15.75" customHeight="1" x14ac:dyDescent="0.2">
      <c r="A106" s="1" t="s">
        <v>10</v>
      </c>
      <c r="B106" s="6">
        <v>4434.2299999999996</v>
      </c>
      <c r="C106" s="6">
        <v>4447.8500000000004</v>
      </c>
      <c r="D106" s="6">
        <v>4414.1099999999997</v>
      </c>
      <c r="E106" s="6">
        <v>4406.22</v>
      </c>
      <c r="F106" s="6">
        <v>4388.71</v>
      </c>
      <c r="G106" s="6">
        <v>4432.08</v>
      </c>
      <c r="H106" s="6">
        <v>4457.3999999999996</v>
      </c>
      <c r="I106" s="6">
        <v>4406.1099999999997</v>
      </c>
      <c r="J106" s="6">
        <v>4431.7299999999996</v>
      </c>
      <c r="K106" s="6">
        <v>4433.54</v>
      </c>
      <c r="L106" s="6"/>
      <c r="M106" s="7"/>
      <c r="N106" s="20">
        <v>4425.1980000000003</v>
      </c>
      <c r="O106" s="20">
        <v>21.002938841981099</v>
      </c>
      <c r="P106" s="20">
        <v>0.4746214483957803</v>
      </c>
    </row>
    <row r="107" spans="1:16" ht="15.75" customHeight="1" x14ac:dyDescent="0.2">
      <c r="A107" s="1" t="s">
        <v>11</v>
      </c>
      <c r="B107" s="6">
        <v>9174.61</v>
      </c>
      <c r="C107" s="6">
        <v>9102.4599999999991</v>
      </c>
      <c r="D107" s="6">
        <v>9043.08</v>
      </c>
      <c r="E107" s="6">
        <v>8978.57</v>
      </c>
      <c r="F107" s="6">
        <v>9047.32</v>
      </c>
      <c r="G107" s="6">
        <v>9115.5499999999993</v>
      </c>
      <c r="H107" s="6">
        <v>8997.82</v>
      </c>
      <c r="I107" s="6">
        <v>9046.7000000000007</v>
      </c>
      <c r="J107" s="6">
        <v>8924.5400000000009</v>
      </c>
      <c r="K107" s="6">
        <v>9150.67</v>
      </c>
      <c r="L107" s="6"/>
      <c r="M107" s="7"/>
      <c r="N107" s="20">
        <v>9058.1319999999996</v>
      </c>
      <c r="O107" s="20">
        <v>78.65595164314567</v>
      </c>
      <c r="P107" s="20">
        <v>0.86834627319568403</v>
      </c>
    </row>
    <row r="108" spans="1:16" ht="15.75" customHeight="1" x14ac:dyDescent="0.2">
      <c r="A108" s="1" t="s">
        <v>12</v>
      </c>
      <c r="B108" s="6">
        <v>18351.79</v>
      </c>
      <c r="C108" s="6">
        <v>18411.48</v>
      </c>
      <c r="D108" s="6">
        <v>18573.09</v>
      </c>
      <c r="E108" s="6">
        <v>18762.7</v>
      </c>
      <c r="F108" s="6">
        <v>18768.02</v>
      </c>
      <c r="G108" s="6">
        <v>18845.89</v>
      </c>
      <c r="H108" s="6">
        <v>18626.12</v>
      </c>
      <c r="I108" s="6">
        <v>18837.04</v>
      </c>
      <c r="J108" s="6">
        <v>18389.7</v>
      </c>
      <c r="K108" s="6">
        <v>18428.21</v>
      </c>
      <c r="L108" s="6"/>
      <c r="M108" s="7"/>
      <c r="N108" s="20">
        <v>18599.403999999999</v>
      </c>
      <c r="O108" s="20">
        <v>195.40288950439469</v>
      </c>
      <c r="P108" s="20">
        <v>1.050586833343663</v>
      </c>
    </row>
    <row r="109" spans="1:16" ht="15.75" customHeight="1" x14ac:dyDescent="0.2">
      <c r="A109" s="1" t="s">
        <v>13</v>
      </c>
      <c r="B109" s="6">
        <v>38061.26</v>
      </c>
      <c r="C109" s="6">
        <v>37589.050000000003</v>
      </c>
      <c r="D109" s="6">
        <v>37510.46</v>
      </c>
      <c r="E109" s="6">
        <v>38653.129999999997</v>
      </c>
      <c r="F109" s="6">
        <v>37479.089999999997</v>
      </c>
      <c r="G109" s="6">
        <v>37344.379999999997</v>
      </c>
      <c r="H109" s="6">
        <v>37601.800000000003</v>
      </c>
      <c r="I109" s="6">
        <v>38911.35</v>
      </c>
      <c r="J109" s="6">
        <v>37811.949999999997</v>
      </c>
      <c r="K109" s="6">
        <v>38763.67</v>
      </c>
      <c r="L109" s="6"/>
      <c r="M109" s="7"/>
      <c r="N109" s="20">
        <v>37972.613999999987</v>
      </c>
      <c r="O109" s="20">
        <v>590.68909993517036</v>
      </c>
      <c r="P109" s="20">
        <v>1.555566071735726</v>
      </c>
    </row>
    <row r="110" spans="1:16" ht="15.75" customHeight="1" x14ac:dyDescent="0.2">
      <c r="A110" s="1" t="s">
        <v>14</v>
      </c>
      <c r="B110" s="6">
        <v>77841.89</v>
      </c>
      <c r="C110" s="6">
        <v>74881.17</v>
      </c>
      <c r="D110" s="6">
        <v>78115</v>
      </c>
      <c r="E110" s="6">
        <v>77632.710000000006</v>
      </c>
      <c r="F110" s="6">
        <v>77520.87</v>
      </c>
      <c r="G110" s="6">
        <v>77687.789999999994</v>
      </c>
      <c r="H110" s="6">
        <v>75859.960000000006</v>
      </c>
      <c r="I110" s="6">
        <v>77840.62</v>
      </c>
      <c r="J110" s="6">
        <v>77720.149999999994</v>
      </c>
      <c r="K110" s="6">
        <v>77705.52</v>
      </c>
      <c r="L110" s="6"/>
      <c r="M110" s="7"/>
      <c r="N110" s="20">
        <v>77280.567999999999</v>
      </c>
      <c r="O110" s="20">
        <v>1044.650424185578</v>
      </c>
      <c r="P110" s="20">
        <v>1.3517633879005371</v>
      </c>
    </row>
    <row r="111" spans="1:16" ht="15.75" customHeight="1" x14ac:dyDescent="0.2">
      <c r="A111" s="1" t="s">
        <v>15</v>
      </c>
      <c r="B111" s="6">
        <v>149784.76</v>
      </c>
      <c r="C111" s="6">
        <v>148097.85999999999</v>
      </c>
      <c r="D111" s="6">
        <v>154456.48000000001</v>
      </c>
      <c r="E111" s="6">
        <v>154234.16</v>
      </c>
      <c r="F111" s="6">
        <v>154219.81</v>
      </c>
      <c r="G111" s="6">
        <v>154414.04</v>
      </c>
      <c r="H111" s="6">
        <v>149290.09</v>
      </c>
      <c r="I111" s="6">
        <v>154216.43</v>
      </c>
      <c r="J111" s="6">
        <v>154277.82</v>
      </c>
      <c r="K111" s="6">
        <v>149757.38</v>
      </c>
      <c r="L111" s="6"/>
      <c r="M111" s="7"/>
      <c r="N111" s="20">
        <v>152274.883</v>
      </c>
      <c r="O111" s="20">
        <v>2659.0155075351181</v>
      </c>
      <c r="P111" s="20">
        <v>1.74619441837635</v>
      </c>
    </row>
    <row r="112" spans="1:16" ht="15.75" customHeight="1" x14ac:dyDescent="0.2">
      <c r="A112" s="1" t="s">
        <v>16</v>
      </c>
      <c r="B112" s="6">
        <v>357571.63</v>
      </c>
      <c r="C112" s="6">
        <v>357250.86</v>
      </c>
      <c r="D112" s="6">
        <v>357257</v>
      </c>
      <c r="E112" s="6">
        <v>357623.26</v>
      </c>
      <c r="F112" s="6">
        <v>356997.61</v>
      </c>
      <c r="G112" s="6">
        <v>357304.55</v>
      </c>
      <c r="H112" s="6">
        <v>357463.02</v>
      </c>
      <c r="I112" s="6">
        <v>357549.38</v>
      </c>
      <c r="J112" s="6">
        <v>357312.54</v>
      </c>
      <c r="K112" s="6">
        <v>357117.66</v>
      </c>
      <c r="L112" s="6"/>
      <c r="M112" s="7"/>
      <c r="N112" s="20">
        <v>357344.75099999999</v>
      </c>
      <c r="O112" s="20">
        <v>204.43650214676541</v>
      </c>
      <c r="P112" s="20">
        <v>5.7209879695914567E-2</v>
      </c>
    </row>
    <row r="113" spans="1:16" ht="15.75" customHeight="1" x14ac:dyDescent="0.2">
      <c r="A113" s="32" t="s">
        <v>17</v>
      </c>
      <c r="B113" s="6">
        <v>719284.78</v>
      </c>
      <c r="C113" s="6">
        <v>721444.02</v>
      </c>
      <c r="D113" s="6">
        <v>717441.67</v>
      </c>
      <c r="E113" s="6">
        <v>716833.1</v>
      </c>
      <c r="F113" s="6">
        <v>723193.69</v>
      </c>
      <c r="G113" s="6">
        <v>720341.42</v>
      </c>
      <c r="H113" s="6">
        <v>721062.06</v>
      </c>
      <c r="I113" s="6">
        <v>719088.24</v>
      </c>
      <c r="J113" s="6">
        <v>719538.44</v>
      </c>
      <c r="K113" s="6">
        <v>717961.05</v>
      </c>
      <c r="L113" s="6"/>
      <c r="M113" s="7"/>
      <c r="N113" s="20">
        <v>719618.84699999995</v>
      </c>
      <c r="O113" s="20">
        <v>1954.030627060376</v>
      </c>
      <c r="P113" s="20">
        <v>0.27153688861909081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39.4</v>
      </c>
      <c r="C5" s="16">
        <v>39.49</v>
      </c>
      <c r="D5" s="16">
        <v>39.53</v>
      </c>
      <c r="E5" s="16">
        <v>39.479999999999997</v>
      </c>
      <c r="F5" s="16">
        <v>39.56</v>
      </c>
      <c r="G5" s="16">
        <v>39.520000000000003</v>
      </c>
      <c r="H5" s="16">
        <v>39.590000000000003</v>
      </c>
      <c r="I5" s="16">
        <v>39.67</v>
      </c>
      <c r="J5" s="16">
        <v>39.369999999999997</v>
      </c>
      <c r="K5" s="16">
        <v>39.369999999999997</v>
      </c>
      <c r="L5" s="16"/>
      <c r="M5" s="17"/>
      <c r="N5" s="20">
        <f t="shared" ref="N5:N26" si="0">AVERAGE(B5:K5)</f>
        <v>39.498000000000005</v>
      </c>
      <c r="O5" s="20">
        <f t="shared" ref="O5:O26" si="1">STDEV(B5:K5)</f>
        <v>9.7843412314441019E-2</v>
      </c>
      <c r="P5" s="20">
        <f t="shared" ref="P5:P26" si="2">100*O5/N5</f>
        <v>0.24771738395473444</v>
      </c>
    </row>
    <row r="6" spans="1:16" s="43" customFormat="1" ht="15.75" customHeight="1" x14ac:dyDescent="0.2">
      <c r="A6" s="19">
        <v>2</v>
      </c>
      <c r="B6" s="16">
        <v>38.42</v>
      </c>
      <c r="C6" s="16">
        <v>38.47</v>
      </c>
      <c r="D6" s="16">
        <v>38.49</v>
      </c>
      <c r="E6" s="16">
        <v>38.409999999999997</v>
      </c>
      <c r="F6" s="16">
        <v>38.450000000000003</v>
      </c>
      <c r="G6" s="16">
        <v>38.5</v>
      </c>
      <c r="H6" s="16">
        <v>38.53</v>
      </c>
      <c r="I6" s="16">
        <v>38.619999999999997</v>
      </c>
      <c r="J6" s="16">
        <v>38.49</v>
      </c>
      <c r="K6" s="16">
        <v>38.43</v>
      </c>
      <c r="L6" s="16"/>
      <c r="M6" s="17"/>
      <c r="N6" s="20">
        <f t="shared" si="0"/>
        <v>38.481000000000002</v>
      </c>
      <c r="O6" s="20">
        <f t="shared" si="1"/>
        <v>6.2084172253839415E-2</v>
      </c>
      <c r="P6" s="20">
        <f t="shared" si="2"/>
        <v>0.16133721123109954</v>
      </c>
    </row>
    <row r="7" spans="1:16" s="43" customFormat="1" ht="15.75" customHeight="1" x14ac:dyDescent="0.2">
      <c r="A7" s="19">
        <v>4</v>
      </c>
      <c r="B7" s="16">
        <v>38.74</v>
      </c>
      <c r="C7" s="16">
        <v>38.840000000000003</v>
      </c>
      <c r="D7" s="16">
        <v>38.869999999999997</v>
      </c>
      <c r="E7" s="16">
        <v>38.82</v>
      </c>
      <c r="F7" s="16">
        <v>38.89</v>
      </c>
      <c r="G7" s="16">
        <v>38.869999999999997</v>
      </c>
      <c r="H7" s="16">
        <v>38.909999999999997</v>
      </c>
      <c r="I7" s="16">
        <v>39.03</v>
      </c>
      <c r="J7" s="16">
        <v>38.93</v>
      </c>
      <c r="K7" s="16">
        <v>38.78</v>
      </c>
      <c r="L7" s="16"/>
      <c r="M7" s="17"/>
      <c r="N7" s="20">
        <f t="shared" si="0"/>
        <v>38.868000000000009</v>
      </c>
      <c r="O7" s="20">
        <f t="shared" si="1"/>
        <v>8.1349725124167938E-2</v>
      </c>
      <c r="P7" s="20">
        <f t="shared" si="2"/>
        <v>0.20929743008173285</v>
      </c>
    </row>
    <row r="8" spans="1:16" s="43" customFormat="1" ht="15.75" customHeight="1" x14ac:dyDescent="0.2">
      <c r="A8" s="19">
        <v>8</v>
      </c>
      <c r="B8" s="16">
        <v>40.950000000000003</v>
      </c>
      <c r="C8" s="16">
        <v>41.03</v>
      </c>
      <c r="D8" s="16">
        <v>41.02</v>
      </c>
      <c r="E8" s="16">
        <v>40.98</v>
      </c>
      <c r="F8" s="16">
        <v>41.04</v>
      </c>
      <c r="G8" s="16">
        <v>41.02</v>
      </c>
      <c r="H8" s="16">
        <v>41.04</v>
      </c>
      <c r="I8" s="16">
        <v>41.49</v>
      </c>
      <c r="J8" s="16">
        <v>41.05</v>
      </c>
      <c r="K8" s="16">
        <v>41.07</v>
      </c>
      <c r="L8" s="16"/>
      <c r="M8" s="17"/>
      <c r="N8" s="20">
        <f t="shared" si="0"/>
        <v>41.069000000000003</v>
      </c>
      <c r="O8" s="20">
        <f t="shared" si="1"/>
        <v>0.15191006111073349</v>
      </c>
      <c r="P8" s="20">
        <f t="shared" si="2"/>
        <v>0.36988984662576024</v>
      </c>
    </row>
    <row r="9" spans="1:16" s="43" customFormat="1" ht="15.75" customHeight="1" x14ac:dyDescent="0.2">
      <c r="A9" s="19">
        <v>16</v>
      </c>
      <c r="B9" s="16">
        <v>38.6</v>
      </c>
      <c r="C9" s="16">
        <v>38.630000000000003</v>
      </c>
      <c r="D9" s="16">
        <v>38.61</v>
      </c>
      <c r="E9" s="16">
        <v>38.590000000000003</v>
      </c>
      <c r="F9" s="16">
        <v>38.68</v>
      </c>
      <c r="G9" s="16">
        <v>38.6</v>
      </c>
      <c r="H9" s="16">
        <v>38.700000000000003</v>
      </c>
      <c r="I9" s="16">
        <v>38.79</v>
      </c>
      <c r="J9" s="16">
        <v>38.69</v>
      </c>
      <c r="K9" s="16">
        <v>38.78</v>
      </c>
      <c r="L9" s="16"/>
      <c r="M9" s="17"/>
      <c r="N9" s="20">
        <f t="shared" si="0"/>
        <v>38.667000000000009</v>
      </c>
      <c r="O9" s="20">
        <f t="shared" si="1"/>
        <v>7.3944423574585236E-2</v>
      </c>
      <c r="P9" s="20">
        <f t="shared" si="2"/>
        <v>0.19123392964177521</v>
      </c>
    </row>
    <row r="10" spans="1:16" s="43" customFormat="1" ht="15.75" customHeight="1" x14ac:dyDescent="0.2">
      <c r="A10" s="19">
        <v>32</v>
      </c>
      <c r="B10" s="16">
        <v>41.7</v>
      </c>
      <c r="C10" s="16">
        <v>41.66</v>
      </c>
      <c r="D10" s="16">
        <v>41.58</v>
      </c>
      <c r="E10" s="16">
        <v>41.56</v>
      </c>
      <c r="F10" s="16">
        <v>41.62</v>
      </c>
      <c r="G10" s="16">
        <v>41.52</v>
      </c>
      <c r="H10" s="16">
        <v>41.64</v>
      </c>
      <c r="I10" s="16">
        <v>41.77</v>
      </c>
      <c r="J10" s="16">
        <v>41.77</v>
      </c>
      <c r="K10" s="16">
        <v>41.53</v>
      </c>
      <c r="L10" s="16"/>
      <c r="M10" s="17"/>
      <c r="N10" s="20">
        <f t="shared" si="0"/>
        <v>41.635000000000005</v>
      </c>
      <c r="O10" s="20">
        <f t="shared" si="1"/>
        <v>9.0951757664282207E-2</v>
      </c>
      <c r="P10" s="20">
        <f t="shared" si="2"/>
        <v>0.21845024057711585</v>
      </c>
    </row>
    <row r="11" spans="1:16" s="43" customFormat="1" ht="15.75" customHeight="1" x14ac:dyDescent="0.2">
      <c r="A11" s="19">
        <v>64</v>
      </c>
      <c r="B11" s="16">
        <v>45.16</v>
      </c>
      <c r="C11" s="16">
        <v>45.06</v>
      </c>
      <c r="D11" s="16">
        <v>45.04</v>
      </c>
      <c r="E11" s="16">
        <v>45.1</v>
      </c>
      <c r="F11" s="16">
        <v>45.21</v>
      </c>
      <c r="G11" s="16">
        <v>45.04</v>
      </c>
      <c r="H11" s="16">
        <v>45.14</v>
      </c>
      <c r="I11" s="16">
        <v>45.28</v>
      </c>
      <c r="J11" s="16">
        <v>45.11</v>
      </c>
      <c r="K11" s="16">
        <v>45.13</v>
      </c>
      <c r="L11" s="16"/>
      <c r="M11" s="17"/>
      <c r="N11" s="20">
        <f t="shared" si="0"/>
        <v>45.126999999999995</v>
      </c>
      <c r="O11" s="20">
        <f t="shared" si="1"/>
        <v>7.6165025511130344E-2</v>
      </c>
      <c r="P11" s="20">
        <f t="shared" si="2"/>
        <v>0.16877927961338079</v>
      </c>
    </row>
    <row r="12" spans="1:16" s="43" customFormat="1" ht="15.75" customHeight="1" x14ac:dyDescent="0.2">
      <c r="A12" s="19">
        <v>128</v>
      </c>
      <c r="B12" s="16">
        <v>56.43</v>
      </c>
      <c r="C12" s="16">
        <v>56.43</v>
      </c>
      <c r="D12" s="16">
        <v>56.48</v>
      </c>
      <c r="E12" s="16">
        <v>56.44</v>
      </c>
      <c r="F12" s="16">
        <v>56.66</v>
      </c>
      <c r="G12" s="16">
        <v>56.55</v>
      </c>
      <c r="H12" s="16">
        <v>56.64</v>
      </c>
      <c r="I12" s="16">
        <v>56.61</v>
      </c>
      <c r="J12" s="16">
        <v>56.46</v>
      </c>
      <c r="K12" s="16">
        <v>56.53</v>
      </c>
      <c r="L12" s="16"/>
      <c r="M12" s="17"/>
      <c r="N12" s="20">
        <f t="shared" si="0"/>
        <v>56.523000000000003</v>
      </c>
      <c r="O12" s="20">
        <f t="shared" si="1"/>
        <v>8.8700494800072749E-2</v>
      </c>
      <c r="P12" s="20">
        <f t="shared" si="2"/>
        <v>0.15692814394153307</v>
      </c>
    </row>
    <row r="13" spans="1:16" ht="15.75" customHeight="1" x14ac:dyDescent="0.2">
      <c r="A13" s="1">
        <v>256</v>
      </c>
      <c r="B13" s="6">
        <v>68.87</v>
      </c>
      <c r="C13" s="6">
        <v>68.59</v>
      </c>
      <c r="D13" s="6">
        <v>68.8</v>
      </c>
      <c r="E13" s="6">
        <v>68.77</v>
      </c>
      <c r="F13" s="6">
        <v>68.67</v>
      </c>
      <c r="G13" s="6">
        <v>68.739999999999995</v>
      </c>
      <c r="H13" s="6">
        <v>68.790000000000006</v>
      </c>
      <c r="I13" s="6">
        <v>68.88</v>
      </c>
      <c r="J13" s="6">
        <v>68.849999999999994</v>
      </c>
      <c r="K13" s="6">
        <v>68.8</v>
      </c>
      <c r="L13" s="6"/>
      <c r="M13" s="7"/>
      <c r="N13" s="20">
        <f t="shared" si="0"/>
        <v>68.775999999999996</v>
      </c>
      <c r="O13" s="20">
        <f t="shared" si="1"/>
        <v>9.0455636763122585E-2</v>
      </c>
      <c r="P13" s="20">
        <f t="shared" si="2"/>
        <v>0.13152209602640832</v>
      </c>
    </row>
    <row r="14" spans="1:16" ht="15.75" customHeight="1" x14ac:dyDescent="0.2">
      <c r="A14" s="1">
        <v>512</v>
      </c>
      <c r="B14" s="6">
        <v>94.32</v>
      </c>
      <c r="C14" s="6">
        <v>94.3</v>
      </c>
      <c r="D14" s="6">
        <v>94.18</v>
      </c>
      <c r="E14" s="6">
        <v>94.09</v>
      </c>
      <c r="F14" s="6">
        <v>94.05</v>
      </c>
      <c r="G14" s="6">
        <v>93.89</v>
      </c>
      <c r="H14" s="6">
        <v>94.23</v>
      </c>
      <c r="I14" s="6">
        <v>94.11</v>
      </c>
      <c r="J14" s="6">
        <v>94.38</v>
      </c>
      <c r="K14" s="6">
        <v>94.03</v>
      </c>
      <c r="L14" s="6"/>
      <c r="M14" s="7"/>
      <c r="N14" s="20">
        <f t="shared" si="0"/>
        <v>94.158000000000001</v>
      </c>
      <c r="O14" s="20">
        <f t="shared" si="1"/>
        <v>0.15208184930782628</v>
      </c>
      <c r="P14" s="20">
        <f t="shared" si="2"/>
        <v>0.16151771416961522</v>
      </c>
    </row>
    <row r="15" spans="1:16" ht="15.75" customHeight="1" x14ac:dyDescent="0.2">
      <c r="A15" s="1" t="s">
        <v>6</v>
      </c>
      <c r="B15" s="6">
        <v>143.6</v>
      </c>
      <c r="C15" s="6">
        <v>143.56</v>
      </c>
      <c r="D15" s="6">
        <v>143.62</v>
      </c>
      <c r="E15" s="6">
        <v>143.72999999999999</v>
      </c>
      <c r="F15" s="6">
        <v>143.24</v>
      </c>
      <c r="G15" s="6">
        <v>143.56</v>
      </c>
      <c r="H15" s="6">
        <v>144.5</v>
      </c>
      <c r="I15" s="6">
        <v>143.78</v>
      </c>
      <c r="J15" s="6">
        <v>143.69999999999999</v>
      </c>
      <c r="K15" s="6">
        <v>143.52000000000001</v>
      </c>
      <c r="L15" s="6"/>
      <c r="M15" s="7"/>
      <c r="N15" s="20">
        <f t="shared" si="0"/>
        <v>143.68099999999998</v>
      </c>
      <c r="O15" s="20">
        <f t="shared" si="1"/>
        <v>0.32374372580792748</v>
      </c>
      <c r="P15" s="20">
        <f t="shared" si="2"/>
        <v>0.22532118081578467</v>
      </c>
    </row>
    <row r="16" spans="1:16" ht="15.75" customHeight="1" x14ac:dyDescent="0.2">
      <c r="A16" s="1" t="s">
        <v>7</v>
      </c>
      <c r="B16" s="6">
        <v>234.14</v>
      </c>
      <c r="C16" s="6">
        <v>234.27</v>
      </c>
      <c r="D16" s="6">
        <v>233.64</v>
      </c>
      <c r="E16" s="6">
        <v>234.13</v>
      </c>
      <c r="F16" s="6">
        <v>234.33</v>
      </c>
      <c r="G16" s="6">
        <v>233.62</v>
      </c>
      <c r="H16" s="6">
        <v>234.03</v>
      </c>
      <c r="I16" s="6">
        <v>234.07</v>
      </c>
      <c r="J16" s="6">
        <v>234.31</v>
      </c>
      <c r="K16" s="6">
        <v>234.31</v>
      </c>
      <c r="L16" s="6"/>
      <c r="M16" s="7"/>
      <c r="N16" s="20">
        <f t="shared" si="0"/>
        <v>234.08499999999998</v>
      </c>
      <c r="O16" s="20">
        <f t="shared" si="1"/>
        <v>0.2620538536679517</v>
      </c>
      <c r="P16" s="20">
        <f t="shared" si="2"/>
        <v>0.11194816142339395</v>
      </c>
    </row>
    <row r="17" spans="1:16" ht="15.75" customHeight="1" x14ac:dyDescent="0.2">
      <c r="A17" s="1" t="s">
        <v>8</v>
      </c>
      <c r="B17" s="6">
        <v>385.29</v>
      </c>
      <c r="C17" s="6">
        <v>386.97</v>
      </c>
      <c r="D17" s="6">
        <v>386.33</v>
      </c>
      <c r="E17" s="6">
        <v>387.27</v>
      </c>
      <c r="F17" s="6">
        <v>386.23</v>
      </c>
      <c r="G17" s="6">
        <v>386.35</v>
      </c>
      <c r="H17" s="6">
        <v>386.05</v>
      </c>
      <c r="I17" s="6">
        <v>386.4</v>
      </c>
      <c r="J17" s="6">
        <v>386.58</v>
      </c>
      <c r="K17" s="6">
        <v>386.59</v>
      </c>
      <c r="L17" s="6"/>
      <c r="M17" s="7"/>
      <c r="N17" s="20">
        <f t="shared" si="0"/>
        <v>386.40600000000006</v>
      </c>
      <c r="O17" s="20">
        <f t="shared" si="1"/>
        <v>0.53133375156820895</v>
      </c>
      <c r="P17" s="20">
        <f t="shared" si="2"/>
        <v>0.13750659968225362</v>
      </c>
    </row>
    <row r="18" spans="1:16" ht="15.75" customHeight="1" x14ac:dyDescent="0.2">
      <c r="A18" s="1" t="s">
        <v>9</v>
      </c>
      <c r="B18" s="6">
        <v>700.78</v>
      </c>
      <c r="C18" s="6">
        <v>701.69</v>
      </c>
      <c r="D18" s="6">
        <v>705.98</v>
      </c>
      <c r="E18" s="6">
        <v>704.2</v>
      </c>
      <c r="F18" s="6">
        <v>703.9</v>
      </c>
      <c r="G18" s="6">
        <v>702.49</v>
      </c>
      <c r="H18" s="6">
        <v>703.04</v>
      </c>
      <c r="I18" s="6">
        <v>707.24</v>
      </c>
      <c r="J18" s="6">
        <v>705.55</v>
      </c>
      <c r="K18" s="6">
        <v>701.13</v>
      </c>
      <c r="L18" s="6"/>
      <c r="M18" s="7"/>
      <c r="N18" s="20">
        <f t="shared" si="0"/>
        <v>703.6</v>
      </c>
      <c r="O18" s="20">
        <f t="shared" si="1"/>
        <v>2.1708574854702514</v>
      </c>
      <c r="P18" s="20">
        <f t="shared" si="2"/>
        <v>0.30853574267627221</v>
      </c>
    </row>
    <row r="19" spans="1:16" ht="15.75" customHeight="1" x14ac:dyDescent="0.2">
      <c r="A19" s="1" t="s">
        <v>10</v>
      </c>
      <c r="B19" s="6">
        <v>1547.42</v>
      </c>
      <c r="C19" s="6">
        <v>1519.85</v>
      </c>
      <c r="D19" s="6">
        <v>1550.55</v>
      </c>
      <c r="E19" s="6">
        <v>1556.47</v>
      </c>
      <c r="F19" s="6">
        <v>1542.22</v>
      </c>
      <c r="G19" s="6">
        <v>1536.58</v>
      </c>
      <c r="H19" s="6">
        <v>1542.02</v>
      </c>
      <c r="I19" s="6">
        <v>1535.52</v>
      </c>
      <c r="J19" s="6">
        <v>1534.72</v>
      </c>
      <c r="K19" s="6">
        <v>1536.48</v>
      </c>
      <c r="L19" s="6"/>
      <c r="M19" s="7"/>
      <c r="N19" s="20">
        <f t="shared" si="0"/>
        <v>1540.183</v>
      </c>
      <c r="O19" s="20">
        <f t="shared" si="1"/>
        <v>10.134384868686764</v>
      </c>
      <c r="P19" s="20">
        <f t="shared" si="2"/>
        <v>0.65799874876470932</v>
      </c>
    </row>
    <row r="20" spans="1:16" ht="15.75" customHeight="1" x14ac:dyDescent="0.2">
      <c r="A20" s="1" t="s">
        <v>11</v>
      </c>
      <c r="B20" s="6">
        <v>5858.39</v>
      </c>
      <c r="C20" s="6">
        <v>5884.77</v>
      </c>
      <c r="D20" s="6">
        <v>5904.43</v>
      </c>
      <c r="E20" s="6">
        <v>5848.6</v>
      </c>
      <c r="F20" s="6">
        <v>5868.81</v>
      </c>
      <c r="G20" s="6">
        <v>5891.81</v>
      </c>
      <c r="H20" s="6">
        <v>5908.06</v>
      </c>
      <c r="I20" s="6">
        <v>5892.2</v>
      </c>
      <c r="J20" s="6">
        <v>5858.95</v>
      </c>
      <c r="K20" s="6">
        <v>5834.59</v>
      </c>
      <c r="L20" s="6"/>
      <c r="M20" s="7"/>
      <c r="N20" s="20">
        <f t="shared" si="0"/>
        <v>5875.0609999999997</v>
      </c>
      <c r="O20" s="20">
        <f t="shared" si="1"/>
        <v>24.798429811403651</v>
      </c>
      <c r="P20" s="20">
        <f t="shared" si="2"/>
        <v>0.42209655034056071</v>
      </c>
    </row>
    <row r="21" spans="1:16" ht="15.75" customHeight="1" x14ac:dyDescent="0.2">
      <c r="A21" s="1" t="s">
        <v>12</v>
      </c>
      <c r="B21" s="6">
        <v>12454.72</v>
      </c>
      <c r="C21" s="6">
        <v>12295.61</v>
      </c>
      <c r="D21" s="6">
        <v>12134.2</v>
      </c>
      <c r="E21" s="6">
        <v>12113.24</v>
      </c>
      <c r="F21" s="6">
        <v>12357.41</v>
      </c>
      <c r="G21" s="6">
        <v>12146.73</v>
      </c>
      <c r="H21" s="6">
        <v>12327.95</v>
      </c>
      <c r="I21" s="6">
        <v>12205.38</v>
      </c>
      <c r="J21" s="6">
        <v>12470.34</v>
      </c>
      <c r="K21" s="6">
        <v>12061.08</v>
      </c>
      <c r="L21" s="6"/>
      <c r="M21" s="7"/>
      <c r="N21" s="20">
        <f t="shared" si="0"/>
        <v>12256.665999999999</v>
      </c>
      <c r="O21" s="20">
        <f t="shared" si="1"/>
        <v>145.36099218459157</v>
      </c>
      <c r="P21" s="20">
        <f t="shared" si="2"/>
        <v>1.1859749803461364</v>
      </c>
    </row>
    <row r="22" spans="1:16" ht="15.75" customHeight="1" x14ac:dyDescent="0.2">
      <c r="A22" s="1" t="s">
        <v>13</v>
      </c>
      <c r="B22" s="6">
        <v>25389.03</v>
      </c>
      <c r="C22" s="6">
        <v>25729.11</v>
      </c>
      <c r="D22" s="6">
        <v>25318.68</v>
      </c>
      <c r="E22" s="6">
        <v>25360.73</v>
      </c>
      <c r="F22" s="6">
        <v>26251.93</v>
      </c>
      <c r="G22" s="6">
        <v>25473.119999999999</v>
      </c>
      <c r="H22" s="6">
        <v>26423.21</v>
      </c>
      <c r="I22" s="6">
        <v>25499.46</v>
      </c>
      <c r="J22" s="6">
        <v>25576.3</v>
      </c>
      <c r="K22" s="6">
        <v>25590.73</v>
      </c>
      <c r="L22" s="6"/>
      <c r="M22" s="7"/>
      <c r="N22" s="20">
        <f t="shared" si="0"/>
        <v>25661.23</v>
      </c>
      <c r="O22" s="20">
        <f t="shared" si="1"/>
        <v>378.53805873532878</v>
      </c>
      <c r="P22" s="20">
        <f t="shared" si="2"/>
        <v>1.4751360661017758</v>
      </c>
    </row>
    <row r="23" spans="1:16" ht="15.75" customHeight="1" x14ac:dyDescent="0.2">
      <c r="A23" s="1" t="s">
        <v>14</v>
      </c>
      <c r="B23" s="6">
        <v>53352.82</v>
      </c>
      <c r="C23" s="6">
        <v>53553.599999999999</v>
      </c>
      <c r="D23" s="6">
        <v>53108.88</v>
      </c>
      <c r="E23" s="6">
        <v>53347.4</v>
      </c>
      <c r="F23" s="6">
        <v>53197.07</v>
      </c>
      <c r="G23" s="6">
        <v>52925.02</v>
      </c>
      <c r="H23" s="6">
        <v>53034.9</v>
      </c>
      <c r="I23" s="6">
        <v>53434.36</v>
      </c>
      <c r="J23" s="6">
        <v>53381.440000000002</v>
      </c>
      <c r="K23" s="6">
        <v>53146.45</v>
      </c>
      <c r="L23" s="6"/>
      <c r="M23" s="7"/>
      <c r="N23" s="20">
        <f t="shared" si="0"/>
        <v>53248.193999999996</v>
      </c>
      <c r="O23" s="20">
        <f t="shared" si="1"/>
        <v>196.85956399875039</v>
      </c>
      <c r="P23" s="20">
        <f t="shared" si="2"/>
        <v>0.36970186068423355</v>
      </c>
    </row>
    <row r="24" spans="1:16" ht="15.75" customHeight="1" x14ac:dyDescent="0.2">
      <c r="A24" s="1" t="s">
        <v>15</v>
      </c>
      <c r="B24" s="6">
        <v>105919.36</v>
      </c>
      <c r="C24" s="6">
        <v>105915.31</v>
      </c>
      <c r="D24" s="6">
        <v>105888.8</v>
      </c>
      <c r="E24" s="6">
        <v>106146.3</v>
      </c>
      <c r="F24" s="6">
        <v>105685.37</v>
      </c>
      <c r="G24" s="6">
        <v>105802.81</v>
      </c>
      <c r="H24" s="6">
        <v>105737.34</v>
      </c>
      <c r="I24" s="6">
        <v>105921.13</v>
      </c>
      <c r="J24" s="6">
        <v>105880.96000000001</v>
      </c>
      <c r="K24" s="6">
        <v>106008.78</v>
      </c>
      <c r="L24" s="6"/>
      <c r="M24" s="7"/>
      <c r="N24" s="20">
        <f t="shared" si="0"/>
        <v>105890.61599999999</v>
      </c>
      <c r="O24" s="20">
        <f t="shared" si="1"/>
        <v>131.28850192525732</v>
      </c>
      <c r="P24" s="20">
        <f t="shared" si="2"/>
        <v>0.12398502047174541</v>
      </c>
    </row>
    <row r="25" spans="1:16" ht="15.75" customHeight="1" x14ac:dyDescent="0.2">
      <c r="A25" s="1" t="s">
        <v>16</v>
      </c>
      <c r="B25" s="6">
        <v>207286.77</v>
      </c>
      <c r="C25" s="6">
        <v>207909.44</v>
      </c>
      <c r="D25" s="6">
        <v>207671.19</v>
      </c>
      <c r="E25" s="6">
        <v>207919.74</v>
      </c>
      <c r="F25" s="6">
        <v>207924.39</v>
      </c>
      <c r="G25" s="6">
        <v>208249.88</v>
      </c>
      <c r="H25" s="6">
        <v>207634.56</v>
      </c>
      <c r="I25" s="6">
        <v>207942.19</v>
      </c>
      <c r="J25" s="6">
        <v>207850.12</v>
      </c>
      <c r="K25" s="6">
        <v>207782.11</v>
      </c>
      <c r="L25" s="6"/>
      <c r="M25" s="7"/>
      <c r="N25" s="20">
        <f t="shared" si="0"/>
        <v>207817.03899999996</v>
      </c>
      <c r="O25" s="20">
        <f t="shared" si="1"/>
        <v>252.0348074924965</v>
      </c>
      <c r="P25" s="20">
        <f t="shared" si="2"/>
        <v>0.12127725845063964</v>
      </c>
    </row>
    <row r="26" spans="1:16" ht="15.75" customHeight="1" x14ac:dyDescent="0.2">
      <c r="A26" s="18" t="s">
        <v>17</v>
      </c>
      <c r="B26" s="6">
        <v>406685.33</v>
      </c>
      <c r="C26" s="6">
        <v>407242.02</v>
      </c>
      <c r="D26" s="6">
        <v>406697.98</v>
      </c>
      <c r="E26" s="6">
        <v>407033.64</v>
      </c>
      <c r="F26" s="6">
        <v>406859.15</v>
      </c>
      <c r="G26" s="6">
        <v>407459.42</v>
      </c>
      <c r="H26" s="6">
        <v>406752.88</v>
      </c>
      <c r="I26" s="6">
        <v>407047.88</v>
      </c>
      <c r="J26" s="6">
        <v>406674.43</v>
      </c>
      <c r="K26" s="6">
        <v>407011.06</v>
      </c>
      <c r="L26" s="6"/>
      <c r="M26" s="7"/>
      <c r="N26" s="20">
        <f t="shared" si="0"/>
        <v>406946.37900000002</v>
      </c>
      <c r="O26" s="20">
        <f t="shared" si="1"/>
        <v>262.79922608756249</v>
      </c>
      <c r="P26" s="20">
        <f t="shared" si="2"/>
        <v>6.4578342417825632E-2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39.43</v>
      </c>
      <c r="C34" s="16">
        <v>39.25</v>
      </c>
      <c r="D34" s="16">
        <v>39.35</v>
      </c>
      <c r="E34" s="16">
        <v>39.369999999999997</v>
      </c>
      <c r="F34" s="16">
        <v>39.36</v>
      </c>
      <c r="G34" s="16">
        <v>39.43</v>
      </c>
      <c r="H34" s="16">
        <v>39.340000000000003</v>
      </c>
      <c r="I34" s="16">
        <v>39.35</v>
      </c>
      <c r="J34" s="16">
        <v>39.42</v>
      </c>
      <c r="K34" s="16">
        <v>39.299999999999997</v>
      </c>
      <c r="L34" s="16"/>
      <c r="M34" s="17"/>
      <c r="N34" s="20">
        <f t="shared" ref="N34:N55" si="3">AVERAGE(B34:K34)</f>
        <v>39.36</v>
      </c>
      <c r="O34" s="20">
        <f t="shared" ref="O34:O55" si="4">STDEV(B34:K34)</f>
        <v>5.7542255005440447E-2</v>
      </c>
      <c r="P34" s="20">
        <f t="shared" ref="P34:P55" si="5">100*O34/N34</f>
        <v>0.14619475357073283</v>
      </c>
    </row>
    <row r="35" spans="1:16" s="43" customFormat="1" ht="15.75" customHeight="1" x14ac:dyDescent="0.2">
      <c r="A35" s="19">
        <v>2</v>
      </c>
      <c r="B35" s="16">
        <v>38.64</v>
      </c>
      <c r="C35" s="16">
        <v>38.4</v>
      </c>
      <c r="D35" s="16">
        <v>38.43</v>
      </c>
      <c r="E35" s="16">
        <v>38.46</v>
      </c>
      <c r="F35" s="16">
        <v>38.56</v>
      </c>
      <c r="G35" s="16">
        <v>38.57</v>
      </c>
      <c r="H35" s="16">
        <v>38.49</v>
      </c>
      <c r="I35" s="16">
        <v>38.479999999999997</v>
      </c>
      <c r="J35" s="16">
        <v>38.56</v>
      </c>
      <c r="K35" s="16">
        <v>38.47</v>
      </c>
      <c r="L35" s="16"/>
      <c r="M35" s="17"/>
      <c r="N35" s="20">
        <f t="shared" si="3"/>
        <v>38.506000000000007</v>
      </c>
      <c r="O35" s="20">
        <f t="shared" si="4"/>
        <v>7.3966959590828371E-2</v>
      </c>
      <c r="P35" s="20">
        <f t="shared" si="5"/>
        <v>0.19209203654191129</v>
      </c>
    </row>
    <row r="36" spans="1:16" s="43" customFormat="1" ht="15.75" customHeight="1" x14ac:dyDescent="0.2">
      <c r="A36" s="19">
        <v>4</v>
      </c>
      <c r="B36" s="16">
        <v>39.14</v>
      </c>
      <c r="C36" s="16">
        <v>38.93</v>
      </c>
      <c r="D36" s="16">
        <v>38.97</v>
      </c>
      <c r="E36" s="16">
        <v>38.950000000000003</v>
      </c>
      <c r="F36" s="16">
        <v>39.020000000000003</v>
      </c>
      <c r="G36" s="16">
        <v>39.159999999999997</v>
      </c>
      <c r="H36" s="16">
        <v>38.96</v>
      </c>
      <c r="I36" s="16">
        <v>39.21</v>
      </c>
      <c r="J36" s="16">
        <v>39.04</v>
      </c>
      <c r="K36" s="16">
        <v>38.9</v>
      </c>
      <c r="L36" s="16"/>
      <c r="M36" s="17"/>
      <c r="N36" s="20">
        <f t="shared" si="3"/>
        <v>39.027999999999999</v>
      </c>
      <c r="O36" s="20">
        <f t="shared" si="4"/>
        <v>0.10716550025285369</v>
      </c>
      <c r="P36" s="20">
        <f t="shared" si="5"/>
        <v>0.27458619517488392</v>
      </c>
    </row>
    <row r="37" spans="1:16" s="43" customFormat="1" ht="15.75" customHeight="1" x14ac:dyDescent="0.2">
      <c r="A37" s="19">
        <v>8</v>
      </c>
      <c r="B37" s="16">
        <v>41.41</v>
      </c>
      <c r="C37" s="16">
        <v>41.08</v>
      </c>
      <c r="D37" s="16">
        <v>41.16</v>
      </c>
      <c r="E37" s="16">
        <v>41.17</v>
      </c>
      <c r="F37" s="16">
        <v>41.22</v>
      </c>
      <c r="G37" s="16">
        <v>41.27</v>
      </c>
      <c r="H37" s="16">
        <v>41.21</v>
      </c>
      <c r="I37" s="16">
        <v>41.16</v>
      </c>
      <c r="J37" s="16">
        <v>41.25</v>
      </c>
      <c r="K37" s="16">
        <v>41.11</v>
      </c>
      <c r="L37" s="16"/>
      <c r="M37" s="17"/>
      <c r="N37" s="20">
        <f t="shared" si="3"/>
        <v>41.203999999999994</v>
      </c>
      <c r="O37" s="20">
        <f t="shared" si="4"/>
        <v>9.3357139820988269E-2</v>
      </c>
      <c r="P37" s="20">
        <f t="shared" si="5"/>
        <v>0.22657300218665247</v>
      </c>
    </row>
    <row r="38" spans="1:16" s="43" customFormat="1" ht="15.75" customHeight="1" x14ac:dyDescent="0.2">
      <c r="A38" s="19">
        <v>16</v>
      </c>
      <c r="B38" s="16">
        <v>38.82</v>
      </c>
      <c r="C38" s="16">
        <v>38.56</v>
      </c>
      <c r="D38" s="16">
        <v>38.64</v>
      </c>
      <c r="E38" s="16">
        <v>38.69</v>
      </c>
      <c r="F38" s="16">
        <v>38.69</v>
      </c>
      <c r="G38" s="16">
        <v>38.75</v>
      </c>
      <c r="H38" s="16">
        <v>38.67</v>
      </c>
      <c r="I38" s="16">
        <v>38.659999999999997</v>
      </c>
      <c r="J38" s="16">
        <v>38.75</v>
      </c>
      <c r="K38" s="16">
        <v>38.630000000000003</v>
      </c>
      <c r="L38" s="16"/>
      <c r="M38" s="17"/>
      <c r="N38" s="20">
        <f t="shared" si="3"/>
        <v>38.686</v>
      </c>
      <c r="O38" s="20">
        <f t="shared" si="4"/>
        <v>7.3212020870891945E-2</v>
      </c>
      <c r="P38" s="20">
        <f t="shared" si="5"/>
        <v>0.18924680988184858</v>
      </c>
    </row>
    <row r="39" spans="1:16" s="43" customFormat="1" ht="15.75" customHeight="1" x14ac:dyDescent="0.2">
      <c r="A39" s="19">
        <v>32</v>
      </c>
      <c r="B39" s="16">
        <v>41.74</v>
      </c>
      <c r="C39" s="16">
        <v>41.72</v>
      </c>
      <c r="D39" s="16">
        <v>41.66</v>
      </c>
      <c r="E39" s="16">
        <v>41.72</v>
      </c>
      <c r="F39" s="16">
        <v>41.81</v>
      </c>
      <c r="G39" s="16">
        <v>41.78</v>
      </c>
      <c r="H39" s="16">
        <v>41.73</v>
      </c>
      <c r="I39" s="16">
        <v>41.68</v>
      </c>
      <c r="J39" s="16">
        <v>41.77</v>
      </c>
      <c r="K39" s="16">
        <v>41.67</v>
      </c>
      <c r="L39" s="16"/>
      <c r="M39" s="17"/>
      <c r="N39" s="20">
        <f t="shared" si="3"/>
        <v>41.728000000000002</v>
      </c>
      <c r="O39" s="20">
        <f t="shared" si="4"/>
        <v>4.9170903772229997E-2</v>
      </c>
      <c r="P39" s="20">
        <f t="shared" si="5"/>
        <v>0.11783671341121069</v>
      </c>
    </row>
    <row r="40" spans="1:16" s="43" customFormat="1" ht="15.75" customHeight="1" x14ac:dyDescent="0.2">
      <c r="A40" s="19">
        <v>64</v>
      </c>
      <c r="B40" s="16">
        <v>45.3</v>
      </c>
      <c r="C40" s="16">
        <v>45.1</v>
      </c>
      <c r="D40" s="16">
        <v>45.18</v>
      </c>
      <c r="E40" s="16">
        <v>45.21</v>
      </c>
      <c r="F40" s="16">
        <v>45.14</v>
      </c>
      <c r="G40" s="16">
        <v>45.23</v>
      </c>
      <c r="H40" s="16">
        <v>45.14</v>
      </c>
      <c r="I40" s="16">
        <v>45.16</v>
      </c>
      <c r="J40" s="16">
        <v>45.18</v>
      </c>
      <c r="K40" s="16">
        <v>45.08</v>
      </c>
      <c r="L40" s="16"/>
      <c r="M40" s="17"/>
      <c r="N40" s="20">
        <f t="shared" si="3"/>
        <v>45.172000000000004</v>
      </c>
      <c r="O40" s="20">
        <f t="shared" si="4"/>
        <v>6.4256430720113819E-2</v>
      </c>
      <c r="P40" s="20">
        <f t="shared" si="5"/>
        <v>0.1422483634112145</v>
      </c>
    </row>
    <row r="41" spans="1:16" s="43" customFormat="1" ht="15.75" customHeight="1" x14ac:dyDescent="0.2">
      <c r="A41" s="19">
        <v>128</v>
      </c>
      <c r="B41" s="16">
        <v>56.71</v>
      </c>
      <c r="C41" s="16">
        <v>56.5</v>
      </c>
      <c r="D41" s="16">
        <v>56.68</v>
      </c>
      <c r="E41" s="16">
        <v>56.71</v>
      </c>
      <c r="F41" s="16">
        <v>56.73</v>
      </c>
      <c r="G41" s="16">
        <v>56.82</v>
      </c>
      <c r="H41" s="16">
        <v>56.74</v>
      </c>
      <c r="I41" s="16">
        <v>56.85</v>
      </c>
      <c r="J41" s="16">
        <v>56.5</v>
      </c>
      <c r="K41" s="16">
        <v>56.61</v>
      </c>
      <c r="L41" s="16"/>
      <c r="M41" s="17"/>
      <c r="N41" s="20">
        <f t="shared" si="3"/>
        <v>56.685000000000002</v>
      </c>
      <c r="O41" s="20">
        <f t="shared" si="4"/>
        <v>0.11825114516711205</v>
      </c>
      <c r="P41" s="20">
        <f t="shared" si="5"/>
        <v>0.20861099967736094</v>
      </c>
    </row>
    <row r="42" spans="1:16" ht="15.75" customHeight="1" x14ac:dyDescent="0.2">
      <c r="A42" s="1">
        <v>256</v>
      </c>
      <c r="B42" s="6">
        <v>69.099999999999994</v>
      </c>
      <c r="C42" s="6">
        <v>68.77</v>
      </c>
      <c r="D42" s="6">
        <v>68.83</v>
      </c>
      <c r="E42" s="6">
        <v>69</v>
      </c>
      <c r="F42" s="6">
        <v>68.900000000000006</v>
      </c>
      <c r="G42" s="6">
        <v>69.069999999999993</v>
      </c>
      <c r="H42" s="6">
        <v>68.930000000000007</v>
      </c>
      <c r="I42" s="6">
        <v>68.94</v>
      </c>
      <c r="J42" s="6">
        <v>68.7</v>
      </c>
      <c r="K42" s="6">
        <v>68.73</v>
      </c>
      <c r="L42" s="6"/>
      <c r="M42" s="7"/>
      <c r="N42" s="20">
        <f t="shared" si="3"/>
        <v>68.897000000000006</v>
      </c>
      <c r="O42" s="20">
        <f t="shared" si="4"/>
        <v>0.13824696098729114</v>
      </c>
      <c r="P42" s="20">
        <f t="shared" si="5"/>
        <v>0.20065744660477397</v>
      </c>
    </row>
    <row r="43" spans="1:16" ht="15.75" customHeight="1" x14ac:dyDescent="0.2">
      <c r="A43" s="1">
        <v>512</v>
      </c>
      <c r="B43" s="6">
        <v>94.72</v>
      </c>
      <c r="C43" s="6">
        <v>94.32</v>
      </c>
      <c r="D43" s="6">
        <v>94.14</v>
      </c>
      <c r="E43" s="6">
        <v>94.67</v>
      </c>
      <c r="F43" s="6">
        <v>94.62</v>
      </c>
      <c r="G43" s="6">
        <v>94.26</v>
      </c>
      <c r="H43" s="6">
        <v>94.74</v>
      </c>
      <c r="I43" s="6">
        <v>94.52</v>
      </c>
      <c r="J43" s="6">
        <v>94.22</v>
      </c>
      <c r="K43" s="6">
        <v>94.35</v>
      </c>
      <c r="L43" s="6"/>
      <c r="M43" s="7"/>
      <c r="N43" s="20">
        <f t="shared" si="3"/>
        <v>94.456000000000003</v>
      </c>
      <c r="O43" s="20">
        <f t="shared" si="4"/>
        <v>0.2238154001254902</v>
      </c>
      <c r="P43" s="20">
        <f t="shared" si="5"/>
        <v>0.23695202012099834</v>
      </c>
    </row>
    <row r="44" spans="1:16" ht="15.75" customHeight="1" x14ac:dyDescent="0.2">
      <c r="A44" s="1" t="s">
        <v>6</v>
      </c>
      <c r="B44" s="6">
        <v>144.31</v>
      </c>
      <c r="C44" s="6">
        <v>144.15</v>
      </c>
      <c r="D44" s="6">
        <v>144.22</v>
      </c>
      <c r="E44" s="6">
        <v>144.15</v>
      </c>
      <c r="F44" s="6">
        <v>144.13</v>
      </c>
      <c r="G44" s="6">
        <v>144.63999999999999</v>
      </c>
      <c r="H44" s="6">
        <v>144.18</v>
      </c>
      <c r="I44" s="6">
        <v>144.33000000000001</v>
      </c>
      <c r="J44" s="6">
        <v>143.87</v>
      </c>
      <c r="K44" s="6">
        <v>143.62</v>
      </c>
      <c r="L44" s="6"/>
      <c r="M44" s="7"/>
      <c r="N44" s="20">
        <f t="shared" si="3"/>
        <v>144.16</v>
      </c>
      <c r="O44" s="20">
        <f t="shared" si="4"/>
        <v>0.27133415233291314</v>
      </c>
      <c r="P44" s="20">
        <f t="shared" si="5"/>
        <v>0.1882173642708887</v>
      </c>
    </row>
    <row r="45" spans="1:16" ht="15.75" customHeight="1" x14ac:dyDescent="0.2">
      <c r="A45" s="1" t="s">
        <v>7</v>
      </c>
      <c r="B45" s="6">
        <v>234.65</v>
      </c>
      <c r="C45" s="6">
        <v>234.97</v>
      </c>
      <c r="D45" s="6">
        <v>235.01</v>
      </c>
      <c r="E45" s="6">
        <v>235.18</v>
      </c>
      <c r="F45" s="6">
        <v>235.31</v>
      </c>
      <c r="G45" s="6">
        <v>235.26</v>
      </c>
      <c r="H45" s="6">
        <v>234.79</v>
      </c>
      <c r="I45" s="6">
        <v>235.41</v>
      </c>
      <c r="J45" s="6">
        <v>235.44</v>
      </c>
      <c r="K45" s="6">
        <v>234.9</v>
      </c>
      <c r="L45" s="6"/>
      <c r="M45" s="7"/>
      <c r="N45" s="20">
        <f t="shared" si="3"/>
        <v>235.09200000000001</v>
      </c>
      <c r="O45" s="20">
        <f t="shared" si="4"/>
        <v>0.26889898970927001</v>
      </c>
      <c r="P45" s="20">
        <f t="shared" si="5"/>
        <v>0.11438032332417521</v>
      </c>
    </row>
    <row r="46" spans="1:16" ht="15.75" customHeight="1" x14ac:dyDescent="0.2">
      <c r="A46" s="1" t="s">
        <v>8</v>
      </c>
      <c r="B46" s="6">
        <v>388.78</v>
      </c>
      <c r="C46" s="6">
        <v>389.74</v>
      </c>
      <c r="D46" s="6">
        <v>389.02</v>
      </c>
      <c r="E46" s="6">
        <v>387.74</v>
      </c>
      <c r="F46" s="6">
        <v>388.52</v>
      </c>
      <c r="G46" s="6">
        <v>387.82</v>
      </c>
      <c r="H46" s="6">
        <v>389.86</v>
      </c>
      <c r="I46" s="6">
        <v>388.41</v>
      </c>
      <c r="J46" s="6">
        <v>390.07</v>
      </c>
      <c r="K46" s="6">
        <v>387.91</v>
      </c>
      <c r="L46" s="6"/>
      <c r="M46" s="7"/>
      <c r="N46" s="20">
        <f t="shared" si="3"/>
        <v>388.78699999999998</v>
      </c>
      <c r="O46" s="20">
        <f t="shared" si="4"/>
        <v>0.86755147141570299</v>
      </c>
      <c r="P46" s="20">
        <f t="shared" si="5"/>
        <v>0.22314312757774901</v>
      </c>
    </row>
    <row r="47" spans="1:16" ht="15.75" customHeight="1" x14ac:dyDescent="0.2">
      <c r="A47" s="1" t="s">
        <v>9</v>
      </c>
      <c r="B47" s="6">
        <v>704.53</v>
      </c>
      <c r="C47" s="6">
        <v>703.44</v>
      </c>
      <c r="D47" s="6">
        <v>703.86</v>
      </c>
      <c r="E47" s="6">
        <v>707.11</v>
      </c>
      <c r="F47" s="6">
        <v>709.34</v>
      </c>
      <c r="G47" s="6">
        <v>703.83</v>
      </c>
      <c r="H47" s="6">
        <v>702.12</v>
      </c>
      <c r="I47" s="6">
        <v>702.08</v>
      </c>
      <c r="J47" s="6">
        <v>706.52</v>
      </c>
      <c r="K47" s="6">
        <v>697.69</v>
      </c>
      <c r="L47" s="6"/>
      <c r="M47" s="7"/>
      <c r="N47" s="20">
        <f t="shared" si="3"/>
        <v>704.05200000000002</v>
      </c>
      <c r="O47" s="20">
        <f t="shared" si="4"/>
        <v>3.2005374548659677</v>
      </c>
      <c r="P47" s="20">
        <f t="shared" si="5"/>
        <v>0.45458822002720928</v>
      </c>
    </row>
    <row r="48" spans="1:16" ht="15.75" customHeight="1" x14ac:dyDescent="0.2">
      <c r="A48" s="1" t="s">
        <v>10</v>
      </c>
      <c r="B48" s="6">
        <v>1541.63</v>
      </c>
      <c r="C48" s="6">
        <v>1537.58</v>
      </c>
      <c r="D48" s="6">
        <v>1533.82</v>
      </c>
      <c r="E48" s="6">
        <v>1544.74</v>
      </c>
      <c r="F48" s="6">
        <v>1543.03</v>
      </c>
      <c r="G48" s="6">
        <v>1537.38</v>
      </c>
      <c r="H48" s="6">
        <v>1539.6</v>
      </c>
      <c r="I48" s="6">
        <v>1535.57</v>
      </c>
      <c r="J48" s="6">
        <v>1544.06</v>
      </c>
      <c r="K48" s="6">
        <v>1534.22</v>
      </c>
      <c r="L48" s="6"/>
      <c r="M48" s="7"/>
      <c r="N48" s="20">
        <f t="shared" si="3"/>
        <v>1539.163</v>
      </c>
      <c r="O48" s="20">
        <f t="shared" si="4"/>
        <v>4.0536651454099131</v>
      </c>
      <c r="P48" s="20">
        <f t="shared" si="5"/>
        <v>0.26336815174285721</v>
      </c>
    </row>
    <row r="49" spans="1:16" ht="15.75" customHeight="1" x14ac:dyDescent="0.2">
      <c r="A49" s="1" t="s">
        <v>11</v>
      </c>
      <c r="B49" s="6">
        <v>5923.8</v>
      </c>
      <c r="C49" s="6">
        <v>5882.46</v>
      </c>
      <c r="D49" s="6">
        <v>6002.44</v>
      </c>
      <c r="E49" s="6">
        <v>5812.26</v>
      </c>
      <c r="F49" s="6">
        <v>5966.08</v>
      </c>
      <c r="G49" s="6">
        <v>5894.92</v>
      </c>
      <c r="H49" s="6">
        <v>5964.36</v>
      </c>
      <c r="I49" s="6">
        <v>5944.34</v>
      </c>
      <c r="J49" s="6">
        <v>5960.12</v>
      </c>
      <c r="K49" s="6">
        <v>5882.82</v>
      </c>
      <c r="L49" s="6"/>
      <c r="M49" s="7"/>
      <c r="N49" s="20">
        <f t="shared" si="3"/>
        <v>5923.3600000000006</v>
      </c>
      <c r="O49" s="20">
        <f t="shared" si="4"/>
        <v>55.796895174472724</v>
      </c>
      <c r="P49" s="20">
        <f t="shared" si="5"/>
        <v>0.94198048361863396</v>
      </c>
    </row>
    <row r="50" spans="1:16" ht="15.75" customHeight="1" x14ac:dyDescent="0.2">
      <c r="A50" s="1" t="s">
        <v>12</v>
      </c>
      <c r="B50" s="6">
        <v>12346.74</v>
      </c>
      <c r="C50" s="6">
        <v>12230.08</v>
      </c>
      <c r="D50" s="6">
        <v>12181.03</v>
      </c>
      <c r="E50" s="6">
        <v>12221.18</v>
      </c>
      <c r="F50" s="6">
        <v>12142.87</v>
      </c>
      <c r="G50" s="6">
        <v>12433.33</v>
      </c>
      <c r="H50" s="6">
        <v>12279.27</v>
      </c>
      <c r="I50" s="6">
        <v>12128.76</v>
      </c>
      <c r="J50" s="6">
        <v>12194.29</v>
      </c>
      <c r="K50" s="6">
        <v>12313.19</v>
      </c>
      <c r="L50" s="6"/>
      <c r="M50" s="7"/>
      <c r="N50" s="20">
        <f t="shared" si="3"/>
        <v>12247.073999999999</v>
      </c>
      <c r="O50" s="20">
        <f t="shared" si="4"/>
        <v>96.030347656931184</v>
      </c>
      <c r="P50" s="20">
        <f t="shared" si="5"/>
        <v>0.78410849527757565</v>
      </c>
    </row>
    <row r="51" spans="1:16" ht="15.75" customHeight="1" x14ac:dyDescent="0.2">
      <c r="A51" s="1" t="s">
        <v>13</v>
      </c>
      <c r="B51" s="6">
        <v>25159.62</v>
      </c>
      <c r="C51" s="6">
        <v>26365.7</v>
      </c>
      <c r="D51" s="6">
        <v>25251.43</v>
      </c>
      <c r="E51" s="6">
        <v>26404.91</v>
      </c>
      <c r="F51" s="6">
        <v>25249.86</v>
      </c>
      <c r="G51" s="6">
        <v>25256.95</v>
      </c>
      <c r="H51" s="6">
        <v>25440.31</v>
      </c>
      <c r="I51" s="6">
        <v>25660.75</v>
      </c>
      <c r="J51" s="6">
        <v>26313.119999999999</v>
      </c>
      <c r="K51" s="6">
        <v>26296.87</v>
      </c>
      <c r="L51" s="6"/>
      <c r="M51" s="7"/>
      <c r="N51" s="20">
        <f t="shared" si="3"/>
        <v>25739.951999999997</v>
      </c>
      <c r="O51" s="20">
        <f t="shared" si="4"/>
        <v>539.27804376262543</v>
      </c>
      <c r="P51" s="20">
        <f t="shared" si="5"/>
        <v>2.0951012020637236</v>
      </c>
    </row>
    <row r="52" spans="1:16" ht="15.75" customHeight="1" x14ac:dyDescent="0.2">
      <c r="A52" s="1" t="s">
        <v>14</v>
      </c>
      <c r="B52" s="6">
        <v>53344.74</v>
      </c>
      <c r="C52" s="6">
        <v>52796.05</v>
      </c>
      <c r="D52" s="6">
        <v>53623.62</v>
      </c>
      <c r="E52" s="6">
        <v>53549.78</v>
      </c>
      <c r="F52" s="6">
        <v>53434.22</v>
      </c>
      <c r="G52" s="6">
        <v>53637.53</v>
      </c>
      <c r="H52" s="6">
        <v>53138.11</v>
      </c>
      <c r="I52" s="6">
        <v>53244.89</v>
      </c>
      <c r="J52" s="6">
        <v>53138.1</v>
      </c>
      <c r="K52" s="6">
        <v>53088.97</v>
      </c>
      <c r="L52" s="6"/>
      <c r="M52" s="7"/>
      <c r="N52" s="20">
        <f t="shared" si="3"/>
        <v>53299.601000000002</v>
      </c>
      <c r="O52" s="20">
        <f t="shared" si="4"/>
        <v>269.77725282783393</v>
      </c>
      <c r="P52" s="20">
        <f t="shared" si="5"/>
        <v>0.50615248100606591</v>
      </c>
    </row>
    <row r="53" spans="1:16" ht="15.75" customHeight="1" x14ac:dyDescent="0.2">
      <c r="A53" s="1" t="s">
        <v>15</v>
      </c>
      <c r="B53" s="6">
        <v>105342.3</v>
      </c>
      <c r="C53" s="6">
        <v>105971.33</v>
      </c>
      <c r="D53" s="6">
        <v>106219.09</v>
      </c>
      <c r="E53" s="6">
        <v>105981.86</v>
      </c>
      <c r="F53" s="6">
        <v>106095.63</v>
      </c>
      <c r="G53" s="6">
        <v>106077.94</v>
      </c>
      <c r="H53" s="6">
        <v>105504.75</v>
      </c>
      <c r="I53" s="6">
        <v>105526.05</v>
      </c>
      <c r="J53" s="6">
        <v>105853.24</v>
      </c>
      <c r="K53" s="6">
        <v>106048.32000000001</v>
      </c>
      <c r="L53" s="6"/>
      <c r="M53" s="7"/>
      <c r="N53" s="20">
        <f t="shared" si="3"/>
        <v>105862.05100000001</v>
      </c>
      <c r="O53" s="20">
        <f t="shared" si="4"/>
        <v>298.21984919593183</v>
      </c>
      <c r="P53" s="20">
        <f t="shared" si="5"/>
        <v>0.28170609427917831</v>
      </c>
    </row>
    <row r="54" spans="1:16" ht="15.75" customHeight="1" x14ac:dyDescent="0.2">
      <c r="A54" s="1" t="s">
        <v>16</v>
      </c>
      <c r="B54" s="6">
        <v>207648.99</v>
      </c>
      <c r="C54" s="6">
        <v>207545.8</v>
      </c>
      <c r="D54" s="6">
        <v>207900.09</v>
      </c>
      <c r="E54" s="6">
        <v>207588.1</v>
      </c>
      <c r="F54" s="6">
        <v>207784.17</v>
      </c>
      <c r="G54" s="6">
        <v>207784.3</v>
      </c>
      <c r="H54" s="6">
        <v>207741.96</v>
      </c>
      <c r="I54" s="6">
        <v>207553.94</v>
      </c>
      <c r="J54" s="6">
        <v>207791.16</v>
      </c>
      <c r="K54" s="6">
        <v>208057.72</v>
      </c>
      <c r="L54" s="6"/>
      <c r="M54" s="7"/>
      <c r="N54" s="20">
        <f t="shared" si="3"/>
        <v>207739.62299999996</v>
      </c>
      <c r="O54" s="20">
        <f t="shared" si="4"/>
        <v>162.20578322680922</v>
      </c>
      <c r="P54" s="20">
        <f t="shared" si="5"/>
        <v>7.8081292766575036E-2</v>
      </c>
    </row>
    <row r="55" spans="1:16" ht="15.75" customHeight="1" x14ac:dyDescent="0.2">
      <c r="A55" s="32" t="s">
        <v>17</v>
      </c>
      <c r="B55" s="6">
        <v>406019.86</v>
      </c>
      <c r="C55" s="6">
        <v>407283.85</v>
      </c>
      <c r="D55" s="6">
        <v>408429.11</v>
      </c>
      <c r="E55" s="6">
        <v>406668.49</v>
      </c>
      <c r="F55" s="6">
        <v>407329.97</v>
      </c>
      <c r="G55" s="6">
        <v>406976.96</v>
      </c>
      <c r="H55" s="6">
        <v>406910.02</v>
      </c>
      <c r="I55" s="6">
        <v>406775.22</v>
      </c>
      <c r="J55" s="6">
        <v>407291.72</v>
      </c>
      <c r="K55" s="6">
        <v>407010.13</v>
      </c>
      <c r="L55" s="6"/>
      <c r="M55" s="7"/>
      <c r="N55" s="20">
        <f t="shared" si="3"/>
        <v>407069.53299999994</v>
      </c>
      <c r="O55" s="20">
        <f t="shared" si="4"/>
        <v>614.49055684001519</v>
      </c>
      <c r="P55" s="20">
        <f t="shared" si="5"/>
        <v>0.1509546912812105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47.51</v>
      </c>
      <c r="C63" s="16">
        <v>47.44</v>
      </c>
      <c r="D63" s="16">
        <v>47.39</v>
      </c>
      <c r="E63" s="16">
        <v>47.49</v>
      </c>
      <c r="F63" s="16">
        <v>47.4</v>
      </c>
      <c r="G63" s="16">
        <v>47.31</v>
      </c>
      <c r="H63" s="16">
        <v>47.41</v>
      </c>
      <c r="I63" s="16">
        <v>47.38</v>
      </c>
      <c r="J63" s="16">
        <v>47.39</v>
      </c>
      <c r="K63" s="16">
        <v>47.47</v>
      </c>
      <c r="L63" s="16"/>
      <c r="M63" s="17"/>
      <c r="N63" s="20">
        <f t="shared" ref="N63:N84" si="6">AVERAGE(B63:K63)</f>
        <v>47.418999999999997</v>
      </c>
      <c r="O63" s="20">
        <f t="shared" ref="O63:O84" si="7">STDEV(B63:K63)</f>
        <v>5.9525904725029E-2</v>
      </c>
      <c r="P63" s="20">
        <f t="shared" ref="P63:P84" si="8">100*O63/N63</f>
        <v>0.12553175884145384</v>
      </c>
    </row>
    <row r="64" spans="1:16" s="43" customFormat="1" ht="15.75" customHeight="1" x14ac:dyDescent="0.2">
      <c r="A64" s="19">
        <v>2</v>
      </c>
      <c r="B64" s="16">
        <v>47.84</v>
      </c>
      <c r="C64" s="16">
        <v>47.89</v>
      </c>
      <c r="D64" s="16">
        <v>47.59</v>
      </c>
      <c r="E64" s="16">
        <v>47.76</v>
      </c>
      <c r="F64" s="16">
        <v>47.59</v>
      </c>
      <c r="G64" s="16">
        <v>47.68</v>
      </c>
      <c r="H64" s="16">
        <v>47.71</v>
      </c>
      <c r="I64" s="16">
        <v>47.63</v>
      </c>
      <c r="J64" s="16">
        <v>47.71</v>
      </c>
      <c r="K64" s="16">
        <v>47.67</v>
      </c>
      <c r="L64" s="16"/>
      <c r="M64" s="17"/>
      <c r="N64" s="20">
        <f t="shared" si="6"/>
        <v>47.706999999999994</v>
      </c>
      <c r="O64" s="20">
        <f t="shared" si="7"/>
        <v>9.9671683262821997E-2</v>
      </c>
      <c r="P64" s="20">
        <f t="shared" si="8"/>
        <v>0.20892465102148955</v>
      </c>
    </row>
    <row r="65" spans="1:16" s="43" customFormat="1" ht="15.75" customHeight="1" x14ac:dyDescent="0.2">
      <c r="A65" s="19">
        <v>4</v>
      </c>
      <c r="B65" s="16">
        <v>47.88</v>
      </c>
      <c r="C65" s="16">
        <v>47.9</v>
      </c>
      <c r="D65" s="16">
        <v>47.8</v>
      </c>
      <c r="E65" s="16">
        <v>47.85</v>
      </c>
      <c r="F65" s="16">
        <v>47.78</v>
      </c>
      <c r="G65" s="16">
        <v>47.91</v>
      </c>
      <c r="H65" s="16">
        <v>47.83</v>
      </c>
      <c r="I65" s="16">
        <v>47.87</v>
      </c>
      <c r="J65" s="16">
        <v>47.87</v>
      </c>
      <c r="K65" s="16">
        <v>48.24</v>
      </c>
      <c r="L65" s="16"/>
      <c r="M65" s="17"/>
      <c r="N65" s="20">
        <f t="shared" si="6"/>
        <v>47.893000000000001</v>
      </c>
      <c r="O65" s="20">
        <f t="shared" si="7"/>
        <v>0.12875903420299908</v>
      </c>
      <c r="P65" s="20">
        <f t="shared" si="8"/>
        <v>0.26884729334766894</v>
      </c>
    </row>
    <row r="66" spans="1:16" s="43" customFormat="1" ht="15.75" customHeight="1" x14ac:dyDescent="0.2">
      <c r="A66" s="19">
        <v>8</v>
      </c>
      <c r="B66" s="16">
        <v>51.44</v>
      </c>
      <c r="C66" s="16">
        <v>51.43</v>
      </c>
      <c r="D66" s="16">
        <v>51.35</v>
      </c>
      <c r="E66" s="16">
        <v>51.43</v>
      </c>
      <c r="F66" s="16">
        <v>51.32</v>
      </c>
      <c r="G66" s="16">
        <v>51.37</v>
      </c>
      <c r="H66" s="16">
        <v>51.44</v>
      </c>
      <c r="I66" s="16">
        <v>51.36</v>
      </c>
      <c r="J66" s="16">
        <v>51.4</v>
      </c>
      <c r="K66" s="16">
        <v>51.67</v>
      </c>
      <c r="L66" s="16"/>
      <c r="M66" s="17"/>
      <c r="N66" s="20">
        <f t="shared" si="6"/>
        <v>51.421000000000006</v>
      </c>
      <c r="O66" s="20">
        <f t="shared" si="7"/>
        <v>9.7119628408588496E-2</v>
      </c>
      <c r="P66" s="20">
        <f t="shared" si="8"/>
        <v>0.18887152799165413</v>
      </c>
    </row>
    <row r="67" spans="1:16" s="43" customFormat="1" ht="15.75" customHeight="1" x14ac:dyDescent="0.2">
      <c r="A67" s="19">
        <v>16</v>
      </c>
      <c r="B67" s="16">
        <v>47.97</v>
      </c>
      <c r="C67" s="16">
        <v>48</v>
      </c>
      <c r="D67" s="16">
        <v>47.95</v>
      </c>
      <c r="E67" s="16">
        <v>48.08</v>
      </c>
      <c r="F67" s="16">
        <v>47.95</v>
      </c>
      <c r="G67" s="16">
        <v>47.93</v>
      </c>
      <c r="H67" s="16">
        <v>48.01</v>
      </c>
      <c r="I67" s="16">
        <v>47.99</v>
      </c>
      <c r="J67" s="16">
        <v>48.02</v>
      </c>
      <c r="K67" s="16">
        <v>48.1</v>
      </c>
      <c r="L67" s="16"/>
      <c r="M67" s="17"/>
      <c r="N67" s="20">
        <f t="shared" si="6"/>
        <v>48</v>
      </c>
      <c r="O67" s="20">
        <f t="shared" si="7"/>
        <v>5.5577773335109819E-2</v>
      </c>
      <c r="P67" s="20">
        <f t="shared" si="8"/>
        <v>0.1157870277814788</v>
      </c>
    </row>
    <row r="68" spans="1:16" s="43" customFormat="1" ht="15.75" customHeight="1" x14ac:dyDescent="0.2">
      <c r="A68" s="19">
        <v>32</v>
      </c>
      <c r="B68" s="16">
        <v>52.24</v>
      </c>
      <c r="C68" s="16">
        <v>52.1</v>
      </c>
      <c r="D68" s="16">
        <v>51.98</v>
      </c>
      <c r="E68" s="16">
        <v>52.04</v>
      </c>
      <c r="F68" s="16">
        <v>51.99</v>
      </c>
      <c r="G68" s="16">
        <v>52.07</v>
      </c>
      <c r="H68" s="16">
        <v>52.02</v>
      </c>
      <c r="I68" s="16">
        <v>51.98</v>
      </c>
      <c r="J68" s="16">
        <v>51.97</v>
      </c>
      <c r="K68" s="16">
        <v>52.13</v>
      </c>
      <c r="L68" s="16"/>
      <c r="M68" s="17"/>
      <c r="N68" s="20">
        <f t="shared" si="6"/>
        <v>52.052</v>
      </c>
      <c r="O68" s="20">
        <f t="shared" si="7"/>
        <v>8.5738620884122735E-2</v>
      </c>
      <c r="P68" s="20">
        <f t="shared" si="8"/>
        <v>0.16471724599270485</v>
      </c>
    </row>
    <row r="69" spans="1:16" s="43" customFormat="1" ht="15.75" customHeight="1" x14ac:dyDescent="0.2">
      <c r="A69" s="19">
        <v>64</v>
      </c>
      <c r="B69" s="16">
        <v>56.91</v>
      </c>
      <c r="C69" s="16">
        <v>57.39</v>
      </c>
      <c r="D69" s="16">
        <v>56.89</v>
      </c>
      <c r="E69" s="16">
        <v>56.93</v>
      </c>
      <c r="F69" s="16">
        <v>56.98</v>
      </c>
      <c r="G69" s="16">
        <v>56.9</v>
      </c>
      <c r="H69" s="16">
        <v>57.03</v>
      </c>
      <c r="I69" s="16">
        <v>56.95</v>
      </c>
      <c r="J69" s="16">
        <v>57.31</v>
      </c>
      <c r="K69" s="16">
        <v>56.95</v>
      </c>
      <c r="L69" s="16"/>
      <c r="M69" s="17"/>
      <c r="N69" s="20">
        <f t="shared" si="6"/>
        <v>57.024000000000001</v>
      </c>
      <c r="O69" s="20">
        <f t="shared" si="7"/>
        <v>0.17758878843490664</v>
      </c>
      <c r="P69" s="20">
        <f t="shared" si="8"/>
        <v>0.31142815031373916</v>
      </c>
    </row>
    <row r="70" spans="1:16" s="43" customFormat="1" ht="15.75" customHeight="1" x14ac:dyDescent="0.2">
      <c r="A70" s="19">
        <v>128</v>
      </c>
      <c r="B70" s="16">
        <v>70.19</v>
      </c>
      <c r="C70" s="16">
        <v>70.290000000000006</v>
      </c>
      <c r="D70" s="16">
        <v>69.95</v>
      </c>
      <c r="E70" s="16">
        <v>70.150000000000006</v>
      </c>
      <c r="F70" s="16">
        <v>70.069999999999993</v>
      </c>
      <c r="G70" s="16">
        <v>69.900000000000006</v>
      </c>
      <c r="H70" s="16">
        <v>70.14</v>
      </c>
      <c r="I70" s="16">
        <v>70.06</v>
      </c>
      <c r="J70" s="16">
        <v>70.010000000000005</v>
      </c>
      <c r="K70" s="16">
        <v>70.510000000000005</v>
      </c>
      <c r="L70" s="16"/>
      <c r="M70" s="17"/>
      <c r="N70" s="20">
        <f t="shared" si="6"/>
        <v>70.126999999999995</v>
      </c>
      <c r="O70" s="20">
        <f t="shared" si="7"/>
        <v>0.17707813717866711</v>
      </c>
      <c r="P70" s="20">
        <f t="shared" si="8"/>
        <v>0.25251064094951603</v>
      </c>
    </row>
    <row r="71" spans="1:16" ht="15.75" customHeight="1" x14ac:dyDescent="0.2">
      <c r="A71" s="1">
        <v>256</v>
      </c>
      <c r="B71" s="6">
        <v>89.35</v>
      </c>
      <c r="C71" s="6">
        <v>89.04</v>
      </c>
      <c r="D71" s="6">
        <v>88.77</v>
      </c>
      <c r="E71" s="6">
        <v>88.71</v>
      </c>
      <c r="F71" s="6">
        <v>88.84</v>
      </c>
      <c r="G71" s="6">
        <v>88.95</v>
      </c>
      <c r="H71" s="6">
        <v>88.98</v>
      </c>
      <c r="I71" s="6">
        <v>88.82</v>
      </c>
      <c r="J71" s="6">
        <v>88.76</v>
      </c>
      <c r="K71" s="6">
        <v>89.36</v>
      </c>
      <c r="L71" s="6"/>
      <c r="M71" s="7"/>
      <c r="N71" s="20">
        <f t="shared" si="6"/>
        <v>88.957999999999998</v>
      </c>
      <c r="O71" s="20">
        <f t="shared" si="7"/>
        <v>0.2337044667475951</v>
      </c>
      <c r="P71" s="20">
        <f t="shared" si="8"/>
        <v>0.26271326552709717</v>
      </c>
    </row>
    <row r="72" spans="1:16" ht="15.75" customHeight="1" x14ac:dyDescent="0.2">
      <c r="A72" s="1">
        <v>512</v>
      </c>
      <c r="B72" s="6">
        <v>119.01</v>
      </c>
      <c r="C72" s="6">
        <v>119.01</v>
      </c>
      <c r="D72" s="6">
        <v>118.6</v>
      </c>
      <c r="E72" s="6">
        <v>118.61</v>
      </c>
      <c r="F72" s="6">
        <v>118.53</v>
      </c>
      <c r="G72" s="6">
        <v>118.67</v>
      </c>
      <c r="H72" s="6">
        <v>119.05</v>
      </c>
      <c r="I72" s="6">
        <v>118.62</v>
      </c>
      <c r="J72" s="6">
        <v>118.65</v>
      </c>
      <c r="K72" s="6">
        <v>119.11</v>
      </c>
      <c r="L72" s="6"/>
      <c r="M72" s="7"/>
      <c r="N72" s="20">
        <f t="shared" si="6"/>
        <v>118.78599999999999</v>
      </c>
      <c r="O72" s="20">
        <f t="shared" si="7"/>
        <v>0.2274593980862912</v>
      </c>
      <c r="P72" s="20">
        <f t="shared" si="8"/>
        <v>0.19148670557665989</v>
      </c>
    </row>
    <row r="73" spans="1:16" ht="15.75" customHeight="1" x14ac:dyDescent="0.2">
      <c r="A73" s="1" t="s">
        <v>6</v>
      </c>
      <c r="B73" s="6">
        <v>186.55</v>
      </c>
      <c r="C73" s="6">
        <v>186.99</v>
      </c>
      <c r="D73" s="6">
        <v>186.25</v>
      </c>
      <c r="E73" s="6">
        <v>186.29</v>
      </c>
      <c r="F73" s="6">
        <v>186.03</v>
      </c>
      <c r="G73" s="6">
        <v>185.99</v>
      </c>
      <c r="H73" s="6">
        <v>186.51</v>
      </c>
      <c r="I73" s="6">
        <v>186.37</v>
      </c>
      <c r="J73" s="6">
        <v>185.95</v>
      </c>
      <c r="K73" s="6">
        <v>186.7</v>
      </c>
      <c r="L73" s="6"/>
      <c r="M73" s="7"/>
      <c r="N73" s="20">
        <f t="shared" si="6"/>
        <v>186.363</v>
      </c>
      <c r="O73" s="20">
        <f t="shared" si="7"/>
        <v>0.33366816516480169</v>
      </c>
      <c r="P73" s="20">
        <f t="shared" si="8"/>
        <v>0.17904206584182575</v>
      </c>
    </row>
    <row r="74" spans="1:16" ht="15.75" customHeight="1" x14ac:dyDescent="0.2">
      <c r="A74" s="1" t="s">
        <v>7</v>
      </c>
      <c r="B74" s="6">
        <v>324.83</v>
      </c>
      <c r="C74" s="6">
        <v>326.86</v>
      </c>
      <c r="D74" s="6">
        <v>323.58999999999997</v>
      </c>
      <c r="E74" s="6">
        <v>322.74</v>
      </c>
      <c r="F74" s="6">
        <v>321.5</v>
      </c>
      <c r="G74" s="6">
        <v>323.27</v>
      </c>
      <c r="H74" s="6">
        <v>328.18</v>
      </c>
      <c r="I74" s="6">
        <v>321.51</v>
      </c>
      <c r="J74" s="6">
        <v>324.38</v>
      </c>
      <c r="K74" s="6">
        <v>324.74</v>
      </c>
      <c r="L74" s="6"/>
      <c r="M74" s="7"/>
      <c r="N74" s="20">
        <f t="shared" si="6"/>
        <v>324.15999999999997</v>
      </c>
      <c r="O74" s="20">
        <f t="shared" si="7"/>
        <v>2.1477533481395077</v>
      </c>
      <c r="P74" s="20">
        <f t="shared" si="8"/>
        <v>0.66255964589693606</v>
      </c>
    </row>
    <row r="75" spans="1:16" ht="15.75" customHeight="1" x14ac:dyDescent="0.2">
      <c r="A75" s="1" t="s">
        <v>8</v>
      </c>
      <c r="B75" s="6">
        <v>548.14</v>
      </c>
      <c r="C75" s="6">
        <v>546.57000000000005</v>
      </c>
      <c r="D75" s="6">
        <v>546.29</v>
      </c>
      <c r="E75" s="6">
        <v>546.97</v>
      </c>
      <c r="F75" s="6">
        <v>545.29</v>
      </c>
      <c r="G75" s="6">
        <v>548.37</v>
      </c>
      <c r="H75" s="6">
        <v>546.80999999999995</v>
      </c>
      <c r="I75" s="6">
        <v>546.45000000000005</v>
      </c>
      <c r="J75" s="6">
        <v>547.77</v>
      </c>
      <c r="K75" s="6">
        <v>547.39</v>
      </c>
      <c r="L75" s="6"/>
      <c r="M75" s="7"/>
      <c r="N75" s="20">
        <f t="shared" si="6"/>
        <v>547.005</v>
      </c>
      <c r="O75" s="20">
        <f t="shared" si="7"/>
        <v>0.93534604410465505</v>
      </c>
      <c r="P75" s="20">
        <f t="shared" si="8"/>
        <v>0.1709940574774737</v>
      </c>
    </row>
    <row r="76" spans="1:16" ht="15.75" customHeight="1" x14ac:dyDescent="0.2">
      <c r="A76" s="1" t="s">
        <v>9</v>
      </c>
      <c r="B76" s="6">
        <v>1148.23</v>
      </c>
      <c r="C76" s="6">
        <v>1152.51</v>
      </c>
      <c r="D76" s="6">
        <v>1149.53</v>
      </c>
      <c r="E76" s="6">
        <v>1149.1600000000001</v>
      </c>
      <c r="F76" s="6">
        <v>1145.23</v>
      </c>
      <c r="G76" s="6">
        <v>1148.8499999999999</v>
      </c>
      <c r="H76" s="6">
        <v>1149.42</v>
      </c>
      <c r="I76" s="6">
        <v>1146.77</v>
      </c>
      <c r="J76" s="6">
        <v>1145.8900000000001</v>
      </c>
      <c r="K76" s="6">
        <v>1145.76</v>
      </c>
      <c r="L76" s="6"/>
      <c r="M76" s="7"/>
      <c r="N76" s="20">
        <f t="shared" si="6"/>
        <v>1148.135</v>
      </c>
      <c r="O76" s="20">
        <f t="shared" si="7"/>
        <v>2.2433023772009677</v>
      </c>
      <c r="P76" s="20">
        <f t="shared" si="8"/>
        <v>0.19538663808706883</v>
      </c>
    </row>
    <row r="77" spans="1:16" ht="15.75" customHeight="1" x14ac:dyDescent="0.2">
      <c r="A77" s="1" t="s">
        <v>10</v>
      </c>
      <c r="B77" s="6">
        <v>4387.6899999999996</v>
      </c>
      <c r="C77" s="6">
        <v>4391.0200000000004</v>
      </c>
      <c r="D77" s="6">
        <v>4389.8100000000004</v>
      </c>
      <c r="E77" s="6">
        <v>4377.6000000000004</v>
      </c>
      <c r="F77" s="6">
        <v>4382.26</v>
      </c>
      <c r="G77" s="6">
        <v>4414.6000000000004</v>
      </c>
      <c r="H77" s="6">
        <v>4359.62</v>
      </c>
      <c r="I77" s="6">
        <v>4327.46</v>
      </c>
      <c r="J77" s="6">
        <v>4341.0200000000004</v>
      </c>
      <c r="K77" s="6">
        <v>4372.1000000000004</v>
      </c>
      <c r="L77" s="6"/>
      <c r="M77" s="7"/>
      <c r="N77" s="20">
        <f t="shared" si="6"/>
        <v>4374.3180000000002</v>
      </c>
      <c r="O77" s="20">
        <f t="shared" si="7"/>
        <v>25.646388872943195</v>
      </c>
      <c r="P77" s="20">
        <f t="shared" si="8"/>
        <v>0.58629456918640099</v>
      </c>
    </row>
    <row r="78" spans="1:16" ht="15.75" customHeight="1" x14ac:dyDescent="0.2">
      <c r="A78" s="1" t="s">
        <v>11</v>
      </c>
      <c r="B78" s="6">
        <v>9041.4500000000007</v>
      </c>
      <c r="C78" s="6">
        <v>8978.15</v>
      </c>
      <c r="D78" s="6">
        <v>8881.14</v>
      </c>
      <c r="E78" s="6">
        <v>8990.7999999999993</v>
      </c>
      <c r="F78" s="6">
        <v>9092.18</v>
      </c>
      <c r="G78" s="6">
        <v>8896.57</v>
      </c>
      <c r="H78" s="6">
        <v>8682.91</v>
      </c>
      <c r="I78" s="6">
        <v>9024.1</v>
      </c>
      <c r="J78" s="6">
        <v>9089.5</v>
      </c>
      <c r="K78" s="6">
        <v>8910.5</v>
      </c>
      <c r="L78" s="6"/>
      <c r="M78" s="7"/>
      <c r="N78" s="20">
        <f t="shared" si="6"/>
        <v>8958.73</v>
      </c>
      <c r="O78" s="20">
        <f t="shared" si="7"/>
        <v>122.79976067656754</v>
      </c>
      <c r="P78" s="20">
        <f t="shared" si="8"/>
        <v>1.3707273316258839</v>
      </c>
    </row>
    <row r="79" spans="1:16" ht="15.75" customHeight="1" x14ac:dyDescent="0.2">
      <c r="A79" s="1" t="s">
        <v>12</v>
      </c>
      <c r="B79" s="6">
        <v>18790.419999999998</v>
      </c>
      <c r="C79" s="6">
        <v>18479.78</v>
      </c>
      <c r="D79" s="6">
        <v>18360.77</v>
      </c>
      <c r="E79" s="6">
        <v>18672.82</v>
      </c>
      <c r="F79" s="6">
        <v>18812.95</v>
      </c>
      <c r="G79" s="6">
        <v>18374.150000000001</v>
      </c>
      <c r="H79" s="6">
        <v>18417.05</v>
      </c>
      <c r="I79" s="6">
        <v>18541.88</v>
      </c>
      <c r="J79" s="6">
        <v>18684.400000000001</v>
      </c>
      <c r="K79" s="6">
        <v>18368.37</v>
      </c>
      <c r="L79" s="6"/>
      <c r="M79" s="7"/>
      <c r="N79" s="20">
        <f t="shared" si="6"/>
        <v>18550.258999999998</v>
      </c>
      <c r="O79" s="20">
        <f t="shared" si="7"/>
        <v>177.16441769974264</v>
      </c>
      <c r="P79" s="20">
        <f t="shared" si="8"/>
        <v>0.95505091168669209</v>
      </c>
    </row>
    <row r="80" spans="1:16" ht="15.75" customHeight="1" x14ac:dyDescent="0.2">
      <c r="A80" s="1" t="s">
        <v>13</v>
      </c>
      <c r="B80" s="6">
        <v>38237.83</v>
      </c>
      <c r="C80" s="6">
        <v>37389.410000000003</v>
      </c>
      <c r="D80" s="6">
        <v>37784.9</v>
      </c>
      <c r="E80" s="6">
        <v>38743.07</v>
      </c>
      <c r="F80" s="6">
        <v>37629.620000000003</v>
      </c>
      <c r="G80" s="6">
        <v>37416.400000000001</v>
      </c>
      <c r="H80" s="6">
        <v>38942.75</v>
      </c>
      <c r="I80" s="6">
        <v>37127.14</v>
      </c>
      <c r="J80" s="6">
        <v>36964.36</v>
      </c>
      <c r="K80" s="6">
        <v>38752.839999999997</v>
      </c>
      <c r="L80" s="6"/>
      <c r="M80" s="7"/>
      <c r="N80" s="20">
        <f t="shared" si="6"/>
        <v>37898.831999999995</v>
      </c>
      <c r="O80" s="20">
        <f t="shared" si="7"/>
        <v>722.12690261784542</v>
      </c>
      <c r="P80" s="20">
        <f t="shared" si="8"/>
        <v>1.9054067487300019</v>
      </c>
    </row>
    <row r="81" spans="1:16" ht="15.75" customHeight="1" x14ac:dyDescent="0.2">
      <c r="A81" s="1" t="s">
        <v>14</v>
      </c>
      <c r="B81" s="6">
        <v>77788.850000000006</v>
      </c>
      <c r="C81" s="6">
        <v>77764.52</v>
      </c>
      <c r="D81" s="6">
        <v>74769.210000000006</v>
      </c>
      <c r="E81" s="6">
        <v>77728.56</v>
      </c>
      <c r="F81" s="6">
        <v>77833.070000000007</v>
      </c>
      <c r="G81" s="6">
        <v>74800.350000000006</v>
      </c>
      <c r="H81" s="6">
        <v>78436.740000000005</v>
      </c>
      <c r="I81" s="6">
        <v>77809.289999999994</v>
      </c>
      <c r="J81" s="6">
        <v>77730.990000000005</v>
      </c>
      <c r="K81" s="6">
        <v>78383.92</v>
      </c>
      <c r="L81" s="6"/>
      <c r="M81" s="7"/>
      <c r="N81" s="20">
        <f t="shared" si="6"/>
        <v>77304.550000000017</v>
      </c>
      <c r="O81" s="20">
        <f t="shared" si="7"/>
        <v>1353.5020687584224</v>
      </c>
      <c r="P81" s="20">
        <f t="shared" si="8"/>
        <v>1.7508698631043349</v>
      </c>
    </row>
    <row r="82" spans="1:16" ht="15.75" customHeight="1" x14ac:dyDescent="0.2">
      <c r="A82" s="1" t="s">
        <v>15</v>
      </c>
      <c r="B82" s="6">
        <v>154096.09</v>
      </c>
      <c r="C82" s="6">
        <v>153881.4</v>
      </c>
      <c r="D82" s="6">
        <v>154456.06</v>
      </c>
      <c r="E82" s="6">
        <v>154313.87</v>
      </c>
      <c r="F82" s="6">
        <v>154575.17000000001</v>
      </c>
      <c r="G82" s="6">
        <v>153505.66</v>
      </c>
      <c r="H82" s="6">
        <v>154263.63</v>
      </c>
      <c r="I82" s="6">
        <v>154029.81</v>
      </c>
      <c r="J82" s="6">
        <v>154473.78</v>
      </c>
      <c r="K82" s="6">
        <v>154267.54999999999</v>
      </c>
      <c r="L82" s="6"/>
      <c r="M82" s="7"/>
      <c r="N82" s="20">
        <f t="shared" si="6"/>
        <v>154186.302</v>
      </c>
      <c r="O82" s="20">
        <f t="shared" si="7"/>
        <v>320.47750223689752</v>
      </c>
      <c r="P82" s="20">
        <f t="shared" si="8"/>
        <v>0.20785082596824817</v>
      </c>
    </row>
    <row r="83" spans="1:16" ht="15.75" customHeight="1" x14ac:dyDescent="0.2">
      <c r="A83" s="1" t="s">
        <v>16</v>
      </c>
      <c r="B83" s="6">
        <v>356686.75</v>
      </c>
      <c r="C83" s="6">
        <v>356369.77</v>
      </c>
      <c r="D83" s="6">
        <v>356432.37</v>
      </c>
      <c r="E83" s="6">
        <v>356468.88</v>
      </c>
      <c r="F83" s="6">
        <v>356822.44</v>
      </c>
      <c r="G83" s="6">
        <v>356710.23</v>
      </c>
      <c r="H83" s="6">
        <v>356699.78</v>
      </c>
      <c r="I83" s="6">
        <v>356839.76</v>
      </c>
      <c r="J83" s="6">
        <v>356625.63</v>
      </c>
      <c r="K83" s="6">
        <v>357011.22</v>
      </c>
      <c r="L83" s="6"/>
      <c r="M83" s="7"/>
      <c r="N83" s="20">
        <f t="shared" si="6"/>
        <v>356666.6829999999</v>
      </c>
      <c r="O83" s="20">
        <f t="shared" si="7"/>
        <v>200.05203756633307</v>
      </c>
      <c r="P83" s="20">
        <f t="shared" si="8"/>
        <v>5.6089353758431403E-2</v>
      </c>
    </row>
    <row r="84" spans="1:16" ht="15.75" customHeight="1" x14ac:dyDescent="0.2">
      <c r="A84" s="32" t="s">
        <v>17</v>
      </c>
      <c r="B84" s="6">
        <v>715894.17</v>
      </c>
      <c r="C84" s="6">
        <v>720484.05</v>
      </c>
      <c r="D84" s="6">
        <v>722152.84</v>
      </c>
      <c r="E84" s="6">
        <v>720738.51</v>
      </c>
      <c r="F84" s="6">
        <v>722021.22</v>
      </c>
      <c r="G84" s="6">
        <v>714994.39</v>
      </c>
      <c r="H84" s="6">
        <v>719419.18</v>
      </c>
      <c r="I84" s="6">
        <v>720195.14</v>
      </c>
      <c r="J84" s="6">
        <v>718049.21</v>
      </c>
      <c r="K84" s="6">
        <v>717879</v>
      </c>
      <c r="L84" s="6"/>
      <c r="M84" s="7"/>
      <c r="N84" s="20">
        <f t="shared" si="6"/>
        <v>719182.77099999995</v>
      </c>
      <c r="O84" s="20">
        <f t="shared" si="7"/>
        <v>2436.1797272070039</v>
      </c>
      <c r="P84" s="20">
        <f t="shared" si="8"/>
        <v>0.33874278214696057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48.02</v>
      </c>
      <c r="C92" s="16">
        <v>47.87</v>
      </c>
      <c r="D92" s="16">
        <v>48.27</v>
      </c>
      <c r="E92" s="16">
        <v>47.79</v>
      </c>
      <c r="F92" s="16">
        <v>47.83</v>
      </c>
      <c r="G92" s="16">
        <v>47.94</v>
      </c>
      <c r="H92" s="16">
        <v>47.82</v>
      </c>
      <c r="I92" s="16">
        <v>47.83</v>
      </c>
      <c r="J92" s="16">
        <v>47.81</v>
      </c>
      <c r="K92" s="16">
        <v>48.03</v>
      </c>
      <c r="L92" s="16"/>
      <c r="M92" s="17"/>
      <c r="N92" s="20">
        <f t="shared" ref="N92:N113" si="9">AVERAGE(B92:K92)</f>
        <v>47.920999999999992</v>
      </c>
      <c r="O92" s="20">
        <f t="shared" ref="O92:O113" si="10">STDEV(B92:K92)</f>
        <v>0.1500703538714809</v>
      </c>
      <c r="P92" s="20">
        <f t="shared" ref="P92:P113" si="11">100*O92/N92</f>
        <v>0.31316198299593273</v>
      </c>
    </row>
    <row r="93" spans="1:16" s="43" customFormat="1" ht="15.75" customHeight="1" x14ac:dyDescent="0.2">
      <c r="A93" s="19">
        <v>2</v>
      </c>
      <c r="B93" s="16">
        <v>47.9</v>
      </c>
      <c r="C93" s="16">
        <v>47.87</v>
      </c>
      <c r="D93" s="16">
        <v>48.1</v>
      </c>
      <c r="E93" s="16">
        <v>47.74</v>
      </c>
      <c r="F93" s="16">
        <v>47.91</v>
      </c>
      <c r="G93" s="16">
        <v>47.73</v>
      </c>
      <c r="H93" s="16">
        <v>47.72</v>
      </c>
      <c r="I93" s="16">
        <v>47.77</v>
      </c>
      <c r="J93" s="16">
        <v>47.75</v>
      </c>
      <c r="K93" s="16">
        <v>47.78</v>
      </c>
      <c r="L93" s="16"/>
      <c r="M93" s="17"/>
      <c r="N93" s="20">
        <f t="shared" si="9"/>
        <v>47.826999999999998</v>
      </c>
      <c r="O93" s="20">
        <f t="shared" si="10"/>
        <v>0.11944780357033677</v>
      </c>
      <c r="P93" s="20">
        <f t="shared" si="11"/>
        <v>0.2497497304249415</v>
      </c>
    </row>
    <row r="94" spans="1:16" s="43" customFormat="1" ht="15.75" customHeight="1" x14ac:dyDescent="0.2">
      <c r="A94" s="19">
        <v>4</v>
      </c>
      <c r="B94" s="16">
        <v>48.14</v>
      </c>
      <c r="C94" s="16">
        <v>48.02</v>
      </c>
      <c r="D94" s="16">
        <v>48</v>
      </c>
      <c r="E94" s="16">
        <v>47.93</v>
      </c>
      <c r="F94" s="16">
        <v>48.02</v>
      </c>
      <c r="G94" s="16">
        <v>48.12</v>
      </c>
      <c r="H94" s="16">
        <v>48.02</v>
      </c>
      <c r="I94" s="16">
        <v>48.01</v>
      </c>
      <c r="J94" s="16">
        <v>48</v>
      </c>
      <c r="K94" s="16">
        <v>48.08</v>
      </c>
      <c r="L94" s="16"/>
      <c r="M94" s="17"/>
      <c r="N94" s="20">
        <f t="shared" si="9"/>
        <v>48.033999999999999</v>
      </c>
      <c r="O94" s="20">
        <f t="shared" si="10"/>
        <v>6.2396581102919971E-2</v>
      </c>
      <c r="P94" s="20">
        <f t="shared" si="11"/>
        <v>0.12990086418561847</v>
      </c>
    </row>
    <row r="95" spans="1:16" s="43" customFormat="1" ht="15.75" customHeight="1" x14ac:dyDescent="0.2">
      <c r="A95" s="19">
        <v>8</v>
      </c>
      <c r="B95" s="16">
        <v>51.57</v>
      </c>
      <c r="C95" s="16">
        <v>51.68</v>
      </c>
      <c r="D95" s="16">
        <v>51.64</v>
      </c>
      <c r="E95" s="16">
        <v>51.53</v>
      </c>
      <c r="F95" s="16">
        <v>51.85</v>
      </c>
      <c r="G95" s="16">
        <v>51.54</v>
      </c>
      <c r="H95" s="16">
        <v>51.49</v>
      </c>
      <c r="I95" s="16">
        <v>51.55</v>
      </c>
      <c r="J95" s="16">
        <v>51.55</v>
      </c>
      <c r="K95" s="16">
        <v>51.53</v>
      </c>
      <c r="L95" s="16"/>
      <c r="M95" s="17"/>
      <c r="N95" s="20">
        <f t="shared" si="9"/>
        <v>51.593000000000004</v>
      </c>
      <c r="O95" s="20">
        <f t="shared" si="10"/>
        <v>0.10614978934401068</v>
      </c>
      <c r="P95" s="20">
        <f t="shared" si="11"/>
        <v>0.20574455709885192</v>
      </c>
    </row>
    <row r="96" spans="1:16" s="43" customFormat="1" ht="15.75" customHeight="1" x14ac:dyDescent="0.2">
      <c r="A96" s="19">
        <v>16</v>
      </c>
      <c r="B96" s="16">
        <v>48.28</v>
      </c>
      <c r="C96" s="16">
        <v>48.22</v>
      </c>
      <c r="D96" s="16">
        <v>48.15</v>
      </c>
      <c r="E96" s="16">
        <v>48.23</v>
      </c>
      <c r="F96" s="16">
        <v>48.19</v>
      </c>
      <c r="G96" s="16">
        <v>48.23</v>
      </c>
      <c r="H96" s="16">
        <v>48.2</v>
      </c>
      <c r="I96" s="16">
        <v>48.26</v>
      </c>
      <c r="J96" s="16">
        <v>48.21</v>
      </c>
      <c r="K96" s="16">
        <v>48.66</v>
      </c>
      <c r="L96" s="16"/>
      <c r="M96" s="17"/>
      <c r="N96" s="20">
        <f t="shared" si="9"/>
        <v>48.262999999999998</v>
      </c>
      <c r="O96" s="20">
        <f t="shared" si="10"/>
        <v>0.14407174138833212</v>
      </c>
      <c r="P96" s="20">
        <f t="shared" si="11"/>
        <v>0.29851385406695014</v>
      </c>
    </row>
    <row r="97" spans="1:16" s="43" customFormat="1" ht="15.75" customHeight="1" x14ac:dyDescent="0.2">
      <c r="A97" s="19">
        <v>32</v>
      </c>
      <c r="B97" s="16">
        <v>52.13</v>
      </c>
      <c r="C97" s="16">
        <v>52.15</v>
      </c>
      <c r="D97" s="16">
        <v>52.13</v>
      </c>
      <c r="E97" s="16">
        <v>52.16</v>
      </c>
      <c r="F97" s="16">
        <v>52.11</v>
      </c>
      <c r="G97" s="16">
        <v>52.36</v>
      </c>
      <c r="H97" s="16">
        <v>52.13</v>
      </c>
      <c r="I97" s="16">
        <v>52.13</v>
      </c>
      <c r="J97" s="16">
        <v>52.12</v>
      </c>
      <c r="K97" s="16">
        <v>52.08</v>
      </c>
      <c r="L97" s="16"/>
      <c r="M97" s="17"/>
      <c r="N97" s="20">
        <f t="shared" si="9"/>
        <v>52.15</v>
      </c>
      <c r="O97" s="20">
        <f t="shared" si="10"/>
        <v>7.6883750631138434E-2</v>
      </c>
      <c r="P97" s="20">
        <f t="shared" si="11"/>
        <v>0.1474280932524227</v>
      </c>
    </row>
    <row r="98" spans="1:16" s="43" customFormat="1" ht="15.75" customHeight="1" x14ac:dyDescent="0.2">
      <c r="A98" s="19">
        <v>64</v>
      </c>
      <c r="B98" s="16">
        <v>57.15</v>
      </c>
      <c r="C98" s="16">
        <v>57.03</v>
      </c>
      <c r="D98" s="16">
        <v>57</v>
      </c>
      <c r="E98" s="16">
        <v>57.14</v>
      </c>
      <c r="F98" s="16">
        <v>57.07</v>
      </c>
      <c r="G98" s="16">
        <v>57.05</v>
      </c>
      <c r="H98" s="16">
        <v>57.03</v>
      </c>
      <c r="I98" s="16">
        <v>56.98</v>
      </c>
      <c r="J98" s="16">
        <v>56.97</v>
      </c>
      <c r="K98" s="16">
        <v>57.03</v>
      </c>
      <c r="L98" s="16"/>
      <c r="M98" s="17"/>
      <c r="N98" s="20">
        <f t="shared" si="9"/>
        <v>57.045000000000002</v>
      </c>
      <c r="O98" s="20">
        <f t="shared" si="10"/>
        <v>6.078194176270181E-2</v>
      </c>
      <c r="P98" s="20">
        <f t="shared" si="11"/>
        <v>0.10655086644351269</v>
      </c>
    </row>
    <row r="99" spans="1:16" s="43" customFormat="1" ht="15.75" customHeight="1" x14ac:dyDescent="0.2">
      <c r="A99" s="19">
        <v>128</v>
      </c>
      <c r="B99" s="16">
        <v>70.510000000000005</v>
      </c>
      <c r="C99" s="16">
        <v>70.84</v>
      </c>
      <c r="D99" s="16">
        <v>70.61</v>
      </c>
      <c r="E99" s="16">
        <v>70.63</v>
      </c>
      <c r="F99" s="16">
        <v>70.59</v>
      </c>
      <c r="G99" s="16">
        <v>70.83</v>
      </c>
      <c r="H99" s="16">
        <v>70.61</v>
      </c>
      <c r="I99" s="16">
        <v>70.45</v>
      </c>
      <c r="J99" s="16">
        <v>70.53</v>
      </c>
      <c r="K99" s="16">
        <v>70.63</v>
      </c>
      <c r="L99" s="16"/>
      <c r="M99" s="17"/>
      <c r="N99" s="20">
        <f t="shared" si="9"/>
        <v>70.623000000000005</v>
      </c>
      <c r="O99" s="20">
        <f t="shared" si="10"/>
        <v>0.12596736790842925</v>
      </c>
      <c r="P99" s="20">
        <f t="shared" si="11"/>
        <v>0.17836592598506046</v>
      </c>
    </row>
    <row r="100" spans="1:16" ht="15.75" customHeight="1" x14ac:dyDescent="0.2">
      <c r="A100" s="1">
        <v>256</v>
      </c>
      <c r="B100" s="6">
        <v>89.35</v>
      </c>
      <c r="C100" s="6">
        <v>89.47</v>
      </c>
      <c r="D100" s="6">
        <v>89.45</v>
      </c>
      <c r="E100" s="6">
        <v>89.46</v>
      </c>
      <c r="F100" s="6">
        <v>89.28</v>
      </c>
      <c r="G100" s="6">
        <v>89.5</v>
      </c>
      <c r="H100" s="6">
        <v>89.45</v>
      </c>
      <c r="I100" s="6">
        <v>89.32</v>
      </c>
      <c r="J100" s="6">
        <v>89.62</v>
      </c>
      <c r="K100" s="6">
        <v>89.73</v>
      </c>
      <c r="L100" s="6"/>
      <c r="M100" s="7"/>
      <c r="N100" s="20">
        <f t="shared" si="9"/>
        <v>89.462999999999994</v>
      </c>
      <c r="O100" s="20">
        <f t="shared" si="10"/>
        <v>0.13515834335244892</v>
      </c>
      <c r="P100" s="20">
        <f t="shared" si="11"/>
        <v>0.15107736533812741</v>
      </c>
    </row>
    <row r="101" spans="1:16" ht="15.75" customHeight="1" x14ac:dyDescent="0.2">
      <c r="A101" s="1">
        <v>512</v>
      </c>
      <c r="B101" s="6">
        <v>119.24</v>
      </c>
      <c r="C101" s="6">
        <v>119.31</v>
      </c>
      <c r="D101" s="6">
        <v>119.26</v>
      </c>
      <c r="E101" s="6">
        <v>119.35</v>
      </c>
      <c r="F101" s="6">
        <v>119.28</v>
      </c>
      <c r="G101" s="6">
        <v>119.42</v>
      </c>
      <c r="H101" s="6">
        <v>119.41</v>
      </c>
      <c r="I101" s="6">
        <v>119.11</v>
      </c>
      <c r="J101" s="6">
        <v>119.32</v>
      </c>
      <c r="K101" s="6">
        <v>119.37</v>
      </c>
      <c r="L101" s="6"/>
      <c r="M101" s="7"/>
      <c r="N101" s="20">
        <f t="shared" si="9"/>
        <v>119.30699999999997</v>
      </c>
      <c r="O101" s="20">
        <f t="shared" si="10"/>
        <v>9.1657575306742151E-2</v>
      </c>
      <c r="P101" s="20">
        <f t="shared" si="11"/>
        <v>7.6824976997780653E-2</v>
      </c>
    </row>
    <row r="102" spans="1:16" ht="15.75" customHeight="1" x14ac:dyDescent="0.2">
      <c r="A102" s="1" t="s">
        <v>6</v>
      </c>
      <c r="B102" s="6">
        <v>187.85</v>
      </c>
      <c r="C102" s="6">
        <v>188.12</v>
      </c>
      <c r="D102" s="6">
        <v>187.89</v>
      </c>
      <c r="E102" s="6">
        <v>188.45</v>
      </c>
      <c r="F102" s="6">
        <v>188.59</v>
      </c>
      <c r="G102" s="6">
        <v>188.29</v>
      </c>
      <c r="H102" s="6">
        <v>188.36</v>
      </c>
      <c r="I102" s="6">
        <v>188.23</v>
      </c>
      <c r="J102" s="6">
        <v>187.88</v>
      </c>
      <c r="K102" s="6">
        <v>188.09</v>
      </c>
      <c r="L102" s="6"/>
      <c r="M102" s="7"/>
      <c r="N102" s="20">
        <f t="shared" si="9"/>
        <v>188.17500000000001</v>
      </c>
      <c r="O102" s="20">
        <f t="shared" si="10"/>
        <v>0.25439470644388018</v>
      </c>
      <c r="P102" s="20">
        <f t="shared" si="11"/>
        <v>0.13519049100246056</v>
      </c>
    </row>
    <row r="103" spans="1:16" ht="15.75" customHeight="1" x14ac:dyDescent="0.2">
      <c r="A103" s="1" t="s">
        <v>7</v>
      </c>
      <c r="B103" s="6">
        <v>327.35000000000002</v>
      </c>
      <c r="C103" s="6">
        <v>327.08999999999997</v>
      </c>
      <c r="D103" s="6">
        <v>327.85</v>
      </c>
      <c r="E103" s="6">
        <v>329.23</v>
      </c>
      <c r="F103" s="6">
        <v>328.81</v>
      </c>
      <c r="G103" s="6">
        <v>329.29</v>
      </c>
      <c r="H103" s="6">
        <v>329.6</v>
      </c>
      <c r="I103" s="6">
        <v>328.21</v>
      </c>
      <c r="J103" s="6">
        <v>329.71</v>
      </c>
      <c r="K103" s="6">
        <v>331.02</v>
      </c>
      <c r="L103" s="6"/>
      <c r="M103" s="7"/>
      <c r="N103" s="20">
        <f t="shared" si="9"/>
        <v>328.81599999999997</v>
      </c>
      <c r="O103" s="20">
        <f t="shared" si="10"/>
        <v>1.2062909175558658</v>
      </c>
      <c r="P103" s="20">
        <f t="shared" si="11"/>
        <v>0.36685894772634725</v>
      </c>
    </row>
    <row r="104" spans="1:16" ht="15.75" customHeight="1" x14ac:dyDescent="0.2">
      <c r="A104" s="1" t="s">
        <v>8</v>
      </c>
      <c r="B104" s="6">
        <v>547.48</v>
      </c>
      <c r="C104" s="6">
        <v>547.21</v>
      </c>
      <c r="D104" s="6">
        <v>547.64</v>
      </c>
      <c r="E104" s="6">
        <v>549.04</v>
      </c>
      <c r="F104" s="6">
        <v>550.27</v>
      </c>
      <c r="G104" s="6">
        <v>549.45000000000005</v>
      </c>
      <c r="H104" s="6">
        <v>550.07000000000005</v>
      </c>
      <c r="I104" s="6">
        <v>549.62</v>
      </c>
      <c r="J104" s="6">
        <v>548.87</v>
      </c>
      <c r="K104" s="6">
        <v>548.99</v>
      </c>
      <c r="L104" s="6"/>
      <c r="M104" s="7"/>
      <c r="N104" s="20">
        <f t="shared" si="9"/>
        <v>548.86400000000003</v>
      </c>
      <c r="O104" s="20">
        <f t="shared" si="10"/>
        <v>1.0823041264922812</v>
      </c>
      <c r="P104" s="20">
        <f t="shared" si="11"/>
        <v>0.19718985513574969</v>
      </c>
    </row>
    <row r="105" spans="1:16" ht="15.75" customHeight="1" x14ac:dyDescent="0.2">
      <c r="A105" s="1" t="s">
        <v>9</v>
      </c>
      <c r="B105" s="6">
        <v>1149.4000000000001</v>
      </c>
      <c r="C105" s="6">
        <v>1157.9100000000001</v>
      </c>
      <c r="D105" s="6">
        <v>1151.49</v>
      </c>
      <c r="E105" s="6">
        <v>1156.7</v>
      </c>
      <c r="F105" s="6">
        <v>1154.82</v>
      </c>
      <c r="G105" s="6">
        <v>1161.06</v>
      </c>
      <c r="H105" s="6">
        <v>1157.51</v>
      </c>
      <c r="I105" s="6">
        <v>1155.07</v>
      </c>
      <c r="J105" s="6">
        <v>1152.45</v>
      </c>
      <c r="K105" s="6">
        <v>1161.23</v>
      </c>
      <c r="L105" s="6"/>
      <c r="M105" s="7"/>
      <c r="N105" s="20">
        <f t="shared" si="9"/>
        <v>1155.7639999999999</v>
      </c>
      <c r="O105" s="20">
        <f t="shared" si="10"/>
        <v>3.9097831710267892</v>
      </c>
      <c r="P105" s="20">
        <f t="shared" si="11"/>
        <v>0.33828559905195088</v>
      </c>
    </row>
    <row r="106" spans="1:16" ht="15.75" customHeight="1" x14ac:dyDescent="0.2">
      <c r="A106" s="1" t="s">
        <v>10</v>
      </c>
      <c r="B106" s="6">
        <v>4368.75</v>
      </c>
      <c r="C106" s="6">
        <v>4386.58</v>
      </c>
      <c r="D106" s="6">
        <v>4390.2700000000004</v>
      </c>
      <c r="E106" s="6">
        <v>4359.21</v>
      </c>
      <c r="F106" s="6">
        <v>4379.53</v>
      </c>
      <c r="G106" s="6">
        <v>4404.01</v>
      </c>
      <c r="H106" s="6">
        <v>4386.63</v>
      </c>
      <c r="I106" s="6">
        <v>4393.04</v>
      </c>
      <c r="J106" s="6">
        <v>4415.95</v>
      </c>
      <c r="K106" s="6">
        <v>4372.33</v>
      </c>
      <c r="L106" s="6"/>
      <c r="M106" s="7"/>
      <c r="N106" s="20">
        <f t="shared" si="9"/>
        <v>4385.6299999999992</v>
      </c>
      <c r="O106" s="20">
        <f t="shared" si="10"/>
        <v>16.774709138064573</v>
      </c>
      <c r="P106" s="20">
        <f t="shared" si="11"/>
        <v>0.38249257548093607</v>
      </c>
    </row>
    <row r="107" spans="1:16" ht="15.75" customHeight="1" x14ac:dyDescent="0.2">
      <c r="A107" s="1" t="s">
        <v>11</v>
      </c>
      <c r="B107" s="6">
        <v>8939.86</v>
      </c>
      <c r="C107" s="6">
        <v>8963.83</v>
      </c>
      <c r="D107" s="6">
        <v>8855.39</v>
      </c>
      <c r="E107" s="6">
        <v>8922.8700000000008</v>
      </c>
      <c r="F107" s="6">
        <v>9117.33</v>
      </c>
      <c r="G107" s="6">
        <v>8809.33</v>
      </c>
      <c r="H107" s="6">
        <v>9087.08</v>
      </c>
      <c r="I107" s="6">
        <v>9176.64</v>
      </c>
      <c r="J107" s="6">
        <v>8679.5</v>
      </c>
      <c r="K107" s="6">
        <v>8783.59</v>
      </c>
      <c r="L107" s="6"/>
      <c r="M107" s="7"/>
      <c r="N107" s="20">
        <f t="shared" si="9"/>
        <v>8933.5420000000013</v>
      </c>
      <c r="O107" s="20">
        <f t="shared" si="10"/>
        <v>158.49256966810768</v>
      </c>
      <c r="P107" s="20">
        <f t="shared" si="11"/>
        <v>1.7741291155076861</v>
      </c>
    </row>
    <row r="108" spans="1:16" ht="15.75" customHeight="1" x14ac:dyDescent="0.2">
      <c r="A108" s="1" t="s">
        <v>12</v>
      </c>
      <c r="B108" s="6">
        <v>18725.75</v>
      </c>
      <c r="C108" s="6">
        <v>18471.54</v>
      </c>
      <c r="D108" s="6">
        <v>18498.939999999999</v>
      </c>
      <c r="E108" s="6">
        <v>18586.900000000001</v>
      </c>
      <c r="F108" s="6">
        <v>18631.599999999999</v>
      </c>
      <c r="G108" s="6">
        <v>18500.330000000002</v>
      </c>
      <c r="H108" s="6">
        <v>18385.16</v>
      </c>
      <c r="I108" s="6">
        <v>18482.29</v>
      </c>
      <c r="J108" s="6">
        <v>18478.32</v>
      </c>
      <c r="K108" s="6">
        <v>18609.240000000002</v>
      </c>
      <c r="L108" s="6"/>
      <c r="M108" s="7"/>
      <c r="N108" s="20">
        <f t="shared" si="9"/>
        <v>18537.007000000001</v>
      </c>
      <c r="O108" s="20">
        <f t="shared" si="10"/>
        <v>99.361587598024983</v>
      </c>
      <c r="P108" s="20">
        <f t="shared" si="11"/>
        <v>0.53601742502457372</v>
      </c>
    </row>
    <row r="109" spans="1:16" ht="15.75" customHeight="1" x14ac:dyDescent="0.2">
      <c r="A109" s="1" t="s">
        <v>13</v>
      </c>
      <c r="B109" s="6">
        <v>37116.11</v>
      </c>
      <c r="C109" s="6">
        <v>37082.33</v>
      </c>
      <c r="D109" s="6">
        <v>37549.279999999999</v>
      </c>
      <c r="E109" s="6">
        <v>37658.07</v>
      </c>
      <c r="F109" s="6">
        <v>37421.68</v>
      </c>
      <c r="G109" s="6">
        <v>37707.199999999997</v>
      </c>
      <c r="H109" s="6">
        <v>37611.42</v>
      </c>
      <c r="I109" s="6">
        <v>37971.370000000003</v>
      </c>
      <c r="J109" s="6">
        <v>38847.26</v>
      </c>
      <c r="K109" s="6">
        <v>37718.29</v>
      </c>
      <c r="L109" s="6"/>
      <c r="M109" s="7"/>
      <c r="N109" s="20">
        <f t="shared" si="9"/>
        <v>37668.300999999992</v>
      </c>
      <c r="O109" s="20">
        <f t="shared" si="10"/>
        <v>495.80597971496024</v>
      </c>
      <c r="P109" s="20">
        <f t="shared" si="11"/>
        <v>1.3162419502673093</v>
      </c>
    </row>
    <row r="110" spans="1:16" ht="15.75" customHeight="1" x14ac:dyDescent="0.2">
      <c r="A110" s="1" t="s">
        <v>14</v>
      </c>
      <c r="B110" s="6">
        <v>77892.2</v>
      </c>
      <c r="C110" s="6">
        <v>77677.31</v>
      </c>
      <c r="D110" s="6">
        <v>75495.820000000007</v>
      </c>
      <c r="E110" s="6">
        <v>75514.33</v>
      </c>
      <c r="F110" s="6">
        <v>77848.88</v>
      </c>
      <c r="G110" s="6">
        <v>77663.929999999993</v>
      </c>
      <c r="H110" s="6">
        <v>75445.460000000006</v>
      </c>
      <c r="I110" s="6">
        <v>77669.91</v>
      </c>
      <c r="J110" s="6">
        <v>77822.73</v>
      </c>
      <c r="K110" s="6">
        <v>74858.600000000006</v>
      </c>
      <c r="L110" s="6"/>
      <c r="M110" s="7"/>
      <c r="N110" s="20">
        <f t="shared" si="9"/>
        <v>76788.917000000001</v>
      </c>
      <c r="O110" s="20">
        <f t="shared" si="10"/>
        <v>1272.2785814963781</v>
      </c>
      <c r="P110" s="20">
        <f t="shared" si="11"/>
        <v>1.656851836439337</v>
      </c>
    </row>
    <row r="111" spans="1:16" ht="15.75" customHeight="1" x14ac:dyDescent="0.2">
      <c r="A111" s="1" t="s">
        <v>15</v>
      </c>
      <c r="B111" s="6">
        <v>154772.54</v>
      </c>
      <c r="C111" s="6">
        <v>154183.92000000001</v>
      </c>
      <c r="D111" s="6">
        <v>147914.43</v>
      </c>
      <c r="E111" s="6">
        <v>148515.18</v>
      </c>
      <c r="F111" s="6">
        <v>154290.54999999999</v>
      </c>
      <c r="G111" s="6">
        <v>153997.88</v>
      </c>
      <c r="H111" s="6">
        <v>148663.44</v>
      </c>
      <c r="I111" s="6">
        <v>154646.15</v>
      </c>
      <c r="J111" s="6">
        <v>154361.04</v>
      </c>
      <c r="K111" s="6">
        <v>147154.45000000001</v>
      </c>
      <c r="L111" s="6"/>
      <c r="M111" s="7"/>
      <c r="N111" s="20">
        <f t="shared" si="9"/>
        <v>151849.95800000001</v>
      </c>
      <c r="O111" s="20">
        <f t="shared" si="10"/>
        <v>3291.3010293931561</v>
      </c>
      <c r="P111" s="20">
        <f t="shared" si="11"/>
        <v>2.1674691733488367</v>
      </c>
    </row>
    <row r="112" spans="1:16" ht="15.75" customHeight="1" x14ac:dyDescent="0.2">
      <c r="A112" s="1" t="s">
        <v>16</v>
      </c>
      <c r="B112" s="6">
        <v>357003.46</v>
      </c>
      <c r="C112" s="6">
        <v>356680.92</v>
      </c>
      <c r="D112" s="6">
        <v>356725.27</v>
      </c>
      <c r="E112" s="6">
        <v>356959.56</v>
      </c>
      <c r="F112" s="6">
        <v>356482.54</v>
      </c>
      <c r="G112" s="6">
        <v>357111.24</v>
      </c>
      <c r="H112" s="6">
        <v>356804.07</v>
      </c>
      <c r="I112" s="6">
        <v>356828.82</v>
      </c>
      <c r="J112" s="6">
        <v>356989.5</v>
      </c>
      <c r="K112" s="6">
        <v>356828.61</v>
      </c>
      <c r="L112" s="6"/>
      <c r="M112" s="7"/>
      <c r="N112" s="20">
        <f t="shared" si="9"/>
        <v>356841.39899999998</v>
      </c>
      <c r="O112" s="20">
        <f t="shared" si="10"/>
        <v>184.00131071091641</v>
      </c>
      <c r="P112" s="20">
        <f t="shared" si="11"/>
        <v>5.1563891192713436E-2</v>
      </c>
    </row>
    <row r="113" spans="1:16" ht="15.75" customHeight="1" x14ac:dyDescent="0.2">
      <c r="A113" s="32" t="s">
        <v>17</v>
      </c>
      <c r="B113" s="6">
        <v>719452.01</v>
      </c>
      <c r="C113" s="6">
        <v>719721.39</v>
      </c>
      <c r="D113" s="6">
        <v>717194.75</v>
      </c>
      <c r="E113" s="6">
        <v>717689.93</v>
      </c>
      <c r="F113" s="6">
        <v>716307.13</v>
      </c>
      <c r="G113" s="6">
        <v>720691.11</v>
      </c>
      <c r="H113" s="6">
        <v>719300.55</v>
      </c>
      <c r="I113" s="6">
        <v>717017.03</v>
      </c>
      <c r="J113" s="6">
        <v>719362.75</v>
      </c>
      <c r="K113" s="6">
        <v>717677.62</v>
      </c>
      <c r="L113" s="6"/>
      <c r="M113" s="7"/>
      <c r="N113" s="20">
        <f t="shared" si="9"/>
        <v>718441.42700000003</v>
      </c>
      <c r="O113" s="20">
        <f t="shared" si="10"/>
        <v>1437.3613245422978</v>
      </c>
      <c r="P113" s="20">
        <f t="shared" si="11"/>
        <v>0.20006659840653895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topLeftCell="A94" workbookViewId="0">
      <selection activeCell="F95" sqref="F95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97.2</v>
      </c>
      <c r="C5" s="16">
        <v>82.51</v>
      </c>
      <c r="D5" s="16">
        <v>102.05</v>
      </c>
      <c r="E5" s="16">
        <v>92.97</v>
      </c>
      <c r="F5" s="16">
        <v>82.64</v>
      </c>
      <c r="G5" s="16">
        <v>84.34</v>
      </c>
      <c r="H5" s="16">
        <v>92.85</v>
      </c>
      <c r="I5" s="16">
        <v>92.09</v>
      </c>
      <c r="J5" s="16">
        <v>99.9</v>
      </c>
      <c r="K5" s="16">
        <v>82.43</v>
      </c>
      <c r="L5" s="16"/>
      <c r="M5" s="17"/>
      <c r="N5" s="20">
        <v>90.897999999999996</v>
      </c>
      <c r="O5" s="20">
        <v>7.5122874161085047</v>
      </c>
      <c r="P5" s="20">
        <v>8.2645244296997777</v>
      </c>
    </row>
    <row r="6" spans="1:16" s="43" customFormat="1" ht="15.75" customHeight="1" x14ac:dyDescent="0.2">
      <c r="A6" s="19">
        <v>2</v>
      </c>
      <c r="B6" s="16">
        <v>80.77</v>
      </c>
      <c r="C6" s="16">
        <v>81.02</v>
      </c>
      <c r="D6" s="16">
        <v>80.97</v>
      </c>
      <c r="E6" s="16">
        <v>81.64</v>
      </c>
      <c r="F6" s="16">
        <v>81.19</v>
      </c>
      <c r="G6" s="16">
        <v>80.650000000000006</v>
      </c>
      <c r="H6" s="16">
        <v>80.8</v>
      </c>
      <c r="I6" s="16">
        <v>80.989999999999995</v>
      </c>
      <c r="J6" s="16">
        <v>81.14</v>
      </c>
      <c r="K6" s="16">
        <v>80.650000000000006</v>
      </c>
      <c r="L6" s="16"/>
      <c r="M6" s="17"/>
      <c r="N6" s="20">
        <v>80.981999999999999</v>
      </c>
      <c r="O6" s="20">
        <v>0.29839571042493118</v>
      </c>
      <c r="P6" s="20">
        <v>0.36847164854527092</v>
      </c>
    </row>
    <row r="7" spans="1:16" s="43" customFormat="1" ht="15.75" customHeight="1" x14ac:dyDescent="0.2">
      <c r="A7" s="19">
        <v>4</v>
      </c>
      <c r="B7" s="16">
        <v>81.760000000000005</v>
      </c>
      <c r="C7" s="16">
        <v>81.69</v>
      </c>
      <c r="D7" s="16">
        <v>81.88</v>
      </c>
      <c r="E7" s="16">
        <v>82.68</v>
      </c>
      <c r="F7" s="16">
        <v>82.26</v>
      </c>
      <c r="G7" s="16">
        <v>81.48</v>
      </c>
      <c r="H7" s="16">
        <v>81.64</v>
      </c>
      <c r="I7" s="16">
        <v>82.05</v>
      </c>
      <c r="J7" s="16">
        <v>82.35</v>
      </c>
      <c r="K7" s="16">
        <v>81.36</v>
      </c>
      <c r="L7" s="16"/>
      <c r="M7" s="17"/>
      <c r="N7" s="20">
        <v>81.914999999999992</v>
      </c>
      <c r="O7" s="20">
        <v>0.41639324362113977</v>
      </c>
      <c r="P7" s="20">
        <v>0.50832355932508066</v>
      </c>
    </row>
    <row r="8" spans="1:16" s="43" customFormat="1" ht="15.75" customHeight="1" x14ac:dyDescent="0.2">
      <c r="A8" s="19">
        <v>8</v>
      </c>
      <c r="B8" s="16">
        <v>83.37</v>
      </c>
      <c r="C8" s="16">
        <v>83.63</v>
      </c>
      <c r="D8" s="16">
        <v>83.45</v>
      </c>
      <c r="E8" s="16">
        <v>84.23</v>
      </c>
      <c r="F8" s="16">
        <v>83.76</v>
      </c>
      <c r="G8" s="16">
        <v>83.07</v>
      </c>
      <c r="H8" s="16">
        <v>83.31</v>
      </c>
      <c r="I8" s="16">
        <v>83.81</v>
      </c>
      <c r="J8" s="16">
        <v>83.7</v>
      </c>
      <c r="K8" s="16">
        <v>83.11</v>
      </c>
      <c r="L8" s="16"/>
      <c r="M8" s="17"/>
      <c r="N8" s="20">
        <v>83.543999999999997</v>
      </c>
      <c r="O8" s="20">
        <v>0.35381099788195342</v>
      </c>
      <c r="P8" s="20">
        <v>0.42350258292870041</v>
      </c>
    </row>
    <row r="9" spans="1:16" s="43" customFormat="1" ht="15.75" customHeight="1" x14ac:dyDescent="0.2">
      <c r="A9" s="19">
        <v>16</v>
      </c>
      <c r="B9" s="16">
        <v>80.56</v>
      </c>
      <c r="C9" s="16">
        <v>80.989999999999995</v>
      </c>
      <c r="D9" s="16">
        <v>80.62</v>
      </c>
      <c r="E9" s="16">
        <v>81.260000000000005</v>
      </c>
      <c r="F9" s="16">
        <v>80.98</v>
      </c>
      <c r="G9" s="16">
        <v>80.11</v>
      </c>
      <c r="H9" s="16">
        <v>80.400000000000006</v>
      </c>
      <c r="I9" s="16">
        <v>80.92</v>
      </c>
      <c r="J9" s="16">
        <v>80.959999999999994</v>
      </c>
      <c r="K9" s="16">
        <v>80.25</v>
      </c>
      <c r="L9" s="16"/>
      <c r="M9" s="17"/>
      <c r="N9" s="20">
        <v>80.705000000000013</v>
      </c>
      <c r="O9" s="20">
        <v>0.37393552623116399</v>
      </c>
      <c r="P9" s="20">
        <v>0.4633362570239315</v>
      </c>
    </row>
    <row r="10" spans="1:16" s="43" customFormat="1" ht="15.75" customHeight="1" x14ac:dyDescent="0.2">
      <c r="A10" s="19">
        <v>32</v>
      </c>
      <c r="B10" s="16">
        <v>82.72</v>
      </c>
      <c r="C10" s="16">
        <v>82.87</v>
      </c>
      <c r="D10" s="16">
        <v>82.75</v>
      </c>
      <c r="E10" s="16">
        <v>83.3</v>
      </c>
      <c r="F10" s="16">
        <v>83.15</v>
      </c>
      <c r="G10" s="16">
        <v>82.53</v>
      </c>
      <c r="H10" s="16">
        <v>82.25</v>
      </c>
      <c r="I10" s="16">
        <v>82.75</v>
      </c>
      <c r="J10" s="16">
        <v>82.79</v>
      </c>
      <c r="K10" s="16">
        <v>82.09</v>
      </c>
      <c r="L10" s="16"/>
      <c r="M10" s="17"/>
      <c r="N10" s="20">
        <v>82.72</v>
      </c>
      <c r="O10" s="20">
        <v>0.36581719782183852</v>
      </c>
      <c r="P10" s="20">
        <v>0.44223549059700018</v>
      </c>
    </row>
    <row r="11" spans="1:16" s="43" customFormat="1" ht="15.75" customHeight="1" x14ac:dyDescent="0.2">
      <c r="A11" s="19">
        <v>64</v>
      </c>
      <c r="B11" s="16">
        <v>83.95</v>
      </c>
      <c r="C11" s="16">
        <v>84.05</v>
      </c>
      <c r="D11" s="16">
        <v>83.92</v>
      </c>
      <c r="E11" s="16">
        <v>84.26</v>
      </c>
      <c r="F11" s="16">
        <v>84.23</v>
      </c>
      <c r="G11" s="16">
        <v>84.24</v>
      </c>
      <c r="H11" s="16">
        <v>83.57</v>
      </c>
      <c r="I11" s="16">
        <v>83.9</v>
      </c>
      <c r="J11" s="16">
        <v>83.97</v>
      </c>
      <c r="K11" s="16">
        <v>84.1</v>
      </c>
      <c r="L11" s="16"/>
      <c r="M11" s="17"/>
      <c r="N11" s="20">
        <v>84.019000000000005</v>
      </c>
      <c r="O11" s="20">
        <v>0.2086171400223665</v>
      </c>
      <c r="P11" s="20">
        <v>0.24829757557500859</v>
      </c>
    </row>
    <row r="12" spans="1:16" s="43" customFormat="1" ht="15.75" customHeight="1" x14ac:dyDescent="0.2">
      <c r="A12" s="19">
        <v>128</v>
      </c>
      <c r="B12" s="16">
        <v>90.5</v>
      </c>
      <c r="C12" s="16">
        <v>90.53</v>
      </c>
      <c r="D12" s="16">
        <v>90.53</v>
      </c>
      <c r="E12" s="16">
        <v>91.34</v>
      </c>
      <c r="F12" s="16">
        <v>90.46</v>
      </c>
      <c r="G12" s="16">
        <v>90.5</v>
      </c>
      <c r="H12" s="16">
        <v>90.46</v>
      </c>
      <c r="I12" s="16">
        <v>90.77</v>
      </c>
      <c r="J12" s="16">
        <v>90.65</v>
      </c>
      <c r="K12" s="16">
        <v>90.36</v>
      </c>
      <c r="L12" s="16"/>
      <c r="M12" s="17"/>
      <c r="N12" s="20">
        <v>90.609999999999985</v>
      </c>
      <c r="O12" s="20">
        <v>0.27980151695244571</v>
      </c>
      <c r="P12" s="20">
        <v>0.30879761279378187</v>
      </c>
    </row>
    <row r="13" spans="1:16" ht="15.75" customHeight="1" x14ac:dyDescent="0.2">
      <c r="A13" s="1">
        <v>256</v>
      </c>
      <c r="B13" s="6">
        <v>98.26</v>
      </c>
      <c r="C13" s="6">
        <v>98.93</v>
      </c>
      <c r="D13" s="6">
        <v>105.02</v>
      </c>
      <c r="E13" s="6">
        <v>98.3</v>
      </c>
      <c r="F13" s="6">
        <v>98.77</v>
      </c>
      <c r="G13" s="6">
        <v>99.36</v>
      </c>
      <c r="H13" s="6">
        <v>98.09</v>
      </c>
      <c r="I13" s="6">
        <v>98.96</v>
      </c>
      <c r="J13" s="6">
        <v>98.38</v>
      </c>
      <c r="K13" s="6">
        <v>98.87</v>
      </c>
      <c r="L13" s="6"/>
      <c r="M13" s="7"/>
      <c r="N13" s="20">
        <v>99.294000000000011</v>
      </c>
      <c r="O13" s="20">
        <v>2.050258520284697</v>
      </c>
      <c r="P13" s="20">
        <v>2.0648362643107299</v>
      </c>
    </row>
    <row r="14" spans="1:16" ht="15.75" customHeight="1" x14ac:dyDescent="0.2">
      <c r="A14" s="1">
        <v>512</v>
      </c>
      <c r="B14" s="6">
        <v>109.24</v>
      </c>
      <c r="C14" s="6">
        <v>109.71</v>
      </c>
      <c r="D14" s="6">
        <v>109.17</v>
      </c>
      <c r="E14" s="6">
        <v>124.78</v>
      </c>
      <c r="F14" s="6">
        <v>109.11</v>
      </c>
      <c r="G14" s="6">
        <v>109.96</v>
      </c>
      <c r="H14" s="6">
        <v>109.37</v>
      </c>
      <c r="I14" s="6">
        <v>109.41</v>
      </c>
      <c r="J14" s="6">
        <v>111.12</v>
      </c>
      <c r="K14" s="6">
        <v>109.67</v>
      </c>
      <c r="L14" s="6"/>
      <c r="M14" s="7"/>
      <c r="N14" s="20">
        <v>111.154</v>
      </c>
      <c r="O14" s="20">
        <v>4.8233671963796327</v>
      </c>
      <c r="P14" s="20">
        <v>4.3393554855242567</v>
      </c>
    </row>
    <row r="15" spans="1:16" ht="15.75" customHeight="1" x14ac:dyDescent="0.2">
      <c r="A15" s="1" t="s">
        <v>6</v>
      </c>
      <c r="B15" s="6">
        <v>130.55000000000001</v>
      </c>
      <c r="C15" s="6">
        <v>130.96</v>
      </c>
      <c r="D15" s="6">
        <v>130.65</v>
      </c>
      <c r="E15" s="6">
        <v>130.72999999999999</v>
      </c>
      <c r="F15" s="6">
        <v>130.38</v>
      </c>
      <c r="G15" s="6">
        <v>131.02000000000001</v>
      </c>
      <c r="H15" s="6">
        <v>130.59</v>
      </c>
      <c r="I15" s="6">
        <v>130.62</v>
      </c>
      <c r="J15" s="6">
        <v>131.01</v>
      </c>
      <c r="K15" s="6">
        <v>130.88</v>
      </c>
      <c r="L15" s="6"/>
      <c r="M15" s="7"/>
      <c r="N15" s="20">
        <v>130.739</v>
      </c>
      <c r="O15" s="20">
        <v>0.21860415773213851</v>
      </c>
      <c r="P15" s="20">
        <v>0.16720653954224721</v>
      </c>
    </row>
    <row r="16" spans="1:16" ht="15.75" customHeight="1" x14ac:dyDescent="0.2">
      <c r="A16" s="1" t="s">
        <v>7</v>
      </c>
      <c r="B16" s="6">
        <v>173.32</v>
      </c>
      <c r="C16" s="6">
        <v>173.52</v>
      </c>
      <c r="D16" s="6">
        <v>173.45</v>
      </c>
      <c r="E16" s="6">
        <v>173.64</v>
      </c>
      <c r="F16" s="6">
        <v>173.09</v>
      </c>
      <c r="G16" s="6">
        <v>173.6</v>
      </c>
      <c r="H16" s="6">
        <v>173.26</v>
      </c>
      <c r="I16" s="6">
        <v>173.24</v>
      </c>
      <c r="J16" s="6">
        <v>173.7</v>
      </c>
      <c r="K16" s="6">
        <v>173.77</v>
      </c>
      <c r="L16" s="6"/>
      <c r="M16" s="7"/>
      <c r="N16" s="20">
        <v>173.459</v>
      </c>
      <c r="O16" s="20">
        <v>0.22467012855888541</v>
      </c>
      <c r="P16" s="20">
        <v>0.129523477339824</v>
      </c>
    </row>
    <row r="17" spans="1:16" ht="15.75" customHeight="1" x14ac:dyDescent="0.2">
      <c r="A17" s="1" t="s">
        <v>8</v>
      </c>
      <c r="B17" s="6">
        <v>266.77999999999997</v>
      </c>
      <c r="C17" s="6">
        <v>266.99</v>
      </c>
      <c r="D17" s="6">
        <v>267.08</v>
      </c>
      <c r="E17" s="6">
        <v>267.57</v>
      </c>
      <c r="F17" s="6">
        <v>266.98</v>
      </c>
      <c r="G17" s="6">
        <v>266.95999999999998</v>
      </c>
      <c r="H17" s="6">
        <v>266.67</v>
      </c>
      <c r="I17" s="6">
        <v>266.44</v>
      </c>
      <c r="J17" s="6">
        <v>266.76</v>
      </c>
      <c r="K17" s="6">
        <v>267.63</v>
      </c>
      <c r="L17" s="6"/>
      <c r="M17" s="7"/>
      <c r="N17" s="20">
        <v>266.98599999999999</v>
      </c>
      <c r="O17" s="20">
        <v>0.37369625217399222</v>
      </c>
      <c r="P17" s="20">
        <v>0.13996848230768361</v>
      </c>
    </row>
    <row r="18" spans="1:16" ht="15.75" customHeight="1" x14ac:dyDescent="0.2">
      <c r="A18" s="1" t="s">
        <v>9</v>
      </c>
      <c r="B18" s="6">
        <v>473.39</v>
      </c>
      <c r="C18" s="6">
        <v>472.4</v>
      </c>
      <c r="D18" s="6">
        <v>473.98</v>
      </c>
      <c r="E18" s="6">
        <v>475.18</v>
      </c>
      <c r="F18" s="6">
        <v>473.44</v>
      </c>
      <c r="G18" s="6">
        <v>473.63</v>
      </c>
      <c r="H18" s="6">
        <v>473.18</v>
      </c>
      <c r="I18" s="6">
        <v>472.45</v>
      </c>
      <c r="J18" s="6">
        <v>472.4</v>
      </c>
      <c r="K18" s="6">
        <v>474.34</v>
      </c>
      <c r="L18" s="6"/>
      <c r="M18" s="7"/>
      <c r="N18" s="20">
        <v>473.43900000000002</v>
      </c>
      <c r="O18" s="20">
        <v>0.90545814063625096</v>
      </c>
      <c r="P18" s="20">
        <v>0.1912512785461804</v>
      </c>
    </row>
    <row r="19" spans="1:16" ht="15.75" customHeight="1" x14ac:dyDescent="0.2">
      <c r="A19" s="1" t="s">
        <v>10</v>
      </c>
      <c r="B19" s="6">
        <v>1630.82</v>
      </c>
      <c r="C19" s="6">
        <v>1689.06</v>
      </c>
      <c r="D19" s="6">
        <v>1703.82</v>
      </c>
      <c r="E19" s="6">
        <v>1651.96</v>
      </c>
      <c r="F19" s="6">
        <v>1709.46</v>
      </c>
      <c r="G19" s="6">
        <v>1637.69</v>
      </c>
      <c r="H19" s="6">
        <v>1689.61</v>
      </c>
      <c r="I19" s="6">
        <v>1520.66</v>
      </c>
      <c r="J19" s="6">
        <v>1667.95</v>
      </c>
      <c r="K19" s="6">
        <v>1627.38</v>
      </c>
      <c r="L19" s="6"/>
      <c r="M19" s="7"/>
      <c r="N19" s="20">
        <v>1652.8409999999999</v>
      </c>
      <c r="O19" s="20">
        <v>55.309191008366739</v>
      </c>
      <c r="P19" s="20">
        <v>3.3463104441604941</v>
      </c>
    </row>
    <row r="20" spans="1:16" ht="15.75" customHeight="1" x14ac:dyDescent="0.2">
      <c r="A20" s="1" t="s">
        <v>11</v>
      </c>
      <c r="B20" s="6">
        <v>2812.58</v>
      </c>
      <c r="C20" s="6">
        <v>2804.8</v>
      </c>
      <c r="D20" s="6">
        <v>2813.7</v>
      </c>
      <c r="E20" s="6">
        <v>2800.93</v>
      </c>
      <c r="F20" s="6">
        <v>2808.96</v>
      </c>
      <c r="G20" s="6">
        <v>2807.13</v>
      </c>
      <c r="H20" s="6">
        <v>2815.83</v>
      </c>
      <c r="I20" s="6">
        <v>2817.91</v>
      </c>
      <c r="J20" s="6">
        <v>2814.58</v>
      </c>
      <c r="K20" s="6">
        <v>2806.93</v>
      </c>
      <c r="L20" s="6"/>
      <c r="M20" s="7"/>
      <c r="N20" s="20">
        <v>2810.335</v>
      </c>
      <c r="O20" s="20">
        <v>5.4242854112059593</v>
      </c>
      <c r="P20" s="20">
        <v>0.19301205768016841</v>
      </c>
    </row>
    <row r="21" spans="1:16" ht="15.75" customHeight="1" x14ac:dyDescent="0.2">
      <c r="A21" s="1" t="s">
        <v>12</v>
      </c>
      <c r="B21" s="6">
        <v>5461.16</v>
      </c>
      <c r="C21" s="6">
        <v>5451.28</v>
      </c>
      <c r="D21" s="6">
        <v>5465.44</v>
      </c>
      <c r="E21" s="6">
        <v>5481.37</v>
      </c>
      <c r="F21" s="6">
        <v>5450.57</v>
      </c>
      <c r="G21" s="6">
        <v>5450.4</v>
      </c>
      <c r="H21" s="6">
        <v>5470.91</v>
      </c>
      <c r="I21" s="6">
        <v>5463.96</v>
      </c>
      <c r="J21" s="6">
        <v>5451.42</v>
      </c>
      <c r="K21" s="6">
        <v>5473.35</v>
      </c>
      <c r="L21" s="6"/>
      <c r="M21" s="7"/>
      <c r="N21" s="20">
        <v>5461.985999999999</v>
      </c>
      <c r="O21" s="20">
        <v>11.014364560276221</v>
      </c>
      <c r="P21" s="20">
        <v>0.2016549394355133</v>
      </c>
    </row>
    <row r="22" spans="1:16" ht="15.75" customHeight="1" x14ac:dyDescent="0.2">
      <c r="A22" s="1" t="s">
        <v>13</v>
      </c>
      <c r="B22" s="6">
        <v>10861.04</v>
      </c>
      <c r="C22" s="6">
        <v>10852.03</v>
      </c>
      <c r="D22" s="6">
        <v>10861.18</v>
      </c>
      <c r="E22" s="6">
        <v>10884.13</v>
      </c>
      <c r="F22" s="6">
        <v>10851.68</v>
      </c>
      <c r="G22" s="6">
        <v>10868.29</v>
      </c>
      <c r="H22" s="6">
        <v>10855.71</v>
      </c>
      <c r="I22" s="6">
        <v>10876.41</v>
      </c>
      <c r="J22" s="6">
        <v>10864.77</v>
      </c>
      <c r="K22" s="6">
        <v>10869.64</v>
      </c>
      <c r="L22" s="6"/>
      <c r="M22" s="7"/>
      <c r="N22" s="20">
        <v>10864.487999999999</v>
      </c>
      <c r="O22" s="20">
        <v>10.47829269383959</v>
      </c>
      <c r="P22" s="20">
        <v>9.6445342788722216E-2</v>
      </c>
    </row>
    <row r="23" spans="1:16" ht="15.75" customHeight="1" x14ac:dyDescent="0.2">
      <c r="A23" s="1" t="s">
        <v>14</v>
      </c>
      <c r="B23" s="6">
        <v>21611.06</v>
      </c>
      <c r="C23" s="6">
        <v>21591.31</v>
      </c>
      <c r="D23" s="6">
        <v>21575.62</v>
      </c>
      <c r="E23" s="6">
        <v>21618.83</v>
      </c>
      <c r="F23" s="6">
        <v>21651.56</v>
      </c>
      <c r="G23" s="6">
        <v>21624.41</v>
      </c>
      <c r="H23" s="6">
        <v>21560.65</v>
      </c>
      <c r="I23" s="6">
        <v>21596.83</v>
      </c>
      <c r="J23" s="6">
        <v>21545.29</v>
      </c>
      <c r="K23" s="6">
        <v>21589.84</v>
      </c>
      <c r="L23" s="6"/>
      <c r="M23" s="7"/>
      <c r="N23" s="20">
        <v>21596.54</v>
      </c>
      <c r="O23" s="20">
        <v>31.51056225035255</v>
      </c>
      <c r="P23" s="20">
        <v>0.14590560455680651</v>
      </c>
    </row>
    <row r="24" spans="1:16" ht="15.75" customHeight="1" x14ac:dyDescent="0.2">
      <c r="A24" s="1" t="s">
        <v>15</v>
      </c>
      <c r="B24" s="6">
        <v>43249.8</v>
      </c>
      <c r="C24" s="6">
        <v>43285.03</v>
      </c>
      <c r="D24" s="6">
        <v>43184.32</v>
      </c>
      <c r="E24" s="6">
        <v>43342.23</v>
      </c>
      <c r="F24" s="6">
        <v>43255.3</v>
      </c>
      <c r="G24" s="6">
        <v>43119.43</v>
      </c>
      <c r="H24" s="6">
        <v>43255.68</v>
      </c>
      <c r="I24" s="6">
        <v>43281.3</v>
      </c>
      <c r="J24" s="6">
        <v>43209.52</v>
      </c>
      <c r="K24" s="6">
        <v>43229.23</v>
      </c>
      <c r="L24" s="6"/>
      <c r="M24" s="7"/>
      <c r="N24" s="20">
        <v>43241.183999999987</v>
      </c>
      <c r="O24" s="20">
        <v>60.945101197718188</v>
      </c>
      <c r="P24" s="20">
        <v>0.14094225819005829</v>
      </c>
    </row>
    <row r="25" spans="1:16" ht="15.75" customHeight="1" x14ac:dyDescent="0.2">
      <c r="A25" s="1" t="s">
        <v>16</v>
      </c>
      <c r="B25" s="6">
        <v>87409.56</v>
      </c>
      <c r="C25" s="6">
        <v>87417.03</v>
      </c>
      <c r="D25" s="6">
        <v>87429.33</v>
      </c>
      <c r="E25" s="6">
        <v>87538.94</v>
      </c>
      <c r="F25" s="6">
        <v>87338.67</v>
      </c>
      <c r="G25" s="6">
        <v>87396.3</v>
      </c>
      <c r="H25" s="6">
        <v>87360.22</v>
      </c>
      <c r="I25" s="6">
        <v>87396.1</v>
      </c>
      <c r="J25" s="6">
        <v>87486</v>
      </c>
      <c r="K25" s="6">
        <v>87336.31</v>
      </c>
      <c r="L25" s="6"/>
      <c r="M25" s="7"/>
      <c r="N25" s="20">
        <v>87410.84599999999</v>
      </c>
      <c r="O25" s="20">
        <v>63.416404502306008</v>
      </c>
      <c r="P25" s="20">
        <v>7.2549812070582198E-2</v>
      </c>
    </row>
    <row r="26" spans="1:16" ht="15.75" customHeight="1" x14ac:dyDescent="0.2">
      <c r="A26" s="18" t="s">
        <v>17</v>
      </c>
      <c r="B26" s="6">
        <v>175176.83</v>
      </c>
      <c r="C26" s="6">
        <v>174911.49</v>
      </c>
      <c r="D26" s="6">
        <v>174866.78</v>
      </c>
      <c r="E26" s="6">
        <v>175286.36</v>
      </c>
      <c r="F26" s="6">
        <v>175177.07</v>
      </c>
      <c r="G26" s="6">
        <v>174995.19</v>
      </c>
      <c r="H26" s="6">
        <v>175130.25</v>
      </c>
      <c r="I26" s="6">
        <v>175180.4</v>
      </c>
      <c r="J26" s="6">
        <v>175184.68</v>
      </c>
      <c r="K26" s="6">
        <v>175097.1</v>
      </c>
      <c r="L26" s="6"/>
      <c r="M26" s="7"/>
      <c r="N26" s="20">
        <v>175100.61499999999</v>
      </c>
      <c r="O26" s="20">
        <v>134.18062480187561</v>
      </c>
      <c r="P26" s="20">
        <v>7.6630584536710844E-2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93.44</v>
      </c>
      <c r="C34" s="16">
        <v>107.65</v>
      </c>
      <c r="D34" s="16">
        <v>103.69</v>
      </c>
      <c r="E34" s="16">
        <v>96.68</v>
      </c>
      <c r="F34" s="16">
        <v>84.44</v>
      </c>
      <c r="G34" s="16">
        <v>94.21</v>
      </c>
      <c r="H34" s="16">
        <v>115.88</v>
      </c>
      <c r="I34" s="16">
        <v>96.27</v>
      </c>
      <c r="J34" s="16">
        <v>93.21</v>
      </c>
      <c r="K34" s="16">
        <v>87.08</v>
      </c>
      <c r="L34" s="16"/>
      <c r="M34" s="17"/>
      <c r="N34" s="20">
        <v>97.25500000000001</v>
      </c>
      <c r="O34" s="20">
        <v>9.4610303056508851</v>
      </c>
      <c r="P34" s="20">
        <v>9.7280657093731779</v>
      </c>
    </row>
    <row r="35" spans="1:16" s="43" customFormat="1" ht="15.75" customHeight="1" x14ac:dyDescent="0.2">
      <c r="A35" s="19">
        <v>2</v>
      </c>
      <c r="B35" s="16">
        <v>81.680000000000007</v>
      </c>
      <c r="C35" s="16">
        <v>81.59</v>
      </c>
      <c r="D35" s="16">
        <v>81.77</v>
      </c>
      <c r="E35" s="16">
        <v>81.99</v>
      </c>
      <c r="F35" s="16">
        <v>81.08</v>
      </c>
      <c r="G35" s="16">
        <v>80.849999999999994</v>
      </c>
      <c r="H35" s="16">
        <v>81.11</v>
      </c>
      <c r="I35" s="16">
        <v>80.930000000000007</v>
      </c>
      <c r="J35" s="16">
        <v>80.94</v>
      </c>
      <c r="K35" s="16">
        <v>81.3</v>
      </c>
      <c r="L35" s="16"/>
      <c r="M35" s="17"/>
      <c r="N35" s="20">
        <v>81.323999999999998</v>
      </c>
      <c r="O35" s="20">
        <v>0.40459032778025389</v>
      </c>
      <c r="P35" s="20">
        <v>0.49750421496760361</v>
      </c>
    </row>
    <row r="36" spans="1:16" s="43" customFormat="1" ht="15.75" customHeight="1" x14ac:dyDescent="0.2">
      <c r="A36" s="19">
        <v>4</v>
      </c>
      <c r="B36" s="16">
        <v>82.53</v>
      </c>
      <c r="C36" s="16">
        <v>82.52</v>
      </c>
      <c r="D36" s="16">
        <v>82.68</v>
      </c>
      <c r="E36" s="16">
        <v>83.28</v>
      </c>
      <c r="F36" s="16">
        <v>81.77</v>
      </c>
      <c r="G36" s="16">
        <v>82.65</v>
      </c>
      <c r="H36" s="16">
        <v>82.35</v>
      </c>
      <c r="I36" s="16">
        <v>81.760000000000005</v>
      </c>
      <c r="J36" s="16">
        <v>81.92</v>
      </c>
      <c r="K36" s="16">
        <v>82.45</v>
      </c>
      <c r="L36" s="16"/>
      <c r="M36" s="17"/>
      <c r="N36" s="20">
        <v>82.390999999999991</v>
      </c>
      <c r="O36" s="20">
        <v>0.46995153414415519</v>
      </c>
      <c r="P36" s="20">
        <v>0.57039183180706066</v>
      </c>
    </row>
    <row r="37" spans="1:16" s="43" customFormat="1" ht="15.75" customHeight="1" x14ac:dyDescent="0.2">
      <c r="A37" s="19">
        <v>8</v>
      </c>
      <c r="B37" s="16">
        <v>84.34</v>
      </c>
      <c r="C37" s="16">
        <v>84.22</v>
      </c>
      <c r="D37" s="16">
        <v>84.27</v>
      </c>
      <c r="E37" s="16">
        <v>85.22</v>
      </c>
      <c r="F37" s="16">
        <v>83.34</v>
      </c>
      <c r="G37" s="16">
        <v>83.69</v>
      </c>
      <c r="H37" s="16">
        <v>83.53</v>
      </c>
      <c r="I37" s="16">
        <v>83.51</v>
      </c>
      <c r="J37" s="16">
        <v>83.47</v>
      </c>
      <c r="K37" s="16">
        <v>83.88</v>
      </c>
      <c r="L37" s="16"/>
      <c r="M37" s="17"/>
      <c r="N37" s="20">
        <v>83.947000000000003</v>
      </c>
      <c r="O37" s="20">
        <v>0.57592534238388826</v>
      </c>
      <c r="P37" s="20">
        <v>0.68605827770365624</v>
      </c>
    </row>
    <row r="38" spans="1:16" s="43" customFormat="1" ht="15.75" customHeight="1" x14ac:dyDescent="0.2">
      <c r="A38" s="19">
        <v>16</v>
      </c>
      <c r="B38" s="16">
        <v>81.67</v>
      </c>
      <c r="C38" s="16">
        <v>81.47</v>
      </c>
      <c r="D38" s="16">
        <v>81.61</v>
      </c>
      <c r="E38" s="16">
        <v>94.77</v>
      </c>
      <c r="F38" s="16">
        <v>80.78</v>
      </c>
      <c r="G38" s="16">
        <v>81.010000000000005</v>
      </c>
      <c r="H38" s="16">
        <v>81.099999999999994</v>
      </c>
      <c r="I38" s="16">
        <v>80.77</v>
      </c>
      <c r="J38" s="16">
        <v>80.86</v>
      </c>
      <c r="K38" s="16">
        <v>81.22</v>
      </c>
      <c r="L38" s="16"/>
      <c r="M38" s="17"/>
      <c r="N38" s="20">
        <v>82.525999999999996</v>
      </c>
      <c r="O38" s="20">
        <v>4.3146705809623764</v>
      </c>
      <c r="P38" s="20">
        <v>5.2282560416867128</v>
      </c>
    </row>
    <row r="39" spans="1:16" s="43" customFormat="1" ht="15.75" customHeight="1" x14ac:dyDescent="0.2">
      <c r="A39" s="19">
        <v>32</v>
      </c>
      <c r="B39" s="16">
        <v>83.5</v>
      </c>
      <c r="C39" s="16">
        <v>83.31</v>
      </c>
      <c r="D39" s="16">
        <v>83.45</v>
      </c>
      <c r="E39" s="16">
        <v>84.33</v>
      </c>
      <c r="F39" s="16">
        <v>82.69</v>
      </c>
      <c r="G39" s="16">
        <v>82.86</v>
      </c>
      <c r="H39" s="16">
        <v>83.04</v>
      </c>
      <c r="I39" s="16">
        <v>82.68</v>
      </c>
      <c r="J39" s="16">
        <v>82.7</v>
      </c>
      <c r="K39" s="16">
        <v>83.14</v>
      </c>
      <c r="L39" s="16"/>
      <c r="M39" s="17"/>
      <c r="N39" s="20">
        <v>83.169999999999987</v>
      </c>
      <c r="O39" s="20">
        <v>0.51183764787066666</v>
      </c>
      <c r="P39" s="20">
        <v>0.61541138375696369</v>
      </c>
    </row>
    <row r="40" spans="1:16" s="43" customFormat="1" ht="15.75" customHeight="1" x14ac:dyDescent="0.2">
      <c r="A40" s="19">
        <v>64</v>
      </c>
      <c r="B40" s="16">
        <v>84.24</v>
      </c>
      <c r="C40" s="16">
        <v>84.36</v>
      </c>
      <c r="D40" s="16">
        <v>84.62</v>
      </c>
      <c r="E40" s="16">
        <v>84.54</v>
      </c>
      <c r="F40" s="16">
        <v>83.87</v>
      </c>
      <c r="G40" s="16">
        <v>84</v>
      </c>
      <c r="H40" s="16">
        <v>83.93</v>
      </c>
      <c r="I40" s="16">
        <v>83.81</v>
      </c>
      <c r="J40" s="16">
        <v>83.79</v>
      </c>
      <c r="K40" s="16">
        <v>84.02</v>
      </c>
      <c r="L40" s="16"/>
      <c r="M40" s="17"/>
      <c r="N40" s="20">
        <v>84.117999999999981</v>
      </c>
      <c r="O40" s="20">
        <v>0.30301448443560852</v>
      </c>
      <c r="P40" s="20">
        <v>0.36022549803324921</v>
      </c>
    </row>
    <row r="41" spans="1:16" s="43" customFormat="1" ht="15.75" customHeight="1" x14ac:dyDescent="0.2">
      <c r="A41" s="19">
        <v>128</v>
      </c>
      <c r="B41" s="16">
        <v>90.59</v>
      </c>
      <c r="C41" s="16">
        <v>90.82</v>
      </c>
      <c r="D41" s="16">
        <v>90.52</v>
      </c>
      <c r="E41" s="16">
        <v>90.75</v>
      </c>
      <c r="F41" s="16">
        <v>90.4</v>
      </c>
      <c r="G41" s="16">
        <v>90.2</v>
      </c>
      <c r="H41" s="16">
        <v>90.37</v>
      </c>
      <c r="I41" s="16">
        <v>90.13</v>
      </c>
      <c r="J41" s="16">
        <v>90.41</v>
      </c>
      <c r="K41" s="16">
        <v>90.34</v>
      </c>
      <c r="L41" s="16"/>
      <c r="M41" s="17"/>
      <c r="N41" s="20">
        <v>90.453000000000003</v>
      </c>
      <c r="O41" s="20">
        <v>0.2208091181692145</v>
      </c>
      <c r="P41" s="20">
        <v>0.24411475370547631</v>
      </c>
    </row>
    <row r="42" spans="1:16" ht="15.75" customHeight="1" x14ac:dyDescent="0.2">
      <c r="A42" s="1">
        <v>256</v>
      </c>
      <c r="B42" s="6">
        <v>98.34</v>
      </c>
      <c r="C42" s="6">
        <v>98.15</v>
      </c>
      <c r="D42" s="6">
        <v>98.27</v>
      </c>
      <c r="E42" s="6">
        <v>98.65</v>
      </c>
      <c r="F42" s="6">
        <v>98.06</v>
      </c>
      <c r="G42" s="6">
        <v>99.74</v>
      </c>
      <c r="H42" s="6">
        <v>109.68</v>
      </c>
      <c r="I42" s="6">
        <v>98.59</v>
      </c>
      <c r="J42" s="6">
        <v>97.85</v>
      </c>
      <c r="K42" s="6">
        <v>98.34</v>
      </c>
      <c r="L42" s="6"/>
      <c r="M42" s="7"/>
      <c r="N42" s="20">
        <v>99.566999999999993</v>
      </c>
      <c r="O42" s="20">
        <v>3.5903947477184812</v>
      </c>
      <c r="P42" s="20">
        <v>3.6060087656738489</v>
      </c>
    </row>
    <row r="43" spans="1:16" ht="15.75" customHeight="1" x14ac:dyDescent="0.2">
      <c r="A43" s="1">
        <v>512</v>
      </c>
      <c r="B43" s="6">
        <v>109.47</v>
      </c>
      <c r="C43" s="6">
        <v>108.81</v>
      </c>
      <c r="D43" s="6">
        <v>109.68</v>
      </c>
      <c r="E43" s="6">
        <v>109.38</v>
      </c>
      <c r="F43" s="6">
        <v>109.46</v>
      </c>
      <c r="G43" s="6">
        <v>110.05</v>
      </c>
      <c r="H43" s="6">
        <v>109.05</v>
      </c>
      <c r="I43" s="6">
        <v>109.83</v>
      </c>
      <c r="J43" s="6">
        <v>108.97</v>
      </c>
      <c r="K43" s="6">
        <v>109.66</v>
      </c>
      <c r="L43" s="6"/>
      <c r="M43" s="7"/>
      <c r="N43" s="20">
        <v>109.43600000000001</v>
      </c>
      <c r="O43" s="20">
        <v>0.3950864884216278</v>
      </c>
      <c r="P43" s="20">
        <v>0.36102058593299069</v>
      </c>
    </row>
    <row r="44" spans="1:16" ht="15.75" customHeight="1" x14ac:dyDescent="0.2">
      <c r="A44" s="1" t="s">
        <v>6</v>
      </c>
      <c r="B44" s="6">
        <v>131.1</v>
      </c>
      <c r="C44" s="6">
        <v>130.57</v>
      </c>
      <c r="D44" s="6">
        <v>131.04</v>
      </c>
      <c r="E44" s="6">
        <v>130.88999999999999</v>
      </c>
      <c r="F44" s="6">
        <v>131.02000000000001</v>
      </c>
      <c r="G44" s="6">
        <v>131.25</v>
      </c>
      <c r="H44" s="6">
        <v>130.78</v>
      </c>
      <c r="I44" s="6">
        <v>131.38</v>
      </c>
      <c r="J44" s="6">
        <v>130.76</v>
      </c>
      <c r="K44" s="6">
        <v>131</v>
      </c>
      <c r="L44" s="6"/>
      <c r="M44" s="7"/>
      <c r="N44" s="20">
        <v>130.97900000000001</v>
      </c>
      <c r="O44" s="20">
        <v>0.2397892593276221</v>
      </c>
      <c r="P44" s="20">
        <v>0.18307458396202611</v>
      </c>
    </row>
    <row r="45" spans="1:16" ht="15.75" customHeight="1" x14ac:dyDescent="0.2">
      <c r="A45" s="1" t="s">
        <v>7</v>
      </c>
      <c r="B45" s="6">
        <v>172.98</v>
      </c>
      <c r="C45" s="6">
        <v>172.8</v>
      </c>
      <c r="D45" s="6">
        <v>174.16</v>
      </c>
      <c r="E45" s="6">
        <v>173.17</v>
      </c>
      <c r="F45" s="6">
        <v>173.47</v>
      </c>
      <c r="G45" s="6">
        <v>173.51</v>
      </c>
      <c r="H45" s="6">
        <v>173.27</v>
      </c>
      <c r="I45" s="6">
        <v>173.49</v>
      </c>
      <c r="J45" s="6">
        <v>173.14</v>
      </c>
      <c r="K45" s="6">
        <v>173.15</v>
      </c>
      <c r="L45" s="6"/>
      <c r="M45" s="7"/>
      <c r="N45" s="20">
        <v>173.31399999999999</v>
      </c>
      <c r="O45" s="20">
        <v>0.37491332331620242</v>
      </c>
      <c r="P45" s="20">
        <v>0.21632027609783541</v>
      </c>
    </row>
    <row r="46" spans="1:16" ht="15.75" customHeight="1" x14ac:dyDescent="0.2">
      <c r="A46" s="1" t="s">
        <v>8</v>
      </c>
      <c r="B46" s="6">
        <v>266.08999999999997</v>
      </c>
      <c r="C46" s="6">
        <v>266.67</v>
      </c>
      <c r="D46" s="6">
        <v>267.08</v>
      </c>
      <c r="E46" s="6">
        <v>266.58</v>
      </c>
      <c r="F46" s="6">
        <v>267.37</v>
      </c>
      <c r="G46" s="6">
        <v>266.69</v>
      </c>
      <c r="H46" s="6">
        <v>266.98</v>
      </c>
      <c r="I46" s="6">
        <v>267.27999999999997</v>
      </c>
      <c r="J46" s="6">
        <v>266.64999999999998</v>
      </c>
      <c r="K46" s="6">
        <v>266.82</v>
      </c>
      <c r="L46" s="6"/>
      <c r="M46" s="7"/>
      <c r="N46" s="20">
        <v>266.82100000000003</v>
      </c>
      <c r="O46" s="20">
        <v>0.37506888256248277</v>
      </c>
      <c r="P46" s="20">
        <v>0.1405694763764781</v>
      </c>
    </row>
    <row r="47" spans="1:16" ht="15.75" customHeight="1" x14ac:dyDescent="0.2">
      <c r="A47" s="1" t="s">
        <v>9</v>
      </c>
      <c r="B47" s="6">
        <v>472.16</v>
      </c>
      <c r="C47" s="6">
        <v>474.52</v>
      </c>
      <c r="D47" s="6">
        <v>472.57</v>
      </c>
      <c r="E47" s="6">
        <v>474.75</v>
      </c>
      <c r="F47" s="6">
        <v>473.47</v>
      </c>
      <c r="G47" s="6">
        <v>472.65</v>
      </c>
      <c r="H47" s="6">
        <v>473.33</v>
      </c>
      <c r="I47" s="6">
        <v>474.45</v>
      </c>
      <c r="J47" s="6">
        <v>474.8</v>
      </c>
      <c r="K47" s="6">
        <v>474.31</v>
      </c>
      <c r="L47" s="6"/>
      <c r="M47" s="7"/>
      <c r="N47" s="20">
        <v>473.70100000000002</v>
      </c>
      <c r="O47" s="20">
        <v>0.99220797551050899</v>
      </c>
      <c r="P47" s="20">
        <v>0.20945870401593181</v>
      </c>
    </row>
    <row r="48" spans="1:16" ht="15.75" customHeight="1" x14ac:dyDescent="0.2">
      <c r="A48" s="1" t="s">
        <v>10</v>
      </c>
      <c r="B48" s="6">
        <v>1520.89</v>
      </c>
      <c r="C48" s="6">
        <v>1542.48</v>
      </c>
      <c r="D48" s="6">
        <v>1632</v>
      </c>
      <c r="E48" s="6">
        <v>1669.94</v>
      </c>
      <c r="F48" s="6">
        <v>1698.87</v>
      </c>
      <c r="G48" s="6">
        <v>1661.79</v>
      </c>
      <c r="H48" s="6">
        <v>1625.82</v>
      </c>
      <c r="I48" s="6">
        <v>1672.62</v>
      </c>
      <c r="J48" s="6">
        <v>1553.75</v>
      </c>
      <c r="K48" s="6">
        <v>1640.51</v>
      </c>
      <c r="L48" s="6"/>
      <c r="M48" s="7"/>
      <c r="N48" s="20">
        <v>1621.867</v>
      </c>
      <c r="O48" s="20">
        <v>61.476851659791379</v>
      </c>
      <c r="P48" s="20">
        <v>3.7904989533538438</v>
      </c>
    </row>
    <row r="49" spans="1:16" ht="15.75" customHeight="1" x14ac:dyDescent="0.2">
      <c r="A49" s="1" t="s">
        <v>11</v>
      </c>
      <c r="B49" s="6">
        <v>2833.29</v>
      </c>
      <c r="C49" s="6">
        <v>2831.77</v>
      </c>
      <c r="D49" s="6">
        <v>2825.28</v>
      </c>
      <c r="E49" s="6">
        <v>2816.6</v>
      </c>
      <c r="F49" s="6">
        <v>2811.49</v>
      </c>
      <c r="G49" s="6">
        <v>2832.1</v>
      </c>
      <c r="H49" s="6">
        <v>2843.03</v>
      </c>
      <c r="I49" s="6">
        <v>2804.06</v>
      </c>
      <c r="J49" s="6">
        <v>2815.43</v>
      </c>
      <c r="K49" s="6">
        <v>2813.36</v>
      </c>
      <c r="L49" s="6"/>
      <c r="M49" s="7"/>
      <c r="N49" s="20">
        <v>2822.6410000000001</v>
      </c>
      <c r="O49" s="20">
        <v>12.26157362567217</v>
      </c>
      <c r="P49" s="20">
        <v>0.43440074829467051</v>
      </c>
    </row>
    <row r="50" spans="1:16" ht="15.75" customHeight="1" x14ac:dyDescent="0.2">
      <c r="A50" s="1" t="s">
        <v>12</v>
      </c>
      <c r="B50" s="6">
        <v>5512.08</v>
      </c>
      <c r="C50" s="6">
        <v>5511.11</v>
      </c>
      <c r="D50" s="6">
        <v>5515.44</v>
      </c>
      <c r="E50" s="6">
        <v>5494.94</v>
      </c>
      <c r="F50" s="6">
        <v>5505.81</v>
      </c>
      <c r="G50" s="6">
        <v>5510</v>
      </c>
      <c r="H50" s="6">
        <v>5518.83</v>
      </c>
      <c r="I50" s="6">
        <v>5497.33</v>
      </c>
      <c r="J50" s="6">
        <v>5497.95</v>
      </c>
      <c r="K50" s="6">
        <v>5497.76</v>
      </c>
      <c r="L50" s="6"/>
      <c r="M50" s="7"/>
      <c r="N50" s="20">
        <v>5506.125</v>
      </c>
      <c r="O50" s="20">
        <v>8.5821096215065396</v>
      </c>
      <c r="P50" s="20">
        <v>0.15586478006777069</v>
      </c>
    </row>
    <row r="51" spans="1:16" ht="15.75" customHeight="1" x14ac:dyDescent="0.2">
      <c r="A51" s="1" t="s">
        <v>13</v>
      </c>
      <c r="B51" s="6">
        <v>10919.21</v>
      </c>
      <c r="C51" s="6">
        <v>10905.1</v>
      </c>
      <c r="D51" s="6">
        <v>10917.21</v>
      </c>
      <c r="E51" s="6">
        <v>10900.98</v>
      </c>
      <c r="F51" s="6">
        <v>10909.19</v>
      </c>
      <c r="G51" s="6">
        <v>10906.61</v>
      </c>
      <c r="H51" s="6">
        <v>10916.94</v>
      </c>
      <c r="I51" s="6">
        <v>10901.8</v>
      </c>
      <c r="J51" s="6">
        <v>10889.74</v>
      </c>
      <c r="K51" s="6">
        <v>10904.78</v>
      </c>
      <c r="L51" s="6"/>
      <c r="M51" s="7"/>
      <c r="N51" s="20">
        <v>10907.156000000001</v>
      </c>
      <c r="O51" s="20">
        <v>8.984944444272621</v>
      </c>
      <c r="P51" s="20">
        <v>8.2376601602403232E-2</v>
      </c>
    </row>
    <row r="52" spans="1:16" ht="15.75" customHeight="1" x14ac:dyDescent="0.2">
      <c r="A52" s="1" t="s">
        <v>14</v>
      </c>
      <c r="B52" s="6">
        <v>21676.76</v>
      </c>
      <c r="C52" s="6">
        <v>21705.919999999998</v>
      </c>
      <c r="D52" s="6">
        <v>21673.61</v>
      </c>
      <c r="E52" s="6">
        <v>21650.48</v>
      </c>
      <c r="F52" s="6">
        <v>21682.21</v>
      </c>
      <c r="G52" s="6">
        <v>21643.5</v>
      </c>
      <c r="H52" s="6">
        <v>21688.05</v>
      </c>
      <c r="I52" s="6">
        <v>21670.16</v>
      </c>
      <c r="J52" s="6">
        <v>21679.09</v>
      </c>
      <c r="K52" s="6">
        <v>21694.38</v>
      </c>
      <c r="L52" s="6"/>
      <c r="M52" s="7"/>
      <c r="N52" s="20">
        <v>21676.416000000001</v>
      </c>
      <c r="O52" s="20">
        <v>18.775074019679291</v>
      </c>
      <c r="P52" s="20">
        <v>8.6615213602097771E-2</v>
      </c>
    </row>
    <row r="53" spans="1:16" ht="15.75" customHeight="1" x14ac:dyDescent="0.2">
      <c r="A53" s="1" t="s">
        <v>15</v>
      </c>
      <c r="B53" s="6">
        <v>43339.9</v>
      </c>
      <c r="C53" s="6">
        <v>43223.95</v>
      </c>
      <c r="D53" s="6">
        <v>43346.78</v>
      </c>
      <c r="E53" s="6">
        <v>43288.36</v>
      </c>
      <c r="F53" s="6">
        <v>43174.95</v>
      </c>
      <c r="G53" s="6">
        <v>43309.66</v>
      </c>
      <c r="H53" s="6">
        <v>43288.480000000003</v>
      </c>
      <c r="I53" s="6">
        <v>43273.09</v>
      </c>
      <c r="J53" s="6">
        <v>43401.49</v>
      </c>
      <c r="K53" s="6">
        <v>43321.32</v>
      </c>
      <c r="L53" s="6"/>
      <c r="M53" s="7"/>
      <c r="N53" s="20">
        <v>43296.798000000003</v>
      </c>
      <c r="O53" s="20">
        <v>64.065401964625082</v>
      </c>
      <c r="P53" s="20">
        <v>0.1479679905304431</v>
      </c>
    </row>
    <row r="54" spans="1:16" ht="15.75" customHeight="1" x14ac:dyDescent="0.2">
      <c r="A54" s="1" t="s">
        <v>16</v>
      </c>
      <c r="B54" s="6">
        <v>87306.55</v>
      </c>
      <c r="C54" s="6">
        <v>87404.67</v>
      </c>
      <c r="D54" s="6">
        <v>87495.69</v>
      </c>
      <c r="E54" s="6">
        <v>87394.17</v>
      </c>
      <c r="F54" s="6">
        <v>87399.49</v>
      </c>
      <c r="G54" s="6">
        <v>87302.61</v>
      </c>
      <c r="H54" s="6">
        <v>87349.07</v>
      </c>
      <c r="I54" s="6">
        <v>87461.35</v>
      </c>
      <c r="J54" s="6">
        <v>87459.99</v>
      </c>
      <c r="K54" s="6">
        <v>87457.08</v>
      </c>
      <c r="L54" s="6"/>
      <c r="M54" s="7"/>
      <c r="N54" s="20">
        <v>87403.066999999995</v>
      </c>
      <c r="O54" s="20">
        <v>67.124178132771576</v>
      </c>
      <c r="P54" s="20">
        <v>7.6798424170597554E-2</v>
      </c>
    </row>
    <row r="55" spans="1:16" ht="15.75" customHeight="1" x14ac:dyDescent="0.2">
      <c r="A55" s="32" t="s">
        <v>17</v>
      </c>
      <c r="B55" s="6">
        <v>175351.07</v>
      </c>
      <c r="C55" s="6">
        <v>175400.52</v>
      </c>
      <c r="D55" s="6">
        <v>175431.07</v>
      </c>
      <c r="E55" s="6">
        <v>175112.6</v>
      </c>
      <c r="F55" s="6">
        <v>175138.72</v>
      </c>
      <c r="G55" s="6">
        <v>175103.15</v>
      </c>
      <c r="H55" s="6">
        <v>175386.82</v>
      </c>
      <c r="I55" s="6">
        <v>175451</v>
      </c>
      <c r="J55" s="6">
        <v>175296.52</v>
      </c>
      <c r="K55" s="6">
        <v>175350.47</v>
      </c>
      <c r="L55" s="6"/>
      <c r="M55" s="7"/>
      <c r="N55" s="20">
        <v>175302.19399999999</v>
      </c>
      <c r="O55" s="20">
        <v>134.42122370452671</v>
      </c>
      <c r="P55" s="20">
        <v>7.6679715545674612E-2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115.93</v>
      </c>
      <c r="C63" s="16">
        <v>112.67</v>
      </c>
      <c r="D63" s="16">
        <v>112.54</v>
      </c>
      <c r="E63" s="16">
        <v>120.86</v>
      </c>
      <c r="F63" s="16">
        <v>112.39</v>
      </c>
      <c r="G63" s="16">
        <v>112.34</v>
      </c>
      <c r="H63" s="16">
        <v>112.34</v>
      </c>
      <c r="I63" s="16">
        <v>112.07</v>
      </c>
      <c r="J63" s="16">
        <v>123.8</v>
      </c>
      <c r="K63" s="16">
        <v>111.38</v>
      </c>
      <c r="L63" s="16"/>
      <c r="M63" s="17"/>
      <c r="N63" s="20">
        <v>114.63200000000001</v>
      </c>
      <c r="O63" s="20">
        <v>4.2872337623849406</v>
      </c>
      <c r="P63" s="20">
        <v>3.7399973501159711</v>
      </c>
    </row>
    <row r="64" spans="1:16" s="43" customFormat="1" ht="15.75" customHeight="1" x14ac:dyDescent="0.2">
      <c r="A64" s="19">
        <v>2</v>
      </c>
      <c r="B64" s="16">
        <v>112.73</v>
      </c>
      <c r="C64" s="16">
        <v>113.97</v>
      </c>
      <c r="D64" s="16">
        <v>111.94</v>
      </c>
      <c r="E64" s="16">
        <v>112.27</v>
      </c>
      <c r="F64" s="16">
        <v>112.19</v>
      </c>
      <c r="G64" s="16">
        <v>112.23</v>
      </c>
      <c r="H64" s="16">
        <v>112.36</v>
      </c>
      <c r="I64" s="16">
        <v>121.52</v>
      </c>
      <c r="J64" s="16">
        <v>111.43</v>
      </c>
      <c r="K64" s="16">
        <v>112.86</v>
      </c>
      <c r="L64" s="16"/>
      <c r="M64" s="17"/>
      <c r="N64" s="20">
        <v>113.35</v>
      </c>
      <c r="O64" s="20">
        <v>2.9472925428829289</v>
      </c>
      <c r="P64" s="20">
        <v>2.6001698657987911</v>
      </c>
    </row>
    <row r="65" spans="1:16" s="43" customFormat="1" ht="15.75" customHeight="1" x14ac:dyDescent="0.2">
      <c r="A65" s="19">
        <v>4</v>
      </c>
      <c r="B65" s="16">
        <v>114.34</v>
      </c>
      <c r="C65" s="16">
        <v>114.69</v>
      </c>
      <c r="D65" s="16">
        <v>113.87</v>
      </c>
      <c r="E65" s="16">
        <v>114.24</v>
      </c>
      <c r="F65" s="16">
        <v>114.33</v>
      </c>
      <c r="G65" s="16">
        <v>113.93</v>
      </c>
      <c r="H65" s="16">
        <v>114.31</v>
      </c>
      <c r="I65" s="16">
        <v>113.43</v>
      </c>
      <c r="J65" s="16">
        <v>113.1</v>
      </c>
      <c r="K65" s="16">
        <v>112.83</v>
      </c>
      <c r="L65" s="16"/>
      <c r="M65" s="17"/>
      <c r="N65" s="20">
        <v>113.907</v>
      </c>
      <c r="O65" s="20">
        <v>0.60492515606845509</v>
      </c>
      <c r="P65" s="20">
        <v>0.5310693425939188</v>
      </c>
    </row>
    <row r="66" spans="1:16" s="43" customFormat="1" ht="15.75" customHeight="1" x14ac:dyDescent="0.2">
      <c r="A66" s="19">
        <v>8</v>
      </c>
      <c r="B66" s="16">
        <v>116.68</v>
      </c>
      <c r="C66" s="16">
        <v>116.81</v>
      </c>
      <c r="D66" s="16">
        <v>116.01</v>
      </c>
      <c r="E66" s="16">
        <v>116.17</v>
      </c>
      <c r="F66" s="16">
        <v>115.76</v>
      </c>
      <c r="G66" s="16">
        <v>115.7</v>
      </c>
      <c r="H66" s="16">
        <v>115.74</v>
      </c>
      <c r="I66" s="16">
        <v>116.56</v>
      </c>
      <c r="J66" s="16">
        <v>114.79</v>
      </c>
      <c r="K66" s="16">
        <v>116.06</v>
      </c>
      <c r="L66" s="16"/>
      <c r="M66" s="17"/>
      <c r="N66" s="20">
        <v>116.02800000000001</v>
      </c>
      <c r="O66" s="20">
        <v>0.59030688817107835</v>
      </c>
      <c r="P66" s="20">
        <v>0.5087624436955549</v>
      </c>
    </row>
    <row r="67" spans="1:16" s="43" customFormat="1" ht="15.75" customHeight="1" x14ac:dyDescent="0.2">
      <c r="A67" s="19">
        <v>16</v>
      </c>
      <c r="B67" s="16">
        <v>111.93</v>
      </c>
      <c r="C67" s="16">
        <v>111.7</v>
      </c>
      <c r="D67" s="16">
        <v>111.23</v>
      </c>
      <c r="E67" s="16">
        <v>111.73</v>
      </c>
      <c r="F67" s="16">
        <v>111.58</v>
      </c>
      <c r="G67" s="16">
        <v>111.6</v>
      </c>
      <c r="H67" s="16">
        <v>111.88</v>
      </c>
      <c r="I67" s="16">
        <v>111.35</v>
      </c>
      <c r="J67" s="16">
        <v>110.83</v>
      </c>
      <c r="K67" s="16">
        <v>111.18</v>
      </c>
      <c r="L67" s="16"/>
      <c r="M67" s="17"/>
      <c r="N67" s="20">
        <v>111.501</v>
      </c>
      <c r="O67" s="20">
        <v>0.34725750931805338</v>
      </c>
      <c r="P67" s="20">
        <v>0.31143891921870948</v>
      </c>
    </row>
    <row r="68" spans="1:16" s="43" customFormat="1" ht="15.75" customHeight="1" x14ac:dyDescent="0.2">
      <c r="A68" s="19">
        <v>32</v>
      </c>
      <c r="B68" s="16">
        <v>115.02</v>
      </c>
      <c r="C68" s="16">
        <v>115.57</v>
      </c>
      <c r="D68" s="16">
        <v>114.43</v>
      </c>
      <c r="E68" s="16">
        <v>115.41</v>
      </c>
      <c r="F68" s="16">
        <v>115.2</v>
      </c>
      <c r="G68" s="16">
        <v>115.08</v>
      </c>
      <c r="H68" s="16">
        <v>115.04</v>
      </c>
      <c r="I68" s="16">
        <v>115.9</v>
      </c>
      <c r="J68" s="16">
        <v>114.2</v>
      </c>
      <c r="K68" s="16">
        <v>114.35</v>
      </c>
      <c r="L68" s="16"/>
      <c r="M68" s="17"/>
      <c r="N68" s="20">
        <v>115.02</v>
      </c>
      <c r="O68" s="20">
        <v>0.55124102411437614</v>
      </c>
      <c r="P68" s="20">
        <v>0.47925667198259098</v>
      </c>
    </row>
    <row r="69" spans="1:16" s="43" customFormat="1" ht="15.75" customHeight="1" x14ac:dyDescent="0.2">
      <c r="A69" s="19">
        <v>64</v>
      </c>
      <c r="B69" s="16">
        <v>116.2</v>
      </c>
      <c r="C69" s="16">
        <v>116.25</v>
      </c>
      <c r="D69" s="16">
        <v>116.07</v>
      </c>
      <c r="E69" s="16">
        <v>116.35</v>
      </c>
      <c r="F69" s="16">
        <v>115.91</v>
      </c>
      <c r="G69" s="16">
        <v>116.47</v>
      </c>
      <c r="H69" s="16">
        <v>116.24</v>
      </c>
      <c r="I69" s="16">
        <v>116.27</v>
      </c>
      <c r="J69" s="16">
        <v>115.59</v>
      </c>
      <c r="K69" s="16">
        <v>115.92</v>
      </c>
      <c r="L69" s="16"/>
      <c r="M69" s="17"/>
      <c r="N69" s="20">
        <v>116.127</v>
      </c>
      <c r="O69" s="20">
        <v>0.25875986293601611</v>
      </c>
      <c r="P69" s="20">
        <v>0.22282489251941071</v>
      </c>
    </row>
    <row r="70" spans="1:16" s="43" customFormat="1" ht="15.75" customHeight="1" x14ac:dyDescent="0.2">
      <c r="A70" s="19">
        <v>128</v>
      </c>
      <c r="B70" s="16">
        <v>124.45</v>
      </c>
      <c r="C70" s="16">
        <v>124.77</v>
      </c>
      <c r="D70" s="16">
        <v>124.16</v>
      </c>
      <c r="E70" s="16">
        <v>124.83</v>
      </c>
      <c r="F70" s="16">
        <v>124.62</v>
      </c>
      <c r="G70" s="16">
        <v>124.86</v>
      </c>
      <c r="H70" s="16">
        <v>124.62</v>
      </c>
      <c r="I70" s="16">
        <v>124.62</v>
      </c>
      <c r="J70" s="16">
        <v>123.64</v>
      </c>
      <c r="K70" s="16">
        <v>123.85</v>
      </c>
      <c r="L70" s="16"/>
      <c r="M70" s="17"/>
      <c r="N70" s="20">
        <v>124.44199999999999</v>
      </c>
      <c r="O70" s="20">
        <v>0.42178983708319429</v>
      </c>
      <c r="P70" s="20">
        <v>0.33894491978849139</v>
      </c>
    </row>
    <row r="71" spans="1:16" ht="15.75" customHeight="1" x14ac:dyDescent="0.2">
      <c r="A71" s="1">
        <v>256</v>
      </c>
      <c r="B71" s="6">
        <v>134.79</v>
      </c>
      <c r="C71" s="6">
        <v>134.54</v>
      </c>
      <c r="D71" s="6">
        <v>134.19999999999999</v>
      </c>
      <c r="E71" s="6">
        <v>134.69999999999999</v>
      </c>
      <c r="F71" s="6">
        <v>135.84</v>
      </c>
      <c r="G71" s="6">
        <v>147.37</v>
      </c>
      <c r="H71" s="6">
        <v>135.28</v>
      </c>
      <c r="I71" s="6">
        <v>134.63</v>
      </c>
      <c r="J71" s="6">
        <v>134.08000000000001</v>
      </c>
      <c r="K71" s="6">
        <v>135.94</v>
      </c>
      <c r="L71" s="6"/>
      <c r="M71" s="7"/>
      <c r="N71" s="20">
        <v>136.137</v>
      </c>
      <c r="O71" s="20">
        <v>3.9961899910345191</v>
      </c>
      <c r="P71" s="20">
        <v>2.9354179914604539</v>
      </c>
    </row>
    <row r="72" spans="1:16" ht="15.75" customHeight="1" x14ac:dyDescent="0.2">
      <c r="A72" s="1">
        <v>512</v>
      </c>
      <c r="B72" s="6">
        <v>151.63999999999999</v>
      </c>
      <c r="C72" s="6">
        <v>152.28</v>
      </c>
      <c r="D72" s="6">
        <v>150.71</v>
      </c>
      <c r="E72" s="6">
        <v>151.03</v>
      </c>
      <c r="F72" s="6">
        <v>151.41999999999999</v>
      </c>
      <c r="G72" s="6">
        <v>150.84</v>
      </c>
      <c r="H72" s="6">
        <v>152.21</v>
      </c>
      <c r="I72" s="6">
        <v>150.84</v>
      </c>
      <c r="J72" s="6">
        <v>150.57</v>
      </c>
      <c r="K72" s="6">
        <v>151.91</v>
      </c>
      <c r="L72" s="6"/>
      <c r="M72" s="7"/>
      <c r="N72" s="20">
        <v>151.345</v>
      </c>
      <c r="O72" s="20">
        <v>0.63660994511727642</v>
      </c>
      <c r="P72" s="20">
        <v>0.42063493681144182</v>
      </c>
    </row>
    <row r="73" spans="1:16" ht="15.75" customHeight="1" x14ac:dyDescent="0.2">
      <c r="A73" s="1" t="s">
        <v>6</v>
      </c>
      <c r="B73" s="6">
        <v>181.87</v>
      </c>
      <c r="C73" s="6">
        <v>183.41</v>
      </c>
      <c r="D73" s="6">
        <v>180.97</v>
      </c>
      <c r="E73" s="6">
        <v>181.63</v>
      </c>
      <c r="F73" s="6">
        <v>181.39</v>
      </c>
      <c r="G73" s="6">
        <v>182.02</v>
      </c>
      <c r="H73" s="6">
        <v>181.44</v>
      </c>
      <c r="I73" s="6">
        <v>181.1</v>
      </c>
      <c r="J73" s="6">
        <v>181</v>
      </c>
      <c r="K73" s="6">
        <v>181.78</v>
      </c>
      <c r="L73" s="6"/>
      <c r="M73" s="7"/>
      <c r="N73" s="20">
        <v>181.661</v>
      </c>
      <c r="O73" s="20">
        <v>0.71477191389204042</v>
      </c>
      <c r="P73" s="20">
        <v>0.39346470287625868</v>
      </c>
    </row>
    <row r="74" spans="1:16" ht="15.75" customHeight="1" x14ac:dyDescent="0.2">
      <c r="A74" s="1" t="s">
        <v>7</v>
      </c>
      <c r="B74" s="6">
        <v>243.9</v>
      </c>
      <c r="C74" s="6">
        <v>243.23</v>
      </c>
      <c r="D74" s="6">
        <v>242.34</v>
      </c>
      <c r="E74" s="6">
        <v>242.52</v>
      </c>
      <c r="F74" s="6">
        <v>242.52</v>
      </c>
      <c r="G74" s="6">
        <v>245.54</v>
      </c>
      <c r="H74" s="6">
        <v>242.73</v>
      </c>
      <c r="I74" s="6">
        <v>242.39</v>
      </c>
      <c r="J74" s="6">
        <v>241.94</v>
      </c>
      <c r="K74" s="6">
        <v>243.83</v>
      </c>
      <c r="L74" s="6"/>
      <c r="M74" s="7"/>
      <c r="N74" s="20">
        <v>243.09399999999999</v>
      </c>
      <c r="O74" s="20">
        <v>1.0739356488066569</v>
      </c>
      <c r="P74" s="20">
        <v>0.44177793314794173</v>
      </c>
    </row>
    <row r="75" spans="1:16" ht="15.75" customHeight="1" x14ac:dyDescent="0.2">
      <c r="A75" s="1" t="s">
        <v>8</v>
      </c>
      <c r="B75" s="6">
        <v>412.06</v>
      </c>
      <c r="C75" s="6">
        <v>418.86</v>
      </c>
      <c r="D75" s="6">
        <v>403.51</v>
      </c>
      <c r="E75" s="6">
        <v>414.94</v>
      </c>
      <c r="F75" s="6">
        <v>409.69</v>
      </c>
      <c r="G75" s="6">
        <v>413.3</v>
      </c>
      <c r="H75" s="6">
        <v>416.74</v>
      </c>
      <c r="I75" s="6">
        <v>410.46</v>
      </c>
      <c r="J75" s="6">
        <v>405.4</v>
      </c>
      <c r="K75" s="6">
        <v>414.53</v>
      </c>
      <c r="L75" s="6"/>
      <c r="M75" s="7"/>
      <c r="N75" s="20">
        <v>411.94900000000013</v>
      </c>
      <c r="O75" s="20">
        <v>4.8257076625552564</v>
      </c>
      <c r="P75" s="20">
        <v>1.171433275127566</v>
      </c>
    </row>
    <row r="76" spans="1:16" ht="15.75" customHeight="1" x14ac:dyDescent="0.2">
      <c r="A76" s="1" t="s">
        <v>9</v>
      </c>
      <c r="B76" s="6">
        <v>786.1</v>
      </c>
      <c r="C76" s="6">
        <v>783.03</v>
      </c>
      <c r="D76" s="6">
        <v>777.34</v>
      </c>
      <c r="E76" s="6">
        <v>785.05</v>
      </c>
      <c r="F76" s="6">
        <v>779.07</v>
      </c>
      <c r="G76" s="6">
        <v>783.67</v>
      </c>
      <c r="H76" s="6">
        <v>781.65</v>
      </c>
      <c r="I76" s="6">
        <v>778.53</v>
      </c>
      <c r="J76" s="6">
        <v>781.28</v>
      </c>
      <c r="K76" s="6">
        <v>788.11</v>
      </c>
      <c r="L76" s="6"/>
      <c r="M76" s="7"/>
      <c r="N76" s="20">
        <v>782.38299999999992</v>
      </c>
      <c r="O76" s="20">
        <v>3.4770646943778369</v>
      </c>
      <c r="P76" s="20">
        <v>0.44441976555955809</v>
      </c>
    </row>
    <row r="77" spans="1:16" ht="15.75" customHeight="1" x14ac:dyDescent="0.2">
      <c r="A77" s="1" t="s">
        <v>10</v>
      </c>
      <c r="B77" s="6">
        <v>2490.25</v>
      </c>
      <c r="C77" s="6">
        <v>2516.7800000000002</v>
      </c>
      <c r="D77" s="6">
        <v>2487.29</v>
      </c>
      <c r="E77" s="6">
        <v>2498.11</v>
      </c>
      <c r="F77" s="6">
        <v>2484.33</v>
      </c>
      <c r="G77" s="6">
        <v>2495.77</v>
      </c>
      <c r="H77" s="6">
        <v>2484.9899999999998</v>
      </c>
      <c r="I77" s="6">
        <v>2504.61</v>
      </c>
      <c r="J77" s="6">
        <v>2494.7600000000002</v>
      </c>
      <c r="K77" s="6">
        <v>2489.31</v>
      </c>
      <c r="L77" s="6"/>
      <c r="M77" s="7"/>
      <c r="N77" s="20">
        <v>2494.62</v>
      </c>
      <c r="O77" s="20">
        <v>10.022368316254839</v>
      </c>
      <c r="P77" s="20">
        <v>0.40175931870404452</v>
      </c>
    </row>
    <row r="78" spans="1:16" ht="15.75" customHeight="1" x14ac:dyDescent="0.2">
      <c r="A78" s="1" t="s">
        <v>11</v>
      </c>
      <c r="B78" s="6">
        <v>4791.16</v>
      </c>
      <c r="C78" s="6">
        <v>4780.09</v>
      </c>
      <c r="D78" s="6">
        <v>4850.21</v>
      </c>
      <c r="E78" s="6">
        <v>4796.9799999999996</v>
      </c>
      <c r="F78" s="6">
        <v>4861.8</v>
      </c>
      <c r="G78" s="6">
        <v>4909.93</v>
      </c>
      <c r="H78" s="6">
        <v>4790.99</v>
      </c>
      <c r="I78" s="6">
        <v>4906.96</v>
      </c>
      <c r="J78" s="6">
        <v>4864.33</v>
      </c>
      <c r="K78" s="6">
        <v>4816.1000000000004</v>
      </c>
      <c r="L78" s="6"/>
      <c r="M78" s="7"/>
      <c r="N78" s="20">
        <v>4836.8549999999996</v>
      </c>
      <c r="O78" s="20">
        <v>48.585358391186219</v>
      </c>
      <c r="P78" s="20">
        <v>1.004482424864632</v>
      </c>
    </row>
    <row r="79" spans="1:16" ht="15.75" customHeight="1" x14ac:dyDescent="0.2">
      <c r="A79" s="1" t="s">
        <v>12</v>
      </c>
      <c r="B79" s="6">
        <v>8460.74</v>
      </c>
      <c r="C79" s="6">
        <v>8483.7800000000007</v>
      </c>
      <c r="D79" s="6">
        <v>8474.15</v>
      </c>
      <c r="E79" s="6">
        <v>8459.5</v>
      </c>
      <c r="F79" s="6">
        <v>8461.16</v>
      </c>
      <c r="G79" s="6">
        <v>8459.84</v>
      </c>
      <c r="H79" s="6">
        <v>8474.92</v>
      </c>
      <c r="I79" s="6">
        <v>8477.27</v>
      </c>
      <c r="J79" s="6">
        <v>8474.84</v>
      </c>
      <c r="K79" s="6">
        <v>8466.01</v>
      </c>
      <c r="L79" s="6"/>
      <c r="M79" s="7"/>
      <c r="N79" s="20">
        <v>8469.2209999999995</v>
      </c>
      <c r="O79" s="20">
        <v>8.7864560546333461</v>
      </c>
      <c r="P79" s="20">
        <v>0.1037457406606032</v>
      </c>
    </row>
    <row r="80" spans="1:16" ht="15.75" customHeight="1" x14ac:dyDescent="0.2">
      <c r="A80" s="1" t="s">
        <v>13</v>
      </c>
      <c r="B80" s="6">
        <v>16863.34</v>
      </c>
      <c r="C80" s="6">
        <v>16962.38</v>
      </c>
      <c r="D80" s="6">
        <v>16873.78</v>
      </c>
      <c r="E80" s="6">
        <v>16885.990000000002</v>
      </c>
      <c r="F80" s="6">
        <v>16871.18</v>
      </c>
      <c r="G80" s="6">
        <v>16865.36</v>
      </c>
      <c r="H80" s="6">
        <v>16825.46</v>
      </c>
      <c r="I80" s="6">
        <v>16872.13</v>
      </c>
      <c r="J80" s="6">
        <v>16958.16</v>
      </c>
      <c r="K80" s="6">
        <v>16830.16</v>
      </c>
      <c r="L80" s="6"/>
      <c r="M80" s="7"/>
      <c r="N80" s="20">
        <v>16880.794000000002</v>
      </c>
      <c r="O80" s="20">
        <v>46.012034464426613</v>
      </c>
      <c r="P80" s="20">
        <v>0.27257032142224241</v>
      </c>
    </row>
    <row r="81" spans="1:16" ht="15.75" customHeight="1" x14ac:dyDescent="0.2">
      <c r="A81" s="1" t="s">
        <v>14</v>
      </c>
      <c r="B81" s="6">
        <v>33202.65</v>
      </c>
      <c r="C81" s="6">
        <v>33207.089999999997</v>
      </c>
      <c r="D81" s="6">
        <v>33182.410000000003</v>
      </c>
      <c r="E81" s="6">
        <v>33177.599999999999</v>
      </c>
      <c r="F81" s="6">
        <v>33223.82</v>
      </c>
      <c r="G81" s="6">
        <v>33251.54</v>
      </c>
      <c r="H81" s="6">
        <v>33204.949999999997</v>
      </c>
      <c r="I81" s="6">
        <v>33192.949999999997</v>
      </c>
      <c r="J81" s="6">
        <v>33268.699999999997</v>
      </c>
      <c r="K81" s="6">
        <v>33277.82</v>
      </c>
      <c r="L81" s="6"/>
      <c r="M81" s="7"/>
      <c r="N81" s="20">
        <v>33218.953000000001</v>
      </c>
      <c r="O81" s="20">
        <v>35.511982343991789</v>
      </c>
      <c r="P81" s="20">
        <v>0.1069027742806698</v>
      </c>
    </row>
    <row r="82" spans="1:16" ht="15.75" customHeight="1" x14ac:dyDescent="0.2">
      <c r="A82" s="1" t="s">
        <v>15</v>
      </c>
      <c r="B82" s="6">
        <v>66409.48</v>
      </c>
      <c r="C82" s="6">
        <v>66445.149999999994</v>
      </c>
      <c r="D82" s="6">
        <v>66368.679999999993</v>
      </c>
      <c r="E82" s="6">
        <v>66534.41</v>
      </c>
      <c r="F82" s="6">
        <v>66524.17</v>
      </c>
      <c r="G82" s="6">
        <v>66490.22</v>
      </c>
      <c r="H82" s="6">
        <v>66513.08</v>
      </c>
      <c r="I82" s="6">
        <v>66471.850000000006</v>
      </c>
      <c r="J82" s="6">
        <v>66440.09</v>
      </c>
      <c r="K82" s="6">
        <v>66385.23</v>
      </c>
      <c r="L82" s="6"/>
      <c r="M82" s="7"/>
      <c r="N82" s="20">
        <v>66458.236000000004</v>
      </c>
      <c r="O82" s="20">
        <v>58.30358635815282</v>
      </c>
      <c r="P82" s="20">
        <v>8.7729662818845838E-2</v>
      </c>
    </row>
    <row r="83" spans="1:16" ht="15.75" customHeight="1" x14ac:dyDescent="0.2">
      <c r="A83" s="1" t="s">
        <v>16</v>
      </c>
      <c r="B83" s="6">
        <v>138383.07</v>
      </c>
      <c r="C83" s="6">
        <v>138396.26</v>
      </c>
      <c r="D83" s="6">
        <v>139051.26999999999</v>
      </c>
      <c r="E83" s="6">
        <v>139018.21</v>
      </c>
      <c r="F83" s="6">
        <v>138866.92000000001</v>
      </c>
      <c r="G83" s="6">
        <v>138747.49</v>
      </c>
      <c r="H83" s="6">
        <v>138743.54999999999</v>
      </c>
      <c r="I83" s="6">
        <v>138818.21</v>
      </c>
      <c r="J83" s="6">
        <v>138838.96</v>
      </c>
      <c r="K83" s="6">
        <v>138661.65</v>
      </c>
      <c r="L83" s="6"/>
      <c r="M83" s="7"/>
      <c r="N83" s="20">
        <v>138752.55900000001</v>
      </c>
      <c r="O83" s="20">
        <v>225.21464869713839</v>
      </c>
      <c r="P83" s="20">
        <v>0.1623138703316733</v>
      </c>
    </row>
    <row r="84" spans="1:16" ht="15.75" customHeight="1" x14ac:dyDescent="0.2">
      <c r="A84" s="32" t="s">
        <v>17</v>
      </c>
      <c r="B84" s="6">
        <v>308344.11</v>
      </c>
      <c r="C84" s="6">
        <v>308571.26</v>
      </c>
      <c r="D84" s="6">
        <v>308214.03000000003</v>
      </c>
      <c r="E84" s="6">
        <v>309642.59999999998</v>
      </c>
      <c r="F84" s="6">
        <v>309399.78000000003</v>
      </c>
      <c r="G84" s="6">
        <v>308510.28000000003</v>
      </c>
      <c r="H84" s="6">
        <v>309948.37</v>
      </c>
      <c r="I84" s="6">
        <v>309156.13</v>
      </c>
      <c r="J84" s="6">
        <v>309349.95</v>
      </c>
      <c r="K84" s="6">
        <v>309009.21999999997</v>
      </c>
      <c r="L84" s="6"/>
      <c r="M84" s="7"/>
      <c r="N84" s="20">
        <v>309014.57299999997</v>
      </c>
      <c r="O84" s="20">
        <v>585.80917719850743</v>
      </c>
      <c r="P84" s="20">
        <v>0.18957331737183389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123.69</v>
      </c>
      <c r="C92" s="16">
        <v>125.62</v>
      </c>
      <c r="D92" s="16">
        <v>112.25</v>
      </c>
      <c r="E92" s="16">
        <v>112.51</v>
      </c>
      <c r="F92" s="16">
        <v>112.72</v>
      </c>
      <c r="G92" s="16">
        <v>125.01</v>
      </c>
      <c r="H92" s="16">
        <v>113.17</v>
      </c>
      <c r="I92" s="16">
        <v>112.36</v>
      </c>
      <c r="J92" s="16">
        <v>112.82</v>
      </c>
      <c r="K92" s="16">
        <v>113.25</v>
      </c>
      <c r="L92" s="16"/>
      <c r="M92" s="17"/>
      <c r="N92" s="20">
        <v>116.34</v>
      </c>
      <c r="O92" s="20">
        <v>5.8465469391009881</v>
      </c>
      <c r="P92" s="20">
        <v>5.0253970595676369</v>
      </c>
    </row>
    <row r="93" spans="1:16" s="43" customFormat="1" ht="15.75" customHeight="1" x14ac:dyDescent="0.2">
      <c r="A93" s="19">
        <v>2</v>
      </c>
      <c r="B93" s="16">
        <v>112.42</v>
      </c>
      <c r="C93" s="16">
        <v>112.23</v>
      </c>
      <c r="D93" s="16">
        <v>112.78</v>
      </c>
      <c r="E93" s="16">
        <v>112.11</v>
      </c>
      <c r="F93" s="16">
        <v>112.78</v>
      </c>
      <c r="G93" s="16">
        <v>112.14</v>
      </c>
      <c r="H93" s="16">
        <v>112.91</v>
      </c>
      <c r="I93" s="16">
        <v>112.16</v>
      </c>
      <c r="J93" s="16">
        <v>122.04</v>
      </c>
      <c r="K93" s="16">
        <v>114.11</v>
      </c>
      <c r="L93" s="16"/>
      <c r="M93" s="17"/>
      <c r="N93" s="20">
        <v>113.568</v>
      </c>
      <c r="O93" s="20">
        <v>3.036792167183437</v>
      </c>
      <c r="P93" s="20">
        <v>2.6739857769648481</v>
      </c>
    </row>
    <row r="94" spans="1:16" s="43" customFormat="1" ht="15.75" customHeight="1" x14ac:dyDescent="0.2">
      <c r="A94" s="19">
        <v>4</v>
      </c>
      <c r="B94" s="16">
        <v>113.31</v>
      </c>
      <c r="C94" s="16">
        <v>112.63</v>
      </c>
      <c r="D94" s="16">
        <v>113.32</v>
      </c>
      <c r="E94" s="16">
        <v>112.69</v>
      </c>
      <c r="F94" s="16">
        <v>113.61</v>
      </c>
      <c r="G94" s="16">
        <v>113.14</v>
      </c>
      <c r="H94" s="16">
        <v>113.95</v>
      </c>
      <c r="I94" s="16">
        <v>112.65</v>
      </c>
      <c r="J94" s="16">
        <v>113.2</v>
      </c>
      <c r="K94" s="16">
        <v>113.83</v>
      </c>
      <c r="L94" s="16"/>
      <c r="M94" s="17"/>
      <c r="N94" s="20">
        <v>113.233</v>
      </c>
      <c r="O94" s="20">
        <v>0.47541911334456632</v>
      </c>
      <c r="P94" s="20">
        <v>0.41985915178840649</v>
      </c>
    </row>
    <row r="95" spans="1:16" s="43" customFormat="1" ht="15.75" customHeight="1" x14ac:dyDescent="0.2">
      <c r="A95" s="19">
        <v>8</v>
      </c>
      <c r="B95" s="16">
        <v>126.09</v>
      </c>
      <c r="C95" s="16">
        <v>115.94</v>
      </c>
      <c r="D95" s="16">
        <v>117.12</v>
      </c>
      <c r="E95" s="16">
        <v>115.8</v>
      </c>
      <c r="F95" s="16">
        <v>116.57</v>
      </c>
      <c r="G95" s="16">
        <v>115.84</v>
      </c>
      <c r="H95" s="16">
        <v>116.52</v>
      </c>
      <c r="I95" s="16">
        <v>115.91</v>
      </c>
      <c r="J95" s="16">
        <v>116.3</v>
      </c>
      <c r="K95" s="16">
        <v>116.85</v>
      </c>
      <c r="L95" s="16"/>
      <c r="M95" s="17"/>
      <c r="N95" s="20">
        <v>117.294</v>
      </c>
      <c r="O95" s="20">
        <v>3.1234461025533262</v>
      </c>
      <c r="P95" s="20">
        <v>2.6629206119267201</v>
      </c>
    </row>
    <row r="96" spans="1:16" s="43" customFormat="1" ht="15.75" customHeight="1" x14ac:dyDescent="0.2">
      <c r="A96" s="19">
        <v>16</v>
      </c>
      <c r="B96" s="16">
        <v>112.05</v>
      </c>
      <c r="C96" s="16">
        <v>112.79</v>
      </c>
      <c r="D96" s="16">
        <v>133.07</v>
      </c>
      <c r="E96" s="16">
        <v>111.82</v>
      </c>
      <c r="F96" s="16">
        <v>113.92</v>
      </c>
      <c r="G96" s="16">
        <v>112.2</v>
      </c>
      <c r="H96" s="16">
        <v>113.16</v>
      </c>
      <c r="I96" s="16">
        <v>112.05</v>
      </c>
      <c r="J96" s="16">
        <v>112.34</v>
      </c>
      <c r="K96" s="16">
        <v>113.24</v>
      </c>
      <c r="L96" s="16"/>
      <c r="M96" s="17"/>
      <c r="N96" s="20">
        <v>114.664</v>
      </c>
      <c r="O96" s="20">
        <v>6.5009626637564626</v>
      </c>
      <c r="P96" s="20">
        <v>5.6695760341139874</v>
      </c>
    </row>
    <row r="97" spans="1:16" s="43" customFormat="1" ht="15.75" customHeight="1" x14ac:dyDescent="0.2">
      <c r="A97" s="19">
        <v>32</v>
      </c>
      <c r="B97" s="16">
        <v>114.71</v>
      </c>
      <c r="C97" s="16">
        <v>114.31</v>
      </c>
      <c r="D97" s="16">
        <v>115.13</v>
      </c>
      <c r="E97" s="16">
        <v>114.72</v>
      </c>
      <c r="F97" s="16">
        <v>115.77</v>
      </c>
      <c r="G97" s="16">
        <v>115.74</v>
      </c>
      <c r="H97" s="16">
        <v>115.7</v>
      </c>
      <c r="I97" s="16">
        <v>115.37</v>
      </c>
      <c r="J97" s="16">
        <v>116.32</v>
      </c>
      <c r="K97" s="16">
        <v>117.14</v>
      </c>
      <c r="L97" s="16"/>
      <c r="M97" s="17"/>
      <c r="N97" s="20">
        <v>115.491</v>
      </c>
      <c r="O97" s="20">
        <v>0.83892060278537517</v>
      </c>
      <c r="P97" s="20">
        <v>0.7263947864209116</v>
      </c>
    </row>
    <row r="98" spans="1:16" s="43" customFormat="1" ht="15.75" customHeight="1" x14ac:dyDescent="0.2">
      <c r="A98" s="19">
        <v>64</v>
      </c>
      <c r="B98" s="16">
        <v>116.01</v>
      </c>
      <c r="C98" s="16">
        <v>116.26</v>
      </c>
      <c r="D98" s="16">
        <v>116.27</v>
      </c>
      <c r="E98" s="16">
        <v>116.61</v>
      </c>
      <c r="F98" s="16">
        <v>116.89</v>
      </c>
      <c r="G98" s="16">
        <v>116.61</v>
      </c>
      <c r="H98" s="16">
        <v>116.52</v>
      </c>
      <c r="I98" s="16">
        <v>116.15</v>
      </c>
      <c r="J98" s="16">
        <v>116.36</v>
      </c>
      <c r="K98" s="16">
        <v>116.95</v>
      </c>
      <c r="L98" s="16"/>
      <c r="M98" s="17"/>
      <c r="N98" s="20">
        <v>116.46299999999999</v>
      </c>
      <c r="O98" s="20">
        <v>0.30879874783856548</v>
      </c>
      <c r="P98" s="20">
        <v>0.26514751280541071</v>
      </c>
    </row>
    <row r="99" spans="1:16" s="43" customFormat="1" ht="15.75" customHeight="1" x14ac:dyDescent="0.2">
      <c r="A99" s="19">
        <v>128</v>
      </c>
      <c r="B99" s="16">
        <v>125.08</v>
      </c>
      <c r="C99" s="16">
        <v>125.13</v>
      </c>
      <c r="D99" s="16">
        <v>125.21</v>
      </c>
      <c r="E99" s="16">
        <v>124.78</v>
      </c>
      <c r="F99" s="16">
        <v>125.22</v>
      </c>
      <c r="G99" s="16">
        <v>137.53</v>
      </c>
      <c r="H99" s="16">
        <v>125.6</v>
      </c>
      <c r="I99" s="16">
        <v>125.05</v>
      </c>
      <c r="J99" s="16">
        <v>125.32</v>
      </c>
      <c r="K99" s="16">
        <v>126.64</v>
      </c>
      <c r="L99" s="16"/>
      <c r="M99" s="17"/>
      <c r="N99" s="20">
        <v>126.556</v>
      </c>
      <c r="O99" s="20">
        <v>3.8888478727995759</v>
      </c>
      <c r="P99" s="20">
        <v>3.0728277385501879</v>
      </c>
    </row>
    <row r="100" spans="1:16" ht="15.75" customHeight="1" x14ac:dyDescent="0.2">
      <c r="A100" s="1">
        <v>256</v>
      </c>
      <c r="B100" s="6">
        <v>140.21</v>
      </c>
      <c r="C100" s="6">
        <v>135.62</v>
      </c>
      <c r="D100" s="6">
        <v>135.76</v>
      </c>
      <c r="E100" s="6">
        <v>135.31</v>
      </c>
      <c r="F100" s="6">
        <v>135.1</v>
      </c>
      <c r="G100" s="6">
        <v>135.66999999999999</v>
      </c>
      <c r="H100" s="6">
        <v>135.74</v>
      </c>
      <c r="I100" s="6">
        <v>136.94999999999999</v>
      </c>
      <c r="J100" s="6">
        <v>152.85</v>
      </c>
      <c r="K100" s="6">
        <v>135.75</v>
      </c>
      <c r="L100" s="6"/>
      <c r="M100" s="7"/>
      <c r="N100" s="20">
        <v>137.89599999999999</v>
      </c>
      <c r="O100" s="20">
        <v>5.4602405319424037</v>
      </c>
      <c r="P100" s="20">
        <v>3.9596801444149241</v>
      </c>
    </row>
    <row r="101" spans="1:16" ht="15.75" customHeight="1" x14ac:dyDescent="0.2">
      <c r="A101" s="1">
        <v>512</v>
      </c>
      <c r="B101" s="6">
        <v>153.97</v>
      </c>
      <c r="C101" s="6">
        <v>152.09</v>
      </c>
      <c r="D101" s="6">
        <v>152.19999999999999</v>
      </c>
      <c r="E101" s="6">
        <v>152.38</v>
      </c>
      <c r="F101" s="6">
        <v>151.93</v>
      </c>
      <c r="G101" s="6">
        <v>151.30000000000001</v>
      </c>
      <c r="H101" s="6">
        <v>152.34</v>
      </c>
      <c r="I101" s="6">
        <v>153.29</v>
      </c>
      <c r="J101" s="6">
        <v>153.09</v>
      </c>
      <c r="K101" s="6">
        <v>152.02000000000001</v>
      </c>
      <c r="L101" s="6"/>
      <c r="M101" s="7"/>
      <c r="N101" s="20">
        <v>152.46100000000001</v>
      </c>
      <c r="O101" s="20">
        <v>0.77540598685104212</v>
      </c>
      <c r="P101" s="20">
        <v>0.50859300860616308</v>
      </c>
    </row>
    <row r="102" spans="1:16" ht="15.75" customHeight="1" x14ac:dyDescent="0.2">
      <c r="A102" s="1" t="s">
        <v>6</v>
      </c>
      <c r="B102" s="6">
        <v>182.45</v>
      </c>
      <c r="C102" s="6">
        <v>182.18</v>
      </c>
      <c r="D102" s="6">
        <v>182.18</v>
      </c>
      <c r="E102" s="6">
        <v>181.87</v>
      </c>
      <c r="F102" s="6">
        <v>181.79</v>
      </c>
      <c r="G102" s="6">
        <v>181.72</v>
      </c>
      <c r="H102" s="6">
        <v>182.53</v>
      </c>
      <c r="I102" s="6">
        <v>182.98</v>
      </c>
      <c r="J102" s="6">
        <v>182.37</v>
      </c>
      <c r="K102" s="6">
        <v>182.31</v>
      </c>
      <c r="L102" s="6"/>
      <c r="M102" s="7"/>
      <c r="N102" s="20">
        <v>182.238</v>
      </c>
      <c r="O102" s="20">
        <v>0.38218087631672598</v>
      </c>
      <c r="P102" s="20">
        <v>0.20971524946318881</v>
      </c>
    </row>
    <row r="103" spans="1:16" ht="15.75" customHeight="1" x14ac:dyDescent="0.2">
      <c r="A103" s="1" t="s">
        <v>7</v>
      </c>
      <c r="B103" s="6">
        <v>242.98</v>
      </c>
      <c r="C103" s="6">
        <v>248.19</v>
      </c>
      <c r="D103" s="6">
        <v>243.07</v>
      </c>
      <c r="E103" s="6">
        <v>245.24</v>
      </c>
      <c r="F103" s="6">
        <v>243.54</v>
      </c>
      <c r="G103" s="6">
        <v>242.03</v>
      </c>
      <c r="H103" s="6">
        <v>243.15</v>
      </c>
      <c r="I103" s="6">
        <v>243.08</v>
      </c>
      <c r="J103" s="6">
        <v>242.5</v>
      </c>
      <c r="K103" s="6">
        <v>243.29</v>
      </c>
      <c r="L103" s="6"/>
      <c r="M103" s="7"/>
      <c r="N103" s="20">
        <v>243.70699999999999</v>
      </c>
      <c r="O103" s="20">
        <v>1.781260789441008</v>
      </c>
      <c r="P103" s="20">
        <v>0.73090259592092477</v>
      </c>
    </row>
    <row r="104" spans="1:16" ht="15.75" customHeight="1" x14ac:dyDescent="0.2">
      <c r="A104" s="1" t="s">
        <v>8</v>
      </c>
      <c r="B104" s="6">
        <v>419.98</v>
      </c>
      <c r="C104" s="6">
        <v>425.99</v>
      </c>
      <c r="D104" s="6">
        <v>414.1</v>
      </c>
      <c r="E104" s="6">
        <v>409.2</v>
      </c>
      <c r="F104" s="6">
        <v>411.92</v>
      </c>
      <c r="G104" s="6">
        <v>405.36</v>
      </c>
      <c r="H104" s="6">
        <v>412.55</v>
      </c>
      <c r="I104" s="6">
        <v>413.62</v>
      </c>
      <c r="J104" s="6">
        <v>411.32</v>
      </c>
      <c r="K104" s="6">
        <v>405.98</v>
      </c>
      <c r="L104" s="6"/>
      <c r="M104" s="7"/>
      <c r="N104" s="20">
        <v>413.00200000000012</v>
      </c>
      <c r="O104" s="20">
        <v>6.1944075135919547</v>
      </c>
      <c r="P104" s="20">
        <v>1.499849277628668</v>
      </c>
    </row>
    <row r="105" spans="1:16" ht="15.75" customHeight="1" x14ac:dyDescent="0.2">
      <c r="A105" s="1" t="s">
        <v>9</v>
      </c>
      <c r="B105" s="6">
        <v>779.13</v>
      </c>
      <c r="C105" s="6">
        <v>779.5</v>
      </c>
      <c r="D105" s="6">
        <v>782.86</v>
      </c>
      <c r="E105" s="6">
        <v>783.07</v>
      </c>
      <c r="F105" s="6">
        <v>781.15</v>
      </c>
      <c r="G105" s="6">
        <v>791.59</v>
      </c>
      <c r="H105" s="6">
        <v>789.84</v>
      </c>
      <c r="I105" s="6">
        <v>779.4</v>
      </c>
      <c r="J105" s="6">
        <v>783.42</v>
      </c>
      <c r="K105" s="6">
        <v>780.47</v>
      </c>
      <c r="L105" s="6"/>
      <c r="M105" s="7"/>
      <c r="N105" s="20">
        <v>783.04300000000001</v>
      </c>
      <c r="O105" s="20">
        <v>4.3559207471619219</v>
      </c>
      <c r="P105" s="20">
        <v>0.55628116810467909</v>
      </c>
    </row>
    <row r="106" spans="1:16" ht="15.75" customHeight="1" x14ac:dyDescent="0.2">
      <c r="A106" s="1" t="s">
        <v>10</v>
      </c>
      <c r="B106" s="6">
        <v>2509.67</v>
      </c>
      <c r="C106" s="6">
        <v>2491.79</v>
      </c>
      <c r="D106" s="6">
        <v>2498.96</v>
      </c>
      <c r="E106" s="6">
        <v>2497.4499999999998</v>
      </c>
      <c r="F106" s="6">
        <v>2496.62</v>
      </c>
      <c r="G106" s="6">
        <v>2497.84</v>
      </c>
      <c r="H106" s="6">
        <v>2486.0100000000002</v>
      </c>
      <c r="I106" s="6">
        <v>2493.81</v>
      </c>
      <c r="J106" s="6">
        <v>2497.34</v>
      </c>
      <c r="K106" s="6">
        <v>2508.5100000000002</v>
      </c>
      <c r="L106" s="6"/>
      <c r="M106" s="7"/>
      <c r="N106" s="20">
        <v>2497.8000000000002</v>
      </c>
      <c r="O106" s="20">
        <v>7.0688597225986918</v>
      </c>
      <c r="P106" s="20">
        <v>0.28300343192404082</v>
      </c>
    </row>
    <row r="107" spans="1:16" ht="15.75" customHeight="1" x14ac:dyDescent="0.2">
      <c r="A107" s="1" t="s">
        <v>11</v>
      </c>
      <c r="B107" s="6">
        <v>4865.2</v>
      </c>
      <c r="C107" s="6">
        <v>4891.1899999999996</v>
      </c>
      <c r="D107" s="6">
        <v>4862.8</v>
      </c>
      <c r="E107" s="6">
        <v>4826.24</v>
      </c>
      <c r="F107" s="6">
        <v>4937.66</v>
      </c>
      <c r="G107" s="6">
        <v>4922.9399999999996</v>
      </c>
      <c r="H107" s="6">
        <v>4840.88</v>
      </c>
      <c r="I107" s="6">
        <v>4805.68</v>
      </c>
      <c r="J107" s="6">
        <v>4861.6400000000003</v>
      </c>
      <c r="K107" s="6">
        <v>4913.7</v>
      </c>
      <c r="L107" s="6"/>
      <c r="M107" s="7"/>
      <c r="N107" s="20">
        <v>4872.7929999999997</v>
      </c>
      <c r="O107" s="20">
        <v>43.083846947292948</v>
      </c>
      <c r="P107" s="20">
        <v>0.88417149973932718</v>
      </c>
    </row>
    <row r="108" spans="1:16" ht="15.75" customHeight="1" x14ac:dyDescent="0.2">
      <c r="A108" s="1" t="s">
        <v>12</v>
      </c>
      <c r="B108" s="6">
        <v>8565.57</v>
      </c>
      <c r="C108" s="6">
        <v>8564.93</v>
      </c>
      <c r="D108" s="6">
        <v>8558.8700000000008</v>
      </c>
      <c r="E108" s="6">
        <v>8528.59</v>
      </c>
      <c r="F108" s="6">
        <v>8583.92</v>
      </c>
      <c r="G108" s="6">
        <v>8567.18</v>
      </c>
      <c r="H108" s="6">
        <v>8546.34</v>
      </c>
      <c r="I108" s="6">
        <v>8583.6200000000008</v>
      </c>
      <c r="J108" s="6">
        <v>8542.7000000000007</v>
      </c>
      <c r="K108" s="6">
        <v>8533.2999999999993</v>
      </c>
      <c r="L108" s="6"/>
      <c r="M108" s="7"/>
      <c r="N108" s="20">
        <v>8557.5020000000004</v>
      </c>
      <c r="O108" s="20">
        <v>19.32526716791044</v>
      </c>
      <c r="P108" s="20">
        <v>0.22582836869813691</v>
      </c>
    </row>
    <row r="109" spans="1:16" ht="15.75" customHeight="1" x14ac:dyDescent="0.2">
      <c r="A109" s="1" t="s">
        <v>13</v>
      </c>
      <c r="B109" s="6">
        <v>16942.22</v>
      </c>
      <c r="C109" s="6">
        <v>17004.28</v>
      </c>
      <c r="D109" s="6">
        <v>16958.150000000001</v>
      </c>
      <c r="E109" s="6">
        <v>16934.68</v>
      </c>
      <c r="F109" s="6">
        <v>16954.7</v>
      </c>
      <c r="G109" s="6">
        <v>16978.310000000001</v>
      </c>
      <c r="H109" s="6">
        <v>16904.919999999998</v>
      </c>
      <c r="I109" s="6">
        <v>17025.650000000001</v>
      </c>
      <c r="J109" s="6">
        <v>17016.48</v>
      </c>
      <c r="K109" s="6">
        <v>16936.830000000002</v>
      </c>
      <c r="L109" s="6"/>
      <c r="M109" s="7"/>
      <c r="N109" s="20">
        <v>16965.621999999999</v>
      </c>
      <c r="O109" s="20">
        <v>39.495734171905028</v>
      </c>
      <c r="P109" s="20">
        <v>0.23279862165917059</v>
      </c>
    </row>
    <row r="110" spans="1:16" ht="15.75" customHeight="1" x14ac:dyDescent="0.2">
      <c r="A110" s="1" t="s">
        <v>14</v>
      </c>
      <c r="B110" s="6">
        <v>33212.03</v>
      </c>
      <c r="C110" s="6">
        <v>33266.49</v>
      </c>
      <c r="D110" s="6">
        <v>33287.64</v>
      </c>
      <c r="E110" s="6">
        <v>33314.74</v>
      </c>
      <c r="F110" s="6">
        <v>33243.199999999997</v>
      </c>
      <c r="G110" s="6">
        <v>33261.050000000003</v>
      </c>
      <c r="H110" s="6">
        <v>33266.92</v>
      </c>
      <c r="I110" s="6">
        <v>33316.730000000003</v>
      </c>
      <c r="J110" s="6">
        <v>33513.760000000002</v>
      </c>
      <c r="K110" s="6">
        <v>33244.06</v>
      </c>
      <c r="L110" s="6"/>
      <c r="M110" s="7"/>
      <c r="N110" s="20">
        <v>33292.661999999997</v>
      </c>
      <c r="O110" s="20">
        <v>84.085511210646402</v>
      </c>
      <c r="P110" s="20">
        <v>0.25256469792246228</v>
      </c>
    </row>
    <row r="111" spans="1:16" ht="15.75" customHeight="1" x14ac:dyDescent="0.2">
      <c r="A111" s="1" t="s">
        <v>15</v>
      </c>
      <c r="B111" s="6">
        <v>66571.19</v>
      </c>
      <c r="C111" s="6">
        <v>66526.03</v>
      </c>
      <c r="D111" s="6">
        <v>66463.69</v>
      </c>
      <c r="E111" s="6">
        <v>66370.31</v>
      </c>
      <c r="F111" s="6">
        <v>66511.820000000007</v>
      </c>
      <c r="G111" s="6">
        <v>66602.570000000007</v>
      </c>
      <c r="H111" s="6">
        <v>66439.89</v>
      </c>
      <c r="I111" s="6">
        <v>66486</v>
      </c>
      <c r="J111" s="6">
        <v>66491.179999999993</v>
      </c>
      <c r="K111" s="6">
        <v>66563.009999999995</v>
      </c>
      <c r="L111" s="6"/>
      <c r="M111" s="7"/>
      <c r="N111" s="20">
        <v>66502.568999999989</v>
      </c>
      <c r="O111" s="20">
        <v>68.584962305483899</v>
      </c>
      <c r="P111" s="20">
        <v>0.1031312975375191</v>
      </c>
    </row>
    <row r="112" spans="1:16" ht="15.75" customHeight="1" x14ac:dyDescent="0.2">
      <c r="A112" s="1" t="s">
        <v>16</v>
      </c>
      <c r="B112" s="6">
        <v>137431.22</v>
      </c>
      <c r="C112" s="6">
        <v>137448.6</v>
      </c>
      <c r="D112" s="6">
        <v>137471.63</v>
      </c>
      <c r="E112" s="6">
        <v>137556.63</v>
      </c>
      <c r="F112" s="6">
        <v>137374.67000000001</v>
      </c>
      <c r="G112" s="6">
        <v>137649.53</v>
      </c>
      <c r="H112" s="6">
        <v>137388.51999999999</v>
      </c>
      <c r="I112" s="6">
        <v>137330.23000000001</v>
      </c>
      <c r="J112" s="6">
        <v>137360.54999999999</v>
      </c>
      <c r="K112" s="6">
        <v>137486.60999999999</v>
      </c>
      <c r="L112" s="6"/>
      <c r="M112" s="7"/>
      <c r="N112" s="20">
        <v>137449.81899999999</v>
      </c>
      <c r="O112" s="20">
        <v>97.265502786044664</v>
      </c>
      <c r="P112" s="20">
        <v>7.0764373131727912E-2</v>
      </c>
    </row>
    <row r="113" spans="1:16" ht="15.75" customHeight="1" x14ac:dyDescent="0.2">
      <c r="A113" s="32" t="s">
        <v>17</v>
      </c>
      <c r="B113" s="6">
        <v>300566.93</v>
      </c>
      <c r="C113" s="6">
        <v>301188.59999999998</v>
      </c>
      <c r="D113" s="6">
        <v>301051.93</v>
      </c>
      <c r="E113" s="6">
        <v>301159</v>
      </c>
      <c r="F113" s="6">
        <v>301013.77</v>
      </c>
      <c r="G113" s="6">
        <v>301736.42</v>
      </c>
      <c r="H113" s="6">
        <v>300662.81</v>
      </c>
      <c r="I113" s="6">
        <v>301506.24</v>
      </c>
      <c r="J113" s="6">
        <v>301222.09999999998</v>
      </c>
      <c r="K113" s="6">
        <v>300834.40999999997</v>
      </c>
      <c r="L113" s="6"/>
      <c r="M113" s="7"/>
      <c r="N113" s="20">
        <v>301094.22100000002</v>
      </c>
      <c r="O113" s="20">
        <v>357.70097109332681</v>
      </c>
      <c r="P113" s="20">
        <v>0.11880034425945581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D88" workbookViewId="0">
      <selection activeCell="Q113" sqref="Q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94.85</v>
      </c>
      <c r="C5" s="16">
        <v>89.68</v>
      </c>
      <c r="D5" s="16">
        <v>81.739999999999995</v>
      </c>
      <c r="E5" s="16">
        <v>97.92</v>
      </c>
      <c r="F5" s="16">
        <v>87.56</v>
      </c>
      <c r="G5" s="16">
        <v>95.05</v>
      </c>
      <c r="H5" s="16">
        <v>89.51</v>
      </c>
      <c r="I5" s="16">
        <v>82.67</v>
      </c>
      <c r="J5" s="16">
        <v>95.12</v>
      </c>
      <c r="K5" s="16">
        <v>82.43</v>
      </c>
      <c r="L5" s="16"/>
      <c r="M5" s="17"/>
      <c r="N5" s="20">
        <f t="shared" ref="N5:N26" si="0">AVERAGE(B5:K5)</f>
        <v>89.652999999999992</v>
      </c>
      <c r="O5" s="20">
        <f t="shared" ref="O5:O26" si="1">STDEV(B5:K5)</f>
        <v>5.9844168935290218</v>
      </c>
      <c r="P5" s="20">
        <f t="shared" ref="P5:P26" si="2">100*O5/N5</f>
        <v>6.675088277613713</v>
      </c>
    </row>
    <row r="6" spans="1:16" s="43" customFormat="1" ht="15.75" customHeight="1" x14ac:dyDescent="0.2">
      <c r="A6" s="19">
        <v>2</v>
      </c>
      <c r="B6" s="16">
        <v>82.48</v>
      </c>
      <c r="C6" s="16">
        <v>80.8</v>
      </c>
      <c r="D6" s="16">
        <v>80.8</v>
      </c>
      <c r="E6" s="16">
        <v>81.069999999999993</v>
      </c>
      <c r="F6" s="16">
        <v>81.900000000000006</v>
      </c>
      <c r="G6" s="16">
        <v>81.349999999999994</v>
      </c>
      <c r="H6" s="16">
        <v>81.319999999999993</v>
      </c>
      <c r="I6" s="16">
        <v>81.099999999999994</v>
      </c>
      <c r="J6" s="16">
        <v>80.33</v>
      </c>
      <c r="K6" s="16">
        <v>80.97</v>
      </c>
      <c r="L6" s="16"/>
      <c r="M6" s="17"/>
      <c r="N6" s="20">
        <f t="shared" si="0"/>
        <v>81.212000000000018</v>
      </c>
      <c r="O6" s="20">
        <f t="shared" si="1"/>
        <v>0.60741345977111338</v>
      </c>
      <c r="P6" s="20">
        <f t="shared" si="2"/>
        <v>0.74793560036831164</v>
      </c>
    </row>
    <row r="7" spans="1:16" s="43" customFormat="1" ht="15.75" customHeight="1" x14ac:dyDescent="0.2">
      <c r="A7" s="19">
        <v>4</v>
      </c>
      <c r="B7" s="16">
        <v>83.79</v>
      </c>
      <c r="C7" s="16">
        <v>81.92</v>
      </c>
      <c r="D7" s="16">
        <v>81.819999999999993</v>
      </c>
      <c r="E7" s="16">
        <v>82.42</v>
      </c>
      <c r="F7" s="16">
        <v>83.25</v>
      </c>
      <c r="G7" s="16">
        <v>82.47</v>
      </c>
      <c r="H7" s="16">
        <v>82.5</v>
      </c>
      <c r="I7" s="16">
        <v>82.17</v>
      </c>
      <c r="J7" s="16">
        <v>81.47</v>
      </c>
      <c r="K7" s="16">
        <v>82.37</v>
      </c>
      <c r="L7" s="16"/>
      <c r="M7" s="17"/>
      <c r="N7" s="20">
        <f t="shared" si="0"/>
        <v>82.417999999999992</v>
      </c>
      <c r="O7" s="20">
        <f t="shared" si="1"/>
        <v>0.67922832030997782</v>
      </c>
      <c r="P7" s="20">
        <f t="shared" si="2"/>
        <v>0.82412618640342872</v>
      </c>
    </row>
    <row r="8" spans="1:16" s="43" customFormat="1" ht="15.75" customHeight="1" x14ac:dyDescent="0.2">
      <c r="A8" s="19">
        <v>8</v>
      </c>
      <c r="B8" s="16">
        <v>85.16</v>
      </c>
      <c r="C8" s="16">
        <v>83.49</v>
      </c>
      <c r="D8" s="16">
        <v>83.29</v>
      </c>
      <c r="E8" s="16">
        <v>83.9</v>
      </c>
      <c r="F8" s="16">
        <v>84.44</v>
      </c>
      <c r="G8" s="16">
        <v>83.96</v>
      </c>
      <c r="H8" s="16">
        <v>83.82</v>
      </c>
      <c r="I8" s="16">
        <v>83.87</v>
      </c>
      <c r="J8" s="16">
        <v>82.96</v>
      </c>
      <c r="K8" s="16">
        <v>83.21</v>
      </c>
      <c r="L8" s="16"/>
      <c r="M8" s="17"/>
      <c r="N8" s="20">
        <f t="shared" si="0"/>
        <v>83.81</v>
      </c>
      <c r="O8" s="20">
        <f t="shared" si="1"/>
        <v>0.6419588079550832</v>
      </c>
      <c r="P8" s="20">
        <f t="shared" si="2"/>
        <v>0.76596922557580616</v>
      </c>
    </row>
    <row r="9" spans="1:16" s="43" customFormat="1" ht="15.75" customHeight="1" x14ac:dyDescent="0.2">
      <c r="A9" s="19">
        <v>16</v>
      </c>
      <c r="B9" s="16">
        <v>82.35</v>
      </c>
      <c r="C9" s="16">
        <v>80.540000000000006</v>
      </c>
      <c r="D9" s="16">
        <v>80.459999999999994</v>
      </c>
      <c r="E9" s="16">
        <v>81.03</v>
      </c>
      <c r="F9" s="16">
        <v>81.72</v>
      </c>
      <c r="G9" s="16">
        <v>81.05</v>
      </c>
      <c r="H9" s="16">
        <v>81.069999999999993</v>
      </c>
      <c r="I9" s="16">
        <v>80.819999999999993</v>
      </c>
      <c r="J9" s="16">
        <v>80.03</v>
      </c>
      <c r="K9" s="16">
        <v>80.709999999999994</v>
      </c>
      <c r="L9" s="16"/>
      <c r="M9" s="17"/>
      <c r="N9" s="20">
        <f t="shared" si="0"/>
        <v>80.977999999999994</v>
      </c>
      <c r="O9" s="20">
        <f t="shared" si="1"/>
        <v>0.65869905453434707</v>
      </c>
      <c r="P9" s="20">
        <f t="shared" si="2"/>
        <v>0.81342964080904334</v>
      </c>
    </row>
    <row r="10" spans="1:16" s="43" customFormat="1" ht="15.75" customHeight="1" x14ac:dyDescent="0.2">
      <c r="A10" s="19">
        <v>32</v>
      </c>
      <c r="B10" s="16">
        <v>84.19</v>
      </c>
      <c r="C10" s="16">
        <v>82.5</v>
      </c>
      <c r="D10" s="16">
        <v>82.28</v>
      </c>
      <c r="E10" s="16">
        <v>82.87</v>
      </c>
      <c r="F10" s="16">
        <v>84</v>
      </c>
      <c r="G10" s="16">
        <v>83</v>
      </c>
      <c r="H10" s="16">
        <v>82.89</v>
      </c>
      <c r="I10" s="16">
        <v>82.77</v>
      </c>
      <c r="J10" s="16">
        <v>82.01</v>
      </c>
      <c r="K10" s="16">
        <v>82.95</v>
      </c>
      <c r="L10" s="16"/>
      <c r="M10" s="17"/>
      <c r="N10" s="20">
        <f t="shared" si="0"/>
        <v>82.945999999999998</v>
      </c>
      <c r="O10" s="20">
        <f t="shared" si="1"/>
        <v>0.68474163821919676</v>
      </c>
      <c r="P10" s="20">
        <f t="shared" si="2"/>
        <v>0.82552701543075824</v>
      </c>
    </row>
    <row r="11" spans="1:16" s="43" customFormat="1" ht="15.75" customHeight="1" x14ac:dyDescent="0.2">
      <c r="A11" s="19">
        <v>64</v>
      </c>
      <c r="B11" s="16">
        <v>84.42</v>
      </c>
      <c r="C11" s="16">
        <v>83.55</v>
      </c>
      <c r="D11" s="16">
        <v>83.25</v>
      </c>
      <c r="E11" s="16">
        <v>83.89</v>
      </c>
      <c r="F11" s="16">
        <v>84.51</v>
      </c>
      <c r="G11" s="16">
        <v>83.64</v>
      </c>
      <c r="H11" s="16">
        <v>83.82</v>
      </c>
      <c r="I11" s="16">
        <v>83.51</v>
      </c>
      <c r="J11" s="16">
        <v>83.55</v>
      </c>
      <c r="K11" s="16">
        <v>83.6</v>
      </c>
      <c r="L11" s="16"/>
      <c r="M11" s="17"/>
      <c r="N11" s="20">
        <f t="shared" si="0"/>
        <v>83.773999999999987</v>
      </c>
      <c r="O11" s="20">
        <f t="shared" si="1"/>
        <v>0.40379312635171261</v>
      </c>
      <c r="P11" s="20">
        <f t="shared" si="2"/>
        <v>0.48200292018014262</v>
      </c>
    </row>
    <row r="12" spans="1:16" s="43" customFormat="1" ht="15.75" customHeight="1" x14ac:dyDescent="0.2">
      <c r="A12" s="19">
        <v>128</v>
      </c>
      <c r="B12" s="16">
        <v>91.44</v>
      </c>
      <c r="C12" s="16">
        <v>90.41</v>
      </c>
      <c r="D12" s="16">
        <v>89.87</v>
      </c>
      <c r="E12" s="16">
        <v>90.35</v>
      </c>
      <c r="F12" s="16">
        <v>91.12</v>
      </c>
      <c r="G12" s="16">
        <v>90.47</v>
      </c>
      <c r="H12" s="16">
        <v>90.76</v>
      </c>
      <c r="I12" s="16">
        <v>90.31</v>
      </c>
      <c r="J12" s="16">
        <v>90.02</v>
      </c>
      <c r="K12" s="16">
        <v>90.26</v>
      </c>
      <c r="L12" s="16"/>
      <c r="M12" s="17"/>
      <c r="N12" s="20">
        <f t="shared" si="0"/>
        <v>90.501000000000005</v>
      </c>
      <c r="O12" s="20">
        <f t="shared" si="1"/>
        <v>0.48167416372481531</v>
      </c>
      <c r="P12" s="20">
        <f t="shared" si="2"/>
        <v>0.53223076399687885</v>
      </c>
    </row>
    <row r="13" spans="1:16" ht="15.75" customHeight="1" x14ac:dyDescent="0.2">
      <c r="A13" s="1">
        <v>256</v>
      </c>
      <c r="B13" s="6">
        <v>98.38</v>
      </c>
      <c r="C13" s="6">
        <v>97.15</v>
      </c>
      <c r="D13" s="6">
        <v>96.93</v>
      </c>
      <c r="E13" s="6">
        <v>97.4</v>
      </c>
      <c r="F13" s="6">
        <v>97.87</v>
      </c>
      <c r="G13" s="6">
        <v>97.4</v>
      </c>
      <c r="H13" s="6">
        <v>97.76</v>
      </c>
      <c r="I13" s="6">
        <v>97.32</v>
      </c>
      <c r="J13" s="6">
        <v>97.08</v>
      </c>
      <c r="K13" s="6">
        <v>97.34</v>
      </c>
      <c r="L13" s="6"/>
      <c r="M13" s="7"/>
      <c r="N13" s="20">
        <f t="shared" si="0"/>
        <v>97.463000000000008</v>
      </c>
      <c r="O13" s="20">
        <f t="shared" si="1"/>
        <v>0.43037580477221538</v>
      </c>
      <c r="P13" s="20">
        <f t="shared" si="2"/>
        <v>0.44157865525606166</v>
      </c>
    </row>
    <row r="14" spans="1:16" ht="15.75" customHeight="1" x14ac:dyDescent="0.2">
      <c r="A14" s="1">
        <v>512</v>
      </c>
      <c r="B14" s="6">
        <v>110.03</v>
      </c>
      <c r="C14" s="6">
        <v>110.21</v>
      </c>
      <c r="D14" s="6">
        <v>108.91</v>
      </c>
      <c r="E14" s="6">
        <v>109.39</v>
      </c>
      <c r="F14" s="6">
        <v>110.27</v>
      </c>
      <c r="G14" s="6">
        <v>109.42</v>
      </c>
      <c r="H14" s="6">
        <v>109.7</v>
      </c>
      <c r="I14" s="6">
        <v>109.43</v>
      </c>
      <c r="J14" s="6">
        <v>108.99</v>
      </c>
      <c r="K14" s="6">
        <v>109.67</v>
      </c>
      <c r="L14" s="6"/>
      <c r="M14" s="7"/>
      <c r="N14" s="20">
        <f t="shared" si="0"/>
        <v>109.602</v>
      </c>
      <c r="O14" s="20">
        <f t="shared" si="1"/>
        <v>0.46837307067479117</v>
      </c>
      <c r="P14" s="20">
        <f t="shared" si="2"/>
        <v>0.42733989404827571</v>
      </c>
    </row>
    <row r="15" spans="1:16" ht="15.75" customHeight="1" x14ac:dyDescent="0.2">
      <c r="A15" s="1" t="s">
        <v>6</v>
      </c>
      <c r="B15" s="6">
        <v>130.97</v>
      </c>
      <c r="C15" s="6">
        <v>131.01</v>
      </c>
      <c r="D15" s="6">
        <v>130.62</v>
      </c>
      <c r="E15" s="6">
        <v>130.94999999999999</v>
      </c>
      <c r="F15" s="6">
        <v>131.07</v>
      </c>
      <c r="G15" s="6">
        <v>130.85</v>
      </c>
      <c r="H15" s="6">
        <v>130.88999999999999</v>
      </c>
      <c r="I15" s="6">
        <v>130.85</v>
      </c>
      <c r="J15" s="6">
        <v>130.71</v>
      </c>
      <c r="K15" s="6">
        <v>130.83000000000001</v>
      </c>
      <c r="L15" s="6"/>
      <c r="M15" s="7"/>
      <c r="N15" s="20">
        <f t="shared" si="0"/>
        <v>130.87499999999997</v>
      </c>
      <c r="O15" s="20">
        <f t="shared" si="1"/>
        <v>0.1360759591796627</v>
      </c>
      <c r="P15" s="20">
        <f t="shared" si="2"/>
        <v>0.10397398982209187</v>
      </c>
    </row>
    <row r="16" spans="1:16" ht="15.75" customHeight="1" x14ac:dyDescent="0.2">
      <c r="A16" s="1" t="s">
        <v>7</v>
      </c>
      <c r="B16" s="6">
        <v>182.81</v>
      </c>
      <c r="C16" s="6">
        <v>184.72</v>
      </c>
      <c r="D16" s="6">
        <v>173.22</v>
      </c>
      <c r="E16" s="6">
        <v>179.58</v>
      </c>
      <c r="F16" s="6">
        <v>188</v>
      </c>
      <c r="G16" s="6">
        <v>173.52</v>
      </c>
      <c r="H16" s="6">
        <v>183.97</v>
      </c>
      <c r="I16" s="6">
        <v>173.48</v>
      </c>
      <c r="J16" s="6">
        <v>173.28</v>
      </c>
      <c r="K16" s="6">
        <v>173.62</v>
      </c>
      <c r="L16" s="6"/>
      <c r="M16" s="7"/>
      <c r="N16" s="20">
        <f t="shared" si="0"/>
        <v>178.62000000000003</v>
      </c>
      <c r="O16" s="20">
        <f t="shared" si="1"/>
        <v>5.844273550522197</v>
      </c>
      <c r="P16" s="20">
        <f t="shared" si="2"/>
        <v>3.2719032306137028</v>
      </c>
    </row>
    <row r="17" spans="1:16" ht="15.75" customHeight="1" x14ac:dyDescent="0.2">
      <c r="A17" s="1" t="s">
        <v>8</v>
      </c>
      <c r="B17" s="6">
        <v>285.64</v>
      </c>
      <c r="C17" s="6">
        <v>284.2</v>
      </c>
      <c r="D17" s="6">
        <v>281.81</v>
      </c>
      <c r="E17" s="6">
        <v>282.93</v>
      </c>
      <c r="F17" s="6">
        <v>281.07</v>
      </c>
      <c r="G17" s="6">
        <v>280.38</v>
      </c>
      <c r="H17" s="6">
        <v>281.95999999999998</v>
      </c>
      <c r="I17" s="6">
        <v>280.05</v>
      </c>
      <c r="J17" s="6">
        <v>280.11</v>
      </c>
      <c r="K17" s="6">
        <v>285.73</v>
      </c>
      <c r="L17" s="6"/>
      <c r="M17" s="7"/>
      <c r="N17" s="20">
        <f t="shared" si="0"/>
        <v>282.38800000000003</v>
      </c>
      <c r="O17" s="20">
        <f t="shared" si="1"/>
        <v>2.1670143310811545</v>
      </c>
      <c r="P17" s="20">
        <f t="shared" si="2"/>
        <v>0.76738895812894115</v>
      </c>
    </row>
    <row r="18" spans="1:16" ht="15.75" customHeight="1" x14ac:dyDescent="0.2">
      <c r="A18" s="1" t="s">
        <v>9</v>
      </c>
      <c r="B18" s="6">
        <v>474.67</v>
      </c>
      <c r="C18" s="6">
        <v>473.51</v>
      </c>
      <c r="D18" s="6">
        <v>475.07</v>
      </c>
      <c r="E18" s="6">
        <v>473.93</v>
      </c>
      <c r="F18" s="6">
        <v>473.97</v>
      </c>
      <c r="G18" s="6">
        <v>473.89</v>
      </c>
      <c r="H18" s="6">
        <v>475.09</v>
      </c>
      <c r="I18" s="6">
        <v>475.1</v>
      </c>
      <c r="J18" s="6">
        <v>474.33</v>
      </c>
      <c r="K18" s="6">
        <v>475.69</v>
      </c>
      <c r="L18" s="6"/>
      <c r="M18" s="7"/>
      <c r="N18" s="20">
        <f t="shared" si="0"/>
        <v>474.52499999999998</v>
      </c>
      <c r="O18" s="20">
        <f t="shared" si="1"/>
        <v>0.70385052074680943</v>
      </c>
      <c r="P18" s="20">
        <f t="shared" si="2"/>
        <v>0.14832738438371201</v>
      </c>
    </row>
    <row r="19" spans="1:16" ht="15.75" customHeight="1" x14ac:dyDescent="0.2">
      <c r="A19" s="1" t="s">
        <v>10</v>
      </c>
      <c r="B19" s="6">
        <v>1500.24</v>
      </c>
      <c r="C19" s="6">
        <v>1503.18</v>
      </c>
      <c r="D19" s="6">
        <v>1499.36</v>
      </c>
      <c r="E19" s="6">
        <v>1503.21</v>
      </c>
      <c r="F19" s="6">
        <v>1500.51</v>
      </c>
      <c r="G19" s="6">
        <v>1495.39</v>
      </c>
      <c r="H19" s="6">
        <v>1498.4</v>
      </c>
      <c r="I19" s="6">
        <v>1504.12</v>
      </c>
      <c r="J19" s="6">
        <v>1498.56</v>
      </c>
      <c r="K19" s="6">
        <v>1501.42</v>
      </c>
      <c r="L19" s="6"/>
      <c r="M19" s="7"/>
      <c r="N19" s="20">
        <f t="shared" si="0"/>
        <v>1500.4389999999999</v>
      </c>
      <c r="O19" s="20">
        <f t="shared" si="1"/>
        <v>2.6686053369586751</v>
      </c>
      <c r="P19" s="20">
        <f t="shared" si="2"/>
        <v>0.17785497024262067</v>
      </c>
    </row>
    <row r="20" spans="1:16" ht="15.75" customHeight="1" x14ac:dyDescent="0.2">
      <c r="A20" s="1" t="s">
        <v>11</v>
      </c>
      <c r="B20" s="6">
        <v>2825.39</v>
      </c>
      <c r="C20" s="6">
        <v>2828.6</v>
      </c>
      <c r="D20" s="6">
        <v>2824.55</v>
      </c>
      <c r="E20" s="6">
        <v>2830.48</v>
      </c>
      <c r="F20" s="6">
        <v>2828.94</v>
      </c>
      <c r="G20" s="6">
        <v>2835.33</v>
      </c>
      <c r="H20" s="6">
        <v>2843.08</v>
      </c>
      <c r="I20" s="6">
        <v>2855.41</v>
      </c>
      <c r="J20" s="6">
        <v>2836.04</v>
      </c>
      <c r="K20" s="6">
        <v>2830.74</v>
      </c>
      <c r="L20" s="6"/>
      <c r="M20" s="7"/>
      <c r="N20" s="20">
        <f t="shared" si="0"/>
        <v>2833.8560000000007</v>
      </c>
      <c r="O20" s="20">
        <f t="shared" si="1"/>
        <v>9.3557696993174133</v>
      </c>
      <c r="P20" s="20">
        <f t="shared" si="2"/>
        <v>0.33014273482200263</v>
      </c>
    </row>
    <row r="21" spans="1:16" ht="15.75" customHeight="1" x14ac:dyDescent="0.2">
      <c r="A21" s="1" t="s">
        <v>12</v>
      </c>
      <c r="B21" s="6">
        <v>5458.4</v>
      </c>
      <c r="C21" s="6">
        <v>5443.19</v>
      </c>
      <c r="D21" s="6">
        <v>5431.42</v>
      </c>
      <c r="E21" s="6">
        <v>5439.04</v>
      </c>
      <c r="F21" s="6">
        <v>5439.68</v>
      </c>
      <c r="G21" s="6">
        <v>5441.14</v>
      </c>
      <c r="H21" s="6">
        <v>5435.98</v>
      </c>
      <c r="I21" s="6">
        <v>5434.84</v>
      </c>
      <c r="J21" s="6">
        <v>5445.96</v>
      </c>
      <c r="K21" s="6">
        <v>5443.11</v>
      </c>
      <c r="L21" s="6"/>
      <c r="M21" s="7"/>
      <c r="N21" s="20">
        <f t="shared" si="0"/>
        <v>5441.2759999999998</v>
      </c>
      <c r="O21" s="20">
        <f t="shared" si="1"/>
        <v>7.4264844382190365</v>
      </c>
      <c r="P21" s="20">
        <f t="shared" si="2"/>
        <v>0.13648424447168342</v>
      </c>
    </row>
    <row r="22" spans="1:16" ht="15.75" customHeight="1" x14ac:dyDescent="0.2">
      <c r="A22" s="1" t="s">
        <v>13</v>
      </c>
      <c r="B22" s="6">
        <v>11050.24</v>
      </c>
      <c r="C22" s="6">
        <v>11018.52</v>
      </c>
      <c r="D22" s="6">
        <v>10997.06</v>
      </c>
      <c r="E22" s="6">
        <v>11010.38</v>
      </c>
      <c r="F22" s="6">
        <v>10981.12</v>
      </c>
      <c r="G22" s="6">
        <v>10973.71</v>
      </c>
      <c r="H22" s="6">
        <v>10956.79</v>
      </c>
      <c r="I22" s="6">
        <v>11016.91</v>
      </c>
      <c r="J22" s="6">
        <v>11071.29</v>
      </c>
      <c r="K22" s="6">
        <v>10997.09</v>
      </c>
      <c r="L22" s="6"/>
      <c r="M22" s="7"/>
      <c r="N22" s="20">
        <f t="shared" si="0"/>
        <v>11007.311000000002</v>
      </c>
      <c r="O22" s="20">
        <f t="shared" si="1"/>
        <v>34.545190515870388</v>
      </c>
      <c r="P22" s="20">
        <f t="shared" si="2"/>
        <v>0.31383859796339347</v>
      </c>
    </row>
    <row r="23" spans="1:16" ht="15.75" customHeight="1" x14ac:dyDescent="0.2">
      <c r="A23" s="1" t="s">
        <v>14</v>
      </c>
      <c r="B23" s="6">
        <v>21451.73</v>
      </c>
      <c r="C23" s="6">
        <v>21443.57</v>
      </c>
      <c r="D23" s="6">
        <v>21411.26</v>
      </c>
      <c r="E23" s="6">
        <v>21431.41</v>
      </c>
      <c r="F23" s="6">
        <v>21449.01</v>
      </c>
      <c r="G23" s="6">
        <v>21457.05</v>
      </c>
      <c r="H23" s="6">
        <v>21400.86</v>
      </c>
      <c r="I23" s="6">
        <v>21428.07</v>
      </c>
      <c r="J23" s="6">
        <v>21434.43</v>
      </c>
      <c r="K23" s="6">
        <v>21461.22</v>
      </c>
      <c r="L23" s="6"/>
      <c r="M23" s="7"/>
      <c r="N23" s="20">
        <f t="shared" si="0"/>
        <v>21436.861000000001</v>
      </c>
      <c r="O23" s="20">
        <f t="shared" si="1"/>
        <v>19.661131113612679</v>
      </c>
      <c r="P23" s="20">
        <f t="shared" si="2"/>
        <v>9.1716464988100072E-2</v>
      </c>
    </row>
    <row r="24" spans="1:16" ht="15.75" customHeight="1" x14ac:dyDescent="0.2">
      <c r="A24" s="1" t="s">
        <v>15</v>
      </c>
      <c r="B24" s="6">
        <v>43159.43</v>
      </c>
      <c r="C24" s="6">
        <v>43179.8</v>
      </c>
      <c r="D24" s="6">
        <v>43161.9</v>
      </c>
      <c r="E24" s="6">
        <v>43146.79</v>
      </c>
      <c r="F24" s="6">
        <v>43099.95</v>
      </c>
      <c r="G24" s="6">
        <v>43166.59</v>
      </c>
      <c r="H24" s="6">
        <v>43123.59</v>
      </c>
      <c r="I24" s="6">
        <v>43090.95</v>
      </c>
      <c r="J24" s="6">
        <v>43113.1</v>
      </c>
      <c r="K24" s="6">
        <v>43154.44</v>
      </c>
      <c r="L24" s="6"/>
      <c r="M24" s="7"/>
      <c r="N24" s="20">
        <f t="shared" si="0"/>
        <v>43139.653999999995</v>
      </c>
      <c r="O24" s="20">
        <f t="shared" si="1"/>
        <v>30.55855333981507</v>
      </c>
      <c r="P24" s="20">
        <f t="shared" si="2"/>
        <v>7.0836343146876132E-2</v>
      </c>
    </row>
    <row r="25" spans="1:16" ht="15.75" customHeight="1" x14ac:dyDescent="0.2">
      <c r="A25" s="1" t="s">
        <v>16</v>
      </c>
      <c r="B25" s="6">
        <v>87296.16</v>
      </c>
      <c r="C25" s="6">
        <v>87322.38</v>
      </c>
      <c r="D25" s="6">
        <v>87235.25</v>
      </c>
      <c r="E25" s="6">
        <v>87270.57</v>
      </c>
      <c r="F25" s="6">
        <v>87397.55</v>
      </c>
      <c r="G25" s="6">
        <v>87218.83</v>
      </c>
      <c r="H25" s="6">
        <v>87168.29</v>
      </c>
      <c r="I25" s="6">
        <v>87215.79</v>
      </c>
      <c r="J25" s="6">
        <v>87387.66</v>
      </c>
      <c r="K25" s="6">
        <v>87348.13</v>
      </c>
      <c r="L25" s="6"/>
      <c r="M25" s="7"/>
      <c r="N25" s="20">
        <f t="shared" si="0"/>
        <v>87286.061000000016</v>
      </c>
      <c r="O25" s="20">
        <f t="shared" si="1"/>
        <v>77.585459899250822</v>
      </c>
      <c r="P25" s="20">
        <f t="shared" si="2"/>
        <v>8.8886425862716847E-2</v>
      </c>
    </row>
    <row r="26" spans="1:16" ht="15.75" customHeight="1" x14ac:dyDescent="0.2">
      <c r="A26" s="18" t="s">
        <v>17</v>
      </c>
      <c r="B26" s="6">
        <v>175178.27</v>
      </c>
      <c r="C26" s="6">
        <v>175264.12</v>
      </c>
      <c r="D26" s="6">
        <v>174903.3</v>
      </c>
      <c r="E26" s="6">
        <v>175250.86</v>
      </c>
      <c r="F26" s="6">
        <v>175175.96</v>
      </c>
      <c r="G26" s="6">
        <v>175027.72</v>
      </c>
      <c r="H26" s="6">
        <v>175155.85</v>
      </c>
      <c r="I26" s="6">
        <v>175141.46</v>
      </c>
      <c r="J26" s="6">
        <v>175028.61</v>
      </c>
      <c r="K26" s="6">
        <v>175093.74</v>
      </c>
      <c r="L26" s="6"/>
      <c r="M26" s="7"/>
      <c r="N26" s="20">
        <f t="shared" si="0"/>
        <v>175121.989</v>
      </c>
      <c r="O26" s="20">
        <f t="shared" si="1"/>
        <v>110.87742455823363</v>
      </c>
      <c r="P26" s="20">
        <f t="shared" si="2"/>
        <v>6.3314393121833276E-2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81.290000000000006</v>
      </c>
      <c r="C34" s="16">
        <v>93.49</v>
      </c>
      <c r="D34" s="16">
        <v>82.03</v>
      </c>
      <c r="E34" s="16">
        <v>85.88</v>
      </c>
      <c r="F34" s="16">
        <v>82.17</v>
      </c>
      <c r="G34" s="16">
        <v>81.95</v>
      </c>
      <c r="H34" s="16">
        <v>82.03</v>
      </c>
      <c r="I34" s="16">
        <v>81.96</v>
      </c>
      <c r="J34" s="16">
        <v>84.06</v>
      </c>
      <c r="K34" s="16">
        <v>81.94</v>
      </c>
      <c r="L34" s="16"/>
      <c r="M34" s="17"/>
      <c r="N34" s="20">
        <f t="shared" ref="N34:N55" si="3">AVERAGE(B34:K34)</f>
        <v>83.680000000000021</v>
      </c>
      <c r="O34" s="20">
        <f t="shared" ref="O34:O55" si="4">STDEV(B34:K34)</f>
        <v>3.706399870494276</v>
      </c>
      <c r="P34" s="20">
        <f t="shared" ref="P34:P55" si="5">100*O34/N34</f>
        <v>4.4292541473401945</v>
      </c>
    </row>
    <row r="35" spans="1:16" s="43" customFormat="1" ht="15.75" customHeight="1" x14ac:dyDescent="0.2">
      <c r="A35" s="19">
        <v>2</v>
      </c>
      <c r="B35" s="16">
        <v>81.33</v>
      </c>
      <c r="C35" s="16">
        <v>82</v>
      </c>
      <c r="D35" s="16">
        <v>81.790000000000006</v>
      </c>
      <c r="E35" s="16">
        <v>81.319999999999993</v>
      </c>
      <c r="F35" s="16">
        <v>81.12</v>
      </c>
      <c r="G35" s="16">
        <v>80.97</v>
      </c>
      <c r="H35" s="16">
        <v>81.86</v>
      </c>
      <c r="I35" s="16">
        <v>81.78</v>
      </c>
      <c r="J35" s="16">
        <v>82.12</v>
      </c>
      <c r="K35" s="16">
        <v>81.33</v>
      </c>
      <c r="L35" s="16"/>
      <c r="M35" s="17"/>
      <c r="N35" s="20">
        <f t="shared" si="3"/>
        <v>81.561999999999998</v>
      </c>
      <c r="O35" s="20">
        <f t="shared" si="4"/>
        <v>0.39490645868498059</v>
      </c>
      <c r="P35" s="20">
        <f t="shared" si="5"/>
        <v>0.48417946921971089</v>
      </c>
    </row>
    <row r="36" spans="1:16" s="43" customFormat="1" ht="15.75" customHeight="1" x14ac:dyDescent="0.2">
      <c r="A36" s="19">
        <v>4</v>
      </c>
      <c r="B36" s="16">
        <v>82.32</v>
      </c>
      <c r="C36" s="16">
        <v>83.39</v>
      </c>
      <c r="D36" s="16">
        <v>83.01</v>
      </c>
      <c r="E36" s="16">
        <v>82.03</v>
      </c>
      <c r="F36" s="16">
        <v>82.1</v>
      </c>
      <c r="G36" s="16">
        <v>82.01</v>
      </c>
      <c r="H36" s="16">
        <v>82.62</v>
      </c>
      <c r="I36" s="16">
        <v>82.7</v>
      </c>
      <c r="J36" s="16">
        <v>82.88</v>
      </c>
      <c r="K36" s="16">
        <v>82.25</v>
      </c>
      <c r="L36" s="16"/>
      <c r="M36" s="17"/>
      <c r="N36" s="20">
        <f t="shared" si="3"/>
        <v>82.531000000000006</v>
      </c>
      <c r="O36" s="20">
        <f t="shared" si="4"/>
        <v>0.46634393602433316</v>
      </c>
      <c r="P36" s="20">
        <f t="shared" si="5"/>
        <v>0.56505305403343364</v>
      </c>
    </row>
    <row r="37" spans="1:16" s="43" customFormat="1" ht="15.75" customHeight="1" x14ac:dyDescent="0.2">
      <c r="A37" s="19">
        <v>8</v>
      </c>
      <c r="B37" s="16">
        <v>83.51</v>
      </c>
      <c r="C37" s="16">
        <v>84.27</v>
      </c>
      <c r="D37" s="16">
        <v>84.09</v>
      </c>
      <c r="E37" s="16">
        <v>83.16</v>
      </c>
      <c r="F37" s="16">
        <v>83.33</v>
      </c>
      <c r="G37" s="16">
        <v>83.57</v>
      </c>
      <c r="H37" s="16">
        <v>84.31</v>
      </c>
      <c r="I37" s="16">
        <v>83.94</v>
      </c>
      <c r="J37" s="16">
        <v>84.28</v>
      </c>
      <c r="K37" s="16">
        <v>83.55</v>
      </c>
      <c r="L37" s="16"/>
      <c r="M37" s="17"/>
      <c r="N37" s="20">
        <f t="shared" si="3"/>
        <v>83.801000000000002</v>
      </c>
      <c r="O37" s="20">
        <f t="shared" si="4"/>
        <v>0.42753687300369625</v>
      </c>
      <c r="P37" s="20">
        <f t="shared" si="5"/>
        <v>0.51018111120833431</v>
      </c>
    </row>
    <row r="38" spans="1:16" s="43" customFormat="1" ht="15.75" customHeight="1" x14ac:dyDescent="0.2">
      <c r="A38" s="19">
        <v>16</v>
      </c>
      <c r="B38" s="16">
        <v>81</v>
      </c>
      <c r="C38" s="16">
        <v>81.77</v>
      </c>
      <c r="D38" s="16">
        <v>81.67</v>
      </c>
      <c r="E38" s="16">
        <v>80.430000000000007</v>
      </c>
      <c r="F38" s="16">
        <v>80.680000000000007</v>
      </c>
      <c r="G38" s="16">
        <v>80.680000000000007</v>
      </c>
      <c r="H38" s="16">
        <v>81.650000000000006</v>
      </c>
      <c r="I38" s="16">
        <v>81.58</v>
      </c>
      <c r="J38" s="16">
        <v>81.680000000000007</v>
      </c>
      <c r="K38" s="16">
        <v>80.91</v>
      </c>
      <c r="L38" s="16"/>
      <c r="M38" s="17"/>
      <c r="N38" s="20">
        <f t="shared" si="3"/>
        <v>81.205000000000013</v>
      </c>
      <c r="O38" s="20">
        <f t="shared" si="4"/>
        <v>0.51431183796084745</v>
      </c>
      <c r="P38" s="20">
        <f t="shared" si="5"/>
        <v>0.63334996362397311</v>
      </c>
    </row>
    <row r="39" spans="1:16" s="43" customFormat="1" ht="15.75" customHeight="1" x14ac:dyDescent="0.2">
      <c r="A39" s="19">
        <v>32</v>
      </c>
      <c r="B39" s="16">
        <v>82.69</v>
      </c>
      <c r="C39" s="16">
        <v>83.19</v>
      </c>
      <c r="D39" s="16">
        <v>83.21</v>
      </c>
      <c r="E39" s="16">
        <v>82.36</v>
      </c>
      <c r="F39" s="16">
        <v>82.38</v>
      </c>
      <c r="G39" s="16">
        <v>82.37</v>
      </c>
      <c r="H39" s="16">
        <v>83.4</v>
      </c>
      <c r="I39" s="16">
        <v>83.07</v>
      </c>
      <c r="J39" s="16">
        <v>83.12</v>
      </c>
      <c r="K39" s="16">
        <v>82.36</v>
      </c>
      <c r="L39" s="16"/>
      <c r="M39" s="17"/>
      <c r="N39" s="20">
        <f t="shared" si="3"/>
        <v>82.815000000000012</v>
      </c>
      <c r="O39" s="20">
        <f t="shared" si="4"/>
        <v>0.423457986896772</v>
      </c>
      <c r="P39" s="20">
        <f t="shared" si="5"/>
        <v>0.51133005723211011</v>
      </c>
    </row>
    <row r="40" spans="1:16" s="43" customFormat="1" ht="15.75" customHeight="1" x14ac:dyDescent="0.2">
      <c r="A40" s="19">
        <v>64</v>
      </c>
      <c r="B40" s="16">
        <v>83.73</v>
      </c>
      <c r="C40" s="16">
        <v>84.27</v>
      </c>
      <c r="D40" s="16">
        <v>84</v>
      </c>
      <c r="E40" s="16">
        <v>83.45</v>
      </c>
      <c r="F40" s="16">
        <v>83.79</v>
      </c>
      <c r="G40" s="16">
        <v>83.49</v>
      </c>
      <c r="H40" s="16">
        <v>84.3</v>
      </c>
      <c r="I40" s="16">
        <v>84.13</v>
      </c>
      <c r="J40" s="16">
        <v>84.21</v>
      </c>
      <c r="K40" s="16">
        <v>83.55</v>
      </c>
      <c r="L40" s="16"/>
      <c r="M40" s="17"/>
      <c r="N40" s="20">
        <f t="shared" si="3"/>
        <v>83.891999999999996</v>
      </c>
      <c r="O40" s="20">
        <f t="shared" si="4"/>
        <v>0.33155525767040361</v>
      </c>
      <c r="P40" s="20">
        <f t="shared" si="5"/>
        <v>0.395216775938592</v>
      </c>
    </row>
    <row r="41" spans="1:16" s="43" customFormat="1" ht="15.75" customHeight="1" x14ac:dyDescent="0.2">
      <c r="A41" s="19">
        <v>128</v>
      </c>
      <c r="B41" s="16">
        <v>90.12</v>
      </c>
      <c r="C41" s="16">
        <v>90.73</v>
      </c>
      <c r="D41" s="16">
        <v>91.03</v>
      </c>
      <c r="E41" s="16">
        <v>89.99</v>
      </c>
      <c r="F41" s="16">
        <v>90.19</v>
      </c>
      <c r="G41" s="16">
        <v>89.91</v>
      </c>
      <c r="H41" s="16">
        <v>90.86</v>
      </c>
      <c r="I41" s="16">
        <v>90.43</v>
      </c>
      <c r="J41" s="16">
        <v>90.37</v>
      </c>
      <c r="K41" s="16">
        <v>90.01</v>
      </c>
      <c r="L41" s="16"/>
      <c r="M41" s="17"/>
      <c r="N41" s="20">
        <f t="shared" si="3"/>
        <v>90.364000000000004</v>
      </c>
      <c r="O41" s="20">
        <f t="shared" si="4"/>
        <v>0.39285847041622823</v>
      </c>
      <c r="P41" s="20">
        <f t="shared" si="5"/>
        <v>0.4347510849632909</v>
      </c>
    </row>
    <row r="42" spans="1:16" ht="15.75" customHeight="1" x14ac:dyDescent="0.2">
      <c r="A42" s="1">
        <v>256</v>
      </c>
      <c r="B42" s="6">
        <v>97.4</v>
      </c>
      <c r="C42" s="6">
        <v>97.7</v>
      </c>
      <c r="D42" s="6">
        <v>97.6</v>
      </c>
      <c r="E42" s="6">
        <v>96.95</v>
      </c>
      <c r="F42" s="6">
        <v>97.2</v>
      </c>
      <c r="G42" s="6">
        <v>96.95</v>
      </c>
      <c r="H42" s="6">
        <v>97.69</v>
      </c>
      <c r="I42" s="6">
        <v>97.47</v>
      </c>
      <c r="J42" s="6">
        <v>97.61</v>
      </c>
      <c r="K42" s="6">
        <v>97.42</v>
      </c>
      <c r="L42" s="6"/>
      <c r="M42" s="7"/>
      <c r="N42" s="20">
        <f t="shared" si="3"/>
        <v>97.399000000000001</v>
      </c>
      <c r="O42" s="20">
        <f t="shared" si="4"/>
        <v>0.28057282675111317</v>
      </c>
      <c r="P42" s="20">
        <f t="shared" si="5"/>
        <v>0.28806540801354547</v>
      </c>
    </row>
    <row r="43" spans="1:16" ht="15.75" customHeight="1" x14ac:dyDescent="0.2">
      <c r="A43" s="1">
        <v>512</v>
      </c>
      <c r="B43" s="6">
        <v>108.91</v>
      </c>
      <c r="C43" s="6">
        <v>109.36</v>
      </c>
      <c r="D43" s="6">
        <v>109.38</v>
      </c>
      <c r="E43" s="6">
        <v>108.8</v>
      </c>
      <c r="F43" s="6">
        <v>109.13</v>
      </c>
      <c r="G43" s="6">
        <v>108.84</v>
      </c>
      <c r="H43" s="6">
        <v>109.32</v>
      </c>
      <c r="I43" s="6">
        <v>109.4</v>
      </c>
      <c r="J43" s="6">
        <v>109.25</v>
      </c>
      <c r="K43" s="6">
        <v>108.94</v>
      </c>
      <c r="L43" s="6"/>
      <c r="M43" s="7"/>
      <c r="N43" s="20">
        <f t="shared" si="3"/>
        <v>109.133</v>
      </c>
      <c r="O43" s="20">
        <f t="shared" si="4"/>
        <v>0.23949251902025395</v>
      </c>
      <c r="P43" s="20">
        <f t="shared" si="5"/>
        <v>0.2194501379236839</v>
      </c>
    </row>
    <row r="44" spans="1:16" ht="15.75" customHeight="1" x14ac:dyDescent="0.2">
      <c r="A44" s="1" t="s">
        <v>6</v>
      </c>
      <c r="B44" s="6">
        <v>130.87</v>
      </c>
      <c r="C44" s="6">
        <v>131.19999999999999</v>
      </c>
      <c r="D44" s="6">
        <v>131.1</v>
      </c>
      <c r="E44" s="6">
        <v>130.65</v>
      </c>
      <c r="F44" s="6">
        <v>131.04</v>
      </c>
      <c r="G44" s="6">
        <v>130.69999999999999</v>
      </c>
      <c r="H44" s="6">
        <v>131.16999999999999</v>
      </c>
      <c r="I44" s="6">
        <v>131.12</v>
      </c>
      <c r="J44" s="6">
        <v>130.91</v>
      </c>
      <c r="K44" s="6">
        <v>130.9</v>
      </c>
      <c r="L44" s="6"/>
      <c r="M44" s="7"/>
      <c r="N44" s="20">
        <f t="shared" si="3"/>
        <v>130.96600000000001</v>
      </c>
      <c r="O44" s="20">
        <f t="shared" si="4"/>
        <v>0.19172897537930678</v>
      </c>
      <c r="P44" s="20">
        <f t="shared" si="5"/>
        <v>0.14639599237917228</v>
      </c>
    </row>
    <row r="45" spans="1:16" ht="15.75" customHeight="1" x14ac:dyDescent="0.2">
      <c r="A45" s="1" t="s">
        <v>7</v>
      </c>
      <c r="B45" s="6">
        <v>173.07</v>
      </c>
      <c r="C45" s="6">
        <v>188.35</v>
      </c>
      <c r="D45" s="6">
        <v>173.15</v>
      </c>
      <c r="E45" s="6">
        <v>173.05</v>
      </c>
      <c r="F45" s="6">
        <v>173.18</v>
      </c>
      <c r="G45" s="6">
        <v>173.04</v>
      </c>
      <c r="H45" s="6">
        <v>173.36</v>
      </c>
      <c r="I45" s="6">
        <v>173.28</v>
      </c>
      <c r="J45" s="6">
        <v>184.05</v>
      </c>
      <c r="K45" s="6">
        <v>172.97</v>
      </c>
      <c r="L45" s="6"/>
      <c r="M45" s="7"/>
      <c r="N45" s="20">
        <f t="shared" si="3"/>
        <v>175.74999999999997</v>
      </c>
      <c r="O45" s="20">
        <f t="shared" si="4"/>
        <v>5.601317305380543</v>
      </c>
      <c r="P45" s="20">
        <f t="shared" si="5"/>
        <v>3.1870937726205084</v>
      </c>
    </row>
    <row r="46" spans="1:16" ht="15.75" customHeight="1" x14ac:dyDescent="0.2">
      <c r="A46" s="1" t="s">
        <v>8</v>
      </c>
      <c r="B46" s="6">
        <v>283.60000000000002</v>
      </c>
      <c r="C46" s="6">
        <v>285.47000000000003</v>
      </c>
      <c r="D46" s="6">
        <v>279.92</v>
      </c>
      <c r="E46" s="6">
        <v>280.44</v>
      </c>
      <c r="F46" s="6">
        <v>280.2</v>
      </c>
      <c r="G46" s="6">
        <v>281.77999999999997</v>
      </c>
      <c r="H46" s="6">
        <v>278.72000000000003</v>
      </c>
      <c r="I46" s="6">
        <v>280</v>
      </c>
      <c r="J46" s="6">
        <v>279.22000000000003</v>
      </c>
      <c r="K46" s="6">
        <v>282.86</v>
      </c>
      <c r="L46" s="6"/>
      <c r="M46" s="7"/>
      <c r="N46" s="20">
        <f t="shared" si="3"/>
        <v>281.22100000000006</v>
      </c>
      <c r="O46" s="20">
        <f t="shared" si="4"/>
        <v>2.1552852350546212</v>
      </c>
      <c r="P46" s="20">
        <f t="shared" si="5"/>
        <v>0.76640266376075072</v>
      </c>
    </row>
    <row r="47" spans="1:16" ht="15.75" customHeight="1" x14ac:dyDescent="0.2">
      <c r="A47" s="1" t="s">
        <v>9</v>
      </c>
      <c r="B47" s="6">
        <v>473.56</v>
      </c>
      <c r="C47" s="6">
        <v>474.23</v>
      </c>
      <c r="D47" s="6">
        <v>473.57</v>
      </c>
      <c r="E47" s="6">
        <v>472.33</v>
      </c>
      <c r="F47" s="6">
        <v>473.06</v>
      </c>
      <c r="G47" s="6">
        <v>474.09</v>
      </c>
      <c r="H47" s="6">
        <v>474.32</v>
      </c>
      <c r="I47" s="6">
        <v>473.18</v>
      </c>
      <c r="J47" s="6">
        <v>473.1</v>
      </c>
      <c r="K47" s="6">
        <v>474.3</v>
      </c>
      <c r="L47" s="6"/>
      <c r="M47" s="7"/>
      <c r="N47" s="20">
        <f t="shared" si="3"/>
        <v>473.57400000000007</v>
      </c>
      <c r="O47" s="20">
        <f t="shared" si="4"/>
        <v>0.6643325806986885</v>
      </c>
      <c r="P47" s="20">
        <f t="shared" si="5"/>
        <v>0.14028062788469986</v>
      </c>
    </row>
    <row r="48" spans="1:16" ht="15.75" customHeight="1" x14ac:dyDescent="0.2">
      <c r="A48" s="1" t="s">
        <v>10</v>
      </c>
      <c r="B48" s="6">
        <v>1504.02</v>
      </c>
      <c r="C48" s="6">
        <v>1500.45</v>
      </c>
      <c r="D48" s="6">
        <v>1506.34</v>
      </c>
      <c r="E48" s="6">
        <v>1503.07</v>
      </c>
      <c r="F48" s="6">
        <v>1503.08</v>
      </c>
      <c r="G48" s="6">
        <v>1497.74</v>
      </c>
      <c r="H48" s="6">
        <v>1504.42</v>
      </c>
      <c r="I48" s="6">
        <v>1497.32</v>
      </c>
      <c r="J48" s="6">
        <v>1498.89</v>
      </c>
      <c r="K48" s="6">
        <v>1499.98</v>
      </c>
      <c r="L48" s="6"/>
      <c r="M48" s="7"/>
      <c r="N48" s="20">
        <f t="shared" si="3"/>
        <v>1501.5309999999999</v>
      </c>
      <c r="O48" s="20">
        <f t="shared" si="4"/>
        <v>3.0747915918535376</v>
      </c>
      <c r="P48" s="20">
        <f t="shared" si="5"/>
        <v>0.2047770969665986</v>
      </c>
    </row>
    <row r="49" spans="1:16" ht="15.75" customHeight="1" x14ac:dyDescent="0.2">
      <c r="A49" s="1" t="s">
        <v>11</v>
      </c>
      <c r="B49" s="6">
        <v>2858.26</v>
      </c>
      <c r="C49" s="6">
        <v>2827.62</v>
      </c>
      <c r="D49" s="6">
        <v>2844.98</v>
      </c>
      <c r="E49" s="6">
        <v>2843.64</v>
      </c>
      <c r="F49" s="6">
        <v>2827.3</v>
      </c>
      <c r="G49" s="6">
        <v>2843.89</v>
      </c>
      <c r="H49" s="6">
        <v>2845.93</v>
      </c>
      <c r="I49" s="6">
        <v>2853.07</v>
      </c>
      <c r="J49" s="6">
        <v>2841.21</v>
      </c>
      <c r="K49" s="6">
        <v>2841.76</v>
      </c>
      <c r="L49" s="6"/>
      <c r="M49" s="7"/>
      <c r="N49" s="20">
        <f t="shared" si="3"/>
        <v>2842.7659999999996</v>
      </c>
      <c r="O49" s="20">
        <f t="shared" si="4"/>
        <v>9.6333220299818674</v>
      </c>
      <c r="P49" s="20">
        <f t="shared" si="5"/>
        <v>0.33887143823944244</v>
      </c>
    </row>
    <row r="50" spans="1:16" ht="15.75" customHeight="1" x14ac:dyDescent="0.2">
      <c r="A50" s="1" t="s">
        <v>12</v>
      </c>
      <c r="B50" s="6">
        <v>5500.64</v>
      </c>
      <c r="C50" s="6">
        <v>5482.77</v>
      </c>
      <c r="D50" s="6">
        <v>5494.48</v>
      </c>
      <c r="E50" s="6">
        <v>5475.58</v>
      </c>
      <c r="F50" s="6">
        <v>5503.41</v>
      </c>
      <c r="G50" s="6">
        <v>5501.79</v>
      </c>
      <c r="H50" s="6">
        <v>5492.76</v>
      </c>
      <c r="I50" s="6">
        <v>5485.43</v>
      </c>
      <c r="J50" s="6">
        <v>5478.83</v>
      </c>
      <c r="K50" s="6">
        <v>5482.51</v>
      </c>
      <c r="L50" s="6"/>
      <c r="M50" s="7"/>
      <c r="N50" s="20">
        <f t="shared" si="3"/>
        <v>5489.8200000000006</v>
      </c>
      <c r="O50" s="20">
        <f t="shared" si="4"/>
        <v>10.118020227956274</v>
      </c>
      <c r="P50" s="20">
        <f t="shared" si="5"/>
        <v>0.18430513619674729</v>
      </c>
    </row>
    <row r="51" spans="1:16" ht="15.75" customHeight="1" x14ac:dyDescent="0.2">
      <c r="A51" s="1" t="s">
        <v>13</v>
      </c>
      <c r="B51" s="6">
        <v>11028.54</v>
      </c>
      <c r="C51" s="6">
        <v>11073.51</v>
      </c>
      <c r="D51" s="6">
        <v>11058.37</v>
      </c>
      <c r="E51" s="6">
        <v>11025.97</v>
      </c>
      <c r="F51" s="6">
        <v>11066.89</v>
      </c>
      <c r="G51" s="6">
        <v>11095.66</v>
      </c>
      <c r="H51" s="6">
        <v>11091.7</v>
      </c>
      <c r="I51" s="6">
        <v>11052.25</v>
      </c>
      <c r="J51" s="6">
        <v>11063.91</v>
      </c>
      <c r="K51" s="6">
        <v>11055.32</v>
      </c>
      <c r="L51" s="6"/>
      <c r="M51" s="7"/>
      <c r="N51" s="20">
        <f t="shared" si="3"/>
        <v>11061.212</v>
      </c>
      <c r="O51" s="20">
        <f t="shared" si="4"/>
        <v>22.948034919501691</v>
      </c>
      <c r="P51" s="20">
        <f t="shared" si="5"/>
        <v>0.20746401858586286</v>
      </c>
    </row>
    <row r="52" spans="1:16" ht="15.75" customHeight="1" x14ac:dyDescent="0.2">
      <c r="A52" s="1" t="s">
        <v>14</v>
      </c>
      <c r="B52" s="6">
        <v>21491.83</v>
      </c>
      <c r="C52" s="6">
        <v>21515.47</v>
      </c>
      <c r="D52" s="6">
        <v>21520.880000000001</v>
      </c>
      <c r="E52" s="6">
        <v>21500.1</v>
      </c>
      <c r="F52" s="6">
        <v>21559.71</v>
      </c>
      <c r="G52" s="6">
        <v>21552.560000000001</v>
      </c>
      <c r="H52" s="6">
        <v>21510.42</v>
      </c>
      <c r="I52" s="6">
        <v>21492.51</v>
      </c>
      <c r="J52" s="6">
        <v>21494.639999999999</v>
      </c>
      <c r="K52" s="6">
        <v>21484.79</v>
      </c>
      <c r="L52" s="6"/>
      <c r="M52" s="7"/>
      <c r="N52" s="20">
        <f t="shared" si="3"/>
        <v>21512.291000000001</v>
      </c>
      <c r="O52" s="20">
        <f t="shared" si="4"/>
        <v>25.78534314511089</v>
      </c>
      <c r="P52" s="20">
        <f t="shared" si="5"/>
        <v>0.11986330579625801</v>
      </c>
    </row>
    <row r="53" spans="1:16" ht="15.75" customHeight="1" x14ac:dyDescent="0.2">
      <c r="A53" s="1" t="s">
        <v>15</v>
      </c>
      <c r="B53" s="6">
        <v>43173.08</v>
      </c>
      <c r="C53" s="6">
        <v>43256.28</v>
      </c>
      <c r="D53" s="6">
        <v>43225.36</v>
      </c>
      <c r="E53" s="6">
        <v>43135.55</v>
      </c>
      <c r="F53" s="6">
        <v>43265.81</v>
      </c>
      <c r="G53" s="6">
        <v>43312.6</v>
      </c>
      <c r="H53" s="6">
        <v>43170.73</v>
      </c>
      <c r="I53" s="6">
        <v>43265.58</v>
      </c>
      <c r="J53" s="6">
        <v>43123.49</v>
      </c>
      <c r="K53" s="6">
        <v>43213.8</v>
      </c>
      <c r="L53" s="6"/>
      <c r="M53" s="7"/>
      <c r="N53" s="20">
        <f t="shared" si="3"/>
        <v>43214.228000000003</v>
      </c>
      <c r="O53" s="20">
        <f t="shared" si="4"/>
        <v>62.25048197939163</v>
      </c>
      <c r="P53" s="20">
        <f t="shared" si="5"/>
        <v>0.14405089448639838</v>
      </c>
    </row>
    <row r="54" spans="1:16" ht="15.75" customHeight="1" x14ac:dyDescent="0.2">
      <c r="A54" s="1" t="s">
        <v>16</v>
      </c>
      <c r="B54" s="6">
        <v>87203.09</v>
      </c>
      <c r="C54" s="6">
        <v>87290.13</v>
      </c>
      <c r="D54" s="6">
        <v>87235.11</v>
      </c>
      <c r="E54" s="6">
        <v>87155.26</v>
      </c>
      <c r="F54" s="6">
        <v>87225.35</v>
      </c>
      <c r="G54" s="6">
        <v>87173.19</v>
      </c>
      <c r="H54" s="6">
        <v>87266.6</v>
      </c>
      <c r="I54" s="6">
        <v>87318.63</v>
      </c>
      <c r="J54" s="6">
        <v>87316.22</v>
      </c>
      <c r="K54" s="6">
        <v>87266.27</v>
      </c>
      <c r="L54" s="6"/>
      <c r="M54" s="7"/>
      <c r="N54" s="20">
        <f t="shared" si="3"/>
        <v>87244.985000000015</v>
      </c>
      <c r="O54" s="20">
        <f t="shared" si="4"/>
        <v>56.666352205012139</v>
      </c>
      <c r="P54" s="20">
        <f t="shared" si="5"/>
        <v>6.4950841822039543E-2</v>
      </c>
    </row>
    <row r="55" spans="1:16" ht="15.75" customHeight="1" x14ac:dyDescent="0.2">
      <c r="A55" s="32" t="s">
        <v>17</v>
      </c>
      <c r="B55" s="6">
        <v>175202.45</v>
      </c>
      <c r="C55" s="6">
        <v>175221.56</v>
      </c>
      <c r="D55" s="6">
        <v>175055.56</v>
      </c>
      <c r="E55" s="6">
        <v>175268.2</v>
      </c>
      <c r="F55" s="6">
        <v>175183.82</v>
      </c>
      <c r="G55" s="6">
        <v>175348.06</v>
      </c>
      <c r="H55" s="6">
        <v>175223.83</v>
      </c>
      <c r="I55" s="6">
        <v>174986.04</v>
      </c>
      <c r="J55" s="6">
        <v>174935.29</v>
      </c>
      <c r="K55" s="6">
        <v>175106.3</v>
      </c>
      <c r="L55" s="6"/>
      <c r="M55" s="7"/>
      <c r="N55" s="20">
        <f t="shared" si="3"/>
        <v>175153.11100000003</v>
      </c>
      <c r="O55" s="20">
        <f t="shared" si="4"/>
        <v>129.69219418385146</v>
      </c>
      <c r="P55" s="20">
        <f t="shared" si="5"/>
        <v>7.4045041759978461E-2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111.53</v>
      </c>
      <c r="C63" s="16">
        <v>111.27</v>
      </c>
      <c r="D63" s="16">
        <v>111.49</v>
      </c>
      <c r="E63" s="16">
        <v>111.62</v>
      </c>
      <c r="F63" s="16">
        <v>110.86</v>
      </c>
      <c r="G63" s="16">
        <v>111.9</v>
      </c>
      <c r="H63" s="16">
        <v>112.79</v>
      </c>
      <c r="I63" s="16">
        <v>111.78</v>
      </c>
      <c r="J63" s="16">
        <v>111.72</v>
      </c>
      <c r="K63" s="16">
        <v>111.26</v>
      </c>
      <c r="L63" s="16"/>
      <c r="M63" s="17"/>
      <c r="N63" s="20">
        <f t="shared" ref="N63:N84" si="6">AVERAGE(B63:K63)</f>
        <v>111.622</v>
      </c>
      <c r="O63" s="20">
        <f t="shared" ref="O63:O84" si="7">STDEV(B63:K63)</f>
        <v>0.5096360357047871</v>
      </c>
      <c r="P63" s="20">
        <f t="shared" ref="P63:P84" si="8">100*O63/N63</f>
        <v>0.45657310897922193</v>
      </c>
    </row>
    <row r="64" spans="1:16" s="43" customFormat="1" ht="15.75" customHeight="1" x14ac:dyDescent="0.2">
      <c r="A64" s="19">
        <v>2</v>
      </c>
      <c r="B64" s="16">
        <v>112.21</v>
      </c>
      <c r="C64" s="16">
        <v>111.91</v>
      </c>
      <c r="D64" s="16">
        <v>112.26</v>
      </c>
      <c r="E64" s="16">
        <v>112.61</v>
      </c>
      <c r="F64" s="16">
        <v>117.68</v>
      </c>
      <c r="G64" s="16">
        <v>112.72</v>
      </c>
      <c r="H64" s="16">
        <v>111.72</v>
      </c>
      <c r="I64" s="16">
        <v>112.2</v>
      </c>
      <c r="J64" s="16">
        <v>112.52</v>
      </c>
      <c r="K64" s="16">
        <v>111.93</v>
      </c>
      <c r="L64" s="16"/>
      <c r="M64" s="17"/>
      <c r="N64" s="20">
        <f t="shared" si="6"/>
        <v>112.77600000000002</v>
      </c>
      <c r="O64" s="20">
        <f t="shared" si="7"/>
        <v>1.7526056791722071</v>
      </c>
      <c r="P64" s="20">
        <f t="shared" si="8"/>
        <v>1.5540590898526341</v>
      </c>
    </row>
    <row r="65" spans="1:16" s="43" customFormat="1" ht="15.75" customHeight="1" x14ac:dyDescent="0.2">
      <c r="A65" s="19">
        <v>4</v>
      </c>
      <c r="B65" s="16">
        <v>113.05</v>
      </c>
      <c r="C65" s="16">
        <v>112.68</v>
      </c>
      <c r="D65" s="16">
        <v>112.97</v>
      </c>
      <c r="E65" s="16">
        <v>112.82</v>
      </c>
      <c r="F65" s="16">
        <v>111.99</v>
      </c>
      <c r="G65" s="16">
        <v>113.66</v>
      </c>
      <c r="H65" s="16">
        <v>112.87</v>
      </c>
      <c r="I65" s="16">
        <v>113.2</v>
      </c>
      <c r="J65" s="16">
        <v>113.49</v>
      </c>
      <c r="K65" s="16">
        <v>113.11</v>
      </c>
      <c r="L65" s="16"/>
      <c r="M65" s="17"/>
      <c r="N65" s="20">
        <f t="shared" si="6"/>
        <v>112.98399999999999</v>
      </c>
      <c r="O65" s="20">
        <f t="shared" si="7"/>
        <v>0.45952149024827965</v>
      </c>
      <c r="P65" s="20">
        <f t="shared" si="8"/>
        <v>0.40671377385141233</v>
      </c>
    </row>
    <row r="66" spans="1:16" s="43" customFormat="1" ht="15.75" customHeight="1" x14ac:dyDescent="0.2">
      <c r="A66" s="19">
        <v>8</v>
      </c>
      <c r="B66" s="16">
        <v>115.57</v>
      </c>
      <c r="C66" s="16">
        <v>115.18</v>
      </c>
      <c r="D66" s="16">
        <v>117.46</v>
      </c>
      <c r="E66" s="16">
        <v>114.92</v>
      </c>
      <c r="F66" s="16">
        <v>114.47</v>
      </c>
      <c r="G66" s="16">
        <v>115.8</v>
      </c>
      <c r="H66" s="16">
        <v>115.36</v>
      </c>
      <c r="I66" s="16">
        <v>117.06</v>
      </c>
      <c r="J66" s="16">
        <v>115.72</v>
      </c>
      <c r="K66" s="16">
        <v>115.26</v>
      </c>
      <c r="L66" s="16"/>
      <c r="M66" s="17"/>
      <c r="N66" s="20">
        <f t="shared" si="6"/>
        <v>115.67999999999999</v>
      </c>
      <c r="O66" s="20">
        <f t="shared" si="7"/>
        <v>0.92324307621437107</v>
      </c>
      <c r="P66" s="20">
        <f t="shared" si="8"/>
        <v>0.79810086118116452</v>
      </c>
    </row>
    <row r="67" spans="1:16" s="43" customFormat="1" ht="15.75" customHeight="1" x14ac:dyDescent="0.2">
      <c r="A67" s="19">
        <v>16</v>
      </c>
      <c r="B67" s="16">
        <v>111.75</v>
      </c>
      <c r="C67" s="16">
        <v>111.34</v>
      </c>
      <c r="D67" s="16">
        <v>111.66</v>
      </c>
      <c r="E67" s="16">
        <v>111.74</v>
      </c>
      <c r="F67" s="16">
        <v>110.71</v>
      </c>
      <c r="G67" s="16">
        <v>111.94</v>
      </c>
      <c r="H67" s="16">
        <v>111.54</v>
      </c>
      <c r="I67" s="16">
        <v>111.66</v>
      </c>
      <c r="J67" s="16">
        <v>111.74</v>
      </c>
      <c r="K67" s="16">
        <v>111.32</v>
      </c>
      <c r="L67" s="16"/>
      <c r="M67" s="17"/>
      <c r="N67" s="20">
        <f t="shared" si="6"/>
        <v>111.54</v>
      </c>
      <c r="O67" s="20">
        <f t="shared" si="7"/>
        <v>0.34804214304209458</v>
      </c>
      <c r="P67" s="20">
        <f t="shared" si="8"/>
        <v>0.31203347950698812</v>
      </c>
    </row>
    <row r="68" spans="1:16" s="43" customFormat="1" ht="15.75" customHeight="1" x14ac:dyDescent="0.2">
      <c r="A68" s="19">
        <v>32</v>
      </c>
      <c r="B68" s="16">
        <v>115.05</v>
      </c>
      <c r="C68" s="16">
        <v>115.54</v>
      </c>
      <c r="D68" s="16">
        <v>114.41</v>
      </c>
      <c r="E68" s="16">
        <v>114.76</v>
      </c>
      <c r="F68" s="16">
        <v>113.29</v>
      </c>
      <c r="G68" s="16">
        <v>114.86</v>
      </c>
      <c r="H68" s="16">
        <v>114.07</v>
      </c>
      <c r="I68" s="16">
        <v>114.89</v>
      </c>
      <c r="J68" s="16">
        <v>114.86</v>
      </c>
      <c r="K68" s="16">
        <v>114.37</v>
      </c>
      <c r="L68" s="16"/>
      <c r="M68" s="17"/>
      <c r="N68" s="20">
        <f t="shared" si="6"/>
        <v>114.60999999999999</v>
      </c>
      <c r="O68" s="20">
        <f t="shared" si="7"/>
        <v>0.61608080278122246</v>
      </c>
      <c r="P68" s="20">
        <f t="shared" si="8"/>
        <v>0.53754541731194705</v>
      </c>
    </row>
    <row r="69" spans="1:16" s="43" customFormat="1" ht="15.75" customHeight="1" x14ac:dyDescent="0.2">
      <c r="A69" s="19">
        <v>64</v>
      </c>
      <c r="B69" s="16">
        <v>139.08000000000001</v>
      </c>
      <c r="C69" s="16">
        <v>125.08</v>
      </c>
      <c r="D69" s="16">
        <v>130.83000000000001</v>
      </c>
      <c r="E69" s="16">
        <v>126.37</v>
      </c>
      <c r="F69" s="16">
        <v>125.25</v>
      </c>
      <c r="G69" s="16">
        <v>125.44</v>
      </c>
      <c r="H69" s="16">
        <v>125.55</v>
      </c>
      <c r="I69" s="16">
        <v>125.04</v>
      </c>
      <c r="J69" s="16">
        <v>129.37</v>
      </c>
      <c r="K69" s="16">
        <v>133.61000000000001</v>
      </c>
      <c r="L69" s="16"/>
      <c r="M69" s="17"/>
      <c r="N69" s="20">
        <f t="shared" si="6"/>
        <v>128.56199999999998</v>
      </c>
      <c r="O69" s="20">
        <f t="shared" si="7"/>
        <v>4.7261607627709408</v>
      </c>
      <c r="P69" s="20">
        <f t="shared" si="8"/>
        <v>3.6761724014646173</v>
      </c>
    </row>
    <row r="70" spans="1:16" s="43" customFormat="1" ht="15.75" customHeight="1" x14ac:dyDescent="0.2">
      <c r="A70" s="19">
        <v>128</v>
      </c>
      <c r="B70" s="16">
        <v>124.19</v>
      </c>
      <c r="C70" s="16">
        <v>123.69</v>
      </c>
      <c r="D70" s="16">
        <v>123.73</v>
      </c>
      <c r="E70" s="16">
        <v>123.84</v>
      </c>
      <c r="F70" s="16">
        <v>123.35</v>
      </c>
      <c r="G70" s="16">
        <v>124.19</v>
      </c>
      <c r="H70" s="16">
        <v>123.48</v>
      </c>
      <c r="I70" s="16">
        <v>123.91</v>
      </c>
      <c r="J70" s="16">
        <v>123.78</v>
      </c>
      <c r="K70" s="16">
        <v>123.58</v>
      </c>
      <c r="L70" s="16"/>
      <c r="M70" s="17"/>
      <c r="N70" s="20">
        <f t="shared" si="6"/>
        <v>123.774</v>
      </c>
      <c r="O70" s="20">
        <f t="shared" si="7"/>
        <v>0.27524534510142018</v>
      </c>
      <c r="P70" s="20">
        <f t="shared" si="8"/>
        <v>0.22237735316093862</v>
      </c>
    </row>
    <row r="71" spans="1:16" ht="15.75" customHeight="1" x14ac:dyDescent="0.2">
      <c r="A71" s="1">
        <v>256</v>
      </c>
      <c r="B71" s="6">
        <v>133.5</v>
      </c>
      <c r="C71" s="6">
        <v>151.94999999999999</v>
      </c>
      <c r="D71" s="6">
        <v>133.72</v>
      </c>
      <c r="E71" s="6">
        <v>134.03</v>
      </c>
      <c r="F71" s="6">
        <v>133.18</v>
      </c>
      <c r="G71" s="6">
        <v>133.97</v>
      </c>
      <c r="H71" s="6">
        <v>133.24</v>
      </c>
      <c r="I71" s="6">
        <v>134.13999999999999</v>
      </c>
      <c r="J71" s="6">
        <v>133.63999999999999</v>
      </c>
      <c r="K71" s="6">
        <v>133.72999999999999</v>
      </c>
      <c r="L71" s="6"/>
      <c r="M71" s="7"/>
      <c r="N71" s="20">
        <f t="shared" si="6"/>
        <v>135.51</v>
      </c>
      <c r="O71" s="20">
        <f t="shared" si="7"/>
        <v>5.7850746658006811</v>
      </c>
      <c r="P71" s="20">
        <f t="shared" si="8"/>
        <v>4.269112733968476</v>
      </c>
    </row>
    <row r="72" spans="1:16" ht="15.75" customHeight="1" x14ac:dyDescent="0.2">
      <c r="A72" s="1">
        <v>512</v>
      </c>
      <c r="B72" s="6">
        <v>167.74</v>
      </c>
      <c r="C72" s="6">
        <v>158.37</v>
      </c>
      <c r="D72" s="6">
        <v>159.55000000000001</v>
      </c>
      <c r="E72" s="6">
        <v>159.99</v>
      </c>
      <c r="F72" s="6">
        <v>158.47</v>
      </c>
      <c r="G72" s="6">
        <v>161.63</v>
      </c>
      <c r="H72" s="6">
        <v>159.66999999999999</v>
      </c>
      <c r="I72" s="6">
        <v>162.52000000000001</v>
      </c>
      <c r="J72" s="6">
        <v>159.08000000000001</v>
      </c>
      <c r="K72" s="6">
        <v>159.44</v>
      </c>
      <c r="L72" s="6"/>
      <c r="M72" s="7"/>
      <c r="N72" s="20">
        <f t="shared" si="6"/>
        <v>160.64600000000002</v>
      </c>
      <c r="O72" s="20">
        <f t="shared" si="7"/>
        <v>2.8128878004246434</v>
      </c>
      <c r="P72" s="20">
        <f t="shared" si="8"/>
        <v>1.7509852722287782</v>
      </c>
    </row>
    <row r="73" spans="1:16" ht="15.75" customHeight="1" x14ac:dyDescent="0.2">
      <c r="A73" s="1" t="s">
        <v>6</v>
      </c>
      <c r="B73" s="6">
        <v>182.08</v>
      </c>
      <c r="C73" s="6">
        <v>181.73</v>
      </c>
      <c r="D73" s="6">
        <v>182.37</v>
      </c>
      <c r="E73" s="6">
        <v>183.65</v>
      </c>
      <c r="F73" s="6">
        <v>181.63</v>
      </c>
      <c r="G73" s="6">
        <v>182.05</v>
      </c>
      <c r="H73" s="6">
        <v>181.64</v>
      </c>
      <c r="I73" s="6">
        <v>182.83</v>
      </c>
      <c r="J73" s="6">
        <v>182.03</v>
      </c>
      <c r="K73" s="6">
        <v>181.57</v>
      </c>
      <c r="L73" s="6"/>
      <c r="M73" s="7"/>
      <c r="N73" s="20">
        <f t="shared" si="6"/>
        <v>182.15799999999999</v>
      </c>
      <c r="O73" s="20">
        <f t="shared" si="7"/>
        <v>0.65258119971558304</v>
      </c>
      <c r="P73" s="20">
        <f t="shared" si="8"/>
        <v>0.35825009042456718</v>
      </c>
    </row>
    <row r="74" spans="1:16" ht="15.75" customHeight="1" x14ac:dyDescent="0.2">
      <c r="A74" s="1" t="s">
        <v>7</v>
      </c>
      <c r="B74" s="6">
        <v>255.01</v>
      </c>
      <c r="C74" s="6">
        <v>254.42</v>
      </c>
      <c r="D74" s="6">
        <v>253.95</v>
      </c>
      <c r="E74" s="6">
        <v>255.36</v>
      </c>
      <c r="F74" s="6">
        <v>253.88</v>
      </c>
      <c r="G74" s="6">
        <v>254.26</v>
      </c>
      <c r="H74" s="6">
        <v>253.37</v>
      </c>
      <c r="I74" s="6">
        <v>254.63</v>
      </c>
      <c r="J74" s="6">
        <v>255.31</v>
      </c>
      <c r="K74" s="6">
        <v>254.13</v>
      </c>
      <c r="L74" s="6"/>
      <c r="M74" s="7"/>
      <c r="N74" s="20">
        <f t="shared" si="6"/>
        <v>254.43200000000002</v>
      </c>
      <c r="O74" s="20">
        <f t="shared" si="7"/>
        <v>0.6490300455294834</v>
      </c>
      <c r="P74" s="20">
        <f t="shared" si="8"/>
        <v>0.25508978647712688</v>
      </c>
    </row>
    <row r="75" spans="1:16" ht="15.75" customHeight="1" x14ac:dyDescent="0.2">
      <c r="A75" s="1" t="s">
        <v>8</v>
      </c>
      <c r="B75" s="6">
        <v>386.23</v>
      </c>
      <c r="C75" s="6">
        <v>386.89</v>
      </c>
      <c r="D75" s="6">
        <v>385.91</v>
      </c>
      <c r="E75" s="6">
        <v>391.68</v>
      </c>
      <c r="F75" s="6">
        <v>384.6</v>
      </c>
      <c r="G75" s="6">
        <v>387.32</v>
      </c>
      <c r="H75" s="6">
        <v>385.61</v>
      </c>
      <c r="I75" s="6">
        <v>392.29</v>
      </c>
      <c r="J75" s="6">
        <v>392.15</v>
      </c>
      <c r="K75" s="6">
        <v>388</v>
      </c>
      <c r="L75" s="6"/>
      <c r="M75" s="7"/>
      <c r="N75" s="20">
        <f t="shared" si="6"/>
        <v>388.06800000000004</v>
      </c>
      <c r="O75" s="20">
        <f t="shared" si="7"/>
        <v>2.8980905591248964</v>
      </c>
      <c r="P75" s="20">
        <f t="shared" si="8"/>
        <v>0.74679967405838577</v>
      </c>
    </row>
    <row r="76" spans="1:16" ht="15.75" customHeight="1" x14ac:dyDescent="0.2">
      <c r="A76" s="1" t="s">
        <v>9</v>
      </c>
      <c r="B76" s="6">
        <v>793.19</v>
      </c>
      <c r="C76" s="6">
        <v>776.92</v>
      </c>
      <c r="D76" s="6">
        <v>783.81</v>
      </c>
      <c r="E76" s="6">
        <v>782.64</v>
      </c>
      <c r="F76" s="6">
        <v>803.07</v>
      </c>
      <c r="G76" s="6">
        <v>785.84</v>
      </c>
      <c r="H76" s="6">
        <v>800.98</v>
      </c>
      <c r="I76" s="6">
        <v>789.98</v>
      </c>
      <c r="J76" s="6">
        <v>789.3</v>
      </c>
      <c r="K76" s="6">
        <v>785.38</v>
      </c>
      <c r="L76" s="6"/>
      <c r="M76" s="7"/>
      <c r="N76" s="20">
        <f t="shared" si="6"/>
        <v>789.1110000000001</v>
      </c>
      <c r="O76" s="20">
        <f t="shared" si="7"/>
        <v>8.1402340261199129</v>
      </c>
      <c r="P76" s="20">
        <f t="shared" si="8"/>
        <v>1.0315702133311933</v>
      </c>
    </row>
    <row r="77" spans="1:16" ht="15.75" customHeight="1" x14ac:dyDescent="0.2">
      <c r="A77" s="1" t="s">
        <v>10</v>
      </c>
      <c r="B77" s="6">
        <v>2493.9899999999998</v>
      </c>
      <c r="C77" s="6">
        <v>2495.59</v>
      </c>
      <c r="D77" s="6">
        <v>2496.0700000000002</v>
      </c>
      <c r="E77" s="6">
        <v>2490.87</v>
      </c>
      <c r="F77" s="6">
        <v>2497.98</v>
      </c>
      <c r="G77" s="6">
        <v>2486.21</v>
      </c>
      <c r="H77" s="6">
        <v>2493.08</v>
      </c>
      <c r="I77" s="6">
        <v>2491.9699999999998</v>
      </c>
      <c r="J77" s="6">
        <v>2487.91</v>
      </c>
      <c r="K77" s="6">
        <v>2491.21</v>
      </c>
      <c r="L77" s="6"/>
      <c r="M77" s="7"/>
      <c r="N77" s="20">
        <f t="shared" si="6"/>
        <v>2492.4880000000003</v>
      </c>
      <c r="O77" s="20">
        <f t="shared" si="7"/>
        <v>3.6531958611605151</v>
      </c>
      <c r="P77" s="20">
        <f t="shared" si="8"/>
        <v>0.14656824270209182</v>
      </c>
    </row>
    <row r="78" spans="1:16" ht="15.75" customHeight="1" x14ac:dyDescent="0.2">
      <c r="A78" s="1" t="s">
        <v>11</v>
      </c>
      <c r="B78" s="6">
        <v>4637.74</v>
      </c>
      <c r="C78" s="6">
        <v>4644.07</v>
      </c>
      <c r="D78" s="6">
        <v>4598.45</v>
      </c>
      <c r="E78" s="6">
        <v>4612.6899999999996</v>
      </c>
      <c r="F78" s="6">
        <v>4570.41</v>
      </c>
      <c r="G78" s="6">
        <v>4645.9399999999996</v>
      </c>
      <c r="H78" s="6">
        <v>4702.47</v>
      </c>
      <c r="I78" s="6">
        <v>4623.8999999999996</v>
      </c>
      <c r="J78" s="6">
        <v>4725.0200000000004</v>
      </c>
      <c r="K78" s="6">
        <v>4604.38</v>
      </c>
      <c r="L78" s="6"/>
      <c r="M78" s="7"/>
      <c r="N78" s="20">
        <f t="shared" si="6"/>
        <v>4636.5069999999996</v>
      </c>
      <c r="O78" s="20">
        <f t="shared" si="7"/>
        <v>47.032905750478037</v>
      </c>
      <c r="P78" s="20">
        <f t="shared" si="8"/>
        <v>1.0144038551107124</v>
      </c>
    </row>
    <row r="79" spans="1:16" ht="15.75" customHeight="1" x14ac:dyDescent="0.2">
      <c r="A79" s="1" t="s">
        <v>12</v>
      </c>
      <c r="B79" s="6">
        <v>8506.42</v>
      </c>
      <c r="C79" s="6">
        <v>8521.6</v>
      </c>
      <c r="D79" s="6">
        <v>8540.61</v>
      </c>
      <c r="E79" s="6">
        <v>8539.32</v>
      </c>
      <c r="F79" s="6">
        <v>8537.34</v>
      </c>
      <c r="G79" s="6">
        <v>8533.7999999999993</v>
      </c>
      <c r="H79" s="6">
        <v>8564.93</v>
      </c>
      <c r="I79" s="6">
        <v>8504.35</v>
      </c>
      <c r="J79" s="6">
        <v>8498.83</v>
      </c>
      <c r="K79" s="6">
        <v>8520.18</v>
      </c>
      <c r="L79" s="6"/>
      <c r="M79" s="7"/>
      <c r="N79" s="20">
        <f t="shared" si="6"/>
        <v>8526.7380000000012</v>
      </c>
      <c r="O79" s="20">
        <f t="shared" si="7"/>
        <v>20.368681733375769</v>
      </c>
      <c r="P79" s="20">
        <f t="shared" si="8"/>
        <v>0.23888011726613118</v>
      </c>
    </row>
    <row r="80" spans="1:16" ht="15.75" customHeight="1" x14ac:dyDescent="0.2">
      <c r="A80" s="1" t="s">
        <v>13</v>
      </c>
      <c r="B80" s="6">
        <v>16908.77</v>
      </c>
      <c r="C80" s="6">
        <v>16954.63</v>
      </c>
      <c r="D80" s="6">
        <v>16945.310000000001</v>
      </c>
      <c r="E80" s="6">
        <v>16918.009999999998</v>
      </c>
      <c r="F80" s="6">
        <v>16961.59</v>
      </c>
      <c r="G80" s="6">
        <v>16938.39</v>
      </c>
      <c r="H80" s="6">
        <v>16996.669999999998</v>
      </c>
      <c r="I80" s="6">
        <v>16974.82</v>
      </c>
      <c r="J80" s="6">
        <v>16952.64</v>
      </c>
      <c r="K80" s="6">
        <v>17019.669999999998</v>
      </c>
      <c r="L80" s="6"/>
      <c r="M80" s="7"/>
      <c r="N80" s="20">
        <f t="shared" si="6"/>
        <v>16957.05</v>
      </c>
      <c r="O80" s="20">
        <f t="shared" si="7"/>
        <v>33.654785032080106</v>
      </c>
      <c r="P80" s="20">
        <f t="shared" si="8"/>
        <v>0.1984707542413339</v>
      </c>
    </row>
    <row r="81" spans="1:16" ht="15.75" customHeight="1" x14ac:dyDescent="0.2">
      <c r="A81" s="1" t="s">
        <v>14</v>
      </c>
      <c r="B81" s="6">
        <v>33278.42</v>
      </c>
      <c r="C81" s="6">
        <v>33327.5</v>
      </c>
      <c r="D81" s="6">
        <v>33298.36</v>
      </c>
      <c r="E81" s="6">
        <v>33289.089999999997</v>
      </c>
      <c r="F81" s="6">
        <v>33212.730000000003</v>
      </c>
      <c r="G81" s="6">
        <v>33348.07</v>
      </c>
      <c r="H81" s="6">
        <v>33336.92</v>
      </c>
      <c r="I81" s="6">
        <v>33318.22</v>
      </c>
      <c r="J81" s="6">
        <v>33277.1</v>
      </c>
      <c r="K81" s="6">
        <v>33299.43</v>
      </c>
      <c r="L81" s="6"/>
      <c r="M81" s="7"/>
      <c r="N81" s="20">
        <f t="shared" si="6"/>
        <v>33298.584000000003</v>
      </c>
      <c r="O81" s="20">
        <f t="shared" si="7"/>
        <v>38.687036358736115</v>
      </c>
      <c r="P81" s="20">
        <f t="shared" si="8"/>
        <v>0.11618222672392349</v>
      </c>
    </row>
    <row r="82" spans="1:16" ht="15.75" customHeight="1" x14ac:dyDescent="0.2">
      <c r="A82" s="1" t="s">
        <v>15</v>
      </c>
      <c r="B82" s="6">
        <v>66636.100000000006</v>
      </c>
      <c r="C82" s="6">
        <v>66723.56</v>
      </c>
      <c r="D82" s="6">
        <v>66697.87</v>
      </c>
      <c r="E82" s="6">
        <v>66681.25</v>
      </c>
      <c r="F82" s="6">
        <v>66562.33</v>
      </c>
      <c r="G82" s="6">
        <v>66648.05</v>
      </c>
      <c r="H82" s="6">
        <v>66534.61</v>
      </c>
      <c r="I82" s="6">
        <v>66560.259999999995</v>
      </c>
      <c r="J82" s="6">
        <v>66594.210000000006</v>
      </c>
      <c r="K82" s="6">
        <v>66648.14</v>
      </c>
      <c r="L82" s="6"/>
      <c r="M82" s="7"/>
      <c r="N82" s="20">
        <f t="shared" si="6"/>
        <v>66628.638000000006</v>
      </c>
      <c r="O82" s="20">
        <f t="shared" si="7"/>
        <v>63.668383362544176</v>
      </c>
      <c r="P82" s="20">
        <f t="shared" si="8"/>
        <v>9.5557083671054727E-2</v>
      </c>
    </row>
    <row r="83" spans="1:16" ht="15.75" customHeight="1" x14ac:dyDescent="0.2">
      <c r="A83" s="1" t="s">
        <v>16</v>
      </c>
      <c r="B83" s="6">
        <v>139518.04</v>
      </c>
      <c r="C83" s="6">
        <v>139827.79</v>
      </c>
      <c r="D83" s="6">
        <v>139539.71</v>
      </c>
      <c r="E83" s="6">
        <v>139673.25</v>
      </c>
      <c r="F83" s="6">
        <v>139382.94</v>
      </c>
      <c r="G83" s="6">
        <v>140191.48000000001</v>
      </c>
      <c r="H83" s="6">
        <v>139755.29</v>
      </c>
      <c r="I83" s="6">
        <v>140401.96</v>
      </c>
      <c r="J83" s="6">
        <v>140628.01</v>
      </c>
      <c r="K83" s="6">
        <v>139850.54</v>
      </c>
      <c r="L83" s="6"/>
      <c r="M83" s="7"/>
      <c r="N83" s="20">
        <f t="shared" si="6"/>
        <v>139876.90100000001</v>
      </c>
      <c r="O83" s="20">
        <f t="shared" si="7"/>
        <v>406.15512166467272</v>
      </c>
      <c r="P83" s="20">
        <f t="shared" si="8"/>
        <v>0.29036611389086514</v>
      </c>
    </row>
    <row r="84" spans="1:16" ht="15.75" customHeight="1" x14ac:dyDescent="0.2">
      <c r="A84" s="32" t="s">
        <v>17</v>
      </c>
      <c r="B84" s="6">
        <v>308552.84000000003</v>
      </c>
      <c r="C84" s="6">
        <v>308528.14</v>
      </c>
      <c r="D84" s="6">
        <v>308864.46000000002</v>
      </c>
      <c r="E84" s="6">
        <v>308308.15999999997</v>
      </c>
      <c r="F84" s="6">
        <v>308671.81</v>
      </c>
      <c r="G84" s="6">
        <v>308724.65000000002</v>
      </c>
      <c r="H84" s="6">
        <v>308892.37</v>
      </c>
      <c r="I84" s="6">
        <v>309025.77</v>
      </c>
      <c r="J84" s="6">
        <v>308750.40999999997</v>
      </c>
      <c r="K84" s="6">
        <v>309282.8</v>
      </c>
      <c r="L84" s="6"/>
      <c r="M84" s="7"/>
      <c r="N84" s="20">
        <f t="shared" si="6"/>
        <v>308760.141</v>
      </c>
      <c r="O84" s="20">
        <f t="shared" si="7"/>
        <v>275.34621037079165</v>
      </c>
      <c r="P84" s="20">
        <f t="shared" si="8"/>
        <v>8.9178029741472251E-2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118.93</v>
      </c>
      <c r="C92" s="16">
        <v>111.75</v>
      </c>
      <c r="D92" s="16">
        <v>112.71</v>
      </c>
      <c r="E92" s="16">
        <v>112.07</v>
      </c>
      <c r="F92" s="16">
        <v>111.48</v>
      </c>
      <c r="G92" s="16">
        <v>113.38</v>
      </c>
      <c r="H92" s="16">
        <v>111.43</v>
      </c>
      <c r="I92" s="16">
        <v>112.64</v>
      </c>
      <c r="J92" s="16">
        <v>113.52</v>
      </c>
      <c r="K92" s="16">
        <v>111.79</v>
      </c>
      <c r="L92" s="16"/>
      <c r="M92" s="17"/>
      <c r="N92" s="20">
        <f t="shared" ref="N92:N113" si="9">AVERAGE(B92:K92)</f>
        <v>112.97</v>
      </c>
      <c r="O92" s="20">
        <f t="shared" ref="O92:O113" si="10">STDEV(B92:K92)</f>
        <v>2.2223911046938221</v>
      </c>
      <c r="P92" s="20">
        <f t="shared" ref="P92:P113" si="11">100*O92/N92</f>
        <v>1.9672400678886626</v>
      </c>
    </row>
    <row r="93" spans="1:16" s="43" customFormat="1" ht="15.75" customHeight="1" x14ac:dyDescent="0.2">
      <c r="A93" s="19">
        <v>2</v>
      </c>
      <c r="B93" s="16">
        <v>112.03</v>
      </c>
      <c r="C93" s="16">
        <v>112.17</v>
      </c>
      <c r="D93" s="16">
        <v>114.87</v>
      </c>
      <c r="E93" s="16">
        <v>112.47</v>
      </c>
      <c r="F93" s="16">
        <v>111.75</v>
      </c>
      <c r="G93" s="16">
        <v>112.53</v>
      </c>
      <c r="H93" s="16">
        <v>112.08</v>
      </c>
      <c r="I93" s="16">
        <v>112.16</v>
      </c>
      <c r="J93" s="16">
        <v>113.67</v>
      </c>
      <c r="K93" s="16">
        <v>118.97</v>
      </c>
      <c r="L93" s="16"/>
      <c r="M93" s="17"/>
      <c r="N93" s="20">
        <f t="shared" si="9"/>
        <v>113.26999999999998</v>
      </c>
      <c r="O93" s="20">
        <f t="shared" si="10"/>
        <v>2.2136897303421326</v>
      </c>
      <c r="P93" s="20">
        <f t="shared" si="11"/>
        <v>1.9543477799436153</v>
      </c>
    </row>
    <row r="94" spans="1:16" s="43" customFormat="1" ht="15.75" customHeight="1" x14ac:dyDescent="0.2">
      <c r="A94" s="19">
        <v>4</v>
      </c>
      <c r="B94" s="16">
        <v>113.12</v>
      </c>
      <c r="C94" s="16">
        <v>112.38</v>
      </c>
      <c r="D94" s="16">
        <v>113.53</v>
      </c>
      <c r="E94" s="16">
        <v>113</v>
      </c>
      <c r="F94" s="16">
        <v>112.23</v>
      </c>
      <c r="G94" s="16">
        <v>113.27</v>
      </c>
      <c r="H94" s="16">
        <v>112.42</v>
      </c>
      <c r="I94" s="16">
        <v>112.49</v>
      </c>
      <c r="J94" s="16">
        <v>114.32</v>
      </c>
      <c r="K94" s="16">
        <v>112.23</v>
      </c>
      <c r="L94" s="16"/>
      <c r="M94" s="17"/>
      <c r="N94" s="20">
        <f t="shared" si="9"/>
        <v>112.899</v>
      </c>
      <c r="O94" s="20">
        <f t="shared" si="10"/>
        <v>0.68111754573723071</v>
      </c>
      <c r="P94" s="20">
        <f t="shared" si="11"/>
        <v>0.60329812109693681</v>
      </c>
    </row>
    <row r="95" spans="1:16" s="43" customFormat="1" ht="15.75" customHeight="1" x14ac:dyDescent="0.2">
      <c r="A95" s="19">
        <v>8</v>
      </c>
      <c r="B95" s="16">
        <v>115.55</v>
      </c>
      <c r="C95" s="16">
        <v>115.64</v>
      </c>
      <c r="D95" s="16">
        <v>117.13</v>
      </c>
      <c r="E95" s="16">
        <v>116.32</v>
      </c>
      <c r="F95" s="16">
        <v>115.76</v>
      </c>
      <c r="G95" s="16">
        <v>116.42</v>
      </c>
      <c r="H95" s="16">
        <v>116.93</v>
      </c>
      <c r="I95" s="16">
        <v>115.81</v>
      </c>
      <c r="J95" s="16">
        <v>118.09</v>
      </c>
      <c r="K95" s="16">
        <v>115.61</v>
      </c>
      <c r="L95" s="16"/>
      <c r="M95" s="17"/>
      <c r="N95" s="20">
        <f t="shared" si="9"/>
        <v>116.32599999999998</v>
      </c>
      <c r="O95" s="20">
        <f t="shared" si="10"/>
        <v>0.83691496979482194</v>
      </c>
      <c r="P95" s="20">
        <f t="shared" si="11"/>
        <v>0.71945650137959016</v>
      </c>
    </row>
    <row r="96" spans="1:16" s="43" customFormat="1" ht="15.75" customHeight="1" x14ac:dyDescent="0.2">
      <c r="A96" s="19">
        <v>16</v>
      </c>
      <c r="B96" s="16">
        <v>112.02</v>
      </c>
      <c r="C96" s="16">
        <v>112.33</v>
      </c>
      <c r="D96" s="16">
        <v>113.14</v>
      </c>
      <c r="E96" s="16">
        <v>112.74</v>
      </c>
      <c r="F96" s="16">
        <v>111.67</v>
      </c>
      <c r="G96" s="16">
        <v>112.29</v>
      </c>
      <c r="H96" s="16">
        <v>111.68</v>
      </c>
      <c r="I96" s="16">
        <v>112.12</v>
      </c>
      <c r="J96" s="16">
        <v>113.66</v>
      </c>
      <c r="K96" s="16">
        <v>112.07</v>
      </c>
      <c r="L96" s="16"/>
      <c r="M96" s="17"/>
      <c r="N96" s="20">
        <f t="shared" si="9"/>
        <v>112.37199999999999</v>
      </c>
      <c r="O96" s="20">
        <f t="shared" si="10"/>
        <v>0.63621799199121298</v>
      </c>
      <c r="P96" s="20">
        <f t="shared" si="11"/>
        <v>0.56617128109423442</v>
      </c>
    </row>
    <row r="97" spans="1:16" s="43" customFormat="1" ht="15.75" customHeight="1" x14ac:dyDescent="0.2">
      <c r="A97" s="19">
        <v>32</v>
      </c>
      <c r="B97" s="16">
        <v>114.87</v>
      </c>
      <c r="C97" s="16">
        <v>114.42</v>
      </c>
      <c r="D97" s="16">
        <v>115.63</v>
      </c>
      <c r="E97" s="16">
        <v>114.81</v>
      </c>
      <c r="F97" s="16">
        <v>114.25</v>
      </c>
      <c r="G97" s="16">
        <v>114.55</v>
      </c>
      <c r="H97" s="16">
        <v>114.21</v>
      </c>
      <c r="I97" s="16">
        <v>115.59</v>
      </c>
      <c r="J97" s="16">
        <v>115.46</v>
      </c>
      <c r="K97" s="16">
        <v>115.95</v>
      </c>
      <c r="L97" s="16"/>
      <c r="M97" s="17"/>
      <c r="N97" s="20">
        <f t="shared" si="9"/>
        <v>114.974</v>
      </c>
      <c r="O97" s="20">
        <f t="shared" si="10"/>
        <v>0.63515877280146837</v>
      </c>
      <c r="P97" s="20">
        <f t="shared" si="11"/>
        <v>0.55243687512086936</v>
      </c>
    </row>
    <row r="98" spans="1:16" s="43" customFormat="1" ht="15.75" customHeight="1" x14ac:dyDescent="0.2">
      <c r="A98" s="19">
        <v>64</v>
      </c>
      <c r="B98" s="16">
        <v>146</v>
      </c>
      <c r="C98" s="16">
        <v>125.06</v>
      </c>
      <c r="D98" s="16">
        <v>129.22</v>
      </c>
      <c r="E98" s="16">
        <v>127.18</v>
      </c>
      <c r="F98" s="16">
        <v>125.08</v>
      </c>
      <c r="G98" s="16">
        <v>125.97</v>
      </c>
      <c r="H98" s="16">
        <v>125.02</v>
      </c>
      <c r="I98" s="16">
        <v>144.13999999999999</v>
      </c>
      <c r="J98" s="16">
        <v>142.31</v>
      </c>
      <c r="K98" s="16">
        <v>145.02000000000001</v>
      </c>
      <c r="L98" s="16"/>
      <c r="M98" s="17"/>
      <c r="N98" s="20">
        <f t="shared" si="9"/>
        <v>133.5</v>
      </c>
      <c r="O98" s="20">
        <f t="shared" si="10"/>
        <v>9.4797339390699982</v>
      </c>
      <c r="P98" s="20">
        <f t="shared" si="11"/>
        <v>7.1009242989288373</v>
      </c>
    </row>
    <row r="99" spans="1:16" s="43" customFormat="1" ht="15.75" customHeight="1" x14ac:dyDescent="0.2">
      <c r="A99" s="19">
        <v>128</v>
      </c>
      <c r="B99" s="16">
        <v>124.2</v>
      </c>
      <c r="C99" s="16">
        <v>140.47</v>
      </c>
      <c r="D99" s="16">
        <v>124.6</v>
      </c>
      <c r="E99" s="16">
        <v>139.86000000000001</v>
      </c>
      <c r="F99" s="16">
        <v>141.12</v>
      </c>
      <c r="G99" s="16">
        <v>124.76</v>
      </c>
      <c r="H99" s="16">
        <v>139.25</v>
      </c>
      <c r="I99" s="16">
        <v>124.02</v>
      </c>
      <c r="J99" s="16">
        <v>124.7</v>
      </c>
      <c r="K99" s="16">
        <v>124.06</v>
      </c>
      <c r="L99" s="16"/>
      <c r="M99" s="17"/>
      <c r="N99" s="20">
        <f t="shared" si="9"/>
        <v>130.70400000000001</v>
      </c>
      <c r="O99" s="20">
        <f t="shared" si="10"/>
        <v>8.1683184724070781</v>
      </c>
      <c r="P99" s="20">
        <f t="shared" si="11"/>
        <v>6.2494785717400214</v>
      </c>
    </row>
    <row r="100" spans="1:16" ht="15.75" customHeight="1" x14ac:dyDescent="0.2">
      <c r="A100" s="1">
        <v>256</v>
      </c>
      <c r="B100" s="6">
        <v>133.88</v>
      </c>
      <c r="C100" s="6">
        <v>134.01</v>
      </c>
      <c r="D100" s="6">
        <v>134.75</v>
      </c>
      <c r="E100" s="6">
        <v>134.41999999999999</v>
      </c>
      <c r="F100" s="6">
        <v>133.76</v>
      </c>
      <c r="G100" s="6">
        <v>134.4</v>
      </c>
      <c r="H100" s="6">
        <v>134.05000000000001</v>
      </c>
      <c r="I100" s="6">
        <v>133.56</v>
      </c>
      <c r="J100" s="6">
        <v>135.16</v>
      </c>
      <c r="K100" s="6">
        <v>134.47</v>
      </c>
      <c r="L100" s="6"/>
      <c r="M100" s="7"/>
      <c r="N100" s="20">
        <f t="shared" si="9"/>
        <v>134.24600000000001</v>
      </c>
      <c r="O100" s="20">
        <f t="shared" si="10"/>
        <v>0.48630580228219905</v>
      </c>
      <c r="P100" s="20">
        <f t="shared" si="11"/>
        <v>0.36224975215812688</v>
      </c>
    </row>
    <row r="101" spans="1:16" ht="15.75" customHeight="1" x14ac:dyDescent="0.2">
      <c r="A101" s="1">
        <v>512</v>
      </c>
      <c r="B101" s="6">
        <v>163.71</v>
      </c>
      <c r="C101" s="6">
        <v>160.77000000000001</v>
      </c>
      <c r="D101" s="6">
        <v>163.49</v>
      </c>
      <c r="E101" s="6">
        <v>163.88</v>
      </c>
      <c r="F101" s="6">
        <v>160.27000000000001</v>
      </c>
      <c r="G101" s="6">
        <v>163.02000000000001</v>
      </c>
      <c r="H101" s="6">
        <v>160.76</v>
      </c>
      <c r="I101" s="6">
        <v>160.1</v>
      </c>
      <c r="J101" s="6">
        <v>162.08000000000001</v>
      </c>
      <c r="K101" s="6">
        <v>166.04</v>
      </c>
      <c r="L101" s="6"/>
      <c r="M101" s="7"/>
      <c r="N101" s="20">
        <f t="shared" si="9"/>
        <v>162.41199999999998</v>
      </c>
      <c r="O101" s="20">
        <f t="shared" si="10"/>
        <v>1.9437352357424251</v>
      </c>
      <c r="P101" s="20">
        <f t="shared" si="11"/>
        <v>1.1967928698263832</v>
      </c>
    </row>
    <row r="102" spans="1:16" ht="15.75" customHeight="1" x14ac:dyDescent="0.2">
      <c r="A102" s="1" t="s">
        <v>6</v>
      </c>
      <c r="B102" s="6">
        <v>182.62</v>
      </c>
      <c r="C102" s="6">
        <v>182.51</v>
      </c>
      <c r="D102" s="6">
        <v>182.58</v>
      </c>
      <c r="E102" s="6">
        <v>182.35</v>
      </c>
      <c r="F102" s="6">
        <v>182.99</v>
      </c>
      <c r="G102" s="6">
        <v>182.26</v>
      </c>
      <c r="H102" s="6">
        <v>182.18</v>
      </c>
      <c r="I102" s="6">
        <v>182.55</v>
      </c>
      <c r="J102" s="6">
        <v>182.25</v>
      </c>
      <c r="K102" s="6">
        <v>183.87</v>
      </c>
      <c r="L102" s="6"/>
      <c r="M102" s="7"/>
      <c r="N102" s="20">
        <f t="shared" si="9"/>
        <v>182.61599999999999</v>
      </c>
      <c r="O102" s="20">
        <f t="shared" si="10"/>
        <v>0.50009332462385025</v>
      </c>
      <c r="P102" s="20">
        <f t="shared" si="11"/>
        <v>0.27384967616410955</v>
      </c>
    </row>
    <row r="103" spans="1:16" ht="15.75" customHeight="1" x14ac:dyDescent="0.2">
      <c r="A103" s="1" t="s">
        <v>7</v>
      </c>
      <c r="B103" s="6">
        <v>254.03</v>
      </c>
      <c r="C103" s="6">
        <v>254.22</v>
      </c>
      <c r="D103" s="6">
        <v>253.34</v>
      </c>
      <c r="E103" s="6">
        <v>254.34</v>
      </c>
      <c r="F103" s="6">
        <v>253.06</v>
      </c>
      <c r="G103" s="6">
        <v>253.69</v>
      </c>
      <c r="H103" s="6">
        <v>254.86</v>
      </c>
      <c r="I103" s="6">
        <v>254.65</v>
      </c>
      <c r="J103" s="6">
        <v>254.07</v>
      </c>
      <c r="K103" s="6">
        <v>252.83</v>
      </c>
      <c r="L103" s="6"/>
      <c r="M103" s="7"/>
      <c r="N103" s="20">
        <f t="shared" si="9"/>
        <v>253.90900000000002</v>
      </c>
      <c r="O103" s="20">
        <f t="shared" si="10"/>
        <v>0.66943508522733808</v>
      </c>
      <c r="P103" s="20">
        <f t="shared" si="11"/>
        <v>0.26365157801706046</v>
      </c>
    </row>
    <row r="104" spans="1:16" ht="15.75" customHeight="1" x14ac:dyDescent="0.2">
      <c r="A104" s="1" t="s">
        <v>8</v>
      </c>
      <c r="B104" s="6">
        <v>392.9</v>
      </c>
      <c r="C104" s="6">
        <v>389.09</v>
      </c>
      <c r="D104" s="6">
        <v>385.26</v>
      </c>
      <c r="E104" s="6">
        <v>385.64</v>
      </c>
      <c r="F104" s="6">
        <v>382.72</v>
      </c>
      <c r="G104" s="6">
        <v>384.15</v>
      </c>
      <c r="H104" s="6">
        <v>387.79</v>
      </c>
      <c r="I104" s="6">
        <v>392.53</v>
      </c>
      <c r="J104" s="6">
        <v>389.38</v>
      </c>
      <c r="K104" s="6">
        <v>389.07</v>
      </c>
      <c r="L104" s="6"/>
      <c r="M104" s="7"/>
      <c r="N104" s="20">
        <f t="shared" si="9"/>
        <v>387.85300000000001</v>
      </c>
      <c r="O104" s="20">
        <f t="shared" si="10"/>
        <v>3.4054598318973901</v>
      </c>
      <c r="P104" s="20">
        <f t="shared" si="11"/>
        <v>0.8780284880863084</v>
      </c>
    </row>
    <row r="105" spans="1:16" ht="15.75" customHeight="1" x14ac:dyDescent="0.2">
      <c r="A105" s="1" t="s">
        <v>9</v>
      </c>
      <c r="B105" s="6">
        <v>783.53</v>
      </c>
      <c r="C105" s="6">
        <v>784.36</v>
      </c>
      <c r="D105" s="6">
        <v>780.75</v>
      </c>
      <c r="E105" s="6">
        <v>785.91</v>
      </c>
      <c r="F105" s="6">
        <v>792.76</v>
      </c>
      <c r="G105" s="6">
        <v>788.98</v>
      </c>
      <c r="H105" s="6">
        <v>783.31</v>
      </c>
      <c r="I105" s="6">
        <v>786.26</v>
      </c>
      <c r="J105" s="6">
        <v>777.07</v>
      </c>
      <c r="K105" s="6">
        <v>782.95</v>
      </c>
      <c r="L105" s="6"/>
      <c r="M105" s="7"/>
      <c r="N105" s="20">
        <f t="shared" si="9"/>
        <v>784.58799999999985</v>
      </c>
      <c r="O105" s="20">
        <f t="shared" si="10"/>
        <v>4.3121631591477403</v>
      </c>
      <c r="P105" s="20">
        <f t="shared" si="11"/>
        <v>0.54960860466228656</v>
      </c>
    </row>
    <row r="106" spans="1:16" ht="15.75" customHeight="1" x14ac:dyDescent="0.2">
      <c r="A106" s="1" t="s">
        <v>10</v>
      </c>
      <c r="B106" s="6">
        <v>2506.16</v>
      </c>
      <c r="C106" s="6">
        <v>2502.3200000000002</v>
      </c>
      <c r="D106" s="6">
        <v>2494.25</v>
      </c>
      <c r="E106" s="6">
        <v>2502.7399999999998</v>
      </c>
      <c r="F106" s="6">
        <v>2499.19</v>
      </c>
      <c r="G106" s="6">
        <v>2500.13</v>
      </c>
      <c r="H106" s="6">
        <v>2509.35</v>
      </c>
      <c r="I106" s="6">
        <v>2492.6999999999998</v>
      </c>
      <c r="J106" s="6">
        <v>2496.8000000000002</v>
      </c>
      <c r="K106" s="6">
        <v>2492.33</v>
      </c>
      <c r="L106" s="6"/>
      <c r="M106" s="7"/>
      <c r="N106" s="20">
        <f t="shared" si="9"/>
        <v>2499.5970000000002</v>
      </c>
      <c r="O106" s="20">
        <f t="shared" si="10"/>
        <v>5.7031025669269457</v>
      </c>
      <c r="P106" s="20">
        <f t="shared" si="11"/>
        <v>0.22816088221129027</v>
      </c>
    </row>
    <row r="107" spans="1:16" ht="15.75" customHeight="1" x14ac:dyDescent="0.2">
      <c r="A107" s="1" t="s">
        <v>11</v>
      </c>
      <c r="B107" s="6">
        <v>4726.3599999999997</v>
      </c>
      <c r="C107" s="6">
        <v>4625.42</v>
      </c>
      <c r="D107" s="6">
        <v>4692.93</v>
      </c>
      <c r="E107" s="6">
        <v>4644.91</v>
      </c>
      <c r="F107" s="6">
        <v>4633.2700000000004</v>
      </c>
      <c r="G107" s="6">
        <v>4594.3100000000004</v>
      </c>
      <c r="H107" s="6">
        <v>4674.32</v>
      </c>
      <c r="I107" s="6">
        <v>4714.68</v>
      </c>
      <c r="J107" s="6">
        <v>4669.29</v>
      </c>
      <c r="K107" s="6">
        <v>4615.51</v>
      </c>
      <c r="L107" s="6"/>
      <c r="M107" s="7"/>
      <c r="N107" s="20">
        <f t="shared" si="9"/>
        <v>4659.1000000000004</v>
      </c>
      <c r="O107" s="20">
        <f t="shared" si="10"/>
        <v>43.708271528395969</v>
      </c>
      <c r="P107" s="20">
        <f t="shared" si="11"/>
        <v>0.93812692426425637</v>
      </c>
    </row>
    <row r="108" spans="1:16" ht="15.75" customHeight="1" x14ac:dyDescent="0.2">
      <c r="A108" s="1" t="s">
        <v>12</v>
      </c>
      <c r="B108" s="6">
        <v>8640.34</v>
      </c>
      <c r="C108" s="6">
        <v>8647.0499999999993</v>
      </c>
      <c r="D108" s="6">
        <v>8619.9</v>
      </c>
      <c r="E108" s="6">
        <v>8642.08</v>
      </c>
      <c r="F108" s="6">
        <v>8624.19</v>
      </c>
      <c r="G108" s="6">
        <v>8657.74</v>
      </c>
      <c r="H108" s="6">
        <v>8570.68</v>
      </c>
      <c r="I108" s="6">
        <v>8638.61</v>
      </c>
      <c r="J108" s="6">
        <v>8595.16</v>
      </c>
      <c r="K108" s="6">
        <v>8604.0300000000007</v>
      </c>
      <c r="L108" s="6"/>
      <c r="M108" s="7"/>
      <c r="N108" s="20">
        <f t="shared" si="9"/>
        <v>8623.9779999999992</v>
      </c>
      <c r="O108" s="20">
        <f t="shared" si="10"/>
        <v>27.013236179489507</v>
      </c>
      <c r="P108" s="20">
        <f t="shared" si="11"/>
        <v>0.31323405717743613</v>
      </c>
    </row>
    <row r="109" spans="1:16" ht="15.75" customHeight="1" x14ac:dyDescent="0.2">
      <c r="A109" s="1" t="s">
        <v>13</v>
      </c>
      <c r="B109" s="6">
        <v>17103.41</v>
      </c>
      <c r="C109" s="6">
        <v>16979.41</v>
      </c>
      <c r="D109" s="6">
        <v>17024</v>
      </c>
      <c r="E109" s="6">
        <v>17047.54</v>
      </c>
      <c r="F109" s="6">
        <v>17068.55</v>
      </c>
      <c r="G109" s="6">
        <v>17066.66</v>
      </c>
      <c r="H109" s="6">
        <v>17072.669999999998</v>
      </c>
      <c r="I109" s="6">
        <v>16995.48</v>
      </c>
      <c r="J109" s="6">
        <v>17051.79</v>
      </c>
      <c r="K109" s="6">
        <v>17050.11</v>
      </c>
      <c r="L109" s="6"/>
      <c r="M109" s="7"/>
      <c r="N109" s="20">
        <f t="shared" si="9"/>
        <v>17045.962</v>
      </c>
      <c r="O109" s="20">
        <f t="shared" si="10"/>
        <v>37.216792744972196</v>
      </c>
      <c r="P109" s="20">
        <f t="shared" si="11"/>
        <v>0.21833201754745316</v>
      </c>
    </row>
    <row r="110" spans="1:16" ht="15.75" customHeight="1" x14ac:dyDescent="0.2">
      <c r="A110" s="1" t="s">
        <v>14</v>
      </c>
      <c r="B110" s="6">
        <v>33366.449999999997</v>
      </c>
      <c r="C110" s="6">
        <v>33384.42</v>
      </c>
      <c r="D110" s="6">
        <v>33324.339999999997</v>
      </c>
      <c r="E110" s="6">
        <v>33268.269999999997</v>
      </c>
      <c r="F110" s="6">
        <v>33372.67</v>
      </c>
      <c r="G110" s="6">
        <v>33295.86</v>
      </c>
      <c r="H110" s="6">
        <v>33275.29</v>
      </c>
      <c r="I110" s="6">
        <v>33456.92</v>
      </c>
      <c r="J110" s="6">
        <v>33405.1</v>
      </c>
      <c r="K110" s="6">
        <v>33281.29</v>
      </c>
      <c r="L110" s="6"/>
      <c r="M110" s="7"/>
      <c r="N110" s="20">
        <f t="shared" si="9"/>
        <v>33343.060999999994</v>
      </c>
      <c r="O110" s="20">
        <f t="shared" si="10"/>
        <v>63.707389498131185</v>
      </c>
      <c r="P110" s="20">
        <f t="shared" si="11"/>
        <v>0.19106640958408466</v>
      </c>
    </row>
    <row r="111" spans="1:16" ht="15.75" customHeight="1" x14ac:dyDescent="0.2">
      <c r="A111" s="1" t="s">
        <v>15</v>
      </c>
      <c r="B111" s="6">
        <v>66731.62</v>
      </c>
      <c r="C111" s="6">
        <v>66675.86</v>
      </c>
      <c r="D111" s="6">
        <v>66829.64</v>
      </c>
      <c r="E111" s="6">
        <v>66983.42</v>
      </c>
      <c r="F111" s="6">
        <v>66612.149999999994</v>
      </c>
      <c r="G111" s="6">
        <v>66647.960000000006</v>
      </c>
      <c r="H111" s="6">
        <v>66754.740000000005</v>
      </c>
      <c r="I111" s="6">
        <v>66853.19</v>
      </c>
      <c r="J111" s="6">
        <v>66807.88</v>
      </c>
      <c r="K111" s="6">
        <v>66587.399999999994</v>
      </c>
      <c r="L111" s="6"/>
      <c r="M111" s="7"/>
      <c r="N111" s="20">
        <f t="shared" si="9"/>
        <v>66748.385999999999</v>
      </c>
      <c r="O111" s="20">
        <f t="shared" si="10"/>
        <v>123.15763261410713</v>
      </c>
      <c r="P111" s="20">
        <f t="shared" si="11"/>
        <v>0.18451027806740847</v>
      </c>
    </row>
    <row r="112" spans="1:16" ht="15.75" customHeight="1" x14ac:dyDescent="0.2">
      <c r="A112" s="1" t="s">
        <v>16</v>
      </c>
      <c r="B112" s="6">
        <v>138195.01999999999</v>
      </c>
      <c r="C112" s="6">
        <v>138023.26</v>
      </c>
      <c r="D112" s="6">
        <v>138438.87</v>
      </c>
      <c r="E112" s="6">
        <v>138531.63</v>
      </c>
      <c r="F112" s="6">
        <v>137776</v>
      </c>
      <c r="G112" s="6">
        <v>138407.94</v>
      </c>
      <c r="H112" s="6">
        <v>138342.21</v>
      </c>
      <c r="I112" s="6">
        <v>137883.42000000001</v>
      </c>
      <c r="J112" s="6">
        <v>138350.59</v>
      </c>
      <c r="K112" s="6">
        <v>138069.51999999999</v>
      </c>
      <c r="L112" s="6"/>
      <c r="M112" s="7"/>
      <c r="N112" s="20">
        <f t="shared" si="9"/>
        <v>138201.84599999999</v>
      </c>
      <c r="O112" s="20">
        <f t="shared" si="10"/>
        <v>254.17165836409541</v>
      </c>
      <c r="P112" s="20">
        <f t="shared" si="11"/>
        <v>0.18391335985779483</v>
      </c>
    </row>
    <row r="113" spans="1:16" ht="15.75" customHeight="1" x14ac:dyDescent="0.2">
      <c r="A113" s="32" t="s">
        <v>17</v>
      </c>
      <c r="B113" s="6">
        <v>300974.73</v>
      </c>
      <c r="C113" s="6">
        <v>300723.08</v>
      </c>
      <c r="D113" s="6">
        <v>300747.61</v>
      </c>
      <c r="E113" s="6">
        <v>301096.18</v>
      </c>
      <c r="F113" s="6">
        <v>300567.39</v>
      </c>
      <c r="G113" s="6">
        <v>301160.39</v>
      </c>
      <c r="H113" s="6">
        <v>301443.90999999997</v>
      </c>
      <c r="I113" s="6">
        <v>301095.12</v>
      </c>
      <c r="J113" s="6">
        <v>300436.81</v>
      </c>
      <c r="K113" s="6">
        <v>301289.21000000002</v>
      </c>
      <c r="L113" s="6"/>
      <c r="M113" s="7"/>
      <c r="N113" s="20">
        <f t="shared" si="9"/>
        <v>300953.44300000009</v>
      </c>
      <c r="O113" s="20">
        <f t="shared" si="10"/>
        <v>324.62023764700473</v>
      </c>
      <c r="P113" s="20">
        <f t="shared" si="11"/>
        <v>0.10786393882425351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830"/>
  <sheetViews>
    <sheetView topLeftCell="A76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159.49</v>
      </c>
      <c r="C5" s="16">
        <v>159.31</v>
      </c>
      <c r="D5" s="16">
        <v>159.38999999999999</v>
      </c>
      <c r="E5" s="16">
        <v>159.44</v>
      </c>
      <c r="F5" s="16">
        <v>159.47</v>
      </c>
      <c r="G5" s="16">
        <v>159.52000000000001</v>
      </c>
      <c r="H5" s="16">
        <v>159.36000000000001</v>
      </c>
      <c r="I5" s="16">
        <v>159.61000000000001</v>
      </c>
      <c r="J5" s="16">
        <v>159.47</v>
      </c>
      <c r="K5" s="16">
        <v>159.47</v>
      </c>
      <c r="L5" s="16"/>
      <c r="M5" s="17"/>
      <c r="N5" s="20">
        <f t="shared" ref="N5:N26" si="0">AVERAGE(B5:K5)</f>
        <v>159.45300000000003</v>
      </c>
      <c r="O5" s="20">
        <f t="shared" ref="O5:O26" si="1">STDEV(B5:K5)</f>
        <v>8.4728324006139902E-2</v>
      </c>
      <c r="P5" s="20">
        <f t="shared" ref="P5:P26" si="2">100*O5/N5</f>
        <v>5.3136864158178199E-2</v>
      </c>
    </row>
    <row r="6" spans="1:16" s="43" customFormat="1" ht="15.75" customHeight="1" x14ac:dyDescent="0.2">
      <c r="A6" s="19">
        <v>2</v>
      </c>
      <c r="B6" s="16">
        <v>158.47999999999999</v>
      </c>
      <c r="C6" s="16">
        <v>158.43</v>
      </c>
      <c r="D6" s="16">
        <v>158.46</v>
      </c>
      <c r="E6" s="16">
        <v>158.47999999999999</v>
      </c>
      <c r="F6" s="16">
        <v>158.43</v>
      </c>
      <c r="G6" s="16">
        <v>158.65</v>
      </c>
      <c r="H6" s="16">
        <v>158.49</v>
      </c>
      <c r="I6" s="16">
        <v>158.57</v>
      </c>
      <c r="J6" s="16">
        <v>158.57</v>
      </c>
      <c r="K6" s="16">
        <v>158.56</v>
      </c>
      <c r="L6" s="16"/>
      <c r="M6" s="17"/>
      <c r="N6" s="20">
        <f t="shared" si="0"/>
        <v>158.512</v>
      </c>
      <c r="O6" s="20">
        <f t="shared" si="1"/>
        <v>7.2080202244134542E-2</v>
      </c>
      <c r="P6" s="20">
        <f t="shared" si="2"/>
        <v>4.5473025540107084E-2</v>
      </c>
    </row>
    <row r="7" spans="1:16" s="43" customFormat="1" ht="15.75" customHeight="1" x14ac:dyDescent="0.2">
      <c r="A7" s="19">
        <v>4</v>
      </c>
      <c r="B7" s="16">
        <v>159.84</v>
      </c>
      <c r="C7" s="16">
        <v>159.72999999999999</v>
      </c>
      <c r="D7" s="16">
        <v>159.80000000000001</v>
      </c>
      <c r="E7" s="16">
        <v>160</v>
      </c>
      <c r="F7" s="16">
        <v>159.82</v>
      </c>
      <c r="G7" s="16">
        <v>159.96</v>
      </c>
      <c r="H7" s="16">
        <v>159.84</v>
      </c>
      <c r="I7" s="16">
        <v>159.94999999999999</v>
      </c>
      <c r="J7" s="16">
        <v>160.02000000000001</v>
      </c>
      <c r="K7" s="16">
        <v>159.9</v>
      </c>
      <c r="L7" s="16"/>
      <c r="M7" s="17"/>
      <c r="N7" s="20">
        <f t="shared" si="0"/>
        <v>159.88600000000002</v>
      </c>
      <c r="O7" s="20">
        <f t="shared" si="1"/>
        <v>9.4891751192845555E-2</v>
      </c>
      <c r="P7" s="20">
        <f t="shared" si="2"/>
        <v>5.9349631107692688E-2</v>
      </c>
    </row>
    <row r="8" spans="1:16" s="43" customFormat="1" ht="15.75" customHeight="1" x14ac:dyDescent="0.2">
      <c r="A8" s="19">
        <v>8</v>
      </c>
      <c r="B8" s="16">
        <v>163.44</v>
      </c>
      <c r="C8" s="16">
        <v>163.32</v>
      </c>
      <c r="D8" s="16">
        <v>163.41999999999999</v>
      </c>
      <c r="E8" s="16">
        <v>163.44999999999999</v>
      </c>
      <c r="F8" s="16">
        <v>163.34</v>
      </c>
      <c r="G8" s="16">
        <v>163.63</v>
      </c>
      <c r="H8" s="16">
        <v>163.41999999999999</v>
      </c>
      <c r="I8" s="16">
        <v>163.66</v>
      </c>
      <c r="J8" s="16">
        <v>163.52000000000001</v>
      </c>
      <c r="K8" s="16">
        <v>163.53</v>
      </c>
      <c r="L8" s="16"/>
      <c r="M8" s="17"/>
      <c r="N8" s="20">
        <f t="shared" si="0"/>
        <v>163.47300000000001</v>
      </c>
      <c r="O8" s="20">
        <f t="shared" si="1"/>
        <v>0.11225467077637095</v>
      </c>
      <c r="P8" s="20">
        <f t="shared" si="2"/>
        <v>6.8668630768610683E-2</v>
      </c>
    </row>
    <row r="9" spans="1:16" s="43" customFormat="1" ht="15.75" customHeight="1" x14ac:dyDescent="0.2">
      <c r="A9" s="19">
        <v>16</v>
      </c>
      <c r="B9" s="16">
        <v>158.26</v>
      </c>
      <c r="C9" s="16">
        <v>158.26</v>
      </c>
      <c r="D9" s="16">
        <v>158.16999999999999</v>
      </c>
      <c r="E9" s="16">
        <v>158.33000000000001</v>
      </c>
      <c r="F9" s="16">
        <v>158.22</v>
      </c>
      <c r="G9" s="16">
        <v>158.38999999999999</v>
      </c>
      <c r="H9" s="16">
        <v>158.31</v>
      </c>
      <c r="I9" s="16">
        <v>158.47999999999999</v>
      </c>
      <c r="J9" s="16">
        <v>158.34</v>
      </c>
      <c r="K9" s="16">
        <v>158.33000000000001</v>
      </c>
      <c r="L9" s="16"/>
      <c r="M9" s="17"/>
      <c r="N9" s="20">
        <f t="shared" si="0"/>
        <v>158.309</v>
      </c>
      <c r="O9" s="20">
        <f t="shared" si="1"/>
        <v>8.7996212039686383E-2</v>
      </c>
      <c r="P9" s="20">
        <f t="shared" si="2"/>
        <v>5.5585097524263549E-2</v>
      </c>
    </row>
    <row r="10" spans="1:16" s="43" customFormat="1" ht="15.75" customHeight="1" x14ac:dyDescent="0.2">
      <c r="A10" s="19">
        <v>32</v>
      </c>
      <c r="B10" s="16">
        <v>161.77000000000001</v>
      </c>
      <c r="C10" s="16">
        <v>161.97999999999999</v>
      </c>
      <c r="D10" s="16">
        <v>162.1</v>
      </c>
      <c r="E10" s="16">
        <v>162.12</v>
      </c>
      <c r="F10" s="16">
        <v>161.94</v>
      </c>
      <c r="G10" s="16">
        <v>161.97</v>
      </c>
      <c r="H10" s="16">
        <v>162.06</v>
      </c>
      <c r="I10" s="16">
        <v>162.04</v>
      </c>
      <c r="J10" s="16">
        <v>162.22</v>
      </c>
      <c r="K10" s="16">
        <v>161.93</v>
      </c>
      <c r="L10" s="16"/>
      <c r="M10" s="17"/>
      <c r="N10" s="20">
        <f t="shared" si="0"/>
        <v>162.01300000000001</v>
      </c>
      <c r="O10" s="20">
        <f t="shared" si="1"/>
        <v>0.12428014948315326</v>
      </c>
      <c r="P10" s="20">
        <f t="shared" si="2"/>
        <v>7.6709985916656842E-2</v>
      </c>
    </row>
    <row r="11" spans="1:16" s="43" customFormat="1" ht="15.75" customHeight="1" x14ac:dyDescent="0.2">
      <c r="A11" s="19">
        <v>64</v>
      </c>
      <c r="B11" s="16">
        <v>165.88</v>
      </c>
      <c r="C11" s="16">
        <v>165.85</v>
      </c>
      <c r="D11" s="16">
        <v>165.9</v>
      </c>
      <c r="E11" s="16">
        <v>166.27</v>
      </c>
      <c r="F11" s="16">
        <v>165.93</v>
      </c>
      <c r="G11" s="16">
        <v>165.94</v>
      </c>
      <c r="H11" s="16">
        <v>165.96</v>
      </c>
      <c r="I11" s="16">
        <v>166.05</v>
      </c>
      <c r="J11" s="16">
        <v>166.04</v>
      </c>
      <c r="K11" s="16">
        <v>165.93</v>
      </c>
      <c r="L11" s="16"/>
      <c r="M11" s="17"/>
      <c r="N11" s="20">
        <f t="shared" si="0"/>
        <v>165.97499999999999</v>
      </c>
      <c r="O11" s="20">
        <f t="shared" si="1"/>
        <v>0.12140382567649854</v>
      </c>
      <c r="P11" s="20">
        <f t="shared" si="2"/>
        <v>7.3145850686247058E-2</v>
      </c>
    </row>
    <row r="12" spans="1:16" s="43" customFormat="1" ht="15.75" customHeight="1" x14ac:dyDescent="0.2">
      <c r="A12" s="19">
        <v>128</v>
      </c>
      <c r="B12" s="16">
        <v>185.01</v>
      </c>
      <c r="C12" s="16">
        <v>184.2</v>
      </c>
      <c r="D12" s="16">
        <v>185.26</v>
      </c>
      <c r="E12" s="16">
        <v>184.7</v>
      </c>
      <c r="F12" s="16">
        <v>185.27</v>
      </c>
      <c r="G12" s="16">
        <v>185.54</v>
      </c>
      <c r="H12" s="16">
        <v>184.14</v>
      </c>
      <c r="I12" s="16">
        <v>185.03</v>
      </c>
      <c r="J12" s="16">
        <v>184.67</v>
      </c>
      <c r="K12" s="16">
        <v>183.48</v>
      </c>
      <c r="L12" s="16"/>
      <c r="M12" s="17"/>
      <c r="N12" s="20">
        <f t="shared" si="0"/>
        <v>184.73</v>
      </c>
      <c r="O12" s="20">
        <f t="shared" si="1"/>
        <v>0.63184034551635482</v>
      </c>
      <c r="P12" s="20">
        <f t="shared" si="2"/>
        <v>0.34203450739801594</v>
      </c>
    </row>
    <row r="13" spans="1:16" ht="15.75" customHeight="1" x14ac:dyDescent="0.2">
      <c r="A13" s="1">
        <v>256</v>
      </c>
      <c r="B13" s="6">
        <v>200.17</v>
      </c>
      <c r="C13" s="6">
        <v>200.25</v>
      </c>
      <c r="D13" s="6">
        <v>200.25</v>
      </c>
      <c r="E13" s="6">
        <v>200.33</v>
      </c>
      <c r="F13" s="6">
        <v>200.35</v>
      </c>
      <c r="G13" s="6">
        <v>200.21</v>
      </c>
      <c r="H13" s="6">
        <v>200.1</v>
      </c>
      <c r="I13" s="6">
        <v>200.41</v>
      </c>
      <c r="J13" s="6">
        <v>200.1</v>
      </c>
      <c r="K13" s="6">
        <v>200.26</v>
      </c>
      <c r="L13" s="6"/>
      <c r="M13" s="7"/>
      <c r="N13" s="20">
        <f t="shared" si="0"/>
        <v>200.24299999999999</v>
      </c>
      <c r="O13" s="20">
        <f t="shared" si="1"/>
        <v>0.10252912865241114</v>
      </c>
      <c r="P13" s="20">
        <f t="shared" si="2"/>
        <v>5.1202353466743469E-2</v>
      </c>
    </row>
    <row r="14" spans="1:16" ht="15.75" customHeight="1" x14ac:dyDescent="0.2">
      <c r="A14" s="1">
        <v>512</v>
      </c>
      <c r="B14" s="6">
        <v>237.8</v>
      </c>
      <c r="C14" s="6">
        <v>237.68</v>
      </c>
      <c r="D14" s="6">
        <v>238.17</v>
      </c>
      <c r="E14" s="6">
        <v>237.86</v>
      </c>
      <c r="F14" s="6">
        <v>237.87</v>
      </c>
      <c r="G14" s="6">
        <v>237.7</v>
      </c>
      <c r="H14" s="6">
        <v>237.85</v>
      </c>
      <c r="I14" s="6">
        <v>237.79</v>
      </c>
      <c r="J14" s="6">
        <v>237.82</v>
      </c>
      <c r="K14" s="6">
        <v>237.74</v>
      </c>
      <c r="L14" s="6"/>
      <c r="M14" s="7"/>
      <c r="N14" s="20">
        <f t="shared" si="0"/>
        <v>237.82799999999997</v>
      </c>
      <c r="O14" s="20">
        <f t="shared" si="1"/>
        <v>0.13685353078707169</v>
      </c>
      <c r="P14" s="20">
        <f t="shared" si="2"/>
        <v>5.7543069271520468E-2</v>
      </c>
    </row>
    <row r="15" spans="1:16" ht="15.75" customHeight="1" x14ac:dyDescent="0.2">
      <c r="A15" s="1" t="s">
        <v>6</v>
      </c>
      <c r="B15" s="6">
        <v>314.56</v>
      </c>
      <c r="C15" s="6">
        <v>314.54000000000002</v>
      </c>
      <c r="D15" s="6">
        <v>315.11</v>
      </c>
      <c r="E15" s="6">
        <v>315.24</v>
      </c>
      <c r="F15" s="6">
        <v>315.54000000000002</v>
      </c>
      <c r="G15" s="6">
        <v>315.61</v>
      </c>
      <c r="H15" s="6">
        <v>314.98</v>
      </c>
      <c r="I15" s="6">
        <v>315.91000000000003</v>
      </c>
      <c r="J15" s="6">
        <v>314.89</v>
      </c>
      <c r="K15" s="6">
        <v>315.67</v>
      </c>
      <c r="L15" s="6"/>
      <c r="M15" s="7"/>
      <c r="N15" s="20">
        <f t="shared" si="0"/>
        <v>315.20499999999998</v>
      </c>
      <c r="O15" s="20">
        <f t="shared" si="1"/>
        <v>0.47232874615510034</v>
      </c>
      <c r="P15" s="20">
        <f t="shared" si="2"/>
        <v>0.1498481134991832</v>
      </c>
    </row>
    <row r="16" spans="1:16" ht="15.75" customHeight="1" x14ac:dyDescent="0.2">
      <c r="A16" s="1" t="s">
        <v>7</v>
      </c>
      <c r="B16" s="6">
        <v>465.36</v>
      </c>
      <c r="C16" s="6">
        <v>464.3</v>
      </c>
      <c r="D16" s="6">
        <v>464.58</v>
      </c>
      <c r="E16" s="6">
        <v>465.92</v>
      </c>
      <c r="F16" s="6">
        <v>465.85</v>
      </c>
      <c r="G16" s="6">
        <v>464.21</v>
      </c>
      <c r="H16" s="6">
        <v>465.5</v>
      </c>
      <c r="I16" s="6">
        <v>465.25</v>
      </c>
      <c r="J16" s="6">
        <v>464.37</v>
      </c>
      <c r="K16" s="6">
        <v>464.68</v>
      </c>
      <c r="L16" s="6"/>
      <c r="M16" s="7"/>
      <c r="N16" s="20">
        <f t="shared" si="0"/>
        <v>465.00200000000007</v>
      </c>
      <c r="O16" s="20">
        <f t="shared" si="1"/>
        <v>0.64985126503429802</v>
      </c>
      <c r="P16" s="20">
        <f t="shared" si="2"/>
        <v>0.139752359137014</v>
      </c>
    </row>
    <row r="17" spans="1:16" ht="15.75" customHeight="1" x14ac:dyDescent="0.2">
      <c r="A17" s="1" t="s">
        <v>8</v>
      </c>
      <c r="B17" s="6">
        <v>329.82</v>
      </c>
      <c r="C17" s="6">
        <v>330.56</v>
      </c>
      <c r="D17" s="6">
        <v>331.11</v>
      </c>
      <c r="E17" s="6">
        <v>331.26</v>
      </c>
      <c r="F17" s="6">
        <v>330.53</v>
      </c>
      <c r="G17" s="6">
        <v>330.19</v>
      </c>
      <c r="H17" s="6">
        <v>329.32</v>
      </c>
      <c r="I17" s="6">
        <v>329.65</v>
      </c>
      <c r="J17" s="6">
        <v>330.81</v>
      </c>
      <c r="K17" s="6">
        <v>330.01</v>
      </c>
      <c r="L17" s="6"/>
      <c r="M17" s="7"/>
      <c r="N17" s="20">
        <f t="shared" si="0"/>
        <v>330.32600000000002</v>
      </c>
      <c r="O17" s="20">
        <f t="shared" si="1"/>
        <v>0.63779481200636012</v>
      </c>
      <c r="P17" s="20">
        <f t="shared" si="2"/>
        <v>0.19308041510700341</v>
      </c>
    </row>
    <row r="18" spans="1:16" ht="15.75" customHeight="1" x14ac:dyDescent="0.2">
      <c r="A18" s="1" t="s">
        <v>9</v>
      </c>
      <c r="B18" s="6">
        <v>551.66999999999996</v>
      </c>
      <c r="C18" s="6">
        <v>550.99</v>
      </c>
      <c r="D18" s="6">
        <v>552.24</v>
      </c>
      <c r="E18" s="6">
        <v>554.69000000000005</v>
      </c>
      <c r="F18" s="6">
        <v>564.6</v>
      </c>
      <c r="G18" s="6">
        <v>547.9</v>
      </c>
      <c r="H18" s="6">
        <v>553.70000000000005</v>
      </c>
      <c r="I18" s="6">
        <v>549.38</v>
      </c>
      <c r="J18" s="6">
        <v>553.69000000000005</v>
      </c>
      <c r="K18" s="6">
        <v>545.26</v>
      </c>
      <c r="L18" s="6"/>
      <c r="M18" s="7"/>
      <c r="N18" s="20">
        <f t="shared" si="0"/>
        <v>552.41200000000003</v>
      </c>
      <c r="O18" s="20">
        <f t="shared" si="1"/>
        <v>5.1675629330146364</v>
      </c>
      <c r="P18" s="20">
        <f t="shared" si="2"/>
        <v>0.93545450370640681</v>
      </c>
    </row>
    <row r="19" spans="1:16" ht="15.75" customHeight="1" x14ac:dyDescent="0.2">
      <c r="A19" s="1" t="s">
        <v>10</v>
      </c>
      <c r="B19" s="6">
        <v>1379.97</v>
      </c>
      <c r="C19" s="6">
        <v>1380.03</v>
      </c>
      <c r="D19" s="6">
        <v>1378.76</v>
      </c>
      <c r="E19" s="6">
        <v>1382.05</v>
      </c>
      <c r="F19" s="6">
        <v>1386.94</v>
      </c>
      <c r="G19" s="6">
        <v>1381.62</v>
      </c>
      <c r="H19" s="6">
        <v>1380.08</v>
      </c>
      <c r="I19" s="6">
        <v>1378.26</v>
      </c>
      <c r="J19" s="6">
        <v>1383.02</v>
      </c>
      <c r="K19" s="6">
        <v>1381.65</v>
      </c>
      <c r="L19" s="6"/>
      <c r="M19" s="7"/>
      <c r="N19" s="20">
        <f t="shared" si="0"/>
        <v>1381.2379999999998</v>
      </c>
      <c r="O19" s="20">
        <f t="shared" si="1"/>
        <v>2.4962273756833917</v>
      </c>
      <c r="P19" s="20">
        <f t="shared" si="2"/>
        <v>0.18072391403099192</v>
      </c>
    </row>
    <row r="20" spans="1:16" ht="15.75" customHeight="1" x14ac:dyDescent="0.2">
      <c r="A20" s="1" t="s">
        <v>11</v>
      </c>
      <c r="B20" s="6">
        <v>2160.52</v>
      </c>
      <c r="C20" s="6">
        <v>2162.16</v>
      </c>
      <c r="D20" s="6">
        <v>2155.44</v>
      </c>
      <c r="E20" s="6">
        <v>2164.81</v>
      </c>
      <c r="F20" s="6">
        <v>2162.31</v>
      </c>
      <c r="G20" s="6">
        <v>2153.6999999999998</v>
      </c>
      <c r="H20" s="6">
        <v>2160.7199999999998</v>
      </c>
      <c r="I20" s="6">
        <v>2156.5100000000002</v>
      </c>
      <c r="J20" s="6">
        <v>2157.73</v>
      </c>
      <c r="K20" s="6">
        <v>2160.4699999999998</v>
      </c>
      <c r="L20" s="6"/>
      <c r="M20" s="7"/>
      <c r="N20" s="20">
        <f t="shared" si="0"/>
        <v>2159.4369999999999</v>
      </c>
      <c r="O20" s="20">
        <f t="shared" si="1"/>
        <v>3.4768186288297405</v>
      </c>
      <c r="P20" s="20">
        <f t="shared" si="2"/>
        <v>0.16100579127011996</v>
      </c>
    </row>
    <row r="21" spans="1:16" ht="15.75" customHeight="1" x14ac:dyDescent="0.2">
      <c r="A21" s="1" t="s">
        <v>12</v>
      </c>
      <c r="B21" s="6">
        <v>3344.87</v>
      </c>
      <c r="C21" s="6">
        <v>3356.29</v>
      </c>
      <c r="D21" s="6">
        <v>3338.26</v>
      </c>
      <c r="E21" s="6">
        <v>3333.15</v>
      </c>
      <c r="F21" s="6">
        <v>3345.8</v>
      </c>
      <c r="G21" s="6">
        <v>3336.2</v>
      </c>
      <c r="H21" s="6">
        <v>3338.19</v>
      </c>
      <c r="I21" s="6">
        <v>3343.19</v>
      </c>
      <c r="J21" s="6">
        <v>3347.34</v>
      </c>
      <c r="K21" s="6">
        <v>3348.62</v>
      </c>
      <c r="L21" s="6"/>
      <c r="M21" s="7"/>
      <c r="N21" s="20">
        <f t="shared" si="0"/>
        <v>3343.1909999999998</v>
      </c>
      <c r="O21" s="20">
        <f t="shared" si="1"/>
        <v>6.8873353176520684</v>
      </c>
      <c r="P21" s="20">
        <f t="shared" si="2"/>
        <v>0.20601082372057322</v>
      </c>
    </row>
    <row r="22" spans="1:16" ht="15.75" customHeight="1" x14ac:dyDescent="0.2">
      <c r="A22" s="1" t="s">
        <v>13</v>
      </c>
      <c r="B22" s="6">
        <v>6280.62</v>
      </c>
      <c r="C22" s="6">
        <v>6311.41</v>
      </c>
      <c r="D22" s="6">
        <v>6303.53</v>
      </c>
      <c r="E22" s="6">
        <v>6285.91</v>
      </c>
      <c r="F22" s="6">
        <v>6287.2</v>
      </c>
      <c r="G22" s="6">
        <v>6276.06</v>
      </c>
      <c r="H22" s="6">
        <v>6300.06</v>
      </c>
      <c r="I22" s="6">
        <v>6307.9</v>
      </c>
      <c r="J22" s="6">
        <v>6278.1</v>
      </c>
      <c r="K22" s="6">
        <v>6280.84</v>
      </c>
      <c r="L22" s="6"/>
      <c r="M22" s="7"/>
      <c r="N22" s="20">
        <f t="shared" si="0"/>
        <v>6291.1629999999986</v>
      </c>
      <c r="O22" s="20">
        <f t="shared" si="1"/>
        <v>13.257822051738042</v>
      </c>
      <c r="P22" s="20">
        <f t="shared" si="2"/>
        <v>0.21073722063373726</v>
      </c>
    </row>
    <row r="23" spans="1:16" ht="15.75" customHeight="1" x14ac:dyDescent="0.2">
      <c r="A23" s="1" t="s">
        <v>14</v>
      </c>
      <c r="B23" s="6">
        <v>12606.09</v>
      </c>
      <c r="C23" s="6">
        <v>12620.58</v>
      </c>
      <c r="D23" s="6">
        <v>12601.27</v>
      </c>
      <c r="E23" s="6">
        <v>12657.75</v>
      </c>
      <c r="F23" s="6">
        <v>12691.74</v>
      </c>
      <c r="G23" s="6">
        <v>12617.58</v>
      </c>
      <c r="H23" s="6">
        <v>12604.25</v>
      </c>
      <c r="I23" s="6">
        <v>12589.34</v>
      </c>
      <c r="J23" s="6">
        <v>12669.24</v>
      </c>
      <c r="K23" s="6">
        <v>12650.44</v>
      </c>
      <c r="L23" s="6"/>
      <c r="M23" s="7"/>
      <c r="N23" s="20">
        <f t="shared" si="0"/>
        <v>12630.828</v>
      </c>
      <c r="O23" s="20">
        <f t="shared" si="1"/>
        <v>34.138602067324079</v>
      </c>
      <c r="P23" s="20">
        <f t="shared" si="2"/>
        <v>0.27028000117905238</v>
      </c>
    </row>
    <row r="24" spans="1:16" ht="15.75" customHeight="1" x14ac:dyDescent="0.2">
      <c r="A24" s="1" t="s">
        <v>15</v>
      </c>
      <c r="B24" s="6">
        <v>25447.73</v>
      </c>
      <c r="C24" s="6">
        <v>25399.08</v>
      </c>
      <c r="D24" s="6">
        <v>25475.71</v>
      </c>
      <c r="E24" s="6">
        <v>25419.34</v>
      </c>
      <c r="F24" s="6">
        <v>25444.2</v>
      </c>
      <c r="G24" s="6">
        <v>25372.93</v>
      </c>
      <c r="H24" s="6">
        <v>25423.65</v>
      </c>
      <c r="I24" s="6">
        <v>25514.62</v>
      </c>
      <c r="J24" s="6">
        <v>25494.6</v>
      </c>
      <c r="K24" s="6">
        <v>25479.67</v>
      </c>
      <c r="L24" s="6"/>
      <c r="M24" s="7"/>
      <c r="N24" s="20">
        <f t="shared" si="0"/>
        <v>25447.152999999998</v>
      </c>
      <c r="O24" s="20">
        <f t="shared" si="1"/>
        <v>44.510854618719776</v>
      </c>
      <c r="P24" s="20">
        <f t="shared" si="2"/>
        <v>0.17491487011816129</v>
      </c>
    </row>
    <row r="25" spans="1:16" ht="15.75" customHeight="1" x14ac:dyDescent="0.2">
      <c r="A25" s="1" t="s">
        <v>16</v>
      </c>
      <c r="B25" s="6">
        <v>51633.06</v>
      </c>
      <c r="C25" s="6">
        <v>51754.44</v>
      </c>
      <c r="D25" s="6">
        <v>51677.41</v>
      </c>
      <c r="E25" s="6">
        <v>51843.89</v>
      </c>
      <c r="F25" s="6">
        <v>51791.72</v>
      </c>
      <c r="G25" s="6">
        <v>51837.18</v>
      </c>
      <c r="H25" s="6">
        <v>51598.34</v>
      </c>
      <c r="I25" s="6">
        <v>51756.88</v>
      </c>
      <c r="J25" s="6">
        <v>51836.75</v>
      </c>
      <c r="K25" s="6">
        <v>51763.32</v>
      </c>
      <c r="L25" s="6"/>
      <c r="M25" s="7"/>
      <c r="N25" s="20">
        <f t="shared" si="0"/>
        <v>51749.299000000006</v>
      </c>
      <c r="O25" s="20">
        <f t="shared" si="1"/>
        <v>86.837261005221777</v>
      </c>
      <c r="P25" s="20">
        <f t="shared" si="2"/>
        <v>0.16780374359316783</v>
      </c>
    </row>
    <row r="26" spans="1:16" ht="15.75" customHeight="1" x14ac:dyDescent="0.2">
      <c r="A26" s="18" t="s">
        <v>17</v>
      </c>
      <c r="B26" s="6">
        <v>104965.51</v>
      </c>
      <c r="C26" s="6">
        <v>104742.78</v>
      </c>
      <c r="D26" s="6">
        <v>104873.23</v>
      </c>
      <c r="E26" s="6">
        <v>104916.74</v>
      </c>
      <c r="F26" s="6">
        <v>105265.72</v>
      </c>
      <c r="G26" s="6">
        <v>105214.01</v>
      </c>
      <c r="H26" s="6">
        <v>104615.45</v>
      </c>
      <c r="I26" s="6">
        <v>105015.67999999999</v>
      </c>
      <c r="J26" s="6">
        <v>105583.52</v>
      </c>
      <c r="K26" s="6">
        <v>104971.2</v>
      </c>
      <c r="L26" s="6"/>
      <c r="M26" s="7"/>
      <c r="N26" s="20">
        <f t="shared" si="0"/>
        <v>105016.38399999999</v>
      </c>
      <c r="O26" s="20">
        <f t="shared" si="1"/>
        <v>277.59426591900615</v>
      </c>
      <c r="P26" s="20">
        <f t="shared" si="2"/>
        <v>0.26433424513931669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159.37</v>
      </c>
      <c r="C34" s="16">
        <v>159.4</v>
      </c>
      <c r="D34" s="16">
        <v>159.16</v>
      </c>
      <c r="E34" s="16">
        <v>159.36000000000001</v>
      </c>
      <c r="F34" s="16">
        <v>159.19999999999999</v>
      </c>
      <c r="G34" s="16">
        <v>159.33000000000001</v>
      </c>
      <c r="H34" s="16">
        <v>159.34</v>
      </c>
      <c r="I34" s="16">
        <v>159.31</v>
      </c>
      <c r="J34" s="16">
        <v>159.21</v>
      </c>
      <c r="K34" s="16">
        <v>159.38999999999999</v>
      </c>
      <c r="L34" s="16"/>
      <c r="M34" s="17"/>
      <c r="N34" s="20">
        <f t="shared" ref="N34:N55" si="3">AVERAGE(B34:K34)</f>
        <v>159.30700000000002</v>
      </c>
      <c r="O34" s="20">
        <f t="shared" ref="O34:O55" si="4">STDEV(B34:K34)</f>
        <v>8.5900459189047873E-2</v>
      </c>
      <c r="P34" s="20">
        <f t="shared" ref="P34:P55" si="5">100*O34/N34</f>
        <v>5.3921333770046424E-2</v>
      </c>
    </row>
    <row r="35" spans="1:16" s="43" customFormat="1" ht="15.75" customHeight="1" x14ac:dyDescent="0.2">
      <c r="A35" s="19">
        <v>2</v>
      </c>
      <c r="B35" s="16">
        <v>157.94999999999999</v>
      </c>
      <c r="C35" s="16">
        <v>158.1</v>
      </c>
      <c r="D35" s="16">
        <v>157.85</v>
      </c>
      <c r="E35" s="16">
        <v>157.94</v>
      </c>
      <c r="F35" s="16">
        <v>157.83000000000001</v>
      </c>
      <c r="G35" s="16">
        <v>157.94999999999999</v>
      </c>
      <c r="H35" s="16">
        <v>158.03</v>
      </c>
      <c r="I35" s="16">
        <v>157.99</v>
      </c>
      <c r="J35" s="16">
        <v>157.97</v>
      </c>
      <c r="K35" s="16">
        <v>158.02000000000001</v>
      </c>
      <c r="L35" s="16"/>
      <c r="M35" s="17"/>
      <c r="N35" s="20">
        <f t="shared" si="3"/>
        <v>157.96299999999999</v>
      </c>
      <c r="O35" s="20">
        <f t="shared" si="4"/>
        <v>8.0698340888906137E-2</v>
      </c>
      <c r="P35" s="20">
        <f t="shared" si="5"/>
        <v>5.1086862676010293E-2</v>
      </c>
    </row>
    <row r="36" spans="1:16" s="43" customFormat="1" ht="15.75" customHeight="1" x14ac:dyDescent="0.2">
      <c r="A36" s="19">
        <v>4</v>
      </c>
      <c r="B36" s="16">
        <v>159.32</v>
      </c>
      <c r="C36" s="16">
        <v>159.47</v>
      </c>
      <c r="D36" s="16">
        <v>159.18</v>
      </c>
      <c r="E36" s="16">
        <v>159.62</v>
      </c>
      <c r="F36" s="16">
        <v>159.28</v>
      </c>
      <c r="G36" s="16">
        <v>159.26</v>
      </c>
      <c r="H36" s="16">
        <v>159.36000000000001</v>
      </c>
      <c r="I36" s="16">
        <v>159.38</v>
      </c>
      <c r="J36" s="16">
        <v>159.31</v>
      </c>
      <c r="K36" s="16">
        <v>159.38</v>
      </c>
      <c r="L36" s="16"/>
      <c r="M36" s="17"/>
      <c r="N36" s="20">
        <f t="shared" si="3"/>
        <v>159.35599999999999</v>
      </c>
      <c r="O36" s="20">
        <f t="shared" si="4"/>
        <v>0.12167351578895295</v>
      </c>
      <c r="P36" s="20">
        <f t="shared" si="5"/>
        <v>7.6353269276935268E-2</v>
      </c>
    </row>
    <row r="37" spans="1:16" s="43" customFormat="1" ht="15.75" customHeight="1" x14ac:dyDescent="0.2">
      <c r="A37" s="19">
        <v>8</v>
      </c>
      <c r="B37" s="16">
        <v>162.9</v>
      </c>
      <c r="C37" s="16">
        <v>163</v>
      </c>
      <c r="D37" s="16">
        <v>162.77000000000001</v>
      </c>
      <c r="E37" s="16">
        <v>163</v>
      </c>
      <c r="F37" s="16">
        <v>162.85</v>
      </c>
      <c r="G37" s="16">
        <v>162.9</v>
      </c>
      <c r="H37" s="16">
        <v>162.97999999999999</v>
      </c>
      <c r="I37" s="16">
        <v>162.94999999999999</v>
      </c>
      <c r="J37" s="16">
        <v>162.77000000000001</v>
      </c>
      <c r="K37" s="16">
        <v>162.94999999999999</v>
      </c>
      <c r="L37" s="16"/>
      <c r="M37" s="17"/>
      <c r="N37" s="20">
        <f t="shared" si="3"/>
        <v>162.90699999999998</v>
      </c>
      <c r="O37" s="20">
        <f t="shared" si="4"/>
        <v>8.6416305045846672E-2</v>
      </c>
      <c r="P37" s="20">
        <f t="shared" si="5"/>
        <v>5.3046403804530608E-2</v>
      </c>
    </row>
    <row r="38" spans="1:16" s="43" customFormat="1" ht="15.75" customHeight="1" x14ac:dyDescent="0.2">
      <c r="A38" s="19">
        <v>16</v>
      </c>
      <c r="B38" s="16">
        <v>157.74</v>
      </c>
      <c r="C38" s="16">
        <v>157.91</v>
      </c>
      <c r="D38" s="16">
        <v>157.69</v>
      </c>
      <c r="E38" s="16">
        <v>157.72</v>
      </c>
      <c r="F38" s="16">
        <v>157.6</v>
      </c>
      <c r="G38" s="16">
        <v>157.69999999999999</v>
      </c>
      <c r="H38" s="16">
        <v>157.78</v>
      </c>
      <c r="I38" s="16">
        <v>157.86000000000001</v>
      </c>
      <c r="J38" s="16">
        <v>157.63</v>
      </c>
      <c r="K38" s="16">
        <v>157.82</v>
      </c>
      <c r="L38" s="16"/>
      <c r="M38" s="17"/>
      <c r="N38" s="20">
        <f t="shared" si="3"/>
        <v>157.745</v>
      </c>
      <c r="O38" s="20">
        <f t="shared" si="4"/>
        <v>9.8460369918282359E-2</v>
      </c>
      <c r="P38" s="20">
        <f t="shared" si="5"/>
        <v>6.2417426808001747E-2</v>
      </c>
    </row>
    <row r="39" spans="1:16" s="43" customFormat="1" ht="15.75" customHeight="1" x14ac:dyDescent="0.2">
      <c r="A39" s="19">
        <v>32</v>
      </c>
      <c r="B39" s="16">
        <v>161.34</v>
      </c>
      <c r="C39" s="16">
        <v>161.54</v>
      </c>
      <c r="D39" s="16">
        <v>161.38</v>
      </c>
      <c r="E39" s="16">
        <v>161.41</v>
      </c>
      <c r="F39" s="16">
        <v>161.32</v>
      </c>
      <c r="G39" s="16">
        <v>161.37</v>
      </c>
      <c r="H39" s="16">
        <v>161.5</v>
      </c>
      <c r="I39" s="16">
        <v>161.51</v>
      </c>
      <c r="J39" s="16">
        <v>161.36000000000001</v>
      </c>
      <c r="K39" s="16">
        <v>161.44</v>
      </c>
      <c r="L39" s="16"/>
      <c r="M39" s="17"/>
      <c r="N39" s="20">
        <f t="shared" si="3"/>
        <v>161.417</v>
      </c>
      <c r="O39" s="20">
        <f t="shared" si="4"/>
        <v>7.7035345423019541E-2</v>
      </c>
      <c r="P39" s="20">
        <f t="shared" si="5"/>
        <v>4.7724431393855377E-2</v>
      </c>
    </row>
    <row r="40" spans="1:16" s="43" customFormat="1" ht="15.75" customHeight="1" x14ac:dyDescent="0.2">
      <c r="A40" s="19">
        <v>64</v>
      </c>
      <c r="B40" s="16">
        <v>165.25</v>
      </c>
      <c r="C40" s="16">
        <v>165.39</v>
      </c>
      <c r="D40" s="16">
        <v>165.19</v>
      </c>
      <c r="E40" s="16">
        <v>165.32</v>
      </c>
      <c r="F40" s="16">
        <v>165.21</v>
      </c>
      <c r="G40" s="16">
        <v>165.28</v>
      </c>
      <c r="H40" s="16">
        <v>165.42</v>
      </c>
      <c r="I40" s="16">
        <v>165.32</v>
      </c>
      <c r="J40" s="16">
        <v>165.3</v>
      </c>
      <c r="K40" s="16">
        <v>165.44</v>
      </c>
      <c r="L40" s="16"/>
      <c r="M40" s="17"/>
      <c r="N40" s="20">
        <f t="shared" si="3"/>
        <v>165.31199999999998</v>
      </c>
      <c r="O40" s="20">
        <f t="shared" si="4"/>
        <v>8.469553313683402E-2</v>
      </c>
      <c r="P40" s="20">
        <f t="shared" si="5"/>
        <v>5.1233747784089498E-2</v>
      </c>
    </row>
    <row r="41" spans="1:16" s="43" customFormat="1" ht="15.75" customHeight="1" x14ac:dyDescent="0.2">
      <c r="A41" s="19">
        <v>128</v>
      </c>
      <c r="B41" s="16">
        <v>183.45</v>
      </c>
      <c r="C41" s="16">
        <v>183.89</v>
      </c>
      <c r="D41" s="16">
        <v>183.64</v>
      </c>
      <c r="E41" s="16">
        <v>183.86</v>
      </c>
      <c r="F41" s="16">
        <v>185.19</v>
      </c>
      <c r="G41" s="16">
        <v>184.55</v>
      </c>
      <c r="H41" s="16">
        <v>182.46</v>
      </c>
      <c r="I41" s="16">
        <v>184.66</v>
      </c>
      <c r="J41" s="16">
        <v>185.34</v>
      </c>
      <c r="K41" s="16">
        <v>183.64</v>
      </c>
      <c r="L41" s="16"/>
      <c r="M41" s="17"/>
      <c r="N41" s="20">
        <f t="shared" si="3"/>
        <v>184.06799999999998</v>
      </c>
      <c r="O41" s="20">
        <f t="shared" si="4"/>
        <v>0.87359792429545979</v>
      </c>
      <c r="P41" s="20">
        <f t="shared" si="5"/>
        <v>0.47460608269523213</v>
      </c>
    </row>
    <row r="42" spans="1:16" ht="15.75" customHeight="1" x14ac:dyDescent="0.2">
      <c r="A42" s="1">
        <v>256</v>
      </c>
      <c r="B42" s="6">
        <v>198.75</v>
      </c>
      <c r="C42" s="6">
        <v>198.78</v>
      </c>
      <c r="D42" s="6">
        <v>198.49</v>
      </c>
      <c r="E42" s="6">
        <v>198.71</v>
      </c>
      <c r="F42" s="6">
        <v>198.82</v>
      </c>
      <c r="G42" s="6">
        <v>198.68</v>
      </c>
      <c r="H42" s="6">
        <v>198.79</v>
      </c>
      <c r="I42" s="6">
        <v>198.55</v>
      </c>
      <c r="J42" s="6">
        <v>198.87</v>
      </c>
      <c r="K42" s="6">
        <v>198.94</v>
      </c>
      <c r="L42" s="6"/>
      <c r="M42" s="7"/>
      <c r="N42" s="20">
        <f t="shared" si="3"/>
        <v>198.738</v>
      </c>
      <c r="O42" s="20">
        <f t="shared" si="4"/>
        <v>0.13766303465749191</v>
      </c>
      <c r="P42" s="20">
        <f t="shared" si="5"/>
        <v>6.9268602208682736E-2</v>
      </c>
    </row>
    <row r="43" spans="1:16" ht="15.75" customHeight="1" x14ac:dyDescent="0.2">
      <c r="A43" s="1">
        <v>512</v>
      </c>
      <c r="B43" s="6">
        <v>235.34</v>
      </c>
      <c r="C43" s="6">
        <v>235.08</v>
      </c>
      <c r="D43" s="6">
        <v>235.28</v>
      </c>
      <c r="E43" s="6">
        <v>234.8</v>
      </c>
      <c r="F43" s="6">
        <v>235.35</v>
      </c>
      <c r="G43" s="6">
        <v>235.09</v>
      </c>
      <c r="H43" s="6">
        <v>235.26</v>
      </c>
      <c r="I43" s="6">
        <v>235.18</v>
      </c>
      <c r="J43" s="6">
        <v>235.23</v>
      </c>
      <c r="K43" s="6">
        <v>235.37</v>
      </c>
      <c r="L43" s="6"/>
      <c r="M43" s="7"/>
      <c r="N43" s="20">
        <f t="shared" si="3"/>
        <v>235.19799999999995</v>
      </c>
      <c r="O43" s="20">
        <f t="shared" si="4"/>
        <v>0.17280689286663506</v>
      </c>
      <c r="P43" s="20">
        <f t="shared" si="5"/>
        <v>7.3472943165603058E-2</v>
      </c>
    </row>
    <row r="44" spans="1:16" ht="15.75" customHeight="1" x14ac:dyDescent="0.2">
      <c r="A44" s="1" t="s">
        <v>6</v>
      </c>
      <c r="B44" s="6">
        <v>310.93</v>
      </c>
      <c r="C44" s="6">
        <v>309.93</v>
      </c>
      <c r="D44" s="6">
        <v>310.75</v>
      </c>
      <c r="E44" s="6">
        <v>310.12</v>
      </c>
      <c r="F44" s="6">
        <v>310.77</v>
      </c>
      <c r="G44" s="6">
        <v>310.97000000000003</v>
      </c>
      <c r="H44" s="6">
        <v>311.13</v>
      </c>
      <c r="I44" s="6">
        <v>310.51</v>
      </c>
      <c r="J44" s="6">
        <v>311.12</v>
      </c>
      <c r="K44" s="6">
        <v>310.52</v>
      </c>
      <c r="L44" s="6"/>
      <c r="M44" s="7"/>
      <c r="N44" s="20">
        <f t="shared" si="3"/>
        <v>310.67499999999995</v>
      </c>
      <c r="O44" s="20">
        <f t="shared" si="4"/>
        <v>0.40634550159521604</v>
      </c>
      <c r="P44" s="20">
        <f t="shared" si="5"/>
        <v>0.13079439980533228</v>
      </c>
    </row>
    <row r="45" spans="1:16" ht="15.75" customHeight="1" x14ac:dyDescent="0.2">
      <c r="A45" s="1" t="s">
        <v>7</v>
      </c>
      <c r="B45" s="6">
        <v>455.63</v>
      </c>
      <c r="C45" s="6">
        <v>454.56</v>
      </c>
      <c r="D45" s="6">
        <v>455.27</v>
      </c>
      <c r="E45" s="6">
        <v>454.95</v>
      </c>
      <c r="F45" s="6">
        <v>456.55</v>
      </c>
      <c r="G45" s="6">
        <v>456.01</v>
      </c>
      <c r="H45" s="6">
        <v>456.27</v>
      </c>
      <c r="I45" s="6">
        <v>456.46</v>
      </c>
      <c r="J45" s="6">
        <v>456.27</v>
      </c>
      <c r="K45" s="6">
        <v>454.82</v>
      </c>
      <c r="L45" s="6"/>
      <c r="M45" s="7"/>
      <c r="N45" s="20">
        <f t="shared" si="3"/>
        <v>455.67899999999997</v>
      </c>
      <c r="O45" s="20">
        <f t="shared" si="4"/>
        <v>0.73544317704814155</v>
      </c>
      <c r="P45" s="20">
        <f t="shared" si="5"/>
        <v>0.16139501206949222</v>
      </c>
    </row>
    <row r="46" spans="1:16" ht="15.75" customHeight="1" x14ac:dyDescent="0.2">
      <c r="A46" s="1" t="s">
        <v>8</v>
      </c>
      <c r="B46" s="6">
        <v>830.1</v>
      </c>
      <c r="C46" s="6">
        <v>814.3</v>
      </c>
      <c r="D46" s="6">
        <v>821.21</v>
      </c>
      <c r="E46" s="6">
        <v>835.25</v>
      </c>
      <c r="F46" s="6">
        <v>796.88</v>
      </c>
      <c r="G46" s="6">
        <v>820.91</v>
      </c>
      <c r="H46" s="6">
        <v>819.51</v>
      </c>
      <c r="I46" s="6">
        <v>815.24</v>
      </c>
      <c r="J46" s="6">
        <v>834.34</v>
      </c>
      <c r="K46" s="6">
        <v>829.91</v>
      </c>
      <c r="L46" s="6"/>
      <c r="M46" s="7"/>
      <c r="N46" s="20">
        <f t="shared" si="3"/>
        <v>821.76499999999999</v>
      </c>
      <c r="O46" s="20">
        <f t="shared" si="4"/>
        <v>11.54449484001406</v>
      </c>
      <c r="P46" s="20">
        <f t="shared" si="5"/>
        <v>1.4048413889632756</v>
      </c>
    </row>
    <row r="47" spans="1:16" ht="15.75" customHeight="1" x14ac:dyDescent="0.2">
      <c r="A47" s="1" t="s">
        <v>9</v>
      </c>
      <c r="B47" s="6">
        <v>1227.03</v>
      </c>
      <c r="C47" s="6">
        <v>1226.53</v>
      </c>
      <c r="D47" s="6">
        <v>1221.55</v>
      </c>
      <c r="E47" s="6">
        <v>1237.3599999999999</v>
      </c>
      <c r="F47" s="6">
        <v>1239.3900000000001</v>
      </c>
      <c r="G47" s="6">
        <v>1203.8399999999999</v>
      </c>
      <c r="H47" s="6">
        <v>1216.68</v>
      </c>
      <c r="I47" s="6">
        <v>1218.98</v>
      </c>
      <c r="J47" s="6">
        <v>1240.72</v>
      </c>
      <c r="K47" s="6">
        <v>1223.5999999999999</v>
      </c>
      <c r="L47" s="6"/>
      <c r="M47" s="7"/>
      <c r="N47" s="20">
        <f t="shared" si="3"/>
        <v>1225.5679999999998</v>
      </c>
      <c r="O47" s="20">
        <f t="shared" si="4"/>
        <v>11.437106083076959</v>
      </c>
      <c r="P47" s="20">
        <f t="shared" si="5"/>
        <v>0.93320860883092249</v>
      </c>
    </row>
    <row r="48" spans="1:16" ht="15.75" customHeight="1" x14ac:dyDescent="0.2">
      <c r="A48" s="1" t="s">
        <v>10</v>
      </c>
      <c r="B48" s="6">
        <v>2886.97</v>
      </c>
      <c r="C48" s="6">
        <v>2962.93</v>
      </c>
      <c r="D48" s="6">
        <v>2895.93</v>
      </c>
      <c r="E48" s="6">
        <v>2889.79</v>
      </c>
      <c r="F48" s="6">
        <v>2940.28</v>
      </c>
      <c r="G48" s="6">
        <v>2913.29</v>
      </c>
      <c r="H48" s="6">
        <v>2916.94</v>
      </c>
      <c r="I48" s="6">
        <v>2881.04</v>
      </c>
      <c r="J48" s="6">
        <v>2959.85</v>
      </c>
      <c r="K48" s="6">
        <v>2922.15</v>
      </c>
      <c r="L48" s="6"/>
      <c r="M48" s="7"/>
      <c r="N48" s="20">
        <f t="shared" si="3"/>
        <v>2916.9169999999999</v>
      </c>
      <c r="O48" s="20">
        <f t="shared" si="4"/>
        <v>29.64066015534144</v>
      </c>
      <c r="P48" s="20">
        <f t="shared" si="5"/>
        <v>1.016163989422443</v>
      </c>
    </row>
    <row r="49" spans="1:16" ht="15.75" customHeight="1" x14ac:dyDescent="0.2">
      <c r="A49" s="1" t="s">
        <v>11</v>
      </c>
      <c r="B49" s="6">
        <v>5467.13</v>
      </c>
      <c r="C49" s="6">
        <v>5448.95</v>
      </c>
      <c r="D49" s="6">
        <v>5475.37</v>
      </c>
      <c r="E49" s="6">
        <v>5445.04</v>
      </c>
      <c r="F49" s="6">
        <v>5452.4</v>
      </c>
      <c r="G49" s="6">
        <v>5445.92</v>
      </c>
      <c r="H49" s="6">
        <v>5463.57</v>
      </c>
      <c r="I49" s="6">
        <v>5474.02</v>
      </c>
      <c r="J49" s="6">
        <v>5430.68</v>
      </c>
      <c r="K49" s="6">
        <v>5469.95</v>
      </c>
      <c r="L49" s="6"/>
      <c r="M49" s="7"/>
      <c r="N49" s="20">
        <f t="shared" si="3"/>
        <v>5457.302999999999</v>
      </c>
      <c r="O49" s="20">
        <f t="shared" si="4"/>
        <v>14.848181370120701</v>
      </c>
      <c r="P49" s="20">
        <f t="shared" si="5"/>
        <v>0.27207910885872938</v>
      </c>
    </row>
    <row r="50" spans="1:16" ht="15.75" customHeight="1" x14ac:dyDescent="0.2">
      <c r="A50" s="1" t="s">
        <v>12</v>
      </c>
      <c r="B50" s="6">
        <v>9907.36</v>
      </c>
      <c r="C50" s="6">
        <v>9923.06</v>
      </c>
      <c r="D50" s="6">
        <v>9890.9599999999991</v>
      </c>
      <c r="E50" s="6">
        <v>9914.9</v>
      </c>
      <c r="F50" s="6">
        <v>9883.94</v>
      </c>
      <c r="G50" s="6">
        <v>9874.56</v>
      </c>
      <c r="H50" s="6">
        <v>9900.4599999999991</v>
      </c>
      <c r="I50" s="6">
        <v>9872.11</v>
      </c>
      <c r="J50" s="6">
        <v>9886.5499999999993</v>
      </c>
      <c r="K50" s="6">
        <v>9897.84</v>
      </c>
      <c r="L50" s="6"/>
      <c r="M50" s="7"/>
      <c r="N50" s="20">
        <f t="shared" si="3"/>
        <v>9895.1739999999991</v>
      </c>
      <c r="O50" s="20">
        <f t="shared" si="4"/>
        <v>16.751487628798046</v>
      </c>
      <c r="P50" s="20">
        <f t="shared" si="5"/>
        <v>0.16928947008711567</v>
      </c>
    </row>
    <row r="51" spans="1:16" ht="15.75" customHeight="1" x14ac:dyDescent="0.2">
      <c r="A51" s="1" t="s">
        <v>13</v>
      </c>
      <c r="B51" s="6">
        <v>16484.41</v>
      </c>
      <c r="C51" s="6">
        <v>16755.349999999999</v>
      </c>
      <c r="D51" s="6">
        <v>16633.349999999999</v>
      </c>
      <c r="E51" s="6">
        <v>16663.71</v>
      </c>
      <c r="F51" s="6">
        <v>16611.48</v>
      </c>
      <c r="G51" s="6">
        <v>16646.34</v>
      </c>
      <c r="H51" s="6">
        <v>16444.490000000002</v>
      </c>
      <c r="I51" s="6">
        <v>16518.29</v>
      </c>
      <c r="J51" s="6">
        <v>16581.169999999998</v>
      </c>
      <c r="K51" s="6">
        <v>16570.150000000001</v>
      </c>
      <c r="L51" s="6"/>
      <c r="M51" s="7"/>
      <c r="N51" s="20">
        <f t="shared" si="3"/>
        <v>16590.873999999996</v>
      </c>
      <c r="O51" s="20">
        <f t="shared" si="4"/>
        <v>92.025165664373603</v>
      </c>
      <c r="P51" s="20">
        <f t="shared" si="5"/>
        <v>0.55467340457394598</v>
      </c>
    </row>
    <row r="52" spans="1:16" ht="15.75" customHeight="1" x14ac:dyDescent="0.2">
      <c r="A52" s="1" t="s">
        <v>14</v>
      </c>
      <c r="B52" s="6">
        <v>29229.51</v>
      </c>
      <c r="C52" s="6">
        <v>29587.74</v>
      </c>
      <c r="D52" s="6">
        <v>29312.15</v>
      </c>
      <c r="E52" s="6">
        <v>29231.79</v>
      </c>
      <c r="F52" s="6">
        <v>29407.05</v>
      </c>
      <c r="G52" s="6">
        <v>29288.12</v>
      </c>
      <c r="H52" s="6">
        <v>29250.02</v>
      </c>
      <c r="I52" s="6">
        <v>29442.98</v>
      </c>
      <c r="J52" s="6">
        <v>29088.68</v>
      </c>
      <c r="K52" s="6">
        <v>29346.43</v>
      </c>
      <c r="L52" s="6"/>
      <c r="M52" s="7"/>
      <c r="N52" s="20">
        <f t="shared" si="3"/>
        <v>29318.446999999996</v>
      </c>
      <c r="O52" s="20">
        <f t="shared" si="4"/>
        <v>137.64465571011328</v>
      </c>
      <c r="P52" s="20">
        <f t="shared" si="5"/>
        <v>0.46948140094225765</v>
      </c>
    </row>
    <row r="53" spans="1:16" ht="15.75" customHeight="1" x14ac:dyDescent="0.2">
      <c r="A53" s="1" t="s">
        <v>15</v>
      </c>
      <c r="B53" s="6">
        <v>59635.19</v>
      </c>
      <c r="C53" s="6">
        <v>59385.29</v>
      </c>
      <c r="D53" s="6">
        <v>59467.93</v>
      </c>
      <c r="E53" s="6">
        <v>59629.29</v>
      </c>
      <c r="F53" s="6">
        <v>59226.27</v>
      </c>
      <c r="G53" s="6">
        <v>58702.06</v>
      </c>
      <c r="H53" s="6">
        <v>59546.82</v>
      </c>
      <c r="I53" s="6">
        <v>59369.919999999998</v>
      </c>
      <c r="J53" s="6">
        <v>59346.55</v>
      </c>
      <c r="K53" s="6">
        <v>59439.6</v>
      </c>
      <c r="L53" s="6"/>
      <c r="M53" s="7"/>
      <c r="N53" s="20">
        <f t="shared" si="3"/>
        <v>59374.892000000007</v>
      </c>
      <c r="O53" s="20">
        <f t="shared" si="4"/>
        <v>268.86661921646106</v>
      </c>
      <c r="P53" s="20">
        <f t="shared" si="5"/>
        <v>0.45282881393108226</v>
      </c>
    </row>
    <row r="54" spans="1:16" ht="15.75" customHeight="1" x14ac:dyDescent="0.2">
      <c r="A54" s="1" t="s">
        <v>16</v>
      </c>
      <c r="B54" s="6">
        <v>127064.35</v>
      </c>
      <c r="C54" s="6">
        <v>127477.97</v>
      </c>
      <c r="D54" s="6">
        <v>128168.12</v>
      </c>
      <c r="E54" s="6">
        <v>127536.65</v>
      </c>
      <c r="F54" s="6">
        <v>127726.62</v>
      </c>
      <c r="G54" s="6">
        <v>127187.27</v>
      </c>
      <c r="H54" s="6">
        <v>128372.06</v>
      </c>
      <c r="I54" s="6">
        <v>128117.41</v>
      </c>
      <c r="J54" s="6">
        <v>127619.7</v>
      </c>
      <c r="K54" s="6">
        <v>127273.97</v>
      </c>
      <c r="L54" s="6"/>
      <c r="M54" s="7"/>
      <c r="N54" s="20">
        <f t="shared" si="3"/>
        <v>127654.41200000001</v>
      </c>
      <c r="O54" s="20">
        <f t="shared" si="4"/>
        <v>441.69260587476748</v>
      </c>
      <c r="P54" s="20">
        <f t="shared" si="5"/>
        <v>0.34600653354211325</v>
      </c>
    </row>
    <row r="55" spans="1:16" ht="15.75" customHeight="1" x14ac:dyDescent="0.2">
      <c r="A55" s="32" t="s">
        <v>17</v>
      </c>
      <c r="B55" s="6">
        <v>248362.07</v>
      </c>
      <c r="C55" s="6">
        <v>246110.37</v>
      </c>
      <c r="D55" s="6">
        <v>247557.78</v>
      </c>
      <c r="E55" s="6">
        <v>246680.24</v>
      </c>
      <c r="F55" s="6">
        <v>246576.87</v>
      </c>
      <c r="G55" s="6">
        <v>246527.16</v>
      </c>
      <c r="H55" s="6">
        <v>245968.75</v>
      </c>
      <c r="I55" s="6">
        <v>245527.43</v>
      </c>
      <c r="J55" s="6">
        <v>246075.38</v>
      </c>
      <c r="K55" s="6">
        <v>247168.87</v>
      </c>
      <c r="L55" s="6"/>
      <c r="M55" s="7"/>
      <c r="N55" s="20">
        <f t="shared" si="3"/>
        <v>246655.492</v>
      </c>
      <c r="O55" s="20">
        <f t="shared" si="4"/>
        <v>842.69267090414348</v>
      </c>
      <c r="P55" s="20">
        <f t="shared" si="5"/>
        <v>0.34164764144158749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18.25</v>
      </c>
      <c r="C63" s="16">
        <v>19.88</v>
      </c>
      <c r="D63" s="16">
        <v>23.25</v>
      </c>
      <c r="E63" s="16">
        <v>19.32</v>
      </c>
      <c r="F63" s="16">
        <v>18.25</v>
      </c>
      <c r="G63" s="16">
        <v>18.649999999999999</v>
      </c>
      <c r="H63" s="16">
        <v>19.78</v>
      </c>
      <c r="I63" s="16">
        <v>18.48</v>
      </c>
      <c r="J63" s="16">
        <v>19.75</v>
      </c>
      <c r="K63" s="16">
        <v>18.34</v>
      </c>
      <c r="L63" s="16"/>
      <c r="M63" s="17"/>
      <c r="N63" s="20">
        <f t="shared" ref="N63:N84" si="6">AVERAGE(B63:K63)</f>
        <v>19.395</v>
      </c>
      <c r="O63" s="20">
        <f t="shared" ref="O63:O84" si="7">STDEV(B63:K63)</f>
        <v>1.5093578472685367</v>
      </c>
      <c r="P63" s="20">
        <f t="shared" ref="P63:P84" si="8">100*O63/N63</f>
        <v>7.782200810871549</v>
      </c>
    </row>
    <row r="64" spans="1:16" s="43" customFormat="1" ht="15.75" customHeight="1" x14ac:dyDescent="0.2">
      <c r="A64" s="19">
        <v>2</v>
      </c>
      <c r="B64" s="16">
        <v>17.29</v>
      </c>
      <c r="C64" s="16">
        <v>18.510000000000002</v>
      </c>
      <c r="D64" s="16">
        <v>21.29</v>
      </c>
      <c r="E64" s="16">
        <v>17.809999999999999</v>
      </c>
      <c r="F64" s="16">
        <v>17.27</v>
      </c>
      <c r="G64" s="16">
        <v>17.63</v>
      </c>
      <c r="H64" s="16">
        <v>18.52</v>
      </c>
      <c r="I64" s="16">
        <v>17.39</v>
      </c>
      <c r="J64" s="16">
        <v>18.079999999999998</v>
      </c>
      <c r="K64" s="16">
        <v>17.3</v>
      </c>
      <c r="L64" s="16"/>
      <c r="M64" s="17"/>
      <c r="N64" s="20">
        <f t="shared" si="6"/>
        <v>18.108999999999998</v>
      </c>
      <c r="O64" s="20">
        <f t="shared" si="7"/>
        <v>1.2162917230481984</v>
      </c>
      <c r="P64" s="20">
        <f t="shared" si="8"/>
        <v>6.7165040755878218</v>
      </c>
    </row>
    <row r="65" spans="1:16" s="43" customFormat="1" ht="15.75" customHeight="1" x14ac:dyDescent="0.2">
      <c r="A65" s="19">
        <v>4</v>
      </c>
      <c r="B65" s="16">
        <v>17.45</v>
      </c>
      <c r="C65" s="16">
        <v>18.7</v>
      </c>
      <c r="D65" s="16">
        <v>21.33</v>
      </c>
      <c r="E65" s="16">
        <v>18.100000000000001</v>
      </c>
      <c r="F65" s="16">
        <v>17.38</v>
      </c>
      <c r="G65" s="16">
        <v>17.71</v>
      </c>
      <c r="H65" s="16">
        <v>18.39</v>
      </c>
      <c r="I65" s="16">
        <v>17.440000000000001</v>
      </c>
      <c r="J65" s="16">
        <v>18.309999999999999</v>
      </c>
      <c r="K65" s="16">
        <v>17.39</v>
      </c>
      <c r="L65" s="16"/>
      <c r="M65" s="17"/>
      <c r="N65" s="20">
        <f t="shared" si="6"/>
        <v>18.22</v>
      </c>
      <c r="O65" s="20">
        <f t="shared" si="7"/>
        <v>1.1930260311959291</v>
      </c>
      <c r="P65" s="20">
        <f t="shared" si="8"/>
        <v>6.5478925971236501</v>
      </c>
    </row>
    <row r="66" spans="1:16" s="43" customFormat="1" ht="15.75" customHeight="1" x14ac:dyDescent="0.2">
      <c r="A66" s="19">
        <v>8</v>
      </c>
      <c r="B66" s="16">
        <v>17.91</v>
      </c>
      <c r="C66" s="16">
        <v>18.89</v>
      </c>
      <c r="D66" s="16">
        <v>22.2</v>
      </c>
      <c r="E66" s="16">
        <v>18.45</v>
      </c>
      <c r="F66" s="16">
        <v>17.78</v>
      </c>
      <c r="G66" s="16">
        <v>17.920000000000002</v>
      </c>
      <c r="H66" s="16">
        <v>18.78</v>
      </c>
      <c r="I66" s="16">
        <v>17.75</v>
      </c>
      <c r="J66" s="16">
        <v>18.78</v>
      </c>
      <c r="K66" s="16">
        <v>17.760000000000002</v>
      </c>
      <c r="L66" s="16"/>
      <c r="M66" s="17"/>
      <c r="N66" s="20">
        <f t="shared" si="6"/>
        <v>18.622</v>
      </c>
      <c r="O66" s="20">
        <f t="shared" si="7"/>
        <v>1.340213913274046</v>
      </c>
      <c r="P66" s="20">
        <f t="shared" si="8"/>
        <v>7.1969386385675342</v>
      </c>
    </row>
    <row r="67" spans="1:16" s="43" customFormat="1" ht="15.75" customHeight="1" x14ac:dyDescent="0.2">
      <c r="A67" s="19">
        <v>16</v>
      </c>
      <c r="B67" s="16">
        <v>18.52</v>
      </c>
      <c r="C67" s="16">
        <v>19.25</v>
      </c>
      <c r="D67" s="16">
        <v>22.1</v>
      </c>
      <c r="E67" s="16">
        <v>18.79</v>
      </c>
      <c r="F67" s="16">
        <v>18.2</v>
      </c>
      <c r="G67" s="16">
        <v>18.37</v>
      </c>
      <c r="H67" s="16">
        <v>19.260000000000002</v>
      </c>
      <c r="I67" s="16">
        <v>18.25</v>
      </c>
      <c r="J67" s="16">
        <v>19.100000000000001</v>
      </c>
      <c r="K67" s="16">
        <v>18.27</v>
      </c>
      <c r="L67" s="16"/>
      <c r="M67" s="17"/>
      <c r="N67" s="20">
        <f t="shared" si="6"/>
        <v>19.011000000000003</v>
      </c>
      <c r="O67" s="20">
        <f t="shared" si="7"/>
        <v>1.1621670371432082</v>
      </c>
      <c r="P67" s="20">
        <f t="shared" si="8"/>
        <v>6.113129436343212</v>
      </c>
    </row>
    <row r="68" spans="1:16" s="43" customFormat="1" ht="15.75" customHeight="1" x14ac:dyDescent="0.2">
      <c r="A68" s="19">
        <v>32</v>
      </c>
      <c r="B68" s="16">
        <v>19.32</v>
      </c>
      <c r="C68" s="16">
        <v>20.78</v>
      </c>
      <c r="D68" s="16">
        <v>24.79</v>
      </c>
      <c r="E68" s="16">
        <v>19.91</v>
      </c>
      <c r="F68" s="16">
        <v>19.04</v>
      </c>
      <c r="G68" s="16">
        <v>19.16</v>
      </c>
      <c r="H68" s="16">
        <v>20.47</v>
      </c>
      <c r="I68" s="16">
        <v>19.22</v>
      </c>
      <c r="J68" s="16">
        <v>20.28</v>
      </c>
      <c r="K68" s="16">
        <v>19.579999999999998</v>
      </c>
      <c r="L68" s="16"/>
      <c r="M68" s="17"/>
      <c r="N68" s="20">
        <f t="shared" si="6"/>
        <v>20.255000000000003</v>
      </c>
      <c r="O68" s="20">
        <f t="shared" si="7"/>
        <v>1.7024182147104094</v>
      </c>
      <c r="P68" s="20">
        <f t="shared" si="8"/>
        <v>8.4049282385110295</v>
      </c>
    </row>
    <row r="69" spans="1:16" s="43" customFormat="1" ht="15.75" customHeight="1" x14ac:dyDescent="0.2">
      <c r="A69" s="19">
        <v>64</v>
      </c>
      <c r="B69" s="16">
        <v>21.09</v>
      </c>
      <c r="C69" s="16">
        <v>21.97</v>
      </c>
      <c r="D69" s="16">
        <v>24.48</v>
      </c>
      <c r="E69" s="16">
        <v>21.35</v>
      </c>
      <c r="F69" s="16">
        <v>20.83</v>
      </c>
      <c r="G69" s="16">
        <v>20.97</v>
      </c>
      <c r="H69" s="16">
        <v>22.09</v>
      </c>
      <c r="I69" s="16">
        <v>20.94</v>
      </c>
      <c r="J69" s="16">
        <v>21.58</v>
      </c>
      <c r="K69" s="16">
        <v>20.87</v>
      </c>
      <c r="L69" s="16"/>
      <c r="M69" s="17"/>
      <c r="N69" s="20">
        <f t="shared" si="6"/>
        <v>21.617000000000001</v>
      </c>
      <c r="O69" s="20">
        <f t="shared" si="7"/>
        <v>1.1030165708435917</v>
      </c>
      <c r="P69" s="20">
        <f t="shared" si="8"/>
        <v>5.1025423085700687</v>
      </c>
    </row>
    <row r="70" spans="1:16" s="43" customFormat="1" ht="15.75" customHeight="1" x14ac:dyDescent="0.2">
      <c r="A70" s="19">
        <v>128</v>
      </c>
      <c r="B70" s="16">
        <v>24.87</v>
      </c>
      <c r="C70" s="16">
        <v>25.21</v>
      </c>
      <c r="D70" s="16">
        <v>27.86</v>
      </c>
      <c r="E70" s="16">
        <v>25.35</v>
      </c>
      <c r="F70" s="16">
        <v>24.41</v>
      </c>
      <c r="G70" s="16">
        <v>24.88</v>
      </c>
      <c r="H70" s="16">
        <v>25.41</v>
      </c>
      <c r="I70" s="16">
        <v>24.54</v>
      </c>
      <c r="J70" s="16">
        <v>25.3</v>
      </c>
      <c r="K70" s="16">
        <v>24.47</v>
      </c>
      <c r="L70" s="16"/>
      <c r="M70" s="17"/>
      <c r="N70" s="20">
        <f t="shared" si="6"/>
        <v>25.229999999999997</v>
      </c>
      <c r="O70" s="20">
        <f t="shared" si="7"/>
        <v>0.99706235177812896</v>
      </c>
      <c r="P70" s="20">
        <f t="shared" si="8"/>
        <v>3.951892000706021</v>
      </c>
    </row>
    <row r="71" spans="1:16" ht="15.75" customHeight="1" x14ac:dyDescent="0.2">
      <c r="A71" s="1">
        <v>256</v>
      </c>
      <c r="B71" s="6">
        <v>30.17</v>
      </c>
      <c r="C71" s="6">
        <v>30.4</v>
      </c>
      <c r="D71" s="6">
        <v>31.06</v>
      </c>
      <c r="E71" s="6">
        <v>30.35</v>
      </c>
      <c r="F71" s="6">
        <v>30.08</v>
      </c>
      <c r="G71" s="6">
        <v>30.39</v>
      </c>
      <c r="H71" s="6">
        <v>30.45</v>
      </c>
      <c r="I71" s="6">
        <v>30.15</v>
      </c>
      <c r="J71" s="6">
        <v>30.52</v>
      </c>
      <c r="K71" s="6">
        <v>30.18</v>
      </c>
      <c r="L71" s="6"/>
      <c r="M71" s="7"/>
      <c r="N71" s="20">
        <f t="shared" si="6"/>
        <v>30.375</v>
      </c>
      <c r="O71" s="20">
        <f t="shared" si="7"/>
        <v>0.2818687637891078</v>
      </c>
      <c r="P71" s="20">
        <f t="shared" si="8"/>
        <v>0.92796300835920265</v>
      </c>
    </row>
    <row r="72" spans="1:16" ht="15.75" customHeight="1" x14ac:dyDescent="0.2">
      <c r="A72" s="1">
        <v>512</v>
      </c>
      <c r="B72" s="6">
        <v>40.159999999999997</v>
      </c>
      <c r="C72" s="6">
        <v>40.43</v>
      </c>
      <c r="D72" s="6">
        <v>40.32</v>
      </c>
      <c r="E72" s="6">
        <v>39.9</v>
      </c>
      <c r="F72" s="6">
        <v>39.869999999999997</v>
      </c>
      <c r="G72" s="6">
        <v>40.25</v>
      </c>
      <c r="H72" s="6">
        <v>40.049999999999997</v>
      </c>
      <c r="I72" s="6">
        <v>39.950000000000003</v>
      </c>
      <c r="J72" s="6">
        <v>40.01</v>
      </c>
      <c r="K72" s="6">
        <v>40.03</v>
      </c>
      <c r="L72" s="6"/>
      <c r="M72" s="7"/>
      <c r="N72" s="20">
        <f t="shared" si="6"/>
        <v>40.097000000000001</v>
      </c>
      <c r="O72" s="20">
        <f t="shared" si="7"/>
        <v>0.18684812608699697</v>
      </c>
      <c r="P72" s="20">
        <f t="shared" si="8"/>
        <v>0.46599028876723186</v>
      </c>
    </row>
    <row r="73" spans="1:16" ht="15.75" customHeight="1" x14ac:dyDescent="0.2">
      <c r="A73" s="1" t="s">
        <v>6</v>
      </c>
      <c r="B73" s="6">
        <v>67.260000000000005</v>
      </c>
      <c r="C73" s="6">
        <v>66.790000000000006</v>
      </c>
      <c r="D73" s="6">
        <v>66.81</v>
      </c>
      <c r="E73" s="6">
        <v>67.180000000000007</v>
      </c>
      <c r="F73" s="6">
        <v>66.69</v>
      </c>
      <c r="G73" s="6">
        <v>66.84</v>
      </c>
      <c r="H73" s="6">
        <v>67.099999999999994</v>
      </c>
      <c r="I73" s="6">
        <v>67.239999999999995</v>
      </c>
      <c r="J73" s="6">
        <v>67.12</v>
      </c>
      <c r="K73" s="6">
        <v>66.94</v>
      </c>
      <c r="L73" s="6"/>
      <c r="M73" s="7"/>
      <c r="N73" s="20">
        <f t="shared" si="6"/>
        <v>66.997</v>
      </c>
      <c r="O73" s="20">
        <f t="shared" si="7"/>
        <v>0.20747422865395967</v>
      </c>
      <c r="P73" s="20">
        <f t="shared" si="8"/>
        <v>0.30967689397131165</v>
      </c>
    </row>
    <row r="74" spans="1:16" ht="15.75" customHeight="1" x14ac:dyDescent="0.2">
      <c r="A74" s="1" t="s">
        <v>7</v>
      </c>
      <c r="B74" s="6">
        <v>124.49</v>
      </c>
      <c r="C74" s="6">
        <v>124.19</v>
      </c>
      <c r="D74" s="6">
        <v>124.27</v>
      </c>
      <c r="E74" s="6">
        <v>124.19</v>
      </c>
      <c r="F74" s="6">
        <v>123.87</v>
      </c>
      <c r="G74" s="6">
        <v>124.61</v>
      </c>
      <c r="H74" s="6">
        <v>124.04</v>
      </c>
      <c r="I74" s="6">
        <v>123.86</v>
      </c>
      <c r="J74" s="6">
        <v>124.54</v>
      </c>
      <c r="K74" s="6">
        <v>124.02</v>
      </c>
      <c r="L74" s="6"/>
      <c r="M74" s="7"/>
      <c r="N74" s="20">
        <f t="shared" si="6"/>
        <v>124.208</v>
      </c>
      <c r="O74" s="20">
        <f t="shared" si="7"/>
        <v>0.26972413891068558</v>
      </c>
      <c r="P74" s="20">
        <f t="shared" si="8"/>
        <v>0.21715520651704046</v>
      </c>
    </row>
    <row r="75" spans="1:16" ht="15.75" customHeight="1" x14ac:dyDescent="0.2">
      <c r="A75" s="1" t="s">
        <v>8</v>
      </c>
      <c r="B75" s="6">
        <v>469.12</v>
      </c>
      <c r="C75" s="6">
        <v>467.57</v>
      </c>
      <c r="D75" s="6">
        <v>470.97</v>
      </c>
      <c r="E75" s="6">
        <v>468.61</v>
      </c>
      <c r="F75" s="6">
        <v>467.6</v>
      </c>
      <c r="G75" s="6">
        <v>471.34</v>
      </c>
      <c r="H75" s="6">
        <v>468.02</v>
      </c>
      <c r="I75" s="6">
        <v>467.94</v>
      </c>
      <c r="J75" s="6">
        <v>469.18</v>
      </c>
      <c r="K75" s="6">
        <v>476.94</v>
      </c>
      <c r="L75" s="6"/>
      <c r="M75" s="7"/>
      <c r="N75" s="20">
        <f t="shared" si="6"/>
        <v>469.72899999999998</v>
      </c>
      <c r="O75" s="20">
        <f t="shared" si="7"/>
        <v>2.8552775696944055</v>
      </c>
      <c r="P75" s="20">
        <f t="shared" si="8"/>
        <v>0.60785635327910459</v>
      </c>
    </row>
    <row r="76" spans="1:16" ht="15.75" customHeight="1" x14ac:dyDescent="0.2">
      <c r="A76" s="1" t="s">
        <v>9</v>
      </c>
      <c r="B76" s="6">
        <v>717.91</v>
      </c>
      <c r="C76" s="6">
        <v>715.11</v>
      </c>
      <c r="D76" s="6">
        <v>715.96</v>
      </c>
      <c r="E76" s="6">
        <v>717.46</v>
      </c>
      <c r="F76" s="6">
        <v>714.68</v>
      </c>
      <c r="G76" s="6">
        <v>717.59</v>
      </c>
      <c r="H76" s="6">
        <v>715.99</v>
      </c>
      <c r="I76" s="6">
        <v>717.71</v>
      </c>
      <c r="J76" s="6">
        <v>716.99</v>
      </c>
      <c r="K76" s="6">
        <v>716.56</v>
      </c>
      <c r="L76" s="6"/>
      <c r="M76" s="7"/>
      <c r="N76" s="20">
        <f t="shared" si="6"/>
        <v>716.59599999999989</v>
      </c>
      <c r="O76" s="20">
        <f t="shared" si="7"/>
        <v>1.1308620114270858</v>
      </c>
      <c r="P76" s="20">
        <f t="shared" si="8"/>
        <v>0.15781026009454224</v>
      </c>
    </row>
    <row r="77" spans="1:16" ht="15.75" customHeight="1" x14ac:dyDescent="0.2">
      <c r="A77" s="1" t="s">
        <v>10</v>
      </c>
      <c r="B77" s="6">
        <v>2491.4299999999998</v>
      </c>
      <c r="C77" s="6">
        <v>2547.44</v>
      </c>
      <c r="D77" s="6">
        <v>2407.8000000000002</v>
      </c>
      <c r="E77" s="6">
        <v>2448.31</v>
      </c>
      <c r="F77" s="6">
        <v>2498.7800000000002</v>
      </c>
      <c r="G77" s="6">
        <v>2460</v>
      </c>
      <c r="H77" s="6">
        <v>2444.21</v>
      </c>
      <c r="I77" s="6">
        <v>2542.16</v>
      </c>
      <c r="J77" s="6">
        <v>2386.65</v>
      </c>
      <c r="K77" s="6">
        <v>2458.56</v>
      </c>
      <c r="L77" s="6"/>
      <c r="M77" s="7"/>
      <c r="N77" s="20">
        <f t="shared" si="6"/>
        <v>2468.5340000000006</v>
      </c>
      <c r="O77" s="20">
        <f t="shared" si="7"/>
        <v>52.337130690255499</v>
      </c>
      <c r="P77" s="20">
        <f t="shared" si="8"/>
        <v>2.1201705421215786</v>
      </c>
    </row>
    <row r="78" spans="1:16" ht="15.75" customHeight="1" x14ac:dyDescent="0.2">
      <c r="A78" s="1" t="s">
        <v>11</v>
      </c>
      <c r="B78" s="6">
        <v>3607.31</v>
      </c>
      <c r="C78" s="6">
        <v>3519.88</v>
      </c>
      <c r="D78" s="6">
        <v>3567.4</v>
      </c>
      <c r="E78" s="6">
        <v>3609.51</v>
      </c>
      <c r="F78" s="6">
        <v>3613.61</v>
      </c>
      <c r="G78" s="6">
        <v>3596.98</v>
      </c>
      <c r="H78" s="6">
        <v>3582.99</v>
      </c>
      <c r="I78" s="6">
        <v>3554.14</v>
      </c>
      <c r="J78" s="6">
        <v>3588.95</v>
      </c>
      <c r="K78" s="6">
        <v>3577.88</v>
      </c>
      <c r="L78" s="6"/>
      <c r="M78" s="7"/>
      <c r="N78" s="20">
        <f t="shared" si="6"/>
        <v>3581.8650000000002</v>
      </c>
      <c r="O78" s="20">
        <f t="shared" si="7"/>
        <v>28.935363696041954</v>
      </c>
      <c r="P78" s="20">
        <f t="shared" si="8"/>
        <v>0.80782954399571039</v>
      </c>
    </row>
    <row r="79" spans="1:16" ht="15.75" customHeight="1" x14ac:dyDescent="0.2">
      <c r="A79" s="1" t="s">
        <v>12</v>
      </c>
      <c r="B79" s="6">
        <v>4753.76</v>
      </c>
      <c r="C79" s="6">
        <v>4750.8500000000004</v>
      </c>
      <c r="D79" s="6">
        <v>4749.01</v>
      </c>
      <c r="E79" s="6">
        <v>4758.9799999999996</v>
      </c>
      <c r="F79" s="6">
        <v>4745.1400000000003</v>
      </c>
      <c r="G79" s="6">
        <v>4747.55</v>
      </c>
      <c r="H79" s="6">
        <v>4748.59</v>
      </c>
      <c r="I79" s="6">
        <v>4745.72</v>
      </c>
      <c r="J79" s="6">
        <v>4759.67</v>
      </c>
      <c r="K79" s="6">
        <v>4749.2299999999996</v>
      </c>
      <c r="L79" s="6"/>
      <c r="M79" s="7"/>
      <c r="N79" s="20">
        <f t="shared" si="6"/>
        <v>4750.8500000000004</v>
      </c>
      <c r="O79" s="20">
        <f t="shared" si="7"/>
        <v>5.0912342969721323</v>
      </c>
      <c r="P79" s="20">
        <f t="shared" si="8"/>
        <v>0.107164703094649</v>
      </c>
    </row>
    <row r="80" spans="1:16" ht="15.75" customHeight="1" x14ac:dyDescent="0.2">
      <c r="A80" s="1" t="s">
        <v>13</v>
      </c>
      <c r="B80" s="6">
        <v>9164.27</v>
      </c>
      <c r="C80" s="6">
        <v>9212.5400000000009</v>
      </c>
      <c r="D80" s="6">
        <v>9156.7099999999991</v>
      </c>
      <c r="E80" s="6">
        <v>9100.25</v>
      </c>
      <c r="F80" s="6">
        <v>9117.0499999999993</v>
      </c>
      <c r="G80" s="6">
        <v>9165.8700000000008</v>
      </c>
      <c r="H80" s="6">
        <v>9102.9599999999991</v>
      </c>
      <c r="I80" s="6">
        <v>9088.9599999999991</v>
      </c>
      <c r="J80" s="6">
        <v>9169.77</v>
      </c>
      <c r="K80" s="6">
        <v>9106.35</v>
      </c>
      <c r="L80" s="6"/>
      <c r="M80" s="7"/>
      <c r="N80" s="20">
        <f t="shared" si="6"/>
        <v>9138.4730000000018</v>
      </c>
      <c r="O80" s="20">
        <f t="shared" si="7"/>
        <v>40.659332412402705</v>
      </c>
      <c r="P80" s="20">
        <f t="shared" si="8"/>
        <v>0.44492479665259937</v>
      </c>
    </row>
    <row r="81" spans="1:16" ht="15.75" customHeight="1" x14ac:dyDescent="0.2">
      <c r="A81" s="1" t="s">
        <v>14</v>
      </c>
      <c r="B81" s="6">
        <v>18485.919999999998</v>
      </c>
      <c r="C81" s="6">
        <v>18402.38</v>
      </c>
      <c r="D81" s="6">
        <v>18433.02</v>
      </c>
      <c r="E81" s="6">
        <v>18398.68</v>
      </c>
      <c r="F81" s="6">
        <v>18468.64</v>
      </c>
      <c r="G81" s="6">
        <v>18420.97</v>
      </c>
      <c r="H81" s="6">
        <v>18504.72</v>
      </c>
      <c r="I81" s="6">
        <v>18357.39</v>
      </c>
      <c r="J81" s="6">
        <v>18549.93</v>
      </c>
      <c r="K81" s="6">
        <v>18325.330000000002</v>
      </c>
      <c r="L81" s="6"/>
      <c r="M81" s="7"/>
      <c r="N81" s="20">
        <f t="shared" si="6"/>
        <v>18434.697999999997</v>
      </c>
      <c r="O81" s="20">
        <f t="shared" si="7"/>
        <v>68.660320386344765</v>
      </c>
      <c r="P81" s="20">
        <f t="shared" si="8"/>
        <v>0.37245156056445716</v>
      </c>
    </row>
    <row r="82" spans="1:16" ht="15.75" customHeight="1" x14ac:dyDescent="0.2">
      <c r="A82" s="1" t="s">
        <v>15</v>
      </c>
      <c r="B82" s="6">
        <v>37268.93</v>
      </c>
      <c r="C82" s="6">
        <v>37278.53</v>
      </c>
      <c r="D82" s="6">
        <v>37212.5</v>
      </c>
      <c r="E82" s="6">
        <v>36987.440000000002</v>
      </c>
      <c r="F82" s="6">
        <v>37283.339999999997</v>
      </c>
      <c r="G82" s="6">
        <v>37213.89</v>
      </c>
      <c r="H82" s="6">
        <v>37137.769999999997</v>
      </c>
      <c r="I82" s="6">
        <v>37094.71</v>
      </c>
      <c r="J82" s="6">
        <v>37254.21</v>
      </c>
      <c r="K82" s="6">
        <v>37069.33</v>
      </c>
      <c r="L82" s="6"/>
      <c r="M82" s="7"/>
      <c r="N82" s="20">
        <f t="shared" si="6"/>
        <v>37180.065000000002</v>
      </c>
      <c r="O82" s="20">
        <f t="shared" si="7"/>
        <v>102.41130843048647</v>
      </c>
      <c r="P82" s="20">
        <f t="shared" si="8"/>
        <v>0.27544682461014114</v>
      </c>
    </row>
    <row r="83" spans="1:16" ht="15.75" customHeight="1" x14ac:dyDescent="0.2">
      <c r="A83" s="1" t="s">
        <v>16</v>
      </c>
      <c r="B83" s="6">
        <v>75316.28</v>
      </c>
      <c r="C83" s="6">
        <v>75357.55</v>
      </c>
      <c r="D83" s="6">
        <v>75303.66</v>
      </c>
      <c r="E83" s="6">
        <v>75258.039999999994</v>
      </c>
      <c r="F83" s="6">
        <v>75401.740000000005</v>
      </c>
      <c r="G83" s="6">
        <v>75302.91</v>
      </c>
      <c r="H83" s="6">
        <v>75341.240000000005</v>
      </c>
      <c r="I83" s="6">
        <v>75213.649999999994</v>
      </c>
      <c r="J83" s="6">
        <v>75462.27</v>
      </c>
      <c r="K83" s="6">
        <v>75146.37</v>
      </c>
      <c r="L83" s="6"/>
      <c r="M83" s="7"/>
      <c r="N83" s="20">
        <f t="shared" si="6"/>
        <v>75310.371000000014</v>
      </c>
      <c r="O83" s="20">
        <f t="shared" si="7"/>
        <v>90.508309802658459</v>
      </c>
      <c r="P83" s="20">
        <f t="shared" si="8"/>
        <v>0.12018040623204265</v>
      </c>
    </row>
    <row r="84" spans="1:16" ht="15.75" customHeight="1" x14ac:dyDescent="0.2">
      <c r="A84" s="32" t="s">
        <v>17</v>
      </c>
      <c r="B84" s="6">
        <v>153700.37</v>
      </c>
      <c r="C84" s="6">
        <v>154081.44</v>
      </c>
      <c r="D84" s="6">
        <v>154273.47</v>
      </c>
      <c r="E84" s="6">
        <v>153552.45000000001</v>
      </c>
      <c r="F84" s="6">
        <v>154379.01999999999</v>
      </c>
      <c r="G84" s="6">
        <v>153719.12</v>
      </c>
      <c r="H84" s="6">
        <v>154055.03</v>
      </c>
      <c r="I84" s="6">
        <v>153918.32</v>
      </c>
      <c r="J84" s="6">
        <v>153668.67000000001</v>
      </c>
      <c r="K84" s="6">
        <v>153668.37</v>
      </c>
      <c r="L84" s="6"/>
      <c r="M84" s="7"/>
      <c r="N84" s="20">
        <f t="shared" si="6"/>
        <v>153901.62599999999</v>
      </c>
      <c r="O84" s="20">
        <f t="shared" si="7"/>
        <v>284.16167132265923</v>
      </c>
      <c r="P84" s="20">
        <f t="shared" si="8"/>
        <v>0.18463851143629845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19.440000000000001</v>
      </c>
      <c r="C92" s="16">
        <v>18.100000000000001</v>
      </c>
      <c r="D92" s="16">
        <v>19.59</v>
      </c>
      <c r="E92" s="16">
        <v>17.95</v>
      </c>
      <c r="F92" s="16">
        <v>18.22</v>
      </c>
      <c r="G92" s="16">
        <v>18.190000000000001</v>
      </c>
      <c r="H92" s="16">
        <v>19.7</v>
      </c>
      <c r="I92" s="16">
        <v>18.170000000000002</v>
      </c>
      <c r="J92" s="16">
        <v>19.22</v>
      </c>
      <c r="K92" s="16">
        <v>18.399999999999999</v>
      </c>
      <c r="L92" s="16"/>
      <c r="M92" s="17"/>
      <c r="N92" s="20">
        <f t="shared" ref="N92:N113" si="9">AVERAGE(B92:K92)</f>
        <v>18.698</v>
      </c>
      <c r="O92" s="20">
        <f t="shared" ref="O92:O113" si="10">STDEV(B92:K92)</f>
        <v>0.69872582446749276</v>
      </c>
      <c r="P92" s="20">
        <f t="shared" ref="P92:P113" si="11">100*O92/N92</f>
        <v>3.7369014037196102</v>
      </c>
    </row>
    <row r="93" spans="1:16" s="43" customFormat="1" ht="15.75" customHeight="1" x14ac:dyDescent="0.2">
      <c r="A93" s="19">
        <v>2</v>
      </c>
      <c r="B93" s="16">
        <v>17.739999999999998</v>
      </c>
      <c r="C93" s="16">
        <v>16.82</v>
      </c>
      <c r="D93" s="16">
        <v>17.600000000000001</v>
      </c>
      <c r="E93" s="16">
        <v>16.71</v>
      </c>
      <c r="F93" s="16">
        <v>17.02</v>
      </c>
      <c r="G93" s="16">
        <v>17.010000000000002</v>
      </c>
      <c r="H93" s="16">
        <v>17.739999999999998</v>
      </c>
      <c r="I93" s="16">
        <v>16.91</v>
      </c>
      <c r="J93" s="16">
        <v>17.5</v>
      </c>
      <c r="K93" s="16">
        <v>17.09</v>
      </c>
      <c r="L93" s="16"/>
      <c r="M93" s="17"/>
      <c r="N93" s="20">
        <f t="shared" si="9"/>
        <v>17.214000000000002</v>
      </c>
      <c r="O93" s="20">
        <f t="shared" si="10"/>
        <v>0.39164042465279519</v>
      </c>
      <c r="P93" s="20">
        <f t="shared" si="11"/>
        <v>2.2751273652422168</v>
      </c>
    </row>
    <row r="94" spans="1:16" s="43" customFormat="1" ht="15.75" customHeight="1" x14ac:dyDescent="0.2">
      <c r="A94" s="19">
        <v>4</v>
      </c>
      <c r="B94" s="16">
        <v>17.63</v>
      </c>
      <c r="C94" s="16">
        <v>17.09</v>
      </c>
      <c r="D94" s="16">
        <v>17.72</v>
      </c>
      <c r="E94" s="16">
        <v>16.71</v>
      </c>
      <c r="F94" s="16">
        <v>17</v>
      </c>
      <c r="G94" s="16">
        <v>16.88</v>
      </c>
      <c r="H94" s="16">
        <v>17.739999999999998</v>
      </c>
      <c r="I94" s="16">
        <v>16.940000000000001</v>
      </c>
      <c r="J94" s="16">
        <v>17.489999999999998</v>
      </c>
      <c r="K94" s="16">
        <v>17.22</v>
      </c>
      <c r="L94" s="16"/>
      <c r="M94" s="17"/>
      <c r="N94" s="20">
        <f t="shared" si="9"/>
        <v>17.242000000000001</v>
      </c>
      <c r="O94" s="20">
        <f t="shared" si="10"/>
        <v>0.37652799807362636</v>
      </c>
      <c r="P94" s="20">
        <f t="shared" si="11"/>
        <v>2.1837837726112186</v>
      </c>
    </row>
    <row r="95" spans="1:16" s="43" customFormat="1" ht="15.75" customHeight="1" x14ac:dyDescent="0.2">
      <c r="A95" s="19">
        <v>8</v>
      </c>
      <c r="B95" s="16">
        <v>18.21</v>
      </c>
      <c r="C95" s="16">
        <v>17.14</v>
      </c>
      <c r="D95" s="16">
        <v>17.829999999999998</v>
      </c>
      <c r="E95" s="16">
        <v>17.02</v>
      </c>
      <c r="F95" s="16">
        <v>17.309999999999999</v>
      </c>
      <c r="G95" s="16">
        <v>17.16</v>
      </c>
      <c r="H95" s="16">
        <v>18.260000000000002</v>
      </c>
      <c r="I95" s="16">
        <v>17.14</v>
      </c>
      <c r="J95" s="16">
        <v>17.79</v>
      </c>
      <c r="K95" s="16">
        <v>17.23</v>
      </c>
      <c r="L95" s="16"/>
      <c r="M95" s="17"/>
      <c r="N95" s="20">
        <f t="shared" si="9"/>
        <v>17.508999999999997</v>
      </c>
      <c r="O95" s="20">
        <f t="shared" si="10"/>
        <v>0.46999881796541687</v>
      </c>
      <c r="P95" s="20">
        <f t="shared" si="11"/>
        <v>2.684327020191998</v>
      </c>
    </row>
    <row r="96" spans="1:16" s="43" customFormat="1" ht="15.75" customHeight="1" x14ac:dyDescent="0.2">
      <c r="A96" s="19">
        <v>16</v>
      </c>
      <c r="B96" s="16">
        <v>18.350000000000001</v>
      </c>
      <c r="C96" s="16">
        <v>17.690000000000001</v>
      </c>
      <c r="D96" s="16">
        <v>18.34</v>
      </c>
      <c r="E96" s="16">
        <v>17.579999999999998</v>
      </c>
      <c r="F96" s="16">
        <v>17.809999999999999</v>
      </c>
      <c r="G96" s="16">
        <v>17.73</v>
      </c>
      <c r="H96" s="16">
        <v>18.53</v>
      </c>
      <c r="I96" s="16">
        <v>17.77</v>
      </c>
      <c r="J96" s="16">
        <v>18.21</v>
      </c>
      <c r="K96" s="16">
        <v>17.829999999999998</v>
      </c>
      <c r="L96" s="16"/>
      <c r="M96" s="17"/>
      <c r="N96" s="20">
        <f t="shared" si="9"/>
        <v>17.984000000000002</v>
      </c>
      <c r="O96" s="20">
        <f t="shared" si="10"/>
        <v>0.33728326374132539</v>
      </c>
      <c r="P96" s="20">
        <f t="shared" si="11"/>
        <v>1.8754629878854834</v>
      </c>
    </row>
    <row r="97" spans="1:16" s="43" customFormat="1" ht="15.75" customHeight="1" x14ac:dyDescent="0.2">
      <c r="A97" s="19">
        <v>32</v>
      </c>
      <c r="B97" s="16">
        <v>19.45</v>
      </c>
      <c r="C97" s="16">
        <v>18.579999999999998</v>
      </c>
      <c r="D97" s="16">
        <v>19.46</v>
      </c>
      <c r="E97" s="16">
        <v>18.47</v>
      </c>
      <c r="F97" s="16">
        <v>18.72</v>
      </c>
      <c r="G97" s="16">
        <v>18.62</v>
      </c>
      <c r="H97" s="16">
        <v>19.670000000000002</v>
      </c>
      <c r="I97" s="16">
        <v>18.63</v>
      </c>
      <c r="J97" s="16">
        <v>19.23</v>
      </c>
      <c r="K97" s="16">
        <v>18.809999999999999</v>
      </c>
      <c r="L97" s="16"/>
      <c r="M97" s="17"/>
      <c r="N97" s="20">
        <f t="shared" si="9"/>
        <v>18.964000000000002</v>
      </c>
      <c r="O97" s="20">
        <f t="shared" si="10"/>
        <v>0.44171886484002049</v>
      </c>
      <c r="P97" s="20">
        <f t="shared" si="11"/>
        <v>2.329249445475746</v>
      </c>
    </row>
    <row r="98" spans="1:16" s="43" customFormat="1" ht="15.75" customHeight="1" x14ac:dyDescent="0.2">
      <c r="A98" s="19">
        <v>64</v>
      </c>
      <c r="B98" s="16">
        <v>20.9</v>
      </c>
      <c r="C98" s="16">
        <v>20.27</v>
      </c>
      <c r="D98" s="16">
        <v>20.71</v>
      </c>
      <c r="E98" s="16">
        <v>20.25</v>
      </c>
      <c r="F98" s="16">
        <v>20.420000000000002</v>
      </c>
      <c r="G98" s="16">
        <v>20.34</v>
      </c>
      <c r="H98" s="16">
        <v>21.12</v>
      </c>
      <c r="I98" s="16">
        <v>20.399999999999999</v>
      </c>
      <c r="J98" s="16">
        <v>20.74</v>
      </c>
      <c r="K98" s="16">
        <v>20.440000000000001</v>
      </c>
      <c r="L98" s="16"/>
      <c r="M98" s="17"/>
      <c r="N98" s="20">
        <f t="shared" si="9"/>
        <v>20.559000000000001</v>
      </c>
      <c r="O98" s="20">
        <f t="shared" si="10"/>
        <v>0.29293343953874568</v>
      </c>
      <c r="P98" s="20">
        <f t="shared" si="11"/>
        <v>1.4248428403071436</v>
      </c>
    </row>
    <row r="99" spans="1:16" s="43" customFormat="1" ht="15.75" customHeight="1" x14ac:dyDescent="0.2">
      <c r="A99" s="19">
        <v>128</v>
      </c>
      <c r="B99" s="16">
        <v>24.23</v>
      </c>
      <c r="C99" s="16">
        <v>23.47</v>
      </c>
      <c r="D99" s="16">
        <v>24.09</v>
      </c>
      <c r="E99" s="16">
        <v>23.39</v>
      </c>
      <c r="F99" s="16">
        <v>23.84</v>
      </c>
      <c r="G99" s="16">
        <v>23.51</v>
      </c>
      <c r="H99" s="16">
        <v>24.13</v>
      </c>
      <c r="I99" s="16">
        <v>23.58</v>
      </c>
      <c r="J99" s="16">
        <v>23.91</v>
      </c>
      <c r="K99" s="16">
        <v>23.8</v>
      </c>
      <c r="L99" s="16"/>
      <c r="M99" s="17"/>
      <c r="N99" s="20">
        <f t="shared" si="9"/>
        <v>23.795000000000002</v>
      </c>
      <c r="O99" s="20">
        <f t="shared" si="10"/>
        <v>0.29830074309886206</v>
      </c>
      <c r="P99" s="20">
        <f t="shared" si="11"/>
        <v>1.2536278339939568</v>
      </c>
    </row>
    <row r="100" spans="1:16" ht="15.75" customHeight="1" x14ac:dyDescent="0.2">
      <c r="A100" s="1">
        <v>256</v>
      </c>
      <c r="B100" s="6">
        <v>28.41</v>
      </c>
      <c r="C100" s="6">
        <v>28.05</v>
      </c>
      <c r="D100" s="6">
        <v>28.42</v>
      </c>
      <c r="E100" s="6">
        <v>28.08</v>
      </c>
      <c r="F100" s="6">
        <v>28.11</v>
      </c>
      <c r="G100" s="6">
        <v>28.12</v>
      </c>
      <c r="H100" s="6">
        <v>28.63</v>
      </c>
      <c r="I100" s="6">
        <v>28.15</v>
      </c>
      <c r="J100" s="6">
        <v>28.34</v>
      </c>
      <c r="K100" s="6">
        <v>28.49</v>
      </c>
      <c r="L100" s="6"/>
      <c r="M100" s="7"/>
      <c r="N100" s="20">
        <f t="shared" si="9"/>
        <v>28.28</v>
      </c>
      <c r="O100" s="20">
        <f t="shared" si="10"/>
        <v>0.20303256443788073</v>
      </c>
      <c r="P100" s="20">
        <f t="shared" si="11"/>
        <v>0.71793693224144528</v>
      </c>
    </row>
    <row r="101" spans="1:16" ht="15.75" customHeight="1" x14ac:dyDescent="0.2">
      <c r="A101" s="1">
        <v>512</v>
      </c>
      <c r="B101" s="6">
        <v>36.56</v>
      </c>
      <c r="C101" s="6">
        <v>36.520000000000003</v>
      </c>
      <c r="D101" s="6">
        <v>36.58</v>
      </c>
      <c r="E101" s="6">
        <v>36.909999999999997</v>
      </c>
      <c r="F101" s="6">
        <v>36.6</v>
      </c>
      <c r="G101" s="6">
        <v>36.630000000000003</v>
      </c>
      <c r="H101" s="6">
        <v>36.67</v>
      </c>
      <c r="I101" s="6">
        <v>36.74</v>
      </c>
      <c r="J101" s="6">
        <v>37.24</v>
      </c>
      <c r="K101" s="6">
        <v>36.67</v>
      </c>
      <c r="L101" s="6"/>
      <c r="M101" s="7"/>
      <c r="N101" s="20">
        <f t="shared" si="9"/>
        <v>36.712000000000003</v>
      </c>
      <c r="O101" s="20">
        <f t="shared" si="10"/>
        <v>0.21575706503174105</v>
      </c>
      <c r="P101" s="20">
        <f t="shared" si="11"/>
        <v>0.58770174610955828</v>
      </c>
    </row>
    <row r="102" spans="1:16" ht="15.75" customHeight="1" x14ac:dyDescent="0.2">
      <c r="A102" s="1" t="s">
        <v>6</v>
      </c>
      <c r="B102" s="6">
        <v>60.44</v>
      </c>
      <c r="C102" s="6">
        <v>59.55</v>
      </c>
      <c r="D102" s="6">
        <v>60.42</v>
      </c>
      <c r="E102" s="6">
        <v>60.47</v>
      </c>
      <c r="F102" s="6">
        <v>60.54</v>
      </c>
      <c r="G102" s="6">
        <v>60.62</v>
      </c>
      <c r="H102" s="6">
        <v>60.51</v>
      </c>
      <c r="I102" s="6">
        <v>60.41</v>
      </c>
      <c r="J102" s="6">
        <v>60.47</v>
      </c>
      <c r="K102" s="6">
        <v>60.63</v>
      </c>
      <c r="L102" s="6"/>
      <c r="M102" s="7"/>
      <c r="N102" s="20">
        <f t="shared" si="9"/>
        <v>60.406000000000006</v>
      </c>
      <c r="O102" s="20">
        <f t="shared" si="10"/>
        <v>0.3103832756090093</v>
      </c>
      <c r="P102" s="20">
        <f t="shared" si="11"/>
        <v>0.51382855280768347</v>
      </c>
    </row>
    <row r="103" spans="1:16" ht="15.75" customHeight="1" x14ac:dyDescent="0.2">
      <c r="A103" s="1" t="s">
        <v>7</v>
      </c>
      <c r="B103" s="6">
        <v>106.66</v>
      </c>
      <c r="C103" s="6">
        <v>106.3</v>
      </c>
      <c r="D103" s="6">
        <v>107.05</v>
      </c>
      <c r="E103" s="6">
        <v>106.93</v>
      </c>
      <c r="F103" s="6">
        <v>106.55</v>
      </c>
      <c r="G103" s="6">
        <v>107.75</v>
      </c>
      <c r="H103" s="6">
        <v>107.66</v>
      </c>
      <c r="I103" s="6">
        <v>107.3</v>
      </c>
      <c r="J103" s="6">
        <v>106.96</v>
      </c>
      <c r="K103" s="6">
        <v>106.97</v>
      </c>
      <c r="L103" s="6"/>
      <c r="M103" s="7"/>
      <c r="N103" s="20">
        <f t="shared" si="9"/>
        <v>107.01299999999999</v>
      </c>
      <c r="O103" s="20">
        <f t="shared" si="10"/>
        <v>0.46000120772788344</v>
      </c>
      <c r="P103" s="20">
        <f t="shared" si="11"/>
        <v>0.42985544534578368</v>
      </c>
    </row>
    <row r="104" spans="1:16" ht="15.75" customHeight="1" x14ac:dyDescent="0.2">
      <c r="A104" s="1" t="s">
        <v>8</v>
      </c>
      <c r="B104" s="6">
        <v>1178.82</v>
      </c>
      <c r="C104" s="6">
        <v>1159.67</v>
      </c>
      <c r="D104" s="6">
        <v>1159.06</v>
      </c>
      <c r="E104" s="6">
        <v>1156.92</v>
      </c>
      <c r="F104" s="6">
        <v>1153.94</v>
      </c>
      <c r="G104" s="6">
        <v>1147.8399999999999</v>
      </c>
      <c r="H104" s="6">
        <v>1171.5899999999999</v>
      </c>
      <c r="I104" s="6">
        <v>1161.45</v>
      </c>
      <c r="J104" s="6">
        <v>1151.8399999999999</v>
      </c>
      <c r="K104" s="6">
        <v>1173.8399999999999</v>
      </c>
      <c r="L104" s="6"/>
      <c r="M104" s="7"/>
      <c r="N104" s="20">
        <f t="shared" si="9"/>
        <v>1161.4970000000001</v>
      </c>
      <c r="O104" s="20">
        <f t="shared" si="10"/>
        <v>10.118257480635885</v>
      </c>
      <c r="P104" s="20">
        <f t="shared" si="11"/>
        <v>0.87113935555889377</v>
      </c>
    </row>
    <row r="105" spans="1:16" ht="15.75" customHeight="1" x14ac:dyDescent="0.2">
      <c r="A105" s="1" t="s">
        <v>9</v>
      </c>
      <c r="B105" s="6">
        <v>1961.1</v>
      </c>
      <c r="C105" s="6">
        <v>1962.45</v>
      </c>
      <c r="D105" s="6">
        <v>1968.4</v>
      </c>
      <c r="E105" s="6">
        <v>1970.28</v>
      </c>
      <c r="F105" s="6">
        <v>1977.06</v>
      </c>
      <c r="G105" s="6">
        <v>2005.56</v>
      </c>
      <c r="H105" s="6">
        <v>1981.11</v>
      </c>
      <c r="I105" s="6">
        <v>1947.99</v>
      </c>
      <c r="J105" s="6">
        <v>1964.99</v>
      </c>
      <c r="K105" s="6">
        <v>1956.1</v>
      </c>
      <c r="L105" s="6"/>
      <c r="M105" s="7"/>
      <c r="N105" s="20">
        <f t="shared" si="9"/>
        <v>1969.5040000000001</v>
      </c>
      <c r="O105" s="20">
        <f t="shared" si="10"/>
        <v>15.905730064630433</v>
      </c>
      <c r="P105" s="20">
        <f t="shared" si="11"/>
        <v>0.8076008002334818</v>
      </c>
    </row>
    <row r="106" spans="1:16" ht="15.75" customHeight="1" x14ac:dyDescent="0.2">
      <c r="A106" s="1" t="s">
        <v>10</v>
      </c>
      <c r="B106" s="6">
        <v>4923.54</v>
      </c>
      <c r="C106" s="6">
        <v>4962.12</v>
      </c>
      <c r="D106" s="6">
        <v>4909.0200000000004</v>
      </c>
      <c r="E106" s="6">
        <v>4979.63</v>
      </c>
      <c r="F106" s="6">
        <v>4809.21</v>
      </c>
      <c r="G106" s="6">
        <v>4889.18</v>
      </c>
      <c r="H106" s="6">
        <v>4871.76</v>
      </c>
      <c r="I106" s="6">
        <v>4917.75</v>
      </c>
      <c r="J106" s="6">
        <v>4822.83</v>
      </c>
      <c r="K106" s="6">
        <v>4918.88</v>
      </c>
      <c r="L106" s="6"/>
      <c r="M106" s="7"/>
      <c r="N106" s="20">
        <f t="shared" si="9"/>
        <v>4900.3919999999998</v>
      </c>
      <c r="O106" s="20">
        <f t="shared" si="10"/>
        <v>54.383317049747284</v>
      </c>
      <c r="P106" s="20">
        <f t="shared" si="11"/>
        <v>1.1097748312736468</v>
      </c>
    </row>
    <row r="107" spans="1:16" ht="15.75" customHeight="1" x14ac:dyDescent="0.2">
      <c r="A107" s="1" t="s">
        <v>11</v>
      </c>
      <c r="B107" s="6">
        <v>8789.64</v>
      </c>
      <c r="C107" s="6">
        <v>8732.64</v>
      </c>
      <c r="D107" s="6">
        <v>8749.85</v>
      </c>
      <c r="E107" s="6">
        <v>8793.74</v>
      </c>
      <c r="F107" s="6">
        <v>8802.94</v>
      </c>
      <c r="G107" s="6">
        <v>8774.85</v>
      </c>
      <c r="H107" s="6">
        <v>8818.7199999999993</v>
      </c>
      <c r="I107" s="6">
        <v>8790.4599999999991</v>
      </c>
      <c r="J107" s="6">
        <v>8794.4599999999991</v>
      </c>
      <c r="K107" s="6">
        <v>8798.58</v>
      </c>
      <c r="L107" s="6"/>
      <c r="M107" s="7"/>
      <c r="N107" s="20">
        <f t="shared" si="9"/>
        <v>8784.5879999999997</v>
      </c>
      <c r="O107" s="20">
        <f t="shared" si="10"/>
        <v>25.688164070897109</v>
      </c>
      <c r="P107" s="20">
        <f t="shared" si="11"/>
        <v>0.29242309452528803</v>
      </c>
    </row>
    <row r="108" spans="1:16" ht="15.75" customHeight="1" x14ac:dyDescent="0.2">
      <c r="A108" s="1" t="s">
        <v>12</v>
      </c>
      <c r="B108" s="6">
        <v>15892.16</v>
      </c>
      <c r="C108" s="6">
        <v>15899.01</v>
      </c>
      <c r="D108" s="6">
        <v>15859.74</v>
      </c>
      <c r="E108" s="6">
        <v>15863.82</v>
      </c>
      <c r="F108" s="6">
        <v>15874.18</v>
      </c>
      <c r="G108" s="6">
        <v>15986.79</v>
      </c>
      <c r="H108" s="6">
        <v>15861.04</v>
      </c>
      <c r="I108" s="6">
        <v>15856.25</v>
      </c>
      <c r="J108" s="6">
        <v>15846.04</v>
      </c>
      <c r="K108" s="6">
        <v>15900.02</v>
      </c>
      <c r="L108" s="6"/>
      <c r="M108" s="7"/>
      <c r="N108" s="20">
        <f t="shared" si="9"/>
        <v>15883.905000000002</v>
      </c>
      <c r="O108" s="20">
        <f t="shared" si="10"/>
        <v>40.749394065024802</v>
      </c>
      <c r="P108" s="20">
        <f t="shared" si="11"/>
        <v>0.25654518876198767</v>
      </c>
    </row>
    <row r="109" spans="1:16" ht="15.75" customHeight="1" x14ac:dyDescent="0.2">
      <c r="A109" s="1" t="s">
        <v>13</v>
      </c>
      <c r="B109" s="6">
        <v>25782.69</v>
      </c>
      <c r="C109" s="6">
        <v>25490.46</v>
      </c>
      <c r="D109" s="6">
        <v>25686.38</v>
      </c>
      <c r="E109" s="6">
        <v>25614.42</v>
      </c>
      <c r="F109" s="6">
        <v>25685.95</v>
      </c>
      <c r="G109" s="6">
        <v>25963.63</v>
      </c>
      <c r="H109" s="6">
        <v>25569.17</v>
      </c>
      <c r="I109" s="6">
        <v>25692.84</v>
      </c>
      <c r="J109" s="6">
        <v>25595.61</v>
      </c>
      <c r="K109" s="6">
        <v>25582.98</v>
      </c>
      <c r="L109" s="6"/>
      <c r="M109" s="7"/>
      <c r="N109" s="20">
        <f t="shared" si="9"/>
        <v>25666.413000000004</v>
      </c>
      <c r="O109" s="20">
        <f t="shared" si="10"/>
        <v>132.677599721196</v>
      </c>
      <c r="P109" s="20">
        <f t="shared" si="11"/>
        <v>0.51693082208719998</v>
      </c>
    </row>
    <row r="110" spans="1:16" ht="15.75" customHeight="1" x14ac:dyDescent="0.2">
      <c r="A110" s="1" t="s">
        <v>14</v>
      </c>
      <c r="B110" s="6">
        <v>46181.94</v>
      </c>
      <c r="C110" s="6">
        <v>46066.73</v>
      </c>
      <c r="D110" s="6">
        <v>46024.03</v>
      </c>
      <c r="E110" s="6">
        <v>46165.82</v>
      </c>
      <c r="F110" s="6">
        <v>46121.02</v>
      </c>
      <c r="G110" s="6">
        <v>46152.13</v>
      </c>
      <c r="H110" s="6">
        <v>46189.93</v>
      </c>
      <c r="I110" s="6">
        <v>46247.83</v>
      </c>
      <c r="J110" s="6">
        <v>46233.93</v>
      </c>
      <c r="K110" s="6">
        <v>46050.73</v>
      </c>
      <c r="L110" s="6"/>
      <c r="M110" s="7"/>
      <c r="N110" s="20">
        <f t="shared" si="9"/>
        <v>46143.409</v>
      </c>
      <c r="O110" s="20">
        <f t="shared" si="10"/>
        <v>76.410169400268742</v>
      </c>
      <c r="P110" s="20">
        <f t="shared" si="11"/>
        <v>0.16559281391686675</v>
      </c>
    </row>
    <row r="111" spans="1:16" ht="15.75" customHeight="1" x14ac:dyDescent="0.2">
      <c r="A111" s="1" t="s">
        <v>15</v>
      </c>
      <c r="B111" s="6">
        <v>100131.53</v>
      </c>
      <c r="C111" s="6">
        <v>100462.55</v>
      </c>
      <c r="D111" s="6">
        <v>96972.1</v>
      </c>
      <c r="E111" s="6">
        <v>101157.32</v>
      </c>
      <c r="F111" s="6">
        <v>101488.57</v>
      </c>
      <c r="G111" s="6">
        <v>99037.77</v>
      </c>
      <c r="H111" s="6">
        <v>98613.65</v>
      </c>
      <c r="I111" s="6">
        <v>98373.13</v>
      </c>
      <c r="J111" s="6">
        <v>96864.52</v>
      </c>
      <c r="K111" s="6">
        <v>100111.48</v>
      </c>
      <c r="L111" s="6"/>
      <c r="M111" s="7"/>
      <c r="N111" s="20">
        <f t="shared" si="9"/>
        <v>99321.262000000017</v>
      </c>
      <c r="O111" s="20">
        <f t="shared" si="10"/>
        <v>1622.2765234680417</v>
      </c>
      <c r="P111" s="20">
        <f t="shared" si="11"/>
        <v>1.6333627773155373</v>
      </c>
    </row>
    <row r="112" spans="1:16" ht="15.75" customHeight="1" x14ac:dyDescent="0.2">
      <c r="A112" s="1" t="s">
        <v>16</v>
      </c>
      <c r="B112" s="6">
        <v>225684.84</v>
      </c>
      <c r="C112" s="6">
        <v>223927.53</v>
      </c>
      <c r="D112" s="6">
        <v>223936.5</v>
      </c>
      <c r="E112" s="6">
        <v>224780.93</v>
      </c>
      <c r="F112" s="6">
        <v>222969.31</v>
      </c>
      <c r="G112" s="6">
        <v>224473.21</v>
      </c>
      <c r="H112" s="6">
        <v>224145.07</v>
      </c>
      <c r="I112" s="6">
        <v>223725.13</v>
      </c>
      <c r="J112" s="6">
        <v>224557.99</v>
      </c>
      <c r="K112" s="6">
        <v>224777.95</v>
      </c>
      <c r="L112" s="6"/>
      <c r="M112" s="7"/>
      <c r="N112" s="20">
        <f t="shared" si="9"/>
        <v>224297.84599999999</v>
      </c>
      <c r="O112" s="20">
        <f t="shared" si="10"/>
        <v>735.61060720102807</v>
      </c>
      <c r="P112" s="20">
        <f t="shared" si="11"/>
        <v>0.32796151203388196</v>
      </c>
    </row>
    <row r="113" spans="1:16" ht="15.75" customHeight="1" x14ac:dyDescent="0.2">
      <c r="A113" s="32" t="s">
        <v>17</v>
      </c>
      <c r="B113" s="6">
        <v>440155.27</v>
      </c>
      <c r="C113" s="6">
        <v>439231.92</v>
      </c>
      <c r="D113" s="6">
        <v>440475.87</v>
      </c>
      <c r="E113" s="6">
        <v>439797.96</v>
      </c>
      <c r="F113" s="6">
        <v>439748.06</v>
      </c>
      <c r="G113" s="6">
        <v>439413.77</v>
      </c>
      <c r="H113" s="6">
        <v>437802.5</v>
      </c>
      <c r="I113" s="6">
        <v>440210.85</v>
      </c>
      <c r="J113" s="6">
        <v>441474.84</v>
      </c>
      <c r="K113" s="6">
        <v>442132.51</v>
      </c>
      <c r="L113" s="6"/>
      <c r="M113" s="7"/>
      <c r="N113" s="20">
        <f t="shared" si="9"/>
        <v>440044.35499999998</v>
      </c>
      <c r="O113" s="20">
        <f t="shared" si="10"/>
        <v>1195.5942126662885</v>
      </c>
      <c r="P113" s="20">
        <f t="shared" si="11"/>
        <v>0.27169856835597594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830"/>
  <sheetViews>
    <sheetView topLeftCell="A25"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159.66999999999999</v>
      </c>
      <c r="C5" s="16">
        <v>159.72</v>
      </c>
      <c r="D5" s="16">
        <v>159.56</v>
      </c>
      <c r="E5" s="16">
        <v>159.74</v>
      </c>
      <c r="F5" s="16">
        <v>159.69</v>
      </c>
      <c r="G5" s="16">
        <v>159.68</v>
      </c>
      <c r="H5" s="16">
        <v>159.58000000000001</v>
      </c>
      <c r="I5" s="16">
        <v>159.69999999999999</v>
      </c>
      <c r="J5" s="16">
        <v>159.56</v>
      </c>
      <c r="K5" s="16">
        <v>159.59</v>
      </c>
      <c r="L5" s="16"/>
      <c r="M5" s="17"/>
      <c r="N5" s="20">
        <v>159.649</v>
      </c>
      <c r="O5" s="20">
        <v>6.9193769790187445E-2</v>
      </c>
      <c r="P5" s="20">
        <v>4.3341185845315322E-2</v>
      </c>
    </row>
    <row r="6" spans="1:16" s="43" customFormat="1" ht="15.75" customHeight="1" x14ac:dyDescent="0.2">
      <c r="A6" s="19">
        <v>2</v>
      </c>
      <c r="B6" s="16">
        <v>156.54</v>
      </c>
      <c r="C6" s="16">
        <v>156.54</v>
      </c>
      <c r="D6" s="16">
        <v>156.57</v>
      </c>
      <c r="E6" s="16">
        <v>156.62</v>
      </c>
      <c r="F6" s="16">
        <v>156.61000000000001</v>
      </c>
      <c r="G6" s="16">
        <v>156.63999999999999</v>
      </c>
      <c r="H6" s="16">
        <v>156.57</v>
      </c>
      <c r="I6" s="16">
        <v>156.66</v>
      </c>
      <c r="J6" s="16">
        <v>156.52000000000001</v>
      </c>
      <c r="K6" s="16">
        <v>156.47</v>
      </c>
      <c r="L6" s="16"/>
      <c r="M6" s="17"/>
      <c r="N6" s="20">
        <v>156.57400000000001</v>
      </c>
      <c r="O6" s="20">
        <v>5.891613625409458E-2</v>
      </c>
      <c r="P6" s="20">
        <v>3.7628301157340657E-2</v>
      </c>
    </row>
    <row r="7" spans="1:16" s="43" customFormat="1" ht="15.75" customHeight="1" x14ac:dyDescent="0.2">
      <c r="A7" s="19">
        <v>4</v>
      </c>
      <c r="B7" s="16">
        <v>156.91999999999999</v>
      </c>
      <c r="C7" s="16">
        <v>157.04</v>
      </c>
      <c r="D7" s="16">
        <v>156.93</v>
      </c>
      <c r="E7" s="16">
        <v>157.1</v>
      </c>
      <c r="F7" s="16">
        <v>157.1</v>
      </c>
      <c r="G7" s="16">
        <v>157</v>
      </c>
      <c r="H7" s="16">
        <v>156.96</v>
      </c>
      <c r="I7" s="16">
        <v>157.11000000000001</v>
      </c>
      <c r="J7" s="16">
        <v>156.94999999999999</v>
      </c>
      <c r="K7" s="16">
        <v>156.91999999999999</v>
      </c>
      <c r="L7" s="16"/>
      <c r="M7" s="17"/>
      <c r="N7" s="20">
        <v>157.00299999999999</v>
      </c>
      <c r="O7" s="20">
        <v>7.8464429308235523E-2</v>
      </c>
      <c r="P7" s="20">
        <v>4.9976388545591832E-2</v>
      </c>
    </row>
    <row r="8" spans="1:16" s="43" customFormat="1" ht="15.75" customHeight="1" x14ac:dyDescent="0.2">
      <c r="A8" s="19">
        <v>8</v>
      </c>
      <c r="B8" s="16">
        <v>160.69</v>
      </c>
      <c r="C8" s="16">
        <v>160.46</v>
      </c>
      <c r="D8" s="16">
        <v>160.57</v>
      </c>
      <c r="E8" s="16">
        <v>160.6</v>
      </c>
      <c r="F8" s="16">
        <v>160.79</v>
      </c>
      <c r="G8" s="16">
        <v>160.59</v>
      </c>
      <c r="H8" s="16">
        <v>160.6</v>
      </c>
      <c r="I8" s="16">
        <v>160.77000000000001</v>
      </c>
      <c r="J8" s="16">
        <v>160.52000000000001</v>
      </c>
      <c r="K8" s="16">
        <v>160.43</v>
      </c>
      <c r="L8" s="16"/>
      <c r="M8" s="17"/>
      <c r="N8" s="20">
        <v>160.602</v>
      </c>
      <c r="O8" s="20">
        <v>0.1197033369998023</v>
      </c>
      <c r="P8" s="20">
        <v>7.453415088218221E-2</v>
      </c>
    </row>
    <row r="9" spans="1:16" s="43" customFormat="1" ht="15.75" customHeight="1" x14ac:dyDescent="0.2">
      <c r="A9" s="19">
        <v>16</v>
      </c>
      <c r="B9" s="16">
        <v>158.51</v>
      </c>
      <c r="C9" s="16">
        <v>158.47999999999999</v>
      </c>
      <c r="D9" s="16">
        <v>158.6</v>
      </c>
      <c r="E9" s="16">
        <v>158.47</v>
      </c>
      <c r="F9" s="16">
        <v>158.53</v>
      </c>
      <c r="G9" s="16">
        <v>158.53</v>
      </c>
      <c r="H9" s="16">
        <v>158.38999999999999</v>
      </c>
      <c r="I9" s="16">
        <v>158.53</v>
      </c>
      <c r="J9" s="16">
        <v>158.53</v>
      </c>
      <c r="K9" s="16">
        <v>158.41</v>
      </c>
      <c r="L9" s="16"/>
      <c r="M9" s="17"/>
      <c r="N9" s="20">
        <v>158.49799999999999</v>
      </c>
      <c r="O9" s="20">
        <v>6.2503333244451759E-2</v>
      </c>
      <c r="P9" s="20">
        <v>3.9434777249209303E-2</v>
      </c>
    </row>
    <row r="10" spans="1:16" s="43" customFormat="1" ht="15.75" customHeight="1" x14ac:dyDescent="0.2">
      <c r="A10" s="19">
        <v>32</v>
      </c>
      <c r="B10" s="16">
        <v>162.22</v>
      </c>
      <c r="C10" s="16">
        <v>162.01</v>
      </c>
      <c r="D10" s="16">
        <v>161.94999999999999</v>
      </c>
      <c r="E10" s="16">
        <v>162.11000000000001</v>
      </c>
      <c r="F10" s="16">
        <v>162.15</v>
      </c>
      <c r="G10" s="16">
        <v>162.05000000000001</v>
      </c>
      <c r="H10" s="16">
        <v>162.30000000000001</v>
      </c>
      <c r="I10" s="16">
        <v>162.15</v>
      </c>
      <c r="J10" s="16">
        <v>162.04</v>
      </c>
      <c r="K10" s="16">
        <v>162.02000000000001</v>
      </c>
      <c r="L10" s="16"/>
      <c r="M10" s="17"/>
      <c r="N10" s="20">
        <v>162.1</v>
      </c>
      <c r="O10" s="20">
        <v>0.1067707825203177</v>
      </c>
      <c r="P10" s="20">
        <v>6.5867231659665487E-2</v>
      </c>
    </row>
    <row r="11" spans="1:16" s="43" customFormat="1" ht="15.75" customHeight="1" x14ac:dyDescent="0.2">
      <c r="A11" s="19">
        <v>64</v>
      </c>
      <c r="B11" s="16">
        <v>168.75</v>
      </c>
      <c r="C11" s="16">
        <v>170.15</v>
      </c>
      <c r="D11" s="16">
        <v>166.74</v>
      </c>
      <c r="E11" s="16">
        <v>167.79</v>
      </c>
      <c r="F11" s="16">
        <v>169.21</v>
      </c>
      <c r="G11" s="16">
        <v>169.45</v>
      </c>
      <c r="H11" s="16">
        <v>169.83</v>
      </c>
      <c r="I11" s="16">
        <v>169.34</v>
      </c>
      <c r="J11" s="16">
        <v>167.41</v>
      </c>
      <c r="K11" s="16">
        <v>167.92</v>
      </c>
      <c r="L11" s="16"/>
      <c r="M11" s="17"/>
      <c r="N11" s="20">
        <v>168.65899999999999</v>
      </c>
      <c r="O11" s="20">
        <v>1.1323274948333459</v>
      </c>
      <c r="P11" s="20">
        <v>0.67137092881692984</v>
      </c>
    </row>
    <row r="12" spans="1:16" s="43" customFormat="1" ht="15.75" customHeight="1" x14ac:dyDescent="0.2">
      <c r="A12" s="19">
        <v>128</v>
      </c>
      <c r="B12" s="16">
        <v>174.71</v>
      </c>
      <c r="C12" s="16">
        <v>186.38</v>
      </c>
      <c r="D12" s="16">
        <v>188.93</v>
      </c>
      <c r="E12" s="16">
        <v>172.24</v>
      </c>
      <c r="F12" s="16">
        <v>174.01</v>
      </c>
      <c r="G12" s="16">
        <v>187.82</v>
      </c>
      <c r="H12" s="16">
        <v>184.87</v>
      </c>
      <c r="I12" s="16">
        <v>185.71</v>
      </c>
      <c r="J12" s="16">
        <v>184.13</v>
      </c>
      <c r="K12" s="16">
        <v>185.06</v>
      </c>
      <c r="L12" s="16"/>
      <c r="M12" s="17"/>
      <c r="N12" s="20">
        <v>182.386</v>
      </c>
      <c r="O12" s="20">
        <v>6.215885026821736</v>
      </c>
      <c r="P12" s="20">
        <v>3.40809328940913</v>
      </c>
    </row>
    <row r="13" spans="1:16" ht="15.75" customHeight="1" x14ac:dyDescent="0.2">
      <c r="A13" s="1">
        <v>256</v>
      </c>
      <c r="B13" s="6">
        <v>192.62</v>
      </c>
      <c r="C13" s="6">
        <v>192.33</v>
      </c>
      <c r="D13" s="6">
        <v>192.41</v>
      </c>
      <c r="E13" s="6">
        <v>192.75</v>
      </c>
      <c r="F13" s="6">
        <v>192.46</v>
      </c>
      <c r="G13" s="6">
        <v>192.54</v>
      </c>
      <c r="H13" s="6">
        <v>192.38</v>
      </c>
      <c r="I13" s="6">
        <v>192.86</v>
      </c>
      <c r="J13" s="6">
        <v>192.58</v>
      </c>
      <c r="K13" s="6">
        <v>192.44</v>
      </c>
      <c r="L13" s="6"/>
      <c r="M13" s="7"/>
      <c r="N13" s="20">
        <v>192.53700000000001</v>
      </c>
      <c r="O13" s="20">
        <v>0.16911863028984089</v>
      </c>
      <c r="P13" s="20">
        <v>8.7836950970380148E-2</v>
      </c>
    </row>
    <row r="14" spans="1:16" ht="15.75" customHeight="1" x14ac:dyDescent="0.2">
      <c r="A14" s="1">
        <v>512</v>
      </c>
      <c r="B14" s="6">
        <v>224.88</v>
      </c>
      <c r="C14" s="6">
        <v>224.65</v>
      </c>
      <c r="D14" s="6">
        <v>224.81</v>
      </c>
      <c r="E14" s="6">
        <v>224.95</v>
      </c>
      <c r="F14" s="6">
        <v>224.67</v>
      </c>
      <c r="G14" s="6">
        <v>224.65</v>
      </c>
      <c r="H14" s="6">
        <v>224.82</v>
      </c>
      <c r="I14" s="6">
        <v>224.84</v>
      </c>
      <c r="J14" s="6">
        <v>224.76</v>
      </c>
      <c r="K14" s="6">
        <v>224.62</v>
      </c>
      <c r="L14" s="6"/>
      <c r="M14" s="7"/>
      <c r="N14" s="20">
        <v>224.76499999999999</v>
      </c>
      <c r="O14" s="20">
        <v>0.1128666863555768</v>
      </c>
      <c r="P14" s="20">
        <v>5.0215418928915428E-2</v>
      </c>
    </row>
    <row r="15" spans="1:16" ht="15.75" customHeight="1" x14ac:dyDescent="0.2">
      <c r="A15" s="1" t="s">
        <v>6</v>
      </c>
      <c r="B15" s="6">
        <v>293.22000000000003</v>
      </c>
      <c r="C15" s="6">
        <v>293.33999999999997</v>
      </c>
      <c r="D15" s="6">
        <v>293.2</v>
      </c>
      <c r="E15" s="6">
        <v>293.5</v>
      </c>
      <c r="F15" s="6">
        <v>293.39999999999998</v>
      </c>
      <c r="G15" s="6">
        <v>293.83999999999997</v>
      </c>
      <c r="H15" s="6">
        <v>293.19</v>
      </c>
      <c r="I15" s="6">
        <v>293.05</v>
      </c>
      <c r="J15" s="6">
        <v>294.04000000000002</v>
      </c>
      <c r="K15" s="6">
        <v>293.51</v>
      </c>
      <c r="L15" s="6"/>
      <c r="M15" s="7"/>
      <c r="N15" s="20">
        <v>293.42899999999997</v>
      </c>
      <c r="O15" s="20">
        <v>0.30902894506645873</v>
      </c>
      <c r="P15" s="20">
        <v>0.1053164292099481</v>
      </c>
    </row>
    <row r="16" spans="1:16" ht="15.75" customHeight="1" x14ac:dyDescent="0.2">
      <c r="A16" s="1" t="s">
        <v>7</v>
      </c>
      <c r="B16" s="6">
        <v>224.26</v>
      </c>
      <c r="C16" s="6">
        <v>223.95</v>
      </c>
      <c r="D16" s="6">
        <v>222.93</v>
      </c>
      <c r="E16" s="6">
        <v>223.89</v>
      </c>
      <c r="F16" s="6">
        <v>223.64</v>
      </c>
      <c r="G16" s="6">
        <v>223.14</v>
      </c>
      <c r="H16" s="6">
        <v>223.73</v>
      </c>
      <c r="I16" s="6">
        <v>223.75</v>
      </c>
      <c r="J16" s="6">
        <v>223.67</v>
      </c>
      <c r="K16" s="6">
        <v>223.48</v>
      </c>
      <c r="L16" s="6"/>
      <c r="M16" s="7"/>
      <c r="N16" s="20">
        <v>223.64400000000001</v>
      </c>
      <c r="O16" s="20">
        <v>0.38638495484856961</v>
      </c>
      <c r="P16" s="20">
        <v>0.17276786090776841</v>
      </c>
    </row>
    <row r="17" spans="1:16" ht="15.75" customHeight="1" x14ac:dyDescent="0.2">
      <c r="A17" s="1" t="s">
        <v>8</v>
      </c>
      <c r="B17" s="6">
        <v>326.04000000000002</v>
      </c>
      <c r="C17" s="6">
        <v>326.14</v>
      </c>
      <c r="D17" s="6">
        <v>325.02999999999997</v>
      </c>
      <c r="E17" s="6">
        <v>325.69</v>
      </c>
      <c r="F17" s="6">
        <v>325.3</v>
      </c>
      <c r="G17" s="6">
        <v>324.64999999999998</v>
      </c>
      <c r="H17" s="6">
        <v>326.44</v>
      </c>
      <c r="I17" s="6">
        <v>325.2</v>
      </c>
      <c r="J17" s="6">
        <v>325.89999999999998</v>
      </c>
      <c r="K17" s="6">
        <v>325.64</v>
      </c>
      <c r="L17" s="6"/>
      <c r="M17" s="7"/>
      <c r="N17" s="20">
        <v>325.60300000000001</v>
      </c>
      <c r="O17" s="20">
        <v>0.55455788196044176</v>
      </c>
      <c r="P17" s="20">
        <v>0.1703171905542768</v>
      </c>
    </row>
    <row r="18" spans="1:16" ht="15.75" customHeight="1" x14ac:dyDescent="0.2">
      <c r="A18" s="1" t="s">
        <v>9</v>
      </c>
      <c r="B18" s="6">
        <v>551.69000000000005</v>
      </c>
      <c r="C18" s="6">
        <v>554.62</v>
      </c>
      <c r="D18" s="6">
        <v>550.78</v>
      </c>
      <c r="E18" s="6">
        <v>563.33000000000004</v>
      </c>
      <c r="F18" s="6">
        <v>548.30999999999995</v>
      </c>
      <c r="G18" s="6">
        <v>548.46</v>
      </c>
      <c r="H18" s="6">
        <v>554.02</v>
      </c>
      <c r="I18" s="6">
        <v>549.85</v>
      </c>
      <c r="J18" s="6">
        <v>551.21</v>
      </c>
      <c r="K18" s="6">
        <v>550.12</v>
      </c>
      <c r="L18" s="6"/>
      <c r="M18" s="7"/>
      <c r="N18" s="20">
        <v>552.23900000000003</v>
      </c>
      <c r="O18" s="20">
        <v>4.4128057338211182</v>
      </c>
      <c r="P18" s="20">
        <v>0.79907535212491654</v>
      </c>
    </row>
    <row r="19" spans="1:16" ht="15.75" customHeight="1" x14ac:dyDescent="0.2">
      <c r="A19" s="1" t="s">
        <v>10</v>
      </c>
      <c r="B19" s="6">
        <v>1209.24</v>
      </c>
      <c r="C19" s="6">
        <v>1214.72</v>
      </c>
      <c r="D19" s="6">
        <v>1274.83</v>
      </c>
      <c r="E19" s="6">
        <v>1214.31</v>
      </c>
      <c r="F19" s="6">
        <v>1211.3399999999999</v>
      </c>
      <c r="G19" s="6">
        <v>1250.53</v>
      </c>
      <c r="H19" s="6">
        <v>1218.8399999999999</v>
      </c>
      <c r="I19" s="6">
        <v>1261.01</v>
      </c>
      <c r="J19" s="6">
        <v>1255.6300000000001</v>
      </c>
      <c r="K19" s="6">
        <v>1231.23</v>
      </c>
      <c r="L19" s="6"/>
      <c r="M19" s="7"/>
      <c r="N19" s="20">
        <v>1234.1679999999999</v>
      </c>
      <c r="O19" s="20">
        <v>24.177332726704542</v>
      </c>
      <c r="P19" s="20">
        <v>1.9589985096603171</v>
      </c>
    </row>
    <row r="20" spans="1:16" ht="15.75" customHeight="1" x14ac:dyDescent="0.2">
      <c r="A20" s="1" t="s">
        <v>11</v>
      </c>
      <c r="B20" s="6">
        <v>2066.2800000000002</v>
      </c>
      <c r="C20" s="6">
        <v>2067.15</v>
      </c>
      <c r="D20" s="6">
        <v>2072.42</v>
      </c>
      <c r="E20" s="6">
        <v>2071.09</v>
      </c>
      <c r="F20" s="6">
        <v>2061.64</v>
      </c>
      <c r="G20" s="6">
        <v>2065.4899999999998</v>
      </c>
      <c r="H20" s="6">
        <v>2076.2399999999998</v>
      </c>
      <c r="I20" s="6">
        <v>2071.81</v>
      </c>
      <c r="J20" s="6">
        <v>2064.54</v>
      </c>
      <c r="K20" s="6">
        <v>2068.2800000000002</v>
      </c>
      <c r="L20" s="6"/>
      <c r="M20" s="7"/>
      <c r="N20" s="20">
        <v>2068.4940000000001</v>
      </c>
      <c r="O20" s="20">
        <v>4.365756139166117</v>
      </c>
      <c r="P20" s="20">
        <v>0.21105964721996379</v>
      </c>
    </row>
    <row r="21" spans="1:16" ht="15.75" customHeight="1" x14ac:dyDescent="0.2">
      <c r="A21" s="1" t="s">
        <v>12</v>
      </c>
      <c r="B21" s="6">
        <v>4383.92</v>
      </c>
      <c r="C21" s="6">
        <v>4474.12</v>
      </c>
      <c r="D21" s="6">
        <v>4568.99</v>
      </c>
      <c r="E21" s="6">
        <v>4455.59</v>
      </c>
      <c r="F21" s="6">
        <v>4476.37</v>
      </c>
      <c r="G21" s="6">
        <v>4460.53</v>
      </c>
      <c r="H21" s="6">
        <v>4520.0200000000004</v>
      </c>
      <c r="I21" s="6">
        <v>4354.2700000000004</v>
      </c>
      <c r="J21" s="6">
        <v>4451.45</v>
      </c>
      <c r="K21" s="6">
        <v>4475.68</v>
      </c>
      <c r="L21" s="6"/>
      <c r="M21" s="7"/>
      <c r="N21" s="20">
        <v>4462.0939999999991</v>
      </c>
      <c r="O21" s="20">
        <v>60.745751236883407</v>
      </c>
      <c r="P21" s="20">
        <v>1.361373185703471</v>
      </c>
    </row>
    <row r="22" spans="1:16" ht="15.75" customHeight="1" x14ac:dyDescent="0.2">
      <c r="A22" s="1" t="s">
        <v>13</v>
      </c>
      <c r="B22" s="6">
        <v>8366.66</v>
      </c>
      <c r="C22" s="6">
        <v>8282.2000000000007</v>
      </c>
      <c r="D22" s="6">
        <v>8360.11</v>
      </c>
      <c r="E22" s="6">
        <v>8321.17</v>
      </c>
      <c r="F22" s="6">
        <v>8259.33</v>
      </c>
      <c r="G22" s="6">
        <v>8292.7199999999993</v>
      </c>
      <c r="H22" s="6">
        <v>8276.2199999999993</v>
      </c>
      <c r="I22" s="6">
        <v>8342.9699999999993</v>
      </c>
      <c r="J22" s="6">
        <v>8198.58</v>
      </c>
      <c r="K22" s="6">
        <v>8250.74</v>
      </c>
      <c r="L22" s="6"/>
      <c r="M22" s="7"/>
      <c r="N22" s="20">
        <v>8295.0700000000015</v>
      </c>
      <c r="O22" s="20">
        <v>53.135307575200088</v>
      </c>
      <c r="P22" s="20">
        <v>0.64056490873735938</v>
      </c>
    </row>
    <row r="23" spans="1:16" ht="15.75" customHeight="1" x14ac:dyDescent="0.2">
      <c r="A23" s="1" t="s">
        <v>14</v>
      </c>
      <c r="B23" s="6">
        <v>16270.71</v>
      </c>
      <c r="C23" s="6">
        <v>16351.57</v>
      </c>
      <c r="D23" s="6">
        <v>16308.68</v>
      </c>
      <c r="E23" s="6">
        <v>16405.91</v>
      </c>
      <c r="F23" s="6">
        <v>16409.55</v>
      </c>
      <c r="G23" s="6">
        <v>16419.14</v>
      </c>
      <c r="H23" s="6">
        <v>16640.88</v>
      </c>
      <c r="I23" s="6">
        <v>16552.830000000002</v>
      </c>
      <c r="J23" s="6">
        <v>16285.32</v>
      </c>
      <c r="K23" s="6">
        <v>16588</v>
      </c>
      <c r="L23" s="6"/>
      <c r="M23" s="7"/>
      <c r="N23" s="20">
        <v>16423.258999999998</v>
      </c>
      <c r="O23" s="20">
        <v>130.11066080242841</v>
      </c>
      <c r="P23" s="20">
        <v>0.79223411627636386</v>
      </c>
    </row>
    <row r="24" spans="1:16" ht="15.75" customHeight="1" x14ac:dyDescent="0.2">
      <c r="A24" s="1" t="s">
        <v>15</v>
      </c>
      <c r="B24" s="6">
        <v>33592.93</v>
      </c>
      <c r="C24" s="6">
        <v>33497.17</v>
      </c>
      <c r="D24" s="6">
        <v>33630.550000000003</v>
      </c>
      <c r="E24" s="6">
        <v>33329.86</v>
      </c>
      <c r="F24" s="6">
        <v>33453.22</v>
      </c>
      <c r="G24" s="6">
        <v>33015.61</v>
      </c>
      <c r="H24" s="6">
        <v>32447.25</v>
      </c>
      <c r="I24" s="6">
        <v>33523.35</v>
      </c>
      <c r="J24" s="6">
        <v>32110.32</v>
      </c>
      <c r="K24" s="6">
        <v>33340.660000000003</v>
      </c>
      <c r="L24" s="6"/>
      <c r="M24" s="7"/>
      <c r="N24" s="20">
        <v>33194.091999999997</v>
      </c>
      <c r="O24" s="20">
        <v>518.66146470827539</v>
      </c>
      <c r="P24" s="20">
        <v>1.562511379158301</v>
      </c>
    </row>
    <row r="25" spans="1:16" ht="15.75" customHeight="1" x14ac:dyDescent="0.2">
      <c r="A25" s="1" t="s">
        <v>16</v>
      </c>
      <c r="B25" s="6">
        <v>68395.87</v>
      </c>
      <c r="C25" s="6">
        <v>69225.600000000006</v>
      </c>
      <c r="D25" s="6">
        <v>69400.78</v>
      </c>
      <c r="E25" s="6">
        <v>68219.929999999993</v>
      </c>
      <c r="F25" s="6">
        <v>67853.13</v>
      </c>
      <c r="G25" s="6">
        <v>69137.919999999998</v>
      </c>
      <c r="H25" s="6">
        <v>68466.47</v>
      </c>
      <c r="I25" s="6">
        <v>67669.710000000006</v>
      </c>
      <c r="J25" s="6">
        <v>67606.17</v>
      </c>
      <c r="K25" s="6">
        <v>69013.89</v>
      </c>
      <c r="L25" s="6"/>
      <c r="M25" s="7"/>
      <c r="N25" s="20">
        <v>68498.947</v>
      </c>
      <c r="O25" s="20">
        <v>667.17269223775736</v>
      </c>
      <c r="P25" s="20">
        <v>0.97398970561949993</v>
      </c>
    </row>
    <row r="26" spans="1:16" ht="15.75" customHeight="1" x14ac:dyDescent="0.2">
      <c r="A26" s="18" t="s">
        <v>17</v>
      </c>
      <c r="B26" s="6">
        <v>142639.25</v>
      </c>
      <c r="C26" s="6">
        <v>143370.18</v>
      </c>
      <c r="D26" s="6">
        <v>143503.20000000001</v>
      </c>
      <c r="E26" s="6">
        <v>143011.95000000001</v>
      </c>
      <c r="F26" s="6">
        <v>142021.13</v>
      </c>
      <c r="G26" s="6">
        <v>143550</v>
      </c>
      <c r="H26" s="6">
        <v>141893.88</v>
      </c>
      <c r="I26" s="6">
        <v>141409.42000000001</v>
      </c>
      <c r="J26" s="6">
        <v>142309.16</v>
      </c>
      <c r="K26" s="6">
        <v>142366.35999999999</v>
      </c>
      <c r="L26" s="6"/>
      <c r="M26" s="7"/>
      <c r="N26" s="20">
        <v>142607.45300000001</v>
      </c>
      <c r="O26" s="20">
        <v>735.79039800822966</v>
      </c>
      <c r="P26" s="20">
        <v>0.51595507985703226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159.19</v>
      </c>
      <c r="C34" s="16">
        <v>159.71</v>
      </c>
      <c r="D34" s="16">
        <v>159.38999999999999</v>
      </c>
      <c r="E34" s="16">
        <v>159.27000000000001</v>
      </c>
      <c r="F34" s="16">
        <v>159.27000000000001</v>
      </c>
      <c r="G34" s="16">
        <v>159.27000000000001</v>
      </c>
      <c r="H34" s="16">
        <v>159.43</v>
      </c>
      <c r="I34" s="16">
        <v>159.38999999999999</v>
      </c>
      <c r="J34" s="16">
        <v>159.43</v>
      </c>
      <c r="K34" s="16">
        <v>159.32</v>
      </c>
      <c r="L34" s="16"/>
      <c r="M34" s="17"/>
      <c r="N34" s="20">
        <v>159.36699999999999</v>
      </c>
      <c r="O34" s="20">
        <v>0.1446874025077671</v>
      </c>
      <c r="P34" s="20">
        <v>9.0788809796110259E-2</v>
      </c>
    </row>
    <row r="35" spans="1:16" s="43" customFormat="1" ht="15.75" customHeight="1" x14ac:dyDescent="0.2">
      <c r="A35" s="19">
        <v>2</v>
      </c>
      <c r="B35" s="16">
        <v>158.12</v>
      </c>
      <c r="C35" s="16">
        <v>158.32</v>
      </c>
      <c r="D35" s="16">
        <v>158.27000000000001</v>
      </c>
      <c r="E35" s="16">
        <v>158.19</v>
      </c>
      <c r="F35" s="16">
        <v>158.15</v>
      </c>
      <c r="G35" s="16">
        <v>158.15</v>
      </c>
      <c r="H35" s="16">
        <v>158.26</v>
      </c>
      <c r="I35" s="16">
        <v>158.30000000000001</v>
      </c>
      <c r="J35" s="16">
        <v>158.31</v>
      </c>
      <c r="K35" s="16">
        <v>158.19999999999999</v>
      </c>
      <c r="L35" s="16"/>
      <c r="M35" s="17"/>
      <c r="N35" s="20">
        <v>158.227</v>
      </c>
      <c r="O35" s="20">
        <v>7.394442357458525E-2</v>
      </c>
      <c r="P35" s="20">
        <v>4.6733126188694248E-2</v>
      </c>
    </row>
    <row r="36" spans="1:16" s="43" customFormat="1" ht="15.75" customHeight="1" x14ac:dyDescent="0.2">
      <c r="A36" s="19">
        <v>4</v>
      </c>
      <c r="B36" s="16">
        <v>159.43</v>
      </c>
      <c r="C36" s="16">
        <v>159.51</v>
      </c>
      <c r="D36" s="16">
        <v>159.59</v>
      </c>
      <c r="E36" s="16">
        <v>159.5</v>
      </c>
      <c r="F36" s="16">
        <v>159.47</v>
      </c>
      <c r="G36" s="16">
        <v>159.46</v>
      </c>
      <c r="H36" s="16">
        <v>159.5</v>
      </c>
      <c r="I36" s="16">
        <v>159.69</v>
      </c>
      <c r="J36" s="16">
        <v>159.62</v>
      </c>
      <c r="K36" s="16">
        <v>159.51</v>
      </c>
      <c r="L36" s="16"/>
      <c r="M36" s="17"/>
      <c r="N36" s="20">
        <v>159.52799999999999</v>
      </c>
      <c r="O36" s="20">
        <v>8.0526048235613309E-2</v>
      </c>
      <c r="P36" s="20">
        <v>5.0477689330784142E-2</v>
      </c>
    </row>
    <row r="37" spans="1:16" s="43" customFormat="1" ht="15.75" customHeight="1" x14ac:dyDescent="0.2">
      <c r="A37" s="19">
        <v>8</v>
      </c>
      <c r="B37" s="16">
        <v>163.04</v>
      </c>
      <c r="C37" s="16">
        <v>163.12</v>
      </c>
      <c r="D37" s="16">
        <v>163.13999999999999</v>
      </c>
      <c r="E37" s="16">
        <v>163.06</v>
      </c>
      <c r="F37" s="16">
        <v>163.06</v>
      </c>
      <c r="G37" s="16">
        <v>163.06</v>
      </c>
      <c r="H37" s="16">
        <v>163.12</v>
      </c>
      <c r="I37" s="16">
        <v>163.15</v>
      </c>
      <c r="J37" s="16">
        <v>163.16</v>
      </c>
      <c r="K37" s="16">
        <v>163.12</v>
      </c>
      <c r="L37" s="16"/>
      <c r="M37" s="17"/>
      <c r="N37" s="20">
        <v>163.10300000000001</v>
      </c>
      <c r="O37" s="20">
        <v>4.372896319628701E-2</v>
      </c>
      <c r="P37" s="20">
        <v>2.681064308828594E-2</v>
      </c>
    </row>
    <row r="38" spans="1:16" s="43" customFormat="1" ht="15.75" customHeight="1" x14ac:dyDescent="0.2">
      <c r="A38" s="19">
        <v>16</v>
      </c>
      <c r="B38" s="16">
        <v>157.86000000000001</v>
      </c>
      <c r="C38" s="16">
        <v>158.02000000000001</v>
      </c>
      <c r="D38" s="16">
        <v>158.01</v>
      </c>
      <c r="E38" s="16">
        <v>157.94</v>
      </c>
      <c r="F38" s="16">
        <v>157.91999999999999</v>
      </c>
      <c r="G38" s="16">
        <v>157.91999999999999</v>
      </c>
      <c r="H38" s="16">
        <v>157.94</v>
      </c>
      <c r="I38" s="16">
        <v>158.02000000000001</v>
      </c>
      <c r="J38" s="16">
        <v>158.03</v>
      </c>
      <c r="K38" s="16">
        <v>157.96</v>
      </c>
      <c r="L38" s="16"/>
      <c r="M38" s="17"/>
      <c r="N38" s="20">
        <v>157.96199999999999</v>
      </c>
      <c r="O38" s="20">
        <v>5.6332347131408077E-2</v>
      </c>
      <c r="P38" s="20">
        <v>3.5661961187759127E-2</v>
      </c>
    </row>
    <row r="39" spans="1:16" s="43" customFormat="1" ht="15.75" customHeight="1" x14ac:dyDescent="0.2">
      <c r="A39" s="19">
        <v>32</v>
      </c>
      <c r="B39" s="16">
        <v>161.47999999999999</v>
      </c>
      <c r="C39" s="16">
        <v>161.57</v>
      </c>
      <c r="D39" s="16">
        <v>161.66</v>
      </c>
      <c r="E39" s="16">
        <v>161.57</v>
      </c>
      <c r="F39" s="16">
        <v>161.56</v>
      </c>
      <c r="G39" s="16">
        <v>161.57</v>
      </c>
      <c r="H39" s="16">
        <v>161.56</v>
      </c>
      <c r="I39" s="16">
        <v>161.59</v>
      </c>
      <c r="J39" s="16">
        <v>161.62</v>
      </c>
      <c r="K39" s="16">
        <v>161.62</v>
      </c>
      <c r="L39" s="16"/>
      <c r="M39" s="17"/>
      <c r="N39" s="20">
        <v>161.58000000000001</v>
      </c>
      <c r="O39" s="20">
        <v>4.8074017006189448E-2</v>
      </c>
      <c r="P39" s="20">
        <v>2.9752455134416048E-2</v>
      </c>
    </row>
    <row r="40" spans="1:16" s="43" customFormat="1" ht="15.75" customHeight="1" x14ac:dyDescent="0.2">
      <c r="A40" s="19">
        <v>64</v>
      </c>
      <c r="B40" s="16">
        <v>167.53</v>
      </c>
      <c r="C40" s="16">
        <v>166.4</v>
      </c>
      <c r="D40" s="16">
        <v>167.06</v>
      </c>
      <c r="E40" s="16">
        <v>166.17</v>
      </c>
      <c r="F40" s="16">
        <v>167.21</v>
      </c>
      <c r="G40" s="16">
        <v>166.63</v>
      </c>
      <c r="H40" s="16">
        <v>167.25</v>
      </c>
      <c r="I40" s="16">
        <v>166.18</v>
      </c>
      <c r="J40" s="16">
        <v>166.02</v>
      </c>
      <c r="K40" s="16">
        <v>168.72</v>
      </c>
      <c r="L40" s="16"/>
      <c r="M40" s="17"/>
      <c r="N40" s="20">
        <v>166.917</v>
      </c>
      <c r="O40" s="20">
        <v>0.82321929034735253</v>
      </c>
      <c r="P40" s="20">
        <v>0.49319080162437168</v>
      </c>
    </row>
    <row r="41" spans="1:16" s="43" customFormat="1" ht="15.75" customHeight="1" x14ac:dyDescent="0.2">
      <c r="A41" s="19">
        <v>128</v>
      </c>
      <c r="B41" s="16">
        <v>188.51</v>
      </c>
      <c r="C41" s="16">
        <v>186.24</v>
      </c>
      <c r="D41" s="16">
        <v>186.6</v>
      </c>
      <c r="E41" s="16">
        <v>188.33</v>
      </c>
      <c r="F41" s="16">
        <v>188.61</v>
      </c>
      <c r="G41" s="16">
        <v>185.89</v>
      </c>
      <c r="H41" s="16">
        <v>187.44</v>
      </c>
      <c r="I41" s="16">
        <v>187.47</v>
      </c>
      <c r="J41" s="16">
        <v>187.77</v>
      </c>
      <c r="K41" s="16">
        <v>191.46</v>
      </c>
      <c r="L41" s="16"/>
      <c r="M41" s="17"/>
      <c r="N41" s="20">
        <v>187.83199999999999</v>
      </c>
      <c r="O41" s="20">
        <v>1.5842123875569529</v>
      </c>
      <c r="P41" s="20">
        <v>0.84341985793525764</v>
      </c>
    </row>
    <row r="42" spans="1:16" ht="15.75" customHeight="1" x14ac:dyDescent="0.2">
      <c r="A42" s="1">
        <v>256</v>
      </c>
      <c r="B42" s="6">
        <v>190.88</v>
      </c>
      <c r="C42" s="6">
        <v>190.88</v>
      </c>
      <c r="D42" s="6">
        <v>190.91</v>
      </c>
      <c r="E42" s="6">
        <v>190.85</v>
      </c>
      <c r="F42" s="6">
        <v>190.84</v>
      </c>
      <c r="G42" s="6">
        <v>191.02</v>
      </c>
      <c r="H42" s="6">
        <v>190.92</v>
      </c>
      <c r="I42" s="6">
        <v>191.09</v>
      </c>
      <c r="J42" s="6">
        <v>191.08</v>
      </c>
      <c r="K42" s="6">
        <v>191</v>
      </c>
      <c r="L42" s="6"/>
      <c r="M42" s="7"/>
      <c r="N42" s="20">
        <v>190.947</v>
      </c>
      <c r="O42" s="20">
        <v>9.3220169491376292E-2</v>
      </c>
      <c r="P42" s="20">
        <v>4.881991834979145E-2</v>
      </c>
    </row>
    <row r="43" spans="1:16" ht="15.75" customHeight="1" x14ac:dyDescent="0.2">
      <c r="A43" s="1">
        <v>512</v>
      </c>
      <c r="B43" s="6">
        <v>222.13</v>
      </c>
      <c r="C43" s="6">
        <v>222.1</v>
      </c>
      <c r="D43" s="6">
        <v>222.1</v>
      </c>
      <c r="E43" s="6">
        <v>222.08</v>
      </c>
      <c r="F43" s="6">
        <v>221.97</v>
      </c>
      <c r="G43" s="6">
        <v>222.18</v>
      </c>
      <c r="H43" s="6">
        <v>222.05</v>
      </c>
      <c r="I43" s="6">
        <v>221.87</v>
      </c>
      <c r="J43" s="6">
        <v>222.35</v>
      </c>
      <c r="K43" s="6">
        <v>222.26</v>
      </c>
      <c r="L43" s="6"/>
      <c r="M43" s="7"/>
      <c r="N43" s="20">
        <v>222.10900000000001</v>
      </c>
      <c r="O43" s="20">
        <v>0.1363370007656646</v>
      </c>
      <c r="P43" s="20">
        <v>6.1382924944808459E-2</v>
      </c>
    </row>
    <row r="44" spans="1:16" ht="15.75" customHeight="1" x14ac:dyDescent="0.2">
      <c r="A44" s="1" t="s">
        <v>6</v>
      </c>
      <c r="B44" s="6">
        <v>288.86</v>
      </c>
      <c r="C44" s="6">
        <v>288.95</v>
      </c>
      <c r="D44" s="6">
        <v>289.44</v>
      </c>
      <c r="E44" s="6">
        <v>288.99</v>
      </c>
      <c r="F44" s="6">
        <v>289.27999999999997</v>
      </c>
      <c r="G44" s="6">
        <v>288.8</v>
      </c>
      <c r="H44" s="6">
        <v>288.83</v>
      </c>
      <c r="I44" s="6">
        <v>289.06</v>
      </c>
      <c r="J44" s="6">
        <v>289.04000000000002</v>
      </c>
      <c r="K44" s="6">
        <v>289.20999999999998</v>
      </c>
      <c r="L44" s="6"/>
      <c r="M44" s="7"/>
      <c r="N44" s="20">
        <v>289.04599999999999</v>
      </c>
      <c r="O44" s="20">
        <v>0.20849726883369099</v>
      </c>
      <c r="P44" s="20">
        <v>7.2132902317863262E-2</v>
      </c>
    </row>
    <row r="45" spans="1:16" ht="15.75" customHeight="1" x14ac:dyDescent="0.2">
      <c r="A45" s="1" t="s">
        <v>7</v>
      </c>
      <c r="B45" s="6">
        <v>586.16</v>
      </c>
      <c r="C45" s="6">
        <v>586.54999999999995</v>
      </c>
      <c r="D45" s="6">
        <v>586.57000000000005</v>
      </c>
      <c r="E45" s="6">
        <v>584.75</v>
      </c>
      <c r="F45" s="6">
        <v>586.1</v>
      </c>
      <c r="G45" s="6">
        <v>584.70000000000005</v>
      </c>
      <c r="H45" s="6">
        <v>585.11</v>
      </c>
      <c r="I45" s="6">
        <v>584.20000000000005</v>
      </c>
      <c r="J45" s="6">
        <v>585.84</v>
      </c>
      <c r="K45" s="6">
        <v>584.63</v>
      </c>
      <c r="L45" s="6"/>
      <c r="M45" s="7"/>
      <c r="N45" s="20">
        <v>585.46100000000001</v>
      </c>
      <c r="O45" s="20">
        <v>0.87843864011348349</v>
      </c>
      <c r="P45" s="20">
        <v>0.1500422129080303</v>
      </c>
    </row>
    <row r="46" spans="1:16" ht="15.75" customHeight="1" x14ac:dyDescent="0.2">
      <c r="A46" s="1" t="s">
        <v>8</v>
      </c>
      <c r="B46" s="6">
        <v>836.55</v>
      </c>
      <c r="C46" s="6">
        <v>835.41</v>
      </c>
      <c r="D46" s="6">
        <v>835.77</v>
      </c>
      <c r="E46" s="6">
        <v>821.69</v>
      </c>
      <c r="F46" s="6">
        <v>833.6</v>
      </c>
      <c r="G46" s="6">
        <v>857.72</v>
      </c>
      <c r="H46" s="6">
        <v>831.49</v>
      </c>
      <c r="I46" s="6">
        <v>835.79</v>
      </c>
      <c r="J46" s="6">
        <v>837.87</v>
      </c>
      <c r="K46" s="6">
        <v>829.17</v>
      </c>
      <c r="L46" s="6"/>
      <c r="M46" s="7"/>
      <c r="N46" s="20">
        <v>835.50599999999997</v>
      </c>
      <c r="O46" s="20">
        <v>9.135326059983969</v>
      </c>
      <c r="P46" s="20">
        <v>1.0933884448446769</v>
      </c>
    </row>
    <row r="47" spans="1:16" ht="15.75" customHeight="1" x14ac:dyDescent="0.2">
      <c r="A47" s="1" t="s">
        <v>9</v>
      </c>
      <c r="B47" s="6">
        <v>1288.8699999999999</v>
      </c>
      <c r="C47" s="6">
        <v>1301.99</v>
      </c>
      <c r="D47" s="6">
        <v>1305.6500000000001</v>
      </c>
      <c r="E47" s="6">
        <v>1306.3599999999999</v>
      </c>
      <c r="F47" s="6">
        <v>1275.68</v>
      </c>
      <c r="G47" s="6">
        <v>1305.26</v>
      </c>
      <c r="H47" s="6">
        <v>1269.6400000000001</v>
      </c>
      <c r="I47" s="6">
        <v>1266.73</v>
      </c>
      <c r="J47" s="6">
        <v>1323.62</v>
      </c>
      <c r="K47" s="6">
        <v>1319.5</v>
      </c>
      <c r="L47" s="6"/>
      <c r="M47" s="7"/>
      <c r="N47" s="20">
        <v>1296.33</v>
      </c>
      <c r="O47" s="20">
        <v>20.14234621664292</v>
      </c>
      <c r="P47" s="20">
        <v>1.5537977379712671</v>
      </c>
    </row>
    <row r="48" spans="1:16" ht="15.75" customHeight="1" x14ac:dyDescent="0.2">
      <c r="A48" s="1" t="s">
        <v>10</v>
      </c>
      <c r="B48" s="6">
        <v>2466.11</v>
      </c>
      <c r="C48" s="6">
        <v>2484.6999999999998</v>
      </c>
      <c r="D48" s="6">
        <v>2522.9899999999998</v>
      </c>
      <c r="E48" s="6">
        <v>2552.3200000000002</v>
      </c>
      <c r="F48" s="6">
        <v>2559.6799999999998</v>
      </c>
      <c r="G48" s="6">
        <v>2570.29</v>
      </c>
      <c r="H48" s="6">
        <v>2538.0300000000002</v>
      </c>
      <c r="I48" s="6">
        <v>2554.25</v>
      </c>
      <c r="J48" s="6">
        <v>2605.79</v>
      </c>
      <c r="K48" s="6">
        <v>2560.08</v>
      </c>
      <c r="L48" s="6"/>
      <c r="M48" s="7"/>
      <c r="N48" s="20">
        <v>2541.424</v>
      </c>
      <c r="O48" s="20">
        <v>41.071654513112129</v>
      </c>
      <c r="P48" s="20">
        <v>1.616088244744369</v>
      </c>
    </row>
    <row r="49" spans="1:16" ht="15.75" customHeight="1" x14ac:dyDescent="0.2">
      <c r="A49" s="1" t="s">
        <v>11</v>
      </c>
      <c r="B49" s="6">
        <v>4475.5600000000004</v>
      </c>
      <c r="C49" s="6">
        <v>4432.8</v>
      </c>
      <c r="D49" s="6">
        <v>4515.03</v>
      </c>
      <c r="E49" s="6">
        <v>4455.92</v>
      </c>
      <c r="F49" s="6">
        <v>4446.3999999999996</v>
      </c>
      <c r="G49" s="6">
        <v>4491.71</v>
      </c>
      <c r="H49" s="6">
        <v>4535.16</v>
      </c>
      <c r="I49" s="6">
        <v>4510.71</v>
      </c>
      <c r="J49" s="6">
        <v>4447.33</v>
      </c>
      <c r="K49" s="6">
        <v>4448.2700000000004</v>
      </c>
      <c r="L49" s="6"/>
      <c r="M49" s="7"/>
      <c r="N49" s="20">
        <v>4475.8890000000001</v>
      </c>
      <c r="O49" s="20">
        <v>35.294685293964513</v>
      </c>
      <c r="P49" s="20">
        <v>0.78855139825774301</v>
      </c>
    </row>
    <row r="50" spans="1:16" ht="15.75" customHeight="1" x14ac:dyDescent="0.2">
      <c r="A50" s="1" t="s">
        <v>12</v>
      </c>
      <c r="B50" s="6">
        <v>8415.6</v>
      </c>
      <c r="C50" s="6">
        <v>8392.4</v>
      </c>
      <c r="D50" s="6">
        <v>8380.52</v>
      </c>
      <c r="E50" s="6">
        <v>8319.2000000000007</v>
      </c>
      <c r="F50" s="6">
        <v>8352.76</v>
      </c>
      <c r="G50" s="6">
        <v>8420.2800000000007</v>
      </c>
      <c r="H50" s="6">
        <v>8365.58</v>
      </c>
      <c r="I50" s="6">
        <v>8364.23</v>
      </c>
      <c r="J50" s="6">
        <v>8385.92</v>
      </c>
      <c r="K50" s="6">
        <v>8392.0400000000009</v>
      </c>
      <c r="L50" s="6"/>
      <c r="M50" s="7"/>
      <c r="N50" s="20">
        <v>8378.8529999999992</v>
      </c>
      <c r="O50" s="20">
        <v>30.0111231416324</v>
      </c>
      <c r="P50" s="20">
        <v>0.35817698605802489</v>
      </c>
    </row>
    <row r="51" spans="1:16" ht="15.75" customHeight="1" x14ac:dyDescent="0.2">
      <c r="A51" s="1" t="s">
        <v>13</v>
      </c>
      <c r="B51" s="6">
        <v>14578.68</v>
      </c>
      <c r="C51" s="6">
        <v>14620.63</v>
      </c>
      <c r="D51" s="6">
        <v>14590.32</v>
      </c>
      <c r="E51" s="6">
        <v>14552.77</v>
      </c>
      <c r="F51" s="6">
        <v>14556.72</v>
      </c>
      <c r="G51" s="6">
        <v>14609.45</v>
      </c>
      <c r="H51" s="6">
        <v>14667.1</v>
      </c>
      <c r="I51" s="6">
        <v>14555.91</v>
      </c>
      <c r="J51" s="6">
        <v>14532.05</v>
      </c>
      <c r="K51" s="6">
        <v>14553.89</v>
      </c>
      <c r="L51" s="6"/>
      <c r="M51" s="7"/>
      <c r="N51" s="20">
        <v>14581.752</v>
      </c>
      <c r="O51" s="20">
        <v>40.861219267173333</v>
      </c>
      <c r="P51" s="20">
        <v>0.28022160346145869</v>
      </c>
    </row>
    <row r="52" spans="1:16" ht="15.75" customHeight="1" x14ac:dyDescent="0.2">
      <c r="A52" s="1" t="s">
        <v>14</v>
      </c>
      <c r="B52" s="6">
        <v>27183.61</v>
      </c>
      <c r="C52" s="6">
        <v>26891.200000000001</v>
      </c>
      <c r="D52" s="6">
        <v>27148.63</v>
      </c>
      <c r="E52" s="6">
        <v>26889.55</v>
      </c>
      <c r="F52" s="6">
        <v>26948.77</v>
      </c>
      <c r="G52" s="6">
        <v>26991.85</v>
      </c>
      <c r="H52" s="6">
        <v>26926.7</v>
      </c>
      <c r="I52" s="6">
        <v>26897.33</v>
      </c>
      <c r="J52" s="6">
        <v>27003.15</v>
      </c>
      <c r="K52" s="6">
        <v>26993.84</v>
      </c>
      <c r="L52" s="6"/>
      <c r="M52" s="7"/>
      <c r="N52" s="20">
        <v>26987.463</v>
      </c>
      <c r="O52" s="20">
        <v>103.7739049890033</v>
      </c>
      <c r="P52" s="20">
        <v>0.38452634465493579</v>
      </c>
    </row>
    <row r="53" spans="1:16" ht="15.75" customHeight="1" x14ac:dyDescent="0.2">
      <c r="A53" s="1" t="s">
        <v>15</v>
      </c>
      <c r="B53" s="6">
        <v>54436.52</v>
      </c>
      <c r="C53" s="6">
        <v>54618.07</v>
      </c>
      <c r="D53" s="6">
        <v>54632.3</v>
      </c>
      <c r="E53" s="6">
        <v>54492.74</v>
      </c>
      <c r="F53" s="6">
        <v>54549.82</v>
      </c>
      <c r="G53" s="6">
        <v>54283.77</v>
      </c>
      <c r="H53" s="6">
        <v>54415.26</v>
      </c>
      <c r="I53" s="6">
        <v>54668.98</v>
      </c>
      <c r="J53" s="6">
        <v>54545.67</v>
      </c>
      <c r="K53" s="6">
        <v>54463.97</v>
      </c>
      <c r="L53" s="6"/>
      <c r="M53" s="7"/>
      <c r="N53" s="20">
        <v>54510.71</v>
      </c>
      <c r="O53" s="20">
        <v>116.778829416981</v>
      </c>
      <c r="P53" s="20">
        <v>0.2142309821629198</v>
      </c>
    </row>
    <row r="54" spans="1:16" ht="15.75" customHeight="1" x14ac:dyDescent="0.2">
      <c r="A54" s="1" t="s">
        <v>16</v>
      </c>
      <c r="B54" s="6">
        <v>111051.38</v>
      </c>
      <c r="C54" s="6">
        <v>111478.56</v>
      </c>
      <c r="D54" s="6">
        <v>112026.4</v>
      </c>
      <c r="E54" s="6">
        <v>111042.32</v>
      </c>
      <c r="F54" s="6">
        <v>111609.91</v>
      </c>
      <c r="G54" s="6">
        <v>111404.63</v>
      </c>
      <c r="H54" s="6">
        <v>110880.28</v>
      </c>
      <c r="I54" s="6">
        <v>111005.57</v>
      </c>
      <c r="J54" s="6">
        <v>111582.83</v>
      </c>
      <c r="K54" s="6">
        <v>111334.99</v>
      </c>
      <c r="L54" s="6"/>
      <c r="M54" s="7"/>
      <c r="N54" s="20">
        <v>111341.68700000001</v>
      </c>
      <c r="O54" s="20">
        <v>352.99293634890267</v>
      </c>
      <c r="P54" s="20">
        <v>0.31703573554521652</v>
      </c>
    </row>
    <row r="55" spans="1:16" ht="15.75" customHeight="1" x14ac:dyDescent="0.2">
      <c r="A55" s="32" t="s">
        <v>17</v>
      </c>
      <c r="B55" s="6">
        <v>228689.07</v>
      </c>
      <c r="C55" s="6">
        <v>229347.61</v>
      </c>
      <c r="D55" s="6">
        <v>230010.06</v>
      </c>
      <c r="E55" s="6">
        <v>228386.57</v>
      </c>
      <c r="F55" s="6">
        <v>228680.11</v>
      </c>
      <c r="G55" s="6">
        <v>229131.18</v>
      </c>
      <c r="H55" s="6">
        <v>229088.45</v>
      </c>
      <c r="I55" s="6">
        <v>228830.25</v>
      </c>
      <c r="J55" s="6">
        <v>229040.53</v>
      </c>
      <c r="K55" s="6">
        <v>229104.1</v>
      </c>
      <c r="L55" s="6"/>
      <c r="M55" s="7"/>
      <c r="N55" s="20">
        <v>229030.79300000001</v>
      </c>
      <c r="O55" s="20">
        <v>443.87203078389649</v>
      </c>
      <c r="P55" s="20">
        <v>0.19380452076760549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125.07</v>
      </c>
      <c r="C63" s="16">
        <v>125.19</v>
      </c>
      <c r="D63" s="16">
        <v>125.22</v>
      </c>
      <c r="E63" s="16">
        <v>125.15</v>
      </c>
      <c r="F63" s="16">
        <v>125.2</v>
      </c>
      <c r="G63" s="16">
        <v>125.1</v>
      </c>
      <c r="H63" s="16">
        <v>125.12</v>
      </c>
      <c r="I63" s="16">
        <v>125.01</v>
      </c>
      <c r="J63" s="16">
        <v>125.12</v>
      </c>
      <c r="K63" s="16">
        <v>125.03</v>
      </c>
      <c r="L63" s="16"/>
      <c r="M63" s="17"/>
      <c r="N63" s="20">
        <v>125.121</v>
      </c>
      <c r="O63" s="20">
        <v>7.0938157730675536E-2</v>
      </c>
      <c r="P63" s="20">
        <v>5.669564480037366E-2</v>
      </c>
    </row>
    <row r="64" spans="1:16" s="43" customFormat="1" ht="15.75" customHeight="1" x14ac:dyDescent="0.2">
      <c r="A64" s="19">
        <v>2</v>
      </c>
      <c r="B64" s="16">
        <v>125.08</v>
      </c>
      <c r="C64" s="16">
        <v>125.19</v>
      </c>
      <c r="D64" s="16">
        <v>125.15</v>
      </c>
      <c r="E64" s="16">
        <v>125.14</v>
      </c>
      <c r="F64" s="16">
        <v>125.13</v>
      </c>
      <c r="G64" s="16">
        <v>125.16</v>
      </c>
      <c r="H64" s="16">
        <v>125.13</v>
      </c>
      <c r="I64" s="16">
        <v>125.14</v>
      </c>
      <c r="J64" s="16">
        <v>125.18</v>
      </c>
      <c r="K64" s="16">
        <v>125.09</v>
      </c>
      <c r="L64" s="16"/>
      <c r="M64" s="17"/>
      <c r="N64" s="20">
        <v>125.139</v>
      </c>
      <c r="O64" s="20">
        <v>3.4785054261852723E-2</v>
      </c>
      <c r="P64" s="20">
        <v>2.7797132997588861E-2</v>
      </c>
    </row>
    <row r="65" spans="1:16" s="43" customFormat="1" ht="15.75" customHeight="1" x14ac:dyDescent="0.2">
      <c r="A65" s="19">
        <v>4</v>
      </c>
      <c r="B65" s="16">
        <v>126.34</v>
      </c>
      <c r="C65" s="16">
        <v>126.39</v>
      </c>
      <c r="D65" s="16">
        <v>126.43</v>
      </c>
      <c r="E65" s="16">
        <v>126.54</v>
      </c>
      <c r="F65" s="16">
        <v>126.4</v>
      </c>
      <c r="G65" s="16">
        <v>126.4</v>
      </c>
      <c r="H65" s="16">
        <v>126.53</v>
      </c>
      <c r="I65" s="16">
        <v>126.39</v>
      </c>
      <c r="J65" s="16">
        <v>126.43</v>
      </c>
      <c r="K65" s="16">
        <v>126.34</v>
      </c>
      <c r="L65" s="16"/>
      <c r="M65" s="17"/>
      <c r="N65" s="20">
        <v>126.419</v>
      </c>
      <c r="O65" s="20">
        <v>6.8386158443552891E-2</v>
      </c>
      <c r="P65" s="20">
        <v>5.4094842107240908E-2</v>
      </c>
    </row>
    <row r="66" spans="1:16" s="43" customFormat="1" ht="15.75" customHeight="1" x14ac:dyDescent="0.2">
      <c r="A66" s="19">
        <v>8</v>
      </c>
      <c r="B66" s="16">
        <v>129.53</v>
      </c>
      <c r="C66" s="16">
        <v>129.55000000000001</v>
      </c>
      <c r="D66" s="16">
        <v>129.59</v>
      </c>
      <c r="E66" s="16">
        <v>129.79</v>
      </c>
      <c r="F66" s="16">
        <v>129.57</v>
      </c>
      <c r="G66" s="16">
        <v>129.55000000000001</v>
      </c>
      <c r="H66" s="16">
        <v>129.53</v>
      </c>
      <c r="I66" s="16">
        <v>129.54</v>
      </c>
      <c r="J66" s="16">
        <v>129.58000000000001</v>
      </c>
      <c r="K66" s="16">
        <v>129.52000000000001</v>
      </c>
      <c r="L66" s="16"/>
      <c r="M66" s="17"/>
      <c r="N66" s="20">
        <v>129.57499999999999</v>
      </c>
      <c r="O66" s="20">
        <v>7.8916270678341213E-2</v>
      </c>
      <c r="P66" s="20">
        <v>6.0903932609177092E-2</v>
      </c>
    </row>
    <row r="67" spans="1:16" s="43" customFormat="1" ht="15.75" customHeight="1" x14ac:dyDescent="0.2">
      <c r="A67" s="19">
        <v>16</v>
      </c>
      <c r="B67" s="16">
        <v>124.82</v>
      </c>
      <c r="C67" s="16">
        <v>124.7</v>
      </c>
      <c r="D67" s="16">
        <v>124.72</v>
      </c>
      <c r="E67" s="16">
        <v>124.72</v>
      </c>
      <c r="F67" s="16">
        <v>124.68</v>
      </c>
      <c r="G67" s="16">
        <v>124.68</v>
      </c>
      <c r="H67" s="16">
        <v>124.7</v>
      </c>
      <c r="I67" s="16">
        <v>124.75</v>
      </c>
      <c r="J67" s="16">
        <v>124.99</v>
      </c>
      <c r="K67" s="16">
        <v>124.69</v>
      </c>
      <c r="L67" s="16"/>
      <c r="M67" s="17"/>
      <c r="N67" s="20">
        <v>124.745</v>
      </c>
      <c r="O67" s="20">
        <v>9.5713693435738365E-2</v>
      </c>
      <c r="P67" s="20">
        <v>7.6727478805353591E-2</v>
      </c>
    </row>
    <row r="68" spans="1:16" s="43" customFormat="1" ht="15.75" customHeight="1" x14ac:dyDescent="0.2">
      <c r="A68" s="19">
        <v>32</v>
      </c>
      <c r="B68" s="16">
        <v>19.309999999999999</v>
      </c>
      <c r="C68" s="16">
        <v>19.329999999999998</v>
      </c>
      <c r="D68" s="16">
        <v>19.48</v>
      </c>
      <c r="E68" s="16">
        <v>19.350000000000001</v>
      </c>
      <c r="F68" s="16">
        <v>19.55</v>
      </c>
      <c r="G68" s="16">
        <v>19.41</v>
      </c>
      <c r="H68" s="16">
        <v>19.38</v>
      </c>
      <c r="I68" s="16">
        <v>19.350000000000001</v>
      </c>
      <c r="J68" s="16">
        <v>19.32</v>
      </c>
      <c r="K68" s="16">
        <v>19.37</v>
      </c>
      <c r="L68" s="16"/>
      <c r="M68" s="17"/>
      <c r="N68" s="20">
        <v>19.385000000000002</v>
      </c>
      <c r="O68" s="20">
        <v>7.6339883270658909E-2</v>
      </c>
      <c r="P68" s="20">
        <v>0.39380904447077081</v>
      </c>
    </row>
    <row r="69" spans="1:16" s="43" customFormat="1" ht="15.75" customHeight="1" x14ac:dyDescent="0.2">
      <c r="A69" s="19">
        <v>64</v>
      </c>
      <c r="B69" s="16">
        <v>21.22</v>
      </c>
      <c r="C69" s="16">
        <v>21.12</v>
      </c>
      <c r="D69" s="16">
        <v>21.11</v>
      </c>
      <c r="E69" s="16">
        <v>21.37</v>
      </c>
      <c r="F69" s="16">
        <v>21.13</v>
      </c>
      <c r="G69" s="16">
        <v>21.17</v>
      </c>
      <c r="H69" s="16">
        <v>21.21</v>
      </c>
      <c r="I69" s="16">
        <v>21.08</v>
      </c>
      <c r="J69" s="16">
        <v>21.06</v>
      </c>
      <c r="K69" s="16">
        <v>21.12</v>
      </c>
      <c r="L69" s="16"/>
      <c r="M69" s="17"/>
      <c r="N69" s="20">
        <v>21.158999999999999</v>
      </c>
      <c r="O69" s="20">
        <v>9.0240419620774337E-2</v>
      </c>
      <c r="P69" s="20">
        <v>0.42648716678847931</v>
      </c>
    </row>
    <row r="70" spans="1:16" s="43" customFormat="1" ht="15.75" customHeight="1" x14ac:dyDescent="0.2">
      <c r="A70" s="19">
        <v>128</v>
      </c>
      <c r="B70" s="16">
        <v>24.94</v>
      </c>
      <c r="C70" s="16">
        <v>24.75</v>
      </c>
      <c r="D70" s="16">
        <v>24.82</v>
      </c>
      <c r="E70" s="16">
        <v>24.71</v>
      </c>
      <c r="F70" s="16">
        <v>24.81</v>
      </c>
      <c r="G70" s="16">
        <v>24.88</v>
      </c>
      <c r="H70" s="16">
        <v>24.73</v>
      </c>
      <c r="I70" s="16">
        <v>24.69</v>
      </c>
      <c r="J70" s="16">
        <v>24.68</v>
      </c>
      <c r="K70" s="16">
        <v>24.79</v>
      </c>
      <c r="L70" s="16"/>
      <c r="M70" s="17"/>
      <c r="N70" s="20">
        <v>24.78</v>
      </c>
      <c r="O70" s="20">
        <v>8.4721766847592112E-2</v>
      </c>
      <c r="P70" s="20">
        <v>0.34189574999028288</v>
      </c>
    </row>
    <row r="71" spans="1:16" ht="15.75" customHeight="1" x14ac:dyDescent="0.2">
      <c r="A71" s="1">
        <v>256</v>
      </c>
      <c r="B71" s="6">
        <v>30.75</v>
      </c>
      <c r="C71" s="6">
        <v>30.39</v>
      </c>
      <c r="D71" s="6">
        <v>30.41</v>
      </c>
      <c r="E71" s="6">
        <v>30.38</v>
      </c>
      <c r="F71" s="6">
        <v>30.39</v>
      </c>
      <c r="G71" s="6">
        <v>30.37</v>
      </c>
      <c r="H71" s="6">
        <v>30.47</v>
      </c>
      <c r="I71" s="6">
        <v>30.35</v>
      </c>
      <c r="J71" s="6">
        <v>30.36</v>
      </c>
      <c r="K71" s="6">
        <v>30.44</v>
      </c>
      <c r="L71" s="6"/>
      <c r="M71" s="7"/>
      <c r="N71" s="20">
        <v>30.431000000000001</v>
      </c>
      <c r="O71" s="20">
        <v>0.11789354897062369</v>
      </c>
      <c r="P71" s="20">
        <v>0.38741266790648909</v>
      </c>
    </row>
    <row r="72" spans="1:16" ht="15.75" customHeight="1" x14ac:dyDescent="0.2">
      <c r="A72" s="1">
        <v>512</v>
      </c>
      <c r="B72" s="6">
        <v>40.619999999999997</v>
      </c>
      <c r="C72" s="6">
        <v>40.33</v>
      </c>
      <c r="D72" s="6">
        <v>40.229999999999997</v>
      </c>
      <c r="E72" s="6">
        <v>40.479999999999997</v>
      </c>
      <c r="F72" s="6">
        <v>40.380000000000003</v>
      </c>
      <c r="G72" s="6">
        <v>40.49</v>
      </c>
      <c r="H72" s="6">
        <v>40.35</v>
      </c>
      <c r="I72" s="6">
        <v>40.26</v>
      </c>
      <c r="J72" s="6">
        <v>40.159999999999997</v>
      </c>
      <c r="K72" s="6">
        <v>40.299999999999997</v>
      </c>
      <c r="L72" s="6"/>
      <c r="M72" s="7"/>
      <c r="N72" s="20">
        <v>40.36</v>
      </c>
      <c r="O72" s="20">
        <v>0.1377598554651461</v>
      </c>
      <c r="P72" s="20">
        <v>0.34132768945774561</v>
      </c>
    </row>
    <row r="73" spans="1:16" ht="15.75" customHeight="1" x14ac:dyDescent="0.2">
      <c r="A73" s="1" t="s">
        <v>6</v>
      </c>
      <c r="B73" s="6">
        <v>68.14</v>
      </c>
      <c r="C73" s="6">
        <v>67.069999999999993</v>
      </c>
      <c r="D73" s="6">
        <v>67.14</v>
      </c>
      <c r="E73" s="6">
        <v>67.209999999999994</v>
      </c>
      <c r="F73" s="6">
        <v>66.959999999999994</v>
      </c>
      <c r="G73" s="6">
        <v>66.989999999999995</v>
      </c>
      <c r="H73" s="6">
        <v>67.03</v>
      </c>
      <c r="I73" s="6">
        <v>67.2</v>
      </c>
      <c r="J73" s="6">
        <v>66.89</v>
      </c>
      <c r="K73" s="6">
        <v>67.13</v>
      </c>
      <c r="L73" s="6"/>
      <c r="M73" s="7"/>
      <c r="N73" s="20">
        <v>67.176000000000002</v>
      </c>
      <c r="O73" s="20">
        <v>0.35434446517477991</v>
      </c>
      <c r="P73" s="20">
        <v>0.5274866993789149</v>
      </c>
    </row>
    <row r="74" spans="1:16" ht="15.75" customHeight="1" x14ac:dyDescent="0.2">
      <c r="A74" s="1" t="s">
        <v>7</v>
      </c>
      <c r="B74" s="6">
        <v>143.72</v>
      </c>
      <c r="C74" s="6">
        <v>142.11000000000001</v>
      </c>
      <c r="D74" s="6">
        <v>139.83000000000001</v>
      </c>
      <c r="E74" s="6">
        <v>144.57</v>
      </c>
      <c r="F74" s="6">
        <v>140.22999999999999</v>
      </c>
      <c r="G74" s="6">
        <v>141.77000000000001</v>
      </c>
      <c r="H74" s="6">
        <v>140.97999999999999</v>
      </c>
      <c r="I74" s="6">
        <v>145.69999999999999</v>
      </c>
      <c r="J74" s="6">
        <v>144.68</v>
      </c>
      <c r="K74" s="6">
        <v>144.18</v>
      </c>
      <c r="L74" s="6"/>
      <c r="M74" s="7"/>
      <c r="N74" s="20">
        <v>142.77699999999999</v>
      </c>
      <c r="O74" s="20">
        <v>2.057452848116383</v>
      </c>
      <c r="P74" s="20">
        <v>1.44102540893588</v>
      </c>
    </row>
    <row r="75" spans="1:16" ht="15.75" customHeight="1" x14ac:dyDescent="0.2">
      <c r="A75" s="1" t="s">
        <v>8</v>
      </c>
      <c r="B75" s="6">
        <v>467.9</v>
      </c>
      <c r="C75" s="6">
        <v>467.1</v>
      </c>
      <c r="D75" s="6">
        <v>467.88</v>
      </c>
      <c r="E75" s="6">
        <v>472.58</v>
      </c>
      <c r="F75" s="6">
        <v>471.11</v>
      </c>
      <c r="G75" s="6">
        <v>467.04</v>
      </c>
      <c r="H75" s="6">
        <v>472.07</v>
      </c>
      <c r="I75" s="6">
        <v>467.89</v>
      </c>
      <c r="J75" s="6">
        <v>467.51</v>
      </c>
      <c r="K75" s="6">
        <v>467.67</v>
      </c>
      <c r="L75" s="6"/>
      <c r="M75" s="7"/>
      <c r="N75" s="20">
        <v>468.875</v>
      </c>
      <c r="O75" s="20">
        <v>2.151853206476269</v>
      </c>
      <c r="P75" s="20">
        <v>0.45893963347934302</v>
      </c>
    </row>
    <row r="76" spans="1:16" ht="15.75" customHeight="1" x14ac:dyDescent="0.2">
      <c r="A76" s="1" t="s">
        <v>9</v>
      </c>
      <c r="B76" s="6">
        <v>736.24</v>
      </c>
      <c r="C76" s="6">
        <v>735.81</v>
      </c>
      <c r="D76" s="6">
        <v>734.64</v>
      </c>
      <c r="E76" s="6">
        <v>739.92</v>
      </c>
      <c r="F76" s="6">
        <v>740.14</v>
      </c>
      <c r="G76" s="6">
        <v>734.14</v>
      </c>
      <c r="H76" s="6">
        <v>739.44</v>
      </c>
      <c r="I76" s="6">
        <v>732.06</v>
      </c>
      <c r="J76" s="6">
        <v>731.75</v>
      </c>
      <c r="K76" s="6">
        <v>730.74</v>
      </c>
      <c r="L76" s="6"/>
      <c r="M76" s="7"/>
      <c r="N76" s="20">
        <v>735.48799999999994</v>
      </c>
      <c r="O76" s="20">
        <v>3.470106626603862</v>
      </c>
      <c r="P76" s="20">
        <v>0.47181009433245158</v>
      </c>
    </row>
    <row r="77" spans="1:16" ht="15.75" customHeight="1" x14ac:dyDescent="0.2">
      <c r="A77" s="1" t="s">
        <v>10</v>
      </c>
      <c r="B77" s="6">
        <v>2275.9699999999998</v>
      </c>
      <c r="C77" s="6">
        <v>2231.64</v>
      </c>
      <c r="D77" s="6">
        <v>2337.36</v>
      </c>
      <c r="E77" s="6">
        <v>2337.73</v>
      </c>
      <c r="F77" s="6">
        <v>2322.0700000000002</v>
      </c>
      <c r="G77" s="6">
        <v>2208.4899999999998</v>
      </c>
      <c r="H77" s="6">
        <v>2289.46</v>
      </c>
      <c r="I77" s="6">
        <v>2162.9299999999998</v>
      </c>
      <c r="J77" s="6">
        <v>2234.46</v>
      </c>
      <c r="K77" s="6">
        <v>2196.13</v>
      </c>
      <c r="L77" s="6"/>
      <c r="M77" s="7"/>
      <c r="N77" s="20">
        <v>2259.6239999999998</v>
      </c>
      <c r="O77" s="20">
        <v>62.014827295127198</v>
      </c>
      <c r="P77" s="20">
        <v>2.744475509869218</v>
      </c>
    </row>
    <row r="78" spans="1:16" ht="15.75" customHeight="1" x14ac:dyDescent="0.2">
      <c r="A78" s="1" t="s">
        <v>11</v>
      </c>
      <c r="B78" s="6">
        <v>3138.63</v>
      </c>
      <c r="C78" s="6">
        <v>3142.5</v>
      </c>
      <c r="D78" s="6">
        <v>3212.37</v>
      </c>
      <c r="E78" s="6">
        <v>3166.15</v>
      </c>
      <c r="F78" s="6">
        <v>3148.57</v>
      </c>
      <c r="G78" s="6">
        <v>3215.25</v>
      </c>
      <c r="H78" s="6">
        <v>3178.25</v>
      </c>
      <c r="I78" s="6">
        <v>3225.51</v>
      </c>
      <c r="J78" s="6">
        <v>3186.42</v>
      </c>
      <c r="K78" s="6">
        <v>3215.26</v>
      </c>
      <c r="L78" s="6"/>
      <c r="M78" s="7"/>
      <c r="N78" s="20">
        <v>3182.891000000001</v>
      </c>
      <c r="O78" s="20">
        <v>33.104047234942954</v>
      </c>
      <c r="P78" s="20">
        <v>1.0400622338290231</v>
      </c>
    </row>
    <row r="79" spans="1:16" ht="15.75" customHeight="1" x14ac:dyDescent="0.2">
      <c r="A79" s="1" t="s">
        <v>12</v>
      </c>
      <c r="B79" s="6">
        <v>6692.25</v>
      </c>
      <c r="C79" s="6">
        <v>6515.34</v>
      </c>
      <c r="D79" s="6">
        <v>6576.1</v>
      </c>
      <c r="E79" s="6">
        <v>6520.82</v>
      </c>
      <c r="F79" s="6">
        <v>6604.11</v>
      </c>
      <c r="G79" s="6">
        <v>6644.39</v>
      </c>
      <c r="H79" s="6">
        <v>6682.46</v>
      </c>
      <c r="I79" s="6">
        <v>6515.65</v>
      </c>
      <c r="J79" s="6">
        <v>6694.83</v>
      </c>
      <c r="K79" s="6">
        <v>6572.11</v>
      </c>
      <c r="L79" s="6"/>
      <c r="M79" s="7"/>
      <c r="N79" s="20">
        <v>6601.8059999999996</v>
      </c>
      <c r="O79" s="20">
        <v>73.149742492141954</v>
      </c>
      <c r="P79" s="20">
        <v>1.1080262354292441</v>
      </c>
    </row>
    <row r="80" spans="1:16" ht="15.75" customHeight="1" x14ac:dyDescent="0.2">
      <c r="A80" s="1" t="s">
        <v>13</v>
      </c>
      <c r="B80" s="6">
        <v>12674.4</v>
      </c>
      <c r="C80" s="6">
        <v>12659.63</v>
      </c>
      <c r="D80" s="6">
        <v>12736.99</v>
      </c>
      <c r="E80" s="6">
        <v>12846.25</v>
      </c>
      <c r="F80" s="6">
        <v>12499.72</v>
      </c>
      <c r="G80" s="6">
        <v>12675.07</v>
      </c>
      <c r="H80" s="6">
        <v>12862.22</v>
      </c>
      <c r="I80" s="6">
        <v>12398.05</v>
      </c>
      <c r="J80" s="6">
        <v>12420.68</v>
      </c>
      <c r="K80" s="6">
        <v>12515.05</v>
      </c>
      <c r="L80" s="6"/>
      <c r="M80" s="7"/>
      <c r="N80" s="20">
        <v>12628.806</v>
      </c>
      <c r="O80" s="20">
        <v>164.9260582604621</v>
      </c>
      <c r="P80" s="20">
        <v>1.305951316858158</v>
      </c>
    </row>
    <row r="81" spans="1:16" ht="15.75" customHeight="1" x14ac:dyDescent="0.2">
      <c r="A81" s="1" t="s">
        <v>14</v>
      </c>
      <c r="B81" s="6">
        <v>24827.51</v>
      </c>
      <c r="C81" s="6">
        <v>25168.42</v>
      </c>
      <c r="D81" s="6">
        <v>25443.09</v>
      </c>
      <c r="E81" s="6">
        <v>25212.080000000002</v>
      </c>
      <c r="F81" s="6">
        <v>25318.86</v>
      </c>
      <c r="G81" s="6">
        <v>24908.13</v>
      </c>
      <c r="H81" s="6">
        <v>25224.77</v>
      </c>
      <c r="I81" s="6">
        <v>24723.17</v>
      </c>
      <c r="J81" s="6">
        <v>25206.639999999999</v>
      </c>
      <c r="K81" s="6">
        <v>25253.95</v>
      </c>
      <c r="L81" s="6"/>
      <c r="M81" s="7"/>
      <c r="N81" s="20">
        <v>25128.662</v>
      </c>
      <c r="O81" s="20">
        <v>230.5415264979398</v>
      </c>
      <c r="P81" s="20">
        <v>0.9174444962407462</v>
      </c>
    </row>
    <row r="82" spans="1:16" ht="15.75" customHeight="1" x14ac:dyDescent="0.2">
      <c r="A82" s="1" t="s">
        <v>15</v>
      </c>
      <c r="B82" s="6">
        <v>51494.5</v>
      </c>
      <c r="C82" s="6">
        <v>51042.94</v>
      </c>
      <c r="D82" s="6">
        <v>52023.89</v>
      </c>
      <c r="E82" s="6">
        <v>50783.17</v>
      </c>
      <c r="F82" s="6">
        <v>51564.49</v>
      </c>
      <c r="G82" s="6">
        <v>51413.66</v>
      </c>
      <c r="H82" s="6">
        <v>51670.96</v>
      </c>
      <c r="I82" s="6">
        <v>50085.25</v>
      </c>
      <c r="J82" s="6">
        <v>52084.46</v>
      </c>
      <c r="K82" s="6">
        <v>50581.3</v>
      </c>
      <c r="L82" s="6"/>
      <c r="M82" s="7"/>
      <c r="N82" s="20">
        <v>51274.462000000007</v>
      </c>
      <c r="O82" s="20">
        <v>642.60993884833897</v>
      </c>
      <c r="P82" s="20">
        <v>1.2532748541532019</v>
      </c>
    </row>
    <row r="83" spans="1:16" ht="15.75" customHeight="1" x14ac:dyDescent="0.2">
      <c r="A83" s="1" t="s">
        <v>16</v>
      </c>
      <c r="B83" s="6">
        <v>106621.61</v>
      </c>
      <c r="C83" s="6">
        <v>106005.75</v>
      </c>
      <c r="D83" s="6">
        <v>106434.87</v>
      </c>
      <c r="E83" s="6">
        <v>105192.9</v>
      </c>
      <c r="F83" s="6">
        <v>105394.31</v>
      </c>
      <c r="G83" s="6">
        <v>104936.02</v>
      </c>
      <c r="H83" s="6">
        <v>103655.32</v>
      </c>
      <c r="I83" s="6">
        <v>103447.6</v>
      </c>
      <c r="J83" s="6">
        <v>105735.38</v>
      </c>
      <c r="K83" s="6">
        <v>105211.17</v>
      </c>
      <c r="L83" s="6"/>
      <c r="M83" s="7"/>
      <c r="N83" s="20">
        <v>105263.493</v>
      </c>
      <c r="O83" s="20">
        <v>1054.408162757665</v>
      </c>
      <c r="P83" s="20">
        <v>1.0016845657569671</v>
      </c>
    </row>
    <row r="84" spans="1:16" ht="15.75" customHeight="1" x14ac:dyDescent="0.2">
      <c r="A84" s="32" t="s">
        <v>17</v>
      </c>
      <c r="B84" s="6">
        <v>216491.17</v>
      </c>
      <c r="C84" s="6">
        <v>212993.76</v>
      </c>
      <c r="D84" s="6">
        <v>215940.32</v>
      </c>
      <c r="E84" s="6">
        <v>209507.85</v>
      </c>
      <c r="F84" s="6">
        <v>215217.59</v>
      </c>
      <c r="G84" s="6">
        <v>218614.91</v>
      </c>
      <c r="H84" s="6">
        <v>215888.58</v>
      </c>
      <c r="I84" s="6">
        <v>214627.36</v>
      </c>
      <c r="J84" s="6">
        <v>216688.45</v>
      </c>
      <c r="K84" s="6">
        <v>212210.78</v>
      </c>
      <c r="L84" s="6"/>
      <c r="M84" s="7"/>
      <c r="N84" s="20">
        <v>214818.07699999999</v>
      </c>
      <c r="O84" s="20">
        <v>2617.0277195748881</v>
      </c>
      <c r="P84" s="20">
        <v>1.2182530241972549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17.98</v>
      </c>
      <c r="C92" s="16">
        <v>17.760000000000002</v>
      </c>
      <c r="D92" s="16">
        <v>17.87</v>
      </c>
      <c r="E92" s="16">
        <v>17.739999999999998</v>
      </c>
      <c r="F92" s="16">
        <v>17.89</v>
      </c>
      <c r="G92" s="16">
        <v>17.91</v>
      </c>
      <c r="H92" s="16">
        <v>17.87</v>
      </c>
      <c r="I92" s="16">
        <v>17.88</v>
      </c>
      <c r="J92" s="16">
        <v>17.96</v>
      </c>
      <c r="K92" s="16">
        <v>17.86</v>
      </c>
      <c r="L92" s="16"/>
      <c r="M92" s="17"/>
      <c r="N92" s="20">
        <v>17.872</v>
      </c>
      <c r="O92" s="20">
        <v>7.5542482529148483E-2</v>
      </c>
      <c r="P92" s="20">
        <v>0.42268622722218258</v>
      </c>
    </row>
    <row r="93" spans="1:16" s="43" customFormat="1" ht="15.75" customHeight="1" x14ac:dyDescent="0.2">
      <c r="A93" s="19">
        <v>2</v>
      </c>
      <c r="B93" s="16">
        <v>17.05</v>
      </c>
      <c r="C93" s="16">
        <v>16.97</v>
      </c>
      <c r="D93" s="16">
        <v>17.010000000000002</v>
      </c>
      <c r="E93" s="16">
        <v>16.89</v>
      </c>
      <c r="F93" s="16">
        <v>16.920000000000002</v>
      </c>
      <c r="G93" s="16">
        <v>17.39</v>
      </c>
      <c r="H93" s="16">
        <v>17.05</v>
      </c>
      <c r="I93" s="16">
        <v>16.87</v>
      </c>
      <c r="J93" s="16">
        <v>16.96</v>
      </c>
      <c r="K93" s="16">
        <v>16.96</v>
      </c>
      <c r="L93" s="16"/>
      <c r="M93" s="17"/>
      <c r="N93" s="20">
        <v>17.007000000000001</v>
      </c>
      <c r="O93" s="20">
        <v>0.14765199325139869</v>
      </c>
      <c r="P93" s="20">
        <v>0.86818364938789139</v>
      </c>
    </row>
    <row r="94" spans="1:16" s="43" customFormat="1" ht="15.75" customHeight="1" x14ac:dyDescent="0.2">
      <c r="A94" s="19">
        <v>4</v>
      </c>
      <c r="B94" s="16">
        <v>17.010000000000002</v>
      </c>
      <c r="C94" s="16">
        <v>17.07</v>
      </c>
      <c r="D94" s="16">
        <v>16.96</v>
      </c>
      <c r="E94" s="16">
        <v>16.91</v>
      </c>
      <c r="F94" s="16">
        <v>16.940000000000001</v>
      </c>
      <c r="G94" s="16">
        <v>16.940000000000001</v>
      </c>
      <c r="H94" s="16">
        <v>17</v>
      </c>
      <c r="I94" s="16">
        <v>16.940000000000001</v>
      </c>
      <c r="J94" s="16">
        <v>17.010000000000002</v>
      </c>
      <c r="K94" s="16">
        <v>16.95</v>
      </c>
      <c r="L94" s="16"/>
      <c r="M94" s="17"/>
      <c r="N94" s="20">
        <v>16.972999999999999</v>
      </c>
      <c r="O94" s="20">
        <v>4.8085571871635507E-2</v>
      </c>
      <c r="P94" s="20">
        <v>0.28330626213183008</v>
      </c>
    </row>
    <row r="95" spans="1:16" s="43" customFormat="1" ht="15.75" customHeight="1" x14ac:dyDescent="0.2">
      <c r="A95" s="19">
        <v>8</v>
      </c>
      <c r="B95" s="16">
        <v>17.420000000000002</v>
      </c>
      <c r="C95" s="16">
        <v>17.54</v>
      </c>
      <c r="D95" s="16">
        <v>17.329999999999998</v>
      </c>
      <c r="E95" s="16">
        <v>17.29</v>
      </c>
      <c r="F95" s="16">
        <v>17.36</v>
      </c>
      <c r="G95" s="16">
        <v>17.29</v>
      </c>
      <c r="H95" s="16">
        <v>17.89</v>
      </c>
      <c r="I95" s="16">
        <v>17.25</v>
      </c>
      <c r="J95" s="16">
        <v>17.36</v>
      </c>
      <c r="K95" s="16">
        <v>17.37</v>
      </c>
      <c r="L95" s="16"/>
      <c r="M95" s="17"/>
      <c r="N95" s="20">
        <v>17.41</v>
      </c>
      <c r="O95" s="20">
        <v>0.1870234685214075</v>
      </c>
      <c r="P95" s="20">
        <v>1.074230146590508</v>
      </c>
    </row>
    <row r="96" spans="1:16" s="43" customFormat="1" ht="15.75" customHeight="1" x14ac:dyDescent="0.2">
      <c r="A96" s="19">
        <v>16</v>
      </c>
      <c r="B96" s="16">
        <v>17.96</v>
      </c>
      <c r="C96" s="16">
        <v>17.989999999999998</v>
      </c>
      <c r="D96" s="16">
        <v>17.86</v>
      </c>
      <c r="E96" s="16">
        <v>17.84</v>
      </c>
      <c r="F96" s="16">
        <v>17.91</v>
      </c>
      <c r="G96" s="16">
        <v>17.91</v>
      </c>
      <c r="H96" s="16">
        <v>17.91</v>
      </c>
      <c r="I96" s="16">
        <v>17.850000000000001</v>
      </c>
      <c r="J96" s="16">
        <v>17.93</v>
      </c>
      <c r="K96" s="16">
        <v>17.87</v>
      </c>
      <c r="L96" s="16"/>
      <c r="M96" s="17"/>
      <c r="N96" s="20">
        <v>17.902999999999999</v>
      </c>
      <c r="O96" s="20">
        <v>4.8773854562550747E-2</v>
      </c>
      <c r="P96" s="20">
        <v>0.27243397510222173</v>
      </c>
    </row>
    <row r="97" spans="1:16" s="43" customFormat="1" ht="15.75" customHeight="1" x14ac:dyDescent="0.2">
      <c r="A97" s="19">
        <v>32</v>
      </c>
      <c r="B97" s="16">
        <v>18.82</v>
      </c>
      <c r="C97" s="16">
        <v>18.77</v>
      </c>
      <c r="D97" s="16">
        <v>18.809999999999999</v>
      </c>
      <c r="E97" s="16">
        <v>18.77</v>
      </c>
      <c r="F97" s="16">
        <v>18.850000000000001</v>
      </c>
      <c r="G97" s="16">
        <v>18.78</v>
      </c>
      <c r="H97" s="16">
        <v>18.8</v>
      </c>
      <c r="I97" s="16">
        <v>18.690000000000001</v>
      </c>
      <c r="J97" s="16">
        <v>18.760000000000002</v>
      </c>
      <c r="K97" s="16">
        <v>18.739999999999998</v>
      </c>
      <c r="L97" s="16"/>
      <c r="M97" s="17"/>
      <c r="N97" s="20">
        <v>18.779</v>
      </c>
      <c r="O97" s="20">
        <v>4.483302354291982E-2</v>
      </c>
      <c r="P97" s="20">
        <v>0.23874020737483259</v>
      </c>
    </row>
    <row r="98" spans="1:16" s="43" customFormat="1" ht="15.75" customHeight="1" x14ac:dyDescent="0.2">
      <c r="A98" s="19">
        <v>64</v>
      </c>
      <c r="B98" s="16">
        <v>20.59</v>
      </c>
      <c r="C98" s="16">
        <v>20.98</v>
      </c>
      <c r="D98" s="16">
        <v>20.51</v>
      </c>
      <c r="E98" s="16">
        <v>20.53</v>
      </c>
      <c r="F98" s="16">
        <v>20.53</v>
      </c>
      <c r="G98" s="16">
        <v>20.98</v>
      </c>
      <c r="H98" s="16">
        <v>20.55</v>
      </c>
      <c r="I98" s="16">
        <v>20.46</v>
      </c>
      <c r="J98" s="16">
        <v>20.61</v>
      </c>
      <c r="K98" s="16">
        <v>20.6</v>
      </c>
      <c r="L98" s="16"/>
      <c r="M98" s="17"/>
      <c r="N98" s="20">
        <v>20.634</v>
      </c>
      <c r="O98" s="20">
        <v>0.1878060465243625</v>
      </c>
      <c r="P98" s="20">
        <v>0.91017760261879677</v>
      </c>
    </row>
    <row r="99" spans="1:16" s="43" customFormat="1" ht="15.75" customHeight="1" x14ac:dyDescent="0.2">
      <c r="A99" s="19">
        <v>128</v>
      </c>
      <c r="B99" s="16">
        <v>23.74</v>
      </c>
      <c r="C99" s="16">
        <v>23.84</v>
      </c>
      <c r="D99" s="16">
        <v>23.64</v>
      </c>
      <c r="E99" s="16">
        <v>23.64</v>
      </c>
      <c r="F99" s="16">
        <v>23.73</v>
      </c>
      <c r="G99" s="16">
        <v>23.75</v>
      </c>
      <c r="H99" s="16">
        <v>23.98</v>
      </c>
      <c r="I99" s="16">
        <v>23.65</v>
      </c>
      <c r="J99" s="16">
        <v>23.68</v>
      </c>
      <c r="K99" s="16">
        <v>23.65</v>
      </c>
      <c r="L99" s="16"/>
      <c r="M99" s="17"/>
      <c r="N99" s="20">
        <v>23.73</v>
      </c>
      <c r="O99" s="20">
        <v>0.1088321847820969</v>
      </c>
      <c r="P99" s="20">
        <v>0.45862699023218262</v>
      </c>
    </row>
    <row r="100" spans="1:16" ht="15.75" customHeight="1" x14ac:dyDescent="0.2">
      <c r="A100" s="1">
        <v>256</v>
      </c>
      <c r="B100" s="6">
        <v>28.64</v>
      </c>
      <c r="C100" s="6">
        <v>28.53</v>
      </c>
      <c r="D100" s="6">
        <v>28.52</v>
      </c>
      <c r="E100" s="6">
        <v>28.48</v>
      </c>
      <c r="F100" s="6">
        <v>28.55</v>
      </c>
      <c r="G100" s="6">
        <v>28.55</v>
      </c>
      <c r="H100" s="6">
        <v>28.69</v>
      </c>
      <c r="I100" s="6">
        <v>28.52</v>
      </c>
      <c r="J100" s="6">
        <v>28.64</v>
      </c>
      <c r="K100" s="6">
        <v>28.63</v>
      </c>
      <c r="L100" s="6"/>
      <c r="M100" s="7"/>
      <c r="N100" s="20">
        <v>28.574999999999999</v>
      </c>
      <c r="O100" s="20">
        <v>6.9161646404154897E-2</v>
      </c>
      <c r="P100" s="20">
        <v>0.24203550797604509</v>
      </c>
    </row>
    <row r="101" spans="1:16" ht="15.75" customHeight="1" x14ac:dyDescent="0.2">
      <c r="A101" s="1">
        <v>512</v>
      </c>
      <c r="B101" s="6">
        <v>36.909999999999997</v>
      </c>
      <c r="C101" s="6">
        <v>36.9</v>
      </c>
      <c r="D101" s="6">
        <v>36.85</v>
      </c>
      <c r="E101" s="6">
        <v>36.92</v>
      </c>
      <c r="F101" s="6">
        <v>36.93</v>
      </c>
      <c r="G101" s="6">
        <v>37.26</v>
      </c>
      <c r="H101" s="6">
        <v>36.89</v>
      </c>
      <c r="I101" s="6">
        <v>36.86</v>
      </c>
      <c r="J101" s="6">
        <v>36.950000000000003</v>
      </c>
      <c r="K101" s="6">
        <v>36.89</v>
      </c>
      <c r="L101" s="6"/>
      <c r="M101" s="7"/>
      <c r="N101" s="20">
        <v>36.935999999999993</v>
      </c>
      <c r="O101" s="20">
        <v>0.11777568132305991</v>
      </c>
      <c r="P101" s="20">
        <v>0.31886420111289793</v>
      </c>
    </row>
    <row r="102" spans="1:16" ht="15.75" customHeight="1" x14ac:dyDescent="0.2">
      <c r="A102" s="1" t="s">
        <v>6</v>
      </c>
      <c r="B102" s="6">
        <v>60.86</v>
      </c>
      <c r="C102" s="6">
        <v>60.83</v>
      </c>
      <c r="D102" s="6">
        <v>60.88</v>
      </c>
      <c r="E102" s="6">
        <v>60.94</v>
      </c>
      <c r="F102" s="6">
        <v>61.4</v>
      </c>
      <c r="G102" s="6">
        <v>60.83</v>
      </c>
      <c r="H102" s="6">
        <v>61.44</v>
      </c>
      <c r="I102" s="6">
        <v>60.7</v>
      </c>
      <c r="J102" s="6">
        <v>60.84</v>
      </c>
      <c r="K102" s="6">
        <v>60.64</v>
      </c>
      <c r="L102" s="6"/>
      <c r="M102" s="7"/>
      <c r="N102" s="20">
        <v>60.935999999999993</v>
      </c>
      <c r="O102" s="20">
        <v>0.26941087992548041</v>
      </c>
      <c r="P102" s="20">
        <v>0.44212104490856041</v>
      </c>
    </row>
    <row r="103" spans="1:16" ht="15.75" customHeight="1" x14ac:dyDescent="0.2">
      <c r="A103" s="1" t="s">
        <v>7</v>
      </c>
      <c r="B103" s="6">
        <v>104.03</v>
      </c>
      <c r="C103" s="6">
        <v>104.01</v>
      </c>
      <c r="D103" s="6">
        <v>103.76</v>
      </c>
      <c r="E103" s="6">
        <v>104.01</v>
      </c>
      <c r="F103" s="6">
        <v>103.68</v>
      </c>
      <c r="G103" s="6">
        <v>103.93</v>
      </c>
      <c r="H103" s="6">
        <v>104.4</v>
      </c>
      <c r="I103" s="6">
        <v>104.03</v>
      </c>
      <c r="J103" s="6">
        <v>104.36</v>
      </c>
      <c r="K103" s="6">
        <v>104.06</v>
      </c>
      <c r="L103" s="6"/>
      <c r="M103" s="7"/>
      <c r="N103" s="20">
        <v>104.027</v>
      </c>
      <c r="O103" s="20">
        <v>0.22430386136270961</v>
      </c>
      <c r="P103" s="20">
        <v>0.21562081129198149</v>
      </c>
    </row>
    <row r="104" spans="1:16" ht="15.75" customHeight="1" x14ac:dyDescent="0.2">
      <c r="A104" s="1" t="s">
        <v>8</v>
      </c>
      <c r="B104" s="6">
        <v>1194.6300000000001</v>
      </c>
      <c r="C104" s="6">
        <v>1201.6500000000001</v>
      </c>
      <c r="D104" s="6">
        <v>1196.18</v>
      </c>
      <c r="E104" s="6">
        <v>1225.82</v>
      </c>
      <c r="F104" s="6">
        <v>1190.3599999999999</v>
      </c>
      <c r="G104" s="6">
        <v>1206.67</v>
      </c>
      <c r="H104" s="6">
        <v>1202.6199999999999</v>
      </c>
      <c r="I104" s="6">
        <v>1196.9000000000001</v>
      </c>
      <c r="J104" s="6">
        <v>1197.07</v>
      </c>
      <c r="K104" s="6">
        <v>1201.21</v>
      </c>
      <c r="L104" s="6"/>
      <c r="M104" s="7"/>
      <c r="N104" s="20">
        <v>1201.3109999999999</v>
      </c>
      <c r="O104" s="20">
        <v>9.7728586173931351</v>
      </c>
      <c r="P104" s="20">
        <v>0.81351611842338367</v>
      </c>
    </row>
    <row r="105" spans="1:16" ht="15.75" customHeight="1" x14ac:dyDescent="0.2">
      <c r="A105" s="1" t="s">
        <v>9</v>
      </c>
      <c r="B105" s="6">
        <v>2093.81</v>
      </c>
      <c r="C105" s="6">
        <v>2050.56</v>
      </c>
      <c r="D105" s="6">
        <v>2061.94</v>
      </c>
      <c r="E105" s="6">
        <v>2066.13</v>
      </c>
      <c r="F105" s="6">
        <v>2044.03</v>
      </c>
      <c r="G105" s="6">
        <v>2068.9699999999998</v>
      </c>
      <c r="H105" s="6">
        <v>2071.35</v>
      </c>
      <c r="I105" s="6">
        <v>2050.5300000000002</v>
      </c>
      <c r="J105" s="6">
        <v>2080.44</v>
      </c>
      <c r="K105" s="6">
        <v>2060.12</v>
      </c>
      <c r="L105" s="6"/>
      <c r="M105" s="7"/>
      <c r="N105" s="20">
        <v>2064.788</v>
      </c>
      <c r="O105" s="20">
        <v>14.967126793224001</v>
      </c>
      <c r="P105" s="20">
        <v>0.72487474710352851</v>
      </c>
    </row>
    <row r="106" spans="1:16" ht="15.75" customHeight="1" x14ac:dyDescent="0.2">
      <c r="A106" s="1" t="s">
        <v>10</v>
      </c>
      <c r="B106" s="6">
        <v>4200.8999999999996</v>
      </c>
      <c r="C106" s="6">
        <v>4192.3100000000004</v>
      </c>
      <c r="D106" s="6">
        <v>4407.75</v>
      </c>
      <c r="E106" s="6">
        <v>4243.62</v>
      </c>
      <c r="F106" s="6">
        <v>4245.42</v>
      </c>
      <c r="G106" s="6">
        <v>4168.99</v>
      </c>
      <c r="H106" s="6">
        <v>4102.51</v>
      </c>
      <c r="I106" s="6">
        <v>4314.3</v>
      </c>
      <c r="J106" s="6">
        <v>4321.33</v>
      </c>
      <c r="K106" s="6">
        <v>4239.21</v>
      </c>
      <c r="L106" s="6"/>
      <c r="M106" s="7"/>
      <c r="N106" s="20">
        <v>4243.634</v>
      </c>
      <c r="O106" s="20">
        <v>86.881293882323504</v>
      </c>
      <c r="P106" s="20">
        <v>2.047332401482397</v>
      </c>
    </row>
    <row r="107" spans="1:16" ht="15.75" customHeight="1" x14ac:dyDescent="0.2">
      <c r="A107" s="1" t="s">
        <v>11</v>
      </c>
      <c r="B107" s="6">
        <v>7091.81</v>
      </c>
      <c r="C107" s="6">
        <v>7131.07</v>
      </c>
      <c r="D107" s="6">
        <v>7079.67</v>
      </c>
      <c r="E107" s="6">
        <v>7035.28</v>
      </c>
      <c r="F107" s="6">
        <v>7183.21</v>
      </c>
      <c r="G107" s="6">
        <v>7122.53</v>
      </c>
      <c r="H107" s="6">
        <v>7115.17</v>
      </c>
      <c r="I107" s="6">
        <v>7350.41</v>
      </c>
      <c r="J107" s="6">
        <v>7105.25</v>
      </c>
      <c r="K107" s="6">
        <v>7095.32</v>
      </c>
      <c r="L107" s="6"/>
      <c r="M107" s="7"/>
      <c r="N107" s="20">
        <v>7130.9719999999998</v>
      </c>
      <c r="O107" s="20">
        <v>85.931514953608371</v>
      </c>
      <c r="P107" s="20">
        <v>1.205046310006664</v>
      </c>
    </row>
    <row r="108" spans="1:16" ht="15.75" customHeight="1" x14ac:dyDescent="0.2">
      <c r="A108" s="1" t="s">
        <v>12</v>
      </c>
      <c r="B108" s="6">
        <v>13940.91</v>
      </c>
      <c r="C108" s="6">
        <v>13945.21</v>
      </c>
      <c r="D108" s="6">
        <v>13904.12</v>
      </c>
      <c r="E108" s="6">
        <v>13992.37</v>
      </c>
      <c r="F108" s="6">
        <v>13960.21</v>
      </c>
      <c r="G108" s="6">
        <v>13967.07</v>
      </c>
      <c r="H108" s="6">
        <v>13925.96</v>
      </c>
      <c r="I108" s="6">
        <v>13925.36</v>
      </c>
      <c r="J108" s="6">
        <v>13971.08</v>
      </c>
      <c r="K108" s="6">
        <v>13945.66</v>
      </c>
      <c r="L108" s="6"/>
      <c r="M108" s="7"/>
      <c r="N108" s="20">
        <v>13947.795</v>
      </c>
      <c r="O108" s="20">
        <v>25.822095297546131</v>
      </c>
      <c r="P108" s="20">
        <v>0.18513388888742721</v>
      </c>
    </row>
    <row r="109" spans="1:16" ht="15.75" customHeight="1" x14ac:dyDescent="0.2">
      <c r="A109" s="1" t="s">
        <v>13</v>
      </c>
      <c r="B109" s="6">
        <v>22719.33</v>
      </c>
      <c r="C109" s="6">
        <v>22754.6</v>
      </c>
      <c r="D109" s="6">
        <v>22706.91</v>
      </c>
      <c r="E109" s="6">
        <v>22735.75</v>
      </c>
      <c r="F109" s="6">
        <v>22702.62</v>
      </c>
      <c r="G109" s="6">
        <v>22717.919999999998</v>
      </c>
      <c r="H109" s="6">
        <v>22717.26</v>
      </c>
      <c r="I109" s="6">
        <v>22722.55</v>
      </c>
      <c r="J109" s="6">
        <v>22687.54</v>
      </c>
      <c r="K109" s="6">
        <v>22782.99</v>
      </c>
      <c r="L109" s="6"/>
      <c r="M109" s="7"/>
      <c r="N109" s="20">
        <v>22724.746999999999</v>
      </c>
      <c r="O109" s="20">
        <v>27.352578610922219</v>
      </c>
      <c r="P109" s="20">
        <v>0.120364722260372</v>
      </c>
    </row>
    <row r="110" spans="1:16" ht="15.75" customHeight="1" x14ac:dyDescent="0.2">
      <c r="A110" s="1" t="s">
        <v>14</v>
      </c>
      <c r="B110" s="6">
        <v>44669.87</v>
      </c>
      <c r="C110" s="6">
        <v>44640.07</v>
      </c>
      <c r="D110" s="6">
        <v>44584.23</v>
      </c>
      <c r="E110" s="6">
        <v>44602.89</v>
      </c>
      <c r="F110" s="6">
        <v>44634.07</v>
      </c>
      <c r="G110" s="6">
        <v>44633.02</v>
      </c>
      <c r="H110" s="6">
        <v>44704.66</v>
      </c>
      <c r="I110" s="6">
        <v>44623.72</v>
      </c>
      <c r="J110" s="6">
        <v>44636.58</v>
      </c>
      <c r="K110" s="6">
        <v>44651.28</v>
      </c>
      <c r="L110" s="6"/>
      <c r="M110" s="7"/>
      <c r="N110" s="20">
        <v>44638.038999999997</v>
      </c>
      <c r="O110" s="20">
        <v>33.349971997323387</v>
      </c>
      <c r="P110" s="20">
        <v>7.4712000671273635E-2</v>
      </c>
    </row>
    <row r="111" spans="1:16" ht="15.75" customHeight="1" x14ac:dyDescent="0.2">
      <c r="A111" s="1" t="s">
        <v>15</v>
      </c>
      <c r="B111" s="6">
        <v>90317.01</v>
      </c>
      <c r="C111" s="6">
        <v>90156.05</v>
      </c>
      <c r="D111" s="6">
        <v>90645.31</v>
      </c>
      <c r="E111" s="6">
        <v>90045.77</v>
      </c>
      <c r="F111" s="6">
        <v>89921.9</v>
      </c>
      <c r="G111" s="6">
        <v>90061.57</v>
      </c>
      <c r="H111" s="6">
        <v>90283.81</v>
      </c>
      <c r="I111" s="6">
        <v>90133.14</v>
      </c>
      <c r="J111" s="6">
        <v>90218.54</v>
      </c>
      <c r="K111" s="6">
        <v>90086.19</v>
      </c>
      <c r="L111" s="6"/>
      <c r="M111" s="7"/>
      <c r="N111" s="20">
        <v>90186.929000000033</v>
      </c>
      <c r="O111" s="20">
        <v>199.2473670507747</v>
      </c>
      <c r="P111" s="20">
        <v>0.22092710025726081</v>
      </c>
    </row>
    <row r="112" spans="1:16" ht="15.75" customHeight="1" x14ac:dyDescent="0.2">
      <c r="A112" s="1" t="s">
        <v>16</v>
      </c>
      <c r="B112" s="6">
        <v>195427.17</v>
      </c>
      <c r="C112" s="6">
        <v>196070.01</v>
      </c>
      <c r="D112" s="6">
        <v>195529.39</v>
      </c>
      <c r="E112" s="6">
        <v>196524.96</v>
      </c>
      <c r="F112" s="6">
        <v>196822.84</v>
      </c>
      <c r="G112" s="6">
        <v>197293.82</v>
      </c>
      <c r="H112" s="6">
        <v>195599.31</v>
      </c>
      <c r="I112" s="6">
        <v>196146.26</v>
      </c>
      <c r="J112" s="6">
        <v>195966.41</v>
      </c>
      <c r="K112" s="6">
        <v>196374.85</v>
      </c>
      <c r="L112" s="6"/>
      <c r="M112" s="7"/>
      <c r="N112" s="20">
        <v>196175.50200000001</v>
      </c>
      <c r="O112" s="20">
        <v>595.97762774564774</v>
      </c>
      <c r="P112" s="20">
        <v>0.30379819175670958</v>
      </c>
    </row>
    <row r="113" spans="1:16" ht="15.75" customHeight="1" x14ac:dyDescent="0.2">
      <c r="A113" s="32" t="s">
        <v>17</v>
      </c>
      <c r="B113" s="6">
        <v>409778.02</v>
      </c>
      <c r="C113" s="6">
        <v>409019.29</v>
      </c>
      <c r="D113" s="6">
        <v>409705.84</v>
      </c>
      <c r="E113" s="6">
        <v>409487.12</v>
      </c>
      <c r="F113" s="6">
        <v>409239.27</v>
      </c>
      <c r="G113" s="6">
        <v>409036.15</v>
      </c>
      <c r="H113" s="6">
        <v>408339.84</v>
      </c>
      <c r="I113" s="6">
        <v>409936.3</v>
      </c>
      <c r="J113" s="6">
        <v>409116.24</v>
      </c>
      <c r="K113" s="6">
        <v>410072.51</v>
      </c>
      <c r="L113" s="6"/>
      <c r="M113" s="7"/>
      <c r="N113" s="20">
        <v>409373.0579999999</v>
      </c>
      <c r="O113" s="20">
        <v>525.38618807290243</v>
      </c>
      <c r="P113" s="20">
        <v>0.12833921964471401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16.72</v>
      </c>
      <c r="C5" s="16">
        <v>16.690000000000001</v>
      </c>
      <c r="D5" s="16">
        <v>16.7</v>
      </c>
      <c r="E5" s="16">
        <v>16.690000000000001</v>
      </c>
      <c r="F5" s="16">
        <v>16.64</v>
      </c>
      <c r="G5" s="16">
        <v>16.66</v>
      </c>
      <c r="H5" s="16">
        <v>16.71</v>
      </c>
      <c r="I5" s="16">
        <v>16.64</v>
      </c>
      <c r="J5" s="16">
        <v>16.68</v>
      </c>
      <c r="K5" s="16">
        <v>16.66</v>
      </c>
      <c r="L5" s="16"/>
      <c r="M5" s="17"/>
      <c r="N5" s="20">
        <v>16.678999999999998</v>
      </c>
      <c r="O5" s="20">
        <v>2.806737924669429E-2</v>
      </c>
      <c r="P5" s="20">
        <v>0.1682797484663007</v>
      </c>
    </row>
    <row r="6" spans="1:16" s="43" customFormat="1" ht="15.75" customHeight="1" x14ac:dyDescent="0.2">
      <c r="A6" s="19">
        <v>2</v>
      </c>
      <c r="B6" s="16">
        <v>15.84</v>
      </c>
      <c r="C6" s="16">
        <v>15.82</v>
      </c>
      <c r="D6" s="16">
        <v>15.86</v>
      </c>
      <c r="E6" s="16">
        <v>15.79</v>
      </c>
      <c r="F6" s="16">
        <v>15.93</v>
      </c>
      <c r="G6" s="16">
        <v>15.78</v>
      </c>
      <c r="H6" s="16">
        <v>15.78</v>
      </c>
      <c r="I6" s="16">
        <v>15.8</v>
      </c>
      <c r="J6" s="16">
        <v>15.85</v>
      </c>
      <c r="K6" s="16">
        <v>15.78</v>
      </c>
      <c r="L6" s="16"/>
      <c r="M6" s="17"/>
      <c r="N6" s="20">
        <v>15.823</v>
      </c>
      <c r="O6" s="20">
        <v>4.8316088877768767E-2</v>
      </c>
      <c r="P6" s="20">
        <v>0.30535352889950562</v>
      </c>
    </row>
    <row r="7" spans="1:16" s="43" customFormat="1" ht="15.75" customHeight="1" x14ac:dyDescent="0.2">
      <c r="A7" s="19">
        <v>4</v>
      </c>
      <c r="B7" s="16">
        <v>16.45</v>
      </c>
      <c r="C7" s="16">
        <v>16.37</v>
      </c>
      <c r="D7" s="16">
        <v>16.350000000000001</v>
      </c>
      <c r="E7" s="16">
        <v>16.38</v>
      </c>
      <c r="F7" s="16">
        <v>16.45</v>
      </c>
      <c r="G7" s="16">
        <v>16.38</v>
      </c>
      <c r="H7" s="16">
        <v>16.309999999999999</v>
      </c>
      <c r="I7" s="16">
        <v>16.329999999999998</v>
      </c>
      <c r="J7" s="16">
        <v>16.440000000000001</v>
      </c>
      <c r="K7" s="16">
        <v>16.350000000000001</v>
      </c>
      <c r="L7" s="16"/>
      <c r="M7" s="17"/>
      <c r="N7" s="20">
        <v>16.381</v>
      </c>
      <c r="O7" s="20">
        <v>5.021066730398157E-2</v>
      </c>
      <c r="P7" s="20">
        <v>0.30651771750187162</v>
      </c>
    </row>
    <row r="8" spans="1:16" s="43" customFormat="1" ht="15.75" customHeight="1" x14ac:dyDescent="0.2">
      <c r="A8" s="19">
        <v>8</v>
      </c>
      <c r="B8" s="16">
        <v>17.39</v>
      </c>
      <c r="C8" s="16">
        <v>17.39</v>
      </c>
      <c r="D8" s="16">
        <v>17.34</v>
      </c>
      <c r="E8" s="16">
        <v>17.32</v>
      </c>
      <c r="F8" s="16">
        <v>17.39</v>
      </c>
      <c r="G8" s="16">
        <v>17.309999999999999</v>
      </c>
      <c r="H8" s="16">
        <v>17.29</v>
      </c>
      <c r="I8" s="16">
        <v>17.25</v>
      </c>
      <c r="J8" s="16">
        <v>17.43</v>
      </c>
      <c r="K8" s="16">
        <v>17.309999999999999</v>
      </c>
      <c r="L8" s="16"/>
      <c r="M8" s="17"/>
      <c r="N8" s="20">
        <v>17.341999999999999</v>
      </c>
      <c r="O8" s="20">
        <v>5.6134758493389378E-2</v>
      </c>
      <c r="P8" s="20">
        <v>0.32369252965857093</v>
      </c>
    </row>
    <row r="9" spans="1:16" s="43" customFormat="1" ht="15.75" customHeight="1" x14ac:dyDescent="0.2">
      <c r="A9" s="19">
        <v>16</v>
      </c>
      <c r="B9" s="16">
        <v>18.09</v>
      </c>
      <c r="C9" s="16">
        <v>18.010000000000002</v>
      </c>
      <c r="D9" s="16">
        <v>18</v>
      </c>
      <c r="E9" s="16">
        <v>17.95</v>
      </c>
      <c r="F9" s="16">
        <v>17.84</v>
      </c>
      <c r="G9" s="16">
        <v>17.96</v>
      </c>
      <c r="H9" s="16">
        <v>17.97</v>
      </c>
      <c r="I9" s="16">
        <v>17.87</v>
      </c>
      <c r="J9" s="16">
        <v>18.05</v>
      </c>
      <c r="K9" s="16">
        <v>17.97</v>
      </c>
      <c r="L9" s="16"/>
      <c r="M9" s="17"/>
      <c r="N9" s="20">
        <v>17.971</v>
      </c>
      <c r="O9" s="20">
        <v>7.5048132703100803E-2</v>
      </c>
      <c r="P9" s="20">
        <v>0.41760688165990101</v>
      </c>
    </row>
    <row r="10" spans="1:16" s="43" customFormat="1" ht="15.75" customHeight="1" x14ac:dyDescent="0.2">
      <c r="A10" s="19">
        <v>32</v>
      </c>
      <c r="B10" s="16">
        <v>20</v>
      </c>
      <c r="C10" s="16">
        <v>19.940000000000001</v>
      </c>
      <c r="D10" s="16">
        <v>19.95</v>
      </c>
      <c r="E10" s="16">
        <v>19.87</v>
      </c>
      <c r="F10" s="16">
        <v>19.850000000000001</v>
      </c>
      <c r="G10" s="16">
        <v>19.91</v>
      </c>
      <c r="H10" s="16">
        <v>19.93</v>
      </c>
      <c r="I10" s="16">
        <v>19.87</v>
      </c>
      <c r="J10" s="16">
        <v>19.98</v>
      </c>
      <c r="K10" s="16">
        <v>19.940000000000001</v>
      </c>
      <c r="L10" s="16"/>
      <c r="M10" s="17"/>
      <c r="N10" s="20">
        <v>19.923999999999999</v>
      </c>
      <c r="O10" s="20">
        <v>4.9035134795821729E-2</v>
      </c>
      <c r="P10" s="20">
        <v>0.24611089538155859</v>
      </c>
    </row>
    <row r="11" spans="1:16" s="43" customFormat="1" ht="15.75" customHeight="1" x14ac:dyDescent="0.2">
      <c r="A11" s="19">
        <v>64</v>
      </c>
      <c r="B11" s="16">
        <v>23.43</v>
      </c>
      <c r="C11" s="16">
        <v>23.48</v>
      </c>
      <c r="D11" s="16">
        <v>23.43</v>
      </c>
      <c r="E11" s="16">
        <v>23.39</v>
      </c>
      <c r="F11" s="16">
        <v>23.45</v>
      </c>
      <c r="G11" s="16">
        <v>23.53</v>
      </c>
      <c r="H11" s="16">
        <v>23.49</v>
      </c>
      <c r="I11" s="16">
        <v>23.4</v>
      </c>
      <c r="J11" s="16">
        <v>23.47</v>
      </c>
      <c r="K11" s="16">
        <v>23.39</v>
      </c>
      <c r="L11" s="16"/>
      <c r="M11" s="17"/>
      <c r="N11" s="20">
        <v>23.446000000000009</v>
      </c>
      <c r="O11" s="20">
        <v>4.6714261443612987E-2</v>
      </c>
      <c r="P11" s="20">
        <v>0.19924192375506691</v>
      </c>
    </row>
    <row r="12" spans="1:16" s="43" customFormat="1" ht="15.75" customHeight="1" x14ac:dyDescent="0.2">
      <c r="A12" s="19">
        <v>128</v>
      </c>
      <c r="B12" s="16">
        <v>30.21</v>
      </c>
      <c r="C12" s="16">
        <v>30.22</v>
      </c>
      <c r="D12" s="16">
        <v>30.31</v>
      </c>
      <c r="E12" s="16">
        <v>30.17</v>
      </c>
      <c r="F12" s="16">
        <v>30.37</v>
      </c>
      <c r="G12" s="16">
        <v>30.18</v>
      </c>
      <c r="H12" s="16">
        <v>30.13</v>
      </c>
      <c r="I12" s="16">
        <v>30.09</v>
      </c>
      <c r="J12" s="16">
        <v>30.29</v>
      </c>
      <c r="K12" s="16">
        <v>30.2</v>
      </c>
      <c r="L12" s="16"/>
      <c r="M12" s="17"/>
      <c r="N12" s="20">
        <v>30.216999999999999</v>
      </c>
      <c r="O12" s="20">
        <v>8.4990195512972766E-2</v>
      </c>
      <c r="P12" s="20">
        <v>0.28126615982054071</v>
      </c>
    </row>
    <row r="13" spans="1:16" ht="15.75" customHeight="1" x14ac:dyDescent="0.2">
      <c r="A13" s="1">
        <v>256</v>
      </c>
      <c r="B13" s="6">
        <v>47.52</v>
      </c>
      <c r="C13" s="6">
        <v>47.56</v>
      </c>
      <c r="D13" s="6">
        <v>47.59</v>
      </c>
      <c r="E13" s="6">
        <v>47.42</v>
      </c>
      <c r="F13" s="6">
        <v>47.59</v>
      </c>
      <c r="G13" s="6">
        <v>47.45</v>
      </c>
      <c r="H13" s="6">
        <v>47.28</v>
      </c>
      <c r="I13" s="6">
        <v>47.36</v>
      </c>
      <c r="J13" s="6">
        <v>47.6</v>
      </c>
      <c r="K13" s="6">
        <v>47.5</v>
      </c>
      <c r="L13" s="6"/>
      <c r="M13" s="7"/>
      <c r="N13" s="20">
        <v>47.487000000000009</v>
      </c>
      <c r="O13" s="20">
        <v>0.10822302075908979</v>
      </c>
      <c r="P13" s="20">
        <v>0.22790031115692669</v>
      </c>
    </row>
    <row r="14" spans="1:16" ht="15.75" customHeight="1" x14ac:dyDescent="0.2">
      <c r="A14" s="1">
        <v>512</v>
      </c>
      <c r="B14" s="6">
        <v>73.95</v>
      </c>
      <c r="C14" s="6">
        <v>73.83</v>
      </c>
      <c r="D14" s="6">
        <v>73.63</v>
      </c>
      <c r="E14" s="6">
        <v>73.66</v>
      </c>
      <c r="F14" s="6">
        <v>74.03</v>
      </c>
      <c r="G14" s="6">
        <v>73.83</v>
      </c>
      <c r="H14" s="6">
        <v>73.75</v>
      </c>
      <c r="I14" s="6">
        <v>73.44</v>
      </c>
      <c r="J14" s="6">
        <v>73.86</v>
      </c>
      <c r="K14" s="6">
        <v>73.78</v>
      </c>
      <c r="L14" s="6"/>
      <c r="M14" s="7"/>
      <c r="N14" s="20">
        <v>73.77600000000001</v>
      </c>
      <c r="O14" s="20">
        <v>0.1686679841845791</v>
      </c>
      <c r="P14" s="20">
        <v>0.22862175258157</v>
      </c>
    </row>
    <row r="15" spans="1:16" ht="15.75" customHeight="1" x14ac:dyDescent="0.2">
      <c r="A15" s="1" t="s">
        <v>6</v>
      </c>
      <c r="B15" s="6">
        <v>124.07</v>
      </c>
      <c r="C15" s="6">
        <v>124.01</v>
      </c>
      <c r="D15" s="6">
        <v>123.91</v>
      </c>
      <c r="E15" s="6">
        <v>123.69</v>
      </c>
      <c r="F15" s="6">
        <v>124.11</v>
      </c>
      <c r="G15" s="6">
        <v>123.93</v>
      </c>
      <c r="H15" s="6">
        <v>123.58</v>
      </c>
      <c r="I15" s="6">
        <v>123.22</v>
      </c>
      <c r="J15" s="6">
        <v>123.97</v>
      </c>
      <c r="K15" s="6">
        <v>123.62</v>
      </c>
      <c r="L15" s="6"/>
      <c r="M15" s="7"/>
      <c r="N15" s="20">
        <v>123.81100000000001</v>
      </c>
      <c r="O15" s="20">
        <v>0.27870534021914012</v>
      </c>
      <c r="P15" s="20">
        <v>0.2251054754578673</v>
      </c>
    </row>
    <row r="16" spans="1:16" ht="15.75" customHeight="1" x14ac:dyDescent="0.2">
      <c r="A16" s="1" t="s">
        <v>7</v>
      </c>
      <c r="B16" s="6">
        <v>209.84</v>
      </c>
      <c r="C16" s="6">
        <v>209.52</v>
      </c>
      <c r="D16" s="6">
        <v>209.65</v>
      </c>
      <c r="E16" s="6">
        <v>209.53</v>
      </c>
      <c r="F16" s="6">
        <v>210.24</v>
      </c>
      <c r="G16" s="6">
        <v>209.82</v>
      </c>
      <c r="H16" s="6">
        <v>209.82</v>
      </c>
      <c r="I16" s="6">
        <v>210.03</v>
      </c>
      <c r="J16" s="6">
        <v>209.86</v>
      </c>
      <c r="K16" s="6">
        <v>209.62</v>
      </c>
      <c r="L16" s="6"/>
      <c r="M16" s="7"/>
      <c r="N16" s="20">
        <v>209.79300000000001</v>
      </c>
      <c r="O16" s="20">
        <v>0.22563736885148769</v>
      </c>
      <c r="P16" s="20">
        <v>0.1075523820391947</v>
      </c>
    </row>
    <row r="17" spans="1:16" ht="15.75" customHeight="1" x14ac:dyDescent="0.2">
      <c r="A17" s="1" t="s">
        <v>8</v>
      </c>
      <c r="B17" s="6">
        <v>345.76</v>
      </c>
      <c r="C17" s="6">
        <v>345.3</v>
      </c>
      <c r="D17" s="6">
        <v>345.88</v>
      </c>
      <c r="E17" s="6">
        <v>346.13</v>
      </c>
      <c r="F17" s="6">
        <v>346.95</v>
      </c>
      <c r="G17" s="6">
        <v>345.33</v>
      </c>
      <c r="H17" s="6">
        <v>346.56</v>
      </c>
      <c r="I17" s="6">
        <v>345.58</v>
      </c>
      <c r="J17" s="6">
        <v>346.31</v>
      </c>
      <c r="K17" s="6">
        <v>345.54</v>
      </c>
      <c r="L17" s="6"/>
      <c r="M17" s="7"/>
      <c r="N17" s="20">
        <v>345.93400000000003</v>
      </c>
      <c r="O17" s="20">
        <v>0.54614202467042328</v>
      </c>
      <c r="P17" s="20">
        <v>0.15787463061463261</v>
      </c>
    </row>
    <row r="18" spans="1:16" ht="15.75" customHeight="1" x14ac:dyDescent="0.2">
      <c r="A18" s="1" t="s">
        <v>9</v>
      </c>
      <c r="B18" s="6">
        <v>629.64</v>
      </c>
      <c r="C18" s="6">
        <v>631.70000000000005</v>
      </c>
      <c r="D18" s="6">
        <v>631.12</v>
      </c>
      <c r="E18" s="6">
        <v>631.88</v>
      </c>
      <c r="F18" s="6">
        <v>637.91</v>
      </c>
      <c r="G18" s="6">
        <v>634.39</v>
      </c>
      <c r="H18" s="6">
        <v>630.33000000000004</v>
      </c>
      <c r="I18" s="6">
        <v>629.97</v>
      </c>
      <c r="J18" s="6">
        <v>631.83000000000004</v>
      </c>
      <c r="K18" s="6">
        <v>631.29</v>
      </c>
      <c r="L18" s="6"/>
      <c r="M18" s="7"/>
      <c r="N18" s="20">
        <v>632.00600000000009</v>
      </c>
      <c r="O18" s="20">
        <v>2.461504508312828</v>
      </c>
      <c r="P18" s="20">
        <v>0.38947486389572689</v>
      </c>
    </row>
    <row r="19" spans="1:16" ht="15.75" customHeight="1" x14ac:dyDescent="0.2">
      <c r="A19" s="1" t="s">
        <v>10</v>
      </c>
      <c r="B19" s="6">
        <v>1514.84</v>
      </c>
      <c r="C19" s="6">
        <v>1519.36</v>
      </c>
      <c r="D19" s="6">
        <v>1510.86</v>
      </c>
      <c r="E19" s="6">
        <v>1511.54</v>
      </c>
      <c r="F19" s="6">
        <v>1510.83</v>
      </c>
      <c r="G19" s="6">
        <v>1511.43</v>
      </c>
      <c r="H19" s="6">
        <v>1508.66</v>
      </c>
      <c r="I19" s="6">
        <v>1514.2</v>
      </c>
      <c r="J19" s="6">
        <v>1510.09</v>
      </c>
      <c r="K19" s="6">
        <v>1508.85</v>
      </c>
      <c r="L19" s="6"/>
      <c r="M19" s="7"/>
      <c r="N19" s="20">
        <v>1512.066</v>
      </c>
      <c r="O19" s="20">
        <v>3.248295963527116</v>
      </c>
      <c r="P19" s="20">
        <v>0.21482501183990091</v>
      </c>
    </row>
    <row r="20" spans="1:16" ht="15.75" customHeight="1" x14ac:dyDescent="0.2">
      <c r="A20" s="1" t="s">
        <v>11</v>
      </c>
      <c r="B20" s="6">
        <v>5168.16</v>
      </c>
      <c r="C20" s="6">
        <v>5188.04</v>
      </c>
      <c r="D20" s="6">
        <v>5202.88</v>
      </c>
      <c r="E20" s="6">
        <v>5228.1000000000004</v>
      </c>
      <c r="F20" s="6">
        <v>5176.46</v>
      </c>
      <c r="G20" s="6">
        <v>5056.3500000000004</v>
      </c>
      <c r="H20" s="6">
        <v>5194.76</v>
      </c>
      <c r="I20" s="6">
        <v>5185.82</v>
      </c>
      <c r="J20" s="6">
        <v>5186.2299999999996</v>
      </c>
      <c r="K20" s="6">
        <v>5186.1899999999996</v>
      </c>
      <c r="L20" s="6"/>
      <c r="M20" s="7"/>
      <c r="N20" s="20">
        <v>5177.2990000000009</v>
      </c>
      <c r="O20" s="20">
        <v>45.460227659888403</v>
      </c>
      <c r="P20" s="20">
        <v>0.87806842254790385</v>
      </c>
    </row>
    <row r="21" spans="1:16" ht="15.75" customHeight="1" x14ac:dyDescent="0.2">
      <c r="A21" s="1" t="s">
        <v>12</v>
      </c>
      <c r="B21" s="6">
        <v>10443.48</v>
      </c>
      <c r="C21" s="6">
        <v>10693.01</v>
      </c>
      <c r="D21" s="6">
        <v>10602.01</v>
      </c>
      <c r="E21" s="6">
        <v>10462.43</v>
      </c>
      <c r="F21" s="6">
        <v>10488.24</v>
      </c>
      <c r="G21" s="6">
        <v>10436.799999999999</v>
      </c>
      <c r="H21" s="6">
        <v>10455.040000000001</v>
      </c>
      <c r="I21" s="6">
        <v>10557.14</v>
      </c>
      <c r="J21" s="6">
        <v>10708.85</v>
      </c>
      <c r="K21" s="6">
        <v>10742.44</v>
      </c>
      <c r="L21" s="6"/>
      <c r="M21" s="7"/>
      <c r="N21" s="20">
        <v>10558.944</v>
      </c>
      <c r="O21" s="20">
        <v>119.8774184276961</v>
      </c>
      <c r="P21" s="20">
        <v>1.1353163576556149</v>
      </c>
    </row>
    <row r="22" spans="1:16" ht="15.75" customHeight="1" x14ac:dyDescent="0.2">
      <c r="A22" s="1" t="s">
        <v>13</v>
      </c>
      <c r="B22" s="6">
        <v>21252.17</v>
      </c>
      <c r="C22" s="6">
        <v>21339.53</v>
      </c>
      <c r="D22" s="6">
        <v>21721.35</v>
      </c>
      <c r="E22" s="6">
        <v>21320.77</v>
      </c>
      <c r="F22" s="6">
        <v>21501.74</v>
      </c>
      <c r="G22" s="6">
        <v>21545.49</v>
      </c>
      <c r="H22" s="6">
        <v>21384.87</v>
      </c>
      <c r="I22" s="6">
        <v>21638.28</v>
      </c>
      <c r="J22" s="6">
        <v>21238.11</v>
      </c>
      <c r="K22" s="6">
        <v>21353.08</v>
      </c>
      <c r="L22" s="6"/>
      <c r="M22" s="7"/>
      <c r="N22" s="20">
        <v>21429.539000000001</v>
      </c>
      <c r="O22" s="20">
        <v>164.40550189833789</v>
      </c>
      <c r="P22" s="20">
        <v>0.76719103429307522</v>
      </c>
    </row>
    <row r="23" spans="1:16" ht="15.75" customHeight="1" x14ac:dyDescent="0.2">
      <c r="A23" s="1" t="s">
        <v>14</v>
      </c>
      <c r="B23" s="6">
        <v>44348.17</v>
      </c>
      <c r="C23" s="6">
        <v>44356.21</v>
      </c>
      <c r="D23" s="6">
        <v>44533.27</v>
      </c>
      <c r="E23" s="6">
        <v>44421.75</v>
      </c>
      <c r="F23" s="6">
        <v>44448.55</v>
      </c>
      <c r="G23" s="6">
        <v>44366.78</v>
      </c>
      <c r="H23" s="6">
        <v>44374.080000000002</v>
      </c>
      <c r="I23" s="6">
        <v>44359.19</v>
      </c>
      <c r="J23" s="6">
        <v>44356.24</v>
      </c>
      <c r="K23" s="6">
        <v>44443.95</v>
      </c>
      <c r="L23" s="6"/>
      <c r="M23" s="7"/>
      <c r="N23" s="20">
        <v>44400.819000000003</v>
      </c>
      <c r="O23" s="20">
        <v>60.070027921122019</v>
      </c>
      <c r="P23" s="20">
        <v>0.13529036011953299</v>
      </c>
    </row>
    <row r="24" spans="1:16" ht="15.75" customHeight="1" x14ac:dyDescent="0.2">
      <c r="A24" s="1" t="s">
        <v>15</v>
      </c>
      <c r="B24" s="6">
        <v>90371.27</v>
      </c>
      <c r="C24" s="6">
        <v>90368.07</v>
      </c>
      <c r="D24" s="6">
        <v>90529.279999999999</v>
      </c>
      <c r="E24" s="6">
        <v>90288.79</v>
      </c>
      <c r="F24" s="6">
        <v>90496.52</v>
      </c>
      <c r="G24" s="6">
        <v>90542.47</v>
      </c>
      <c r="H24" s="6">
        <v>90384.57</v>
      </c>
      <c r="I24" s="6">
        <v>90455.77</v>
      </c>
      <c r="J24" s="6">
        <v>90385.71</v>
      </c>
      <c r="K24" s="6">
        <v>90451.96</v>
      </c>
      <c r="L24" s="6"/>
      <c r="M24" s="7"/>
      <c r="N24" s="20">
        <v>90427.440999999992</v>
      </c>
      <c r="O24" s="20">
        <v>81.146007151718322</v>
      </c>
      <c r="P24" s="20">
        <v>8.9736042792274012E-2</v>
      </c>
    </row>
    <row r="25" spans="1:16" ht="15.75" customHeight="1" x14ac:dyDescent="0.2">
      <c r="A25" s="1" t="s">
        <v>16</v>
      </c>
      <c r="B25" s="6">
        <v>178620.86</v>
      </c>
      <c r="C25" s="6">
        <v>178600.11</v>
      </c>
      <c r="D25" s="6">
        <v>178980.09</v>
      </c>
      <c r="E25" s="6">
        <v>178306.62</v>
      </c>
      <c r="F25" s="6">
        <v>178819.77</v>
      </c>
      <c r="G25" s="6">
        <v>178662.62</v>
      </c>
      <c r="H25" s="6">
        <v>178761.03</v>
      </c>
      <c r="I25" s="6">
        <v>178615.67999999999</v>
      </c>
      <c r="J25" s="6">
        <v>178506</v>
      </c>
      <c r="K25" s="6">
        <v>178379.04</v>
      </c>
      <c r="L25" s="6"/>
      <c r="M25" s="7"/>
      <c r="N25" s="20">
        <v>178625.182</v>
      </c>
      <c r="O25" s="20">
        <v>200.19157912137641</v>
      </c>
      <c r="P25" s="20">
        <v>0.1120735480182052</v>
      </c>
    </row>
    <row r="26" spans="1:16" ht="15.75" customHeight="1" x14ac:dyDescent="0.2">
      <c r="A26" s="18" t="s">
        <v>17</v>
      </c>
      <c r="B26" s="6">
        <v>353987.54</v>
      </c>
      <c r="C26" s="6">
        <v>353769.42</v>
      </c>
      <c r="D26" s="6">
        <v>354161.47</v>
      </c>
      <c r="E26" s="6">
        <v>353716</v>
      </c>
      <c r="F26" s="6">
        <v>354446.11</v>
      </c>
      <c r="G26" s="6">
        <v>354003.01</v>
      </c>
      <c r="H26" s="6">
        <v>354392.87</v>
      </c>
      <c r="I26" s="6">
        <v>354180.65</v>
      </c>
      <c r="J26" s="6">
        <v>353927.57</v>
      </c>
      <c r="K26" s="6">
        <v>353980.07</v>
      </c>
      <c r="L26" s="6"/>
      <c r="M26" s="7"/>
      <c r="N26" s="20">
        <v>354056.47100000002</v>
      </c>
      <c r="O26" s="20">
        <v>240.32592958776129</v>
      </c>
      <c r="P26" s="20">
        <v>6.7877852623052695E-2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16.53</v>
      </c>
      <c r="C34" s="16">
        <v>16.53</v>
      </c>
      <c r="D34" s="16">
        <v>16.600000000000001</v>
      </c>
      <c r="E34" s="16">
        <v>16.510000000000002</v>
      </c>
      <c r="F34" s="16">
        <v>16.48</v>
      </c>
      <c r="G34" s="16">
        <v>16.649999999999999</v>
      </c>
      <c r="H34" s="16">
        <v>16.53</v>
      </c>
      <c r="I34" s="16">
        <v>16.489999999999998</v>
      </c>
      <c r="J34" s="16">
        <v>16.5</v>
      </c>
      <c r="K34" s="16">
        <v>16.48</v>
      </c>
      <c r="L34" s="16"/>
      <c r="M34" s="17"/>
      <c r="N34" s="20">
        <v>16.53</v>
      </c>
      <c r="O34" s="20">
        <v>5.4974741674901968E-2</v>
      </c>
      <c r="P34" s="20">
        <v>0.33257556972112512</v>
      </c>
    </row>
    <row r="35" spans="1:16" s="43" customFormat="1" ht="15.75" customHeight="1" x14ac:dyDescent="0.2">
      <c r="A35" s="19">
        <v>2</v>
      </c>
      <c r="B35" s="16">
        <v>16.13</v>
      </c>
      <c r="C35" s="16">
        <v>15.85</v>
      </c>
      <c r="D35" s="16">
        <v>15.87</v>
      </c>
      <c r="E35" s="16">
        <v>15.81</v>
      </c>
      <c r="F35" s="16">
        <v>15.89</v>
      </c>
      <c r="G35" s="16">
        <v>15.91</v>
      </c>
      <c r="H35" s="16">
        <v>15.84</v>
      </c>
      <c r="I35" s="16">
        <v>15.86</v>
      </c>
      <c r="J35" s="16">
        <v>15.89</v>
      </c>
      <c r="K35" s="16">
        <v>15.84</v>
      </c>
      <c r="L35" s="16"/>
      <c r="M35" s="17"/>
      <c r="N35" s="20">
        <v>15.888999999999999</v>
      </c>
      <c r="O35" s="20">
        <v>8.9622665783953184E-2</v>
      </c>
      <c r="P35" s="20">
        <v>0.56405479126410207</v>
      </c>
    </row>
    <row r="36" spans="1:16" s="43" customFormat="1" ht="15.75" customHeight="1" x14ac:dyDescent="0.2">
      <c r="A36" s="19">
        <v>4</v>
      </c>
      <c r="B36" s="16">
        <v>16.489999999999998</v>
      </c>
      <c r="C36" s="16">
        <v>16.41</v>
      </c>
      <c r="D36" s="16">
        <v>16.510000000000002</v>
      </c>
      <c r="E36" s="16">
        <v>16.37</v>
      </c>
      <c r="F36" s="16">
        <v>16.48</v>
      </c>
      <c r="G36" s="16">
        <v>16.5</v>
      </c>
      <c r="H36" s="16">
        <v>16.440000000000001</v>
      </c>
      <c r="I36" s="16">
        <v>16.489999999999998</v>
      </c>
      <c r="J36" s="16">
        <v>16.47</v>
      </c>
      <c r="K36" s="16">
        <v>16.48</v>
      </c>
      <c r="L36" s="16"/>
      <c r="M36" s="17"/>
      <c r="N36" s="20">
        <v>16.463999999999999</v>
      </c>
      <c r="O36" s="20">
        <v>4.4271887242356957E-2</v>
      </c>
      <c r="P36" s="20">
        <v>0.26890116157894173</v>
      </c>
    </row>
    <row r="37" spans="1:16" s="43" customFormat="1" ht="15.75" customHeight="1" x14ac:dyDescent="0.2">
      <c r="A37" s="19">
        <v>8</v>
      </c>
      <c r="B37" s="16">
        <v>17.45</v>
      </c>
      <c r="C37" s="16">
        <v>17.3</v>
      </c>
      <c r="D37" s="16">
        <v>17.48</v>
      </c>
      <c r="E37" s="16">
        <v>17.36</v>
      </c>
      <c r="F37" s="16">
        <v>17.350000000000001</v>
      </c>
      <c r="G37" s="16">
        <v>17.440000000000001</v>
      </c>
      <c r="H37" s="16">
        <v>17.43</v>
      </c>
      <c r="I37" s="16">
        <v>17.399999999999999</v>
      </c>
      <c r="J37" s="16">
        <v>17.38</v>
      </c>
      <c r="K37" s="16">
        <v>17.46</v>
      </c>
      <c r="L37" s="16"/>
      <c r="M37" s="17"/>
      <c r="N37" s="20">
        <v>17.405000000000001</v>
      </c>
      <c r="O37" s="20">
        <v>5.7008771254956882E-2</v>
      </c>
      <c r="P37" s="20">
        <v>0.32754249500118859</v>
      </c>
    </row>
    <row r="38" spans="1:16" s="43" customFormat="1" ht="15.75" customHeight="1" x14ac:dyDescent="0.2">
      <c r="A38" s="19">
        <v>16</v>
      </c>
      <c r="B38" s="16">
        <v>18.03</v>
      </c>
      <c r="C38" s="16">
        <v>17.95</v>
      </c>
      <c r="D38" s="16">
        <v>18.059999999999999</v>
      </c>
      <c r="E38" s="16">
        <v>17.88</v>
      </c>
      <c r="F38" s="16">
        <v>18.03</v>
      </c>
      <c r="G38" s="16">
        <v>18.059999999999999</v>
      </c>
      <c r="H38" s="16">
        <v>18.05</v>
      </c>
      <c r="I38" s="16">
        <v>17.989999999999998</v>
      </c>
      <c r="J38" s="16">
        <v>17.989999999999998</v>
      </c>
      <c r="K38" s="16">
        <v>18.059999999999999</v>
      </c>
      <c r="L38" s="16"/>
      <c r="M38" s="17"/>
      <c r="N38" s="20">
        <v>18.010000000000002</v>
      </c>
      <c r="O38" s="20">
        <v>5.8878405775519199E-2</v>
      </c>
      <c r="P38" s="20">
        <v>0.32692063173525371</v>
      </c>
    </row>
    <row r="39" spans="1:16" s="43" customFormat="1" ht="15.75" customHeight="1" x14ac:dyDescent="0.2">
      <c r="A39" s="19">
        <v>32</v>
      </c>
      <c r="B39" s="16">
        <v>20.07</v>
      </c>
      <c r="C39" s="16">
        <v>19.97</v>
      </c>
      <c r="D39" s="16">
        <v>20.18</v>
      </c>
      <c r="E39" s="16">
        <v>20.02</v>
      </c>
      <c r="F39" s="16">
        <v>20.100000000000001</v>
      </c>
      <c r="G39" s="16">
        <v>20.100000000000001</v>
      </c>
      <c r="H39" s="16">
        <v>20.04</v>
      </c>
      <c r="I39" s="16">
        <v>20.03</v>
      </c>
      <c r="J39" s="16">
        <v>20.07</v>
      </c>
      <c r="K39" s="16">
        <v>20.11</v>
      </c>
      <c r="L39" s="16"/>
      <c r="M39" s="17"/>
      <c r="N39" s="20">
        <v>20.068999999999999</v>
      </c>
      <c r="O39" s="20">
        <v>5.8204619900638563E-2</v>
      </c>
      <c r="P39" s="20">
        <v>0.29002252180297261</v>
      </c>
    </row>
    <row r="40" spans="1:16" s="43" customFormat="1" ht="15.75" customHeight="1" x14ac:dyDescent="0.2">
      <c r="A40" s="19">
        <v>64</v>
      </c>
      <c r="B40" s="16">
        <v>23.75</v>
      </c>
      <c r="C40" s="16">
        <v>23.45</v>
      </c>
      <c r="D40" s="16">
        <v>23.55</v>
      </c>
      <c r="E40" s="16">
        <v>23.48</v>
      </c>
      <c r="F40" s="16">
        <v>23.52</v>
      </c>
      <c r="G40" s="16">
        <v>23.68</v>
      </c>
      <c r="H40" s="16">
        <v>23.5</v>
      </c>
      <c r="I40" s="16">
        <v>23.46</v>
      </c>
      <c r="J40" s="16">
        <v>23.6</v>
      </c>
      <c r="K40" s="16">
        <v>23.57</v>
      </c>
      <c r="L40" s="16"/>
      <c r="M40" s="17"/>
      <c r="N40" s="20">
        <v>23.556000000000001</v>
      </c>
      <c r="O40" s="20">
        <v>9.7661547078559938E-2</v>
      </c>
      <c r="P40" s="20">
        <v>0.41459308489794511</v>
      </c>
    </row>
    <row r="41" spans="1:16" s="43" customFormat="1" ht="15.75" customHeight="1" x14ac:dyDescent="0.2">
      <c r="A41" s="19">
        <v>128</v>
      </c>
      <c r="B41" s="16">
        <v>30.23</v>
      </c>
      <c r="C41" s="16">
        <v>30.22</v>
      </c>
      <c r="D41" s="16">
        <v>30.3</v>
      </c>
      <c r="E41" s="16">
        <v>30.17</v>
      </c>
      <c r="F41" s="16">
        <v>30.23</v>
      </c>
      <c r="G41" s="16">
        <v>30.3</v>
      </c>
      <c r="H41" s="16">
        <v>30.19</v>
      </c>
      <c r="I41" s="16">
        <v>30.09</v>
      </c>
      <c r="J41" s="16">
        <v>30.26</v>
      </c>
      <c r="K41" s="16">
        <v>30.33</v>
      </c>
      <c r="L41" s="16"/>
      <c r="M41" s="17"/>
      <c r="N41" s="20">
        <v>30.231999999999999</v>
      </c>
      <c r="O41" s="20">
        <v>7.1149295303763821E-2</v>
      </c>
      <c r="P41" s="20">
        <v>0.23534432159223281</v>
      </c>
    </row>
    <row r="42" spans="1:16" ht="15.75" customHeight="1" x14ac:dyDescent="0.2">
      <c r="A42" s="1">
        <v>256</v>
      </c>
      <c r="B42" s="6">
        <v>47.49</v>
      </c>
      <c r="C42" s="6">
        <v>47.43</v>
      </c>
      <c r="D42" s="6">
        <v>47.67</v>
      </c>
      <c r="E42" s="6">
        <v>47.63</v>
      </c>
      <c r="F42" s="6">
        <v>47.64</v>
      </c>
      <c r="G42" s="6">
        <v>47.52</v>
      </c>
      <c r="H42" s="6">
        <v>47.58</v>
      </c>
      <c r="I42" s="6">
        <v>47.57</v>
      </c>
      <c r="J42" s="6">
        <v>47.6</v>
      </c>
      <c r="K42" s="6">
        <v>47.63</v>
      </c>
      <c r="L42" s="6"/>
      <c r="M42" s="7"/>
      <c r="N42" s="20">
        <v>47.576000000000001</v>
      </c>
      <c r="O42" s="20">
        <v>7.5454180356911815E-2</v>
      </c>
      <c r="P42" s="20">
        <v>0.15859715057363341</v>
      </c>
    </row>
    <row r="43" spans="1:16" ht="15.75" customHeight="1" x14ac:dyDescent="0.2">
      <c r="A43" s="1">
        <v>512</v>
      </c>
      <c r="B43" s="6">
        <v>73.86</v>
      </c>
      <c r="C43" s="6">
        <v>73.739999999999995</v>
      </c>
      <c r="D43" s="6">
        <v>73.88</v>
      </c>
      <c r="E43" s="6">
        <v>73.790000000000006</v>
      </c>
      <c r="F43" s="6">
        <v>73.790000000000006</v>
      </c>
      <c r="G43" s="6">
        <v>73.790000000000006</v>
      </c>
      <c r="H43" s="6">
        <v>73.75</v>
      </c>
      <c r="I43" s="6">
        <v>73.760000000000005</v>
      </c>
      <c r="J43" s="6">
        <v>73.89</v>
      </c>
      <c r="K43" s="6">
        <v>73.900000000000006</v>
      </c>
      <c r="L43" s="6"/>
      <c r="M43" s="7"/>
      <c r="N43" s="20">
        <v>73.814999999999998</v>
      </c>
      <c r="O43" s="20">
        <v>6.1327898309913371E-2</v>
      </c>
      <c r="P43" s="20">
        <v>8.3083246372571112E-2</v>
      </c>
    </row>
    <row r="44" spans="1:16" ht="15.75" customHeight="1" x14ac:dyDescent="0.2">
      <c r="A44" s="1" t="s">
        <v>6</v>
      </c>
      <c r="B44" s="6">
        <v>124.19</v>
      </c>
      <c r="C44" s="6">
        <v>123.39</v>
      </c>
      <c r="D44" s="6">
        <v>124.06</v>
      </c>
      <c r="E44" s="6">
        <v>123.9</v>
      </c>
      <c r="F44" s="6">
        <v>123.74</v>
      </c>
      <c r="G44" s="6">
        <v>123.61</v>
      </c>
      <c r="H44" s="6">
        <v>123.88</v>
      </c>
      <c r="I44" s="6">
        <v>123.41</v>
      </c>
      <c r="J44" s="6">
        <v>124.02</v>
      </c>
      <c r="K44" s="6">
        <v>123.99</v>
      </c>
      <c r="L44" s="6"/>
      <c r="M44" s="7"/>
      <c r="N44" s="20">
        <v>123.819</v>
      </c>
      <c r="O44" s="20">
        <v>0.27424441653386489</v>
      </c>
      <c r="P44" s="20">
        <v>0.22148815329946531</v>
      </c>
    </row>
    <row r="45" spans="1:16" ht="15.75" customHeight="1" x14ac:dyDescent="0.2">
      <c r="A45" s="1" t="s">
        <v>7</v>
      </c>
      <c r="B45" s="6">
        <v>210.34</v>
      </c>
      <c r="C45" s="6">
        <v>209.66</v>
      </c>
      <c r="D45" s="6">
        <v>210.65</v>
      </c>
      <c r="E45" s="6">
        <v>209.87</v>
      </c>
      <c r="F45" s="6">
        <v>209.41</v>
      </c>
      <c r="G45" s="6">
        <v>209.14</v>
      </c>
      <c r="H45" s="6">
        <v>210.72</v>
      </c>
      <c r="I45" s="6">
        <v>209.32</v>
      </c>
      <c r="J45" s="6">
        <v>210.04</v>
      </c>
      <c r="K45" s="6">
        <v>210.05</v>
      </c>
      <c r="L45" s="6"/>
      <c r="M45" s="7"/>
      <c r="N45" s="20">
        <v>209.92</v>
      </c>
      <c r="O45" s="20">
        <v>0.5456087324162745</v>
      </c>
      <c r="P45" s="20">
        <v>0.25991269646354542</v>
      </c>
    </row>
    <row r="46" spans="1:16" ht="15.75" customHeight="1" x14ac:dyDescent="0.2">
      <c r="A46" s="1" t="s">
        <v>8</v>
      </c>
      <c r="B46" s="6">
        <v>345.3</v>
      </c>
      <c r="C46" s="6">
        <v>344.43</v>
      </c>
      <c r="D46" s="6">
        <v>346.18</v>
      </c>
      <c r="E46" s="6">
        <v>345.87</v>
      </c>
      <c r="F46" s="6">
        <v>345.62</v>
      </c>
      <c r="G46" s="6">
        <v>344.62</v>
      </c>
      <c r="H46" s="6">
        <v>347.43</v>
      </c>
      <c r="I46" s="6">
        <v>345.21</v>
      </c>
      <c r="J46" s="6">
        <v>344.94</v>
      </c>
      <c r="K46" s="6">
        <v>345.74</v>
      </c>
      <c r="L46" s="6"/>
      <c r="M46" s="7"/>
      <c r="N46" s="20">
        <v>345.53399999999999</v>
      </c>
      <c r="O46" s="20">
        <v>0.86548894337889393</v>
      </c>
      <c r="P46" s="20">
        <v>0.25047866299087612</v>
      </c>
    </row>
    <row r="47" spans="1:16" ht="15.75" customHeight="1" x14ac:dyDescent="0.2">
      <c r="A47" s="1" t="s">
        <v>9</v>
      </c>
      <c r="B47" s="6">
        <v>628.54</v>
      </c>
      <c r="C47" s="6">
        <v>629.66999999999996</v>
      </c>
      <c r="D47" s="6">
        <v>631.22</v>
      </c>
      <c r="E47" s="6">
        <v>629.53</v>
      </c>
      <c r="F47" s="6">
        <v>631.71</v>
      </c>
      <c r="G47" s="6">
        <v>630.54</v>
      </c>
      <c r="H47" s="6">
        <v>635.76</v>
      </c>
      <c r="I47" s="6">
        <v>631.26</v>
      </c>
      <c r="J47" s="6">
        <v>630.25</v>
      </c>
      <c r="K47" s="6">
        <v>633.95000000000005</v>
      </c>
      <c r="L47" s="6"/>
      <c r="M47" s="7"/>
      <c r="N47" s="20">
        <v>631.24300000000005</v>
      </c>
      <c r="O47" s="20">
        <v>2.1639780754691542</v>
      </c>
      <c r="P47" s="20">
        <v>0.34281220947704039</v>
      </c>
    </row>
    <row r="48" spans="1:16" ht="15.75" customHeight="1" x14ac:dyDescent="0.2">
      <c r="A48" s="1" t="s">
        <v>10</v>
      </c>
      <c r="B48" s="6">
        <v>1510.2</v>
      </c>
      <c r="C48" s="6">
        <v>1525.07</v>
      </c>
      <c r="D48" s="6">
        <v>1512.87</v>
      </c>
      <c r="E48" s="6">
        <v>1510.17</v>
      </c>
      <c r="F48" s="6">
        <v>1518</v>
      </c>
      <c r="G48" s="6">
        <v>1522.3</v>
      </c>
      <c r="H48" s="6">
        <v>1516.95</v>
      </c>
      <c r="I48" s="6">
        <v>1510.58</v>
      </c>
      <c r="J48" s="6">
        <v>1522</v>
      </c>
      <c r="K48" s="6">
        <v>1505.88</v>
      </c>
      <c r="L48" s="6"/>
      <c r="M48" s="7"/>
      <c r="N48" s="20">
        <v>1515.402</v>
      </c>
      <c r="O48" s="20">
        <v>6.3987668950960677</v>
      </c>
      <c r="P48" s="20">
        <v>0.42224880890325261</v>
      </c>
    </row>
    <row r="49" spans="1:16" ht="15.75" customHeight="1" x14ac:dyDescent="0.2">
      <c r="A49" s="1" t="s">
        <v>11</v>
      </c>
      <c r="B49" s="6">
        <v>5193.59</v>
      </c>
      <c r="C49" s="6">
        <v>5061.26</v>
      </c>
      <c r="D49" s="6">
        <v>5212.6099999999997</v>
      </c>
      <c r="E49" s="6">
        <v>5191.91</v>
      </c>
      <c r="F49" s="6">
        <v>5202.25</v>
      </c>
      <c r="G49" s="6">
        <v>5188.25</v>
      </c>
      <c r="H49" s="6">
        <v>5063.8100000000004</v>
      </c>
      <c r="I49" s="6">
        <v>5189.45</v>
      </c>
      <c r="J49" s="6">
        <v>5204.99</v>
      </c>
      <c r="K49" s="6">
        <v>5183.5200000000004</v>
      </c>
      <c r="L49" s="6"/>
      <c r="M49" s="7"/>
      <c r="N49" s="20">
        <v>5169.1639999999998</v>
      </c>
      <c r="O49" s="20">
        <v>56.866687221567048</v>
      </c>
      <c r="P49" s="20">
        <v>1.1001138137920761</v>
      </c>
    </row>
    <row r="50" spans="1:16" ht="15.75" customHeight="1" x14ac:dyDescent="0.2">
      <c r="A50" s="1" t="s">
        <v>12</v>
      </c>
      <c r="B50" s="6">
        <v>10630.41</v>
      </c>
      <c r="C50" s="6">
        <v>10461.92</v>
      </c>
      <c r="D50" s="6">
        <v>10590.36</v>
      </c>
      <c r="E50" s="6">
        <v>10448.379999999999</v>
      </c>
      <c r="F50" s="6">
        <v>10610.31</v>
      </c>
      <c r="G50" s="6">
        <v>10552.82</v>
      </c>
      <c r="H50" s="6">
        <v>10479.959999999999</v>
      </c>
      <c r="I50" s="6">
        <v>10679.38</v>
      </c>
      <c r="J50" s="6">
        <v>10607.68</v>
      </c>
      <c r="K50" s="6">
        <v>10491.75</v>
      </c>
      <c r="L50" s="6"/>
      <c r="M50" s="7"/>
      <c r="N50" s="20">
        <v>10555.297</v>
      </c>
      <c r="O50" s="20">
        <v>80.214231080138063</v>
      </c>
      <c r="P50" s="20">
        <v>0.75994290904498529</v>
      </c>
    </row>
    <row r="51" spans="1:16" ht="15.75" customHeight="1" x14ac:dyDescent="0.2">
      <c r="A51" s="1" t="s">
        <v>13</v>
      </c>
      <c r="B51" s="6">
        <v>21416.33</v>
      </c>
      <c r="C51" s="6">
        <v>21513.34</v>
      </c>
      <c r="D51" s="6">
        <v>21757.31</v>
      </c>
      <c r="E51" s="6">
        <v>21525.22</v>
      </c>
      <c r="F51" s="6">
        <v>21697.11</v>
      </c>
      <c r="G51" s="6">
        <v>21501.14</v>
      </c>
      <c r="H51" s="6">
        <v>21468.58</v>
      </c>
      <c r="I51" s="6">
        <v>21436.02</v>
      </c>
      <c r="J51" s="6">
        <v>21795.34</v>
      </c>
      <c r="K51" s="6">
        <v>21331.97</v>
      </c>
      <c r="L51" s="6"/>
      <c r="M51" s="7"/>
      <c r="N51" s="20">
        <v>21544.236000000001</v>
      </c>
      <c r="O51" s="20">
        <v>154.14602638047089</v>
      </c>
      <c r="P51" s="20">
        <v>0.71548615778471303</v>
      </c>
    </row>
    <row r="52" spans="1:16" ht="15.75" customHeight="1" x14ac:dyDescent="0.2">
      <c r="A52" s="1" t="s">
        <v>14</v>
      </c>
      <c r="B52" s="6">
        <v>44470.05</v>
      </c>
      <c r="C52" s="6">
        <v>44508.31</v>
      </c>
      <c r="D52" s="6">
        <v>44728.25</v>
      </c>
      <c r="E52" s="6">
        <v>44687.58</v>
      </c>
      <c r="F52" s="6">
        <v>44713.17</v>
      </c>
      <c r="G52" s="6">
        <v>44663.13</v>
      </c>
      <c r="H52" s="6">
        <v>44599.03</v>
      </c>
      <c r="I52" s="6">
        <v>44704.42</v>
      </c>
      <c r="J52" s="6">
        <v>44714.400000000001</v>
      </c>
      <c r="K52" s="6">
        <v>44494.239999999998</v>
      </c>
      <c r="L52" s="6"/>
      <c r="M52" s="7"/>
      <c r="N52" s="20">
        <v>44628.258000000002</v>
      </c>
      <c r="O52" s="20">
        <v>101.8697930148525</v>
      </c>
      <c r="P52" s="20">
        <v>0.22826298309661211</v>
      </c>
    </row>
    <row r="53" spans="1:16" ht="15.75" customHeight="1" x14ac:dyDescent="0.2">
      <c r="A53" s="1" t="s">
        <v>15</v>
      </c>
      <c r="B53" s="6">
        <v>90404.97</v>
      </c>
      <c r="C53" s="6">
        <v>90503.38</v>
      </c>
      <c r="D53" s="6">
        <v>90694.13</v>
      </c>
      <c r="E53" s="6">
        <v>90831.14</v>
      </c>
      <c r="F53" s="6">
        <v>90867.34</v>
      </c>
      <c r="G53" s="6">
        <v>90632.89</v>
      </c>
      <c r="H53" s="6">
        <v>90502.27</v>
      </c>
      <c r="I53" s="6">
        <v>90753.57</v>
      </c>
      <c r="J53" s="6">
        <v>90690</v>
      </c>
      <c r="K53" s="6">
        <v>90704.03</v>
      </c>
      <c r="L53" s="6"/>
      <c r="M53" s="7"/>
      <c r="N53" s="20">
        <v>90658.372000000003</v>
      </c>
      <c r="O53" s="20">
        <v>149.14383227832889</v>
      </c>
      <c r="P53" s="20">
        <v>0.16451192425816871</v>
      </c>
    </row>
    <row r="54" spans="1:16" ht="15.75" customHeight="1" x14ac:dyDescent="0.2">
      <c r="A54" s="1" t="s">
        <v>16</v>
      </c>
      <c r="B54" s="6">
        <v>178662.24</v>
      </c>
      <c r="C54" s="6">
        <v>178729.89</v>
      </c>
      <c r="D54" s="6">
        <v>179110.18</v>
      </c>
      <c r="E54" s="6">
        <v>178988.66</v>
      </c>
      <c r="F54" s="6">
        <v>178866.88</v>
      </c>
      <c r="G54" s="6">
        <v>179047.34</v>
      </c>
      <c r="H54" s="6">
        <v>178879.81</v>
      </c>
      <c r="I54" s="6">
        <v>178756.82</v>
      </c>
      <c r="J54" s="6">
        <v>178915.71</v>
      </c>
      <c r="K54" s="6">
        <v>178803.37</v>
      </c>
      <c r="L54" s="6"/>
      <c r="M54" s="7"/>
      <c r="N54" s="20">
        <v>178876.09</v>
      </c>
      <c r="O54" s="20">
        <v>143.4049806201516</v>
      </c>
      <c r="P54" s="20">
        <v>8.017001077122804E-2</v>
      </c>
    </row>
    <row r="55" spans="1:16" ht="15.75" customHeight="1" x14ac:dyDescent="0.2">
      <c r="A55" s="32" t="s">
        <v>17</v>
      </c>
      <c r="B55" s="6">
        <v>353601.5</v>
      </c>
      <c r="C55" s="6">
        <v>353528.95</v>
      </c>
      <c r="D55" s="6">
        <v>353943.93</v>
      </c>
      <c r="E55" s="6">
        <v>354000.32</v>
      </c>
      <c r="F55" s="6">
        <v>354017.84</v>
      </c>
      <c r="G55" s="6">
        <v>353859.73</v>
      </c>
      <c r="H55" s="6">
        <v>354545.81</v>
      </c>
      <c r="I55" s="6">
        <v>354030.16</v>
      </c>
      <c r="J55" s="6">
        <v>354119.74</v>
      </c>
      <c r="K55" s="6">
        <v>353624.58</v>
      </c>
      <c r="L55" s="6"/>
      <c r="M55" s="7"/>
      <c r="N55" s="20">
        <v>353927.25600000011</v>
      </c>
      <c r="O55" s="20">
        <v>299.07400953981221</v>
      </c>
      <c r="P55" s="20">
        <v>8.4501547837788474E-2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14.8</v>
      </c>
      <c r="C63" s="16">
        <v>15.1</v>
      </c>
      <c r="D63" s="16">
        <v>14.84</v>
      </c>
      <c r="E63" s="16">
        <v>14.98</v>
      </c>
      <c r="F63" s="16">
        <v>15.14</v>
      </c>
      <c r="G63" s="16">
        <v>14.85</v>
      </c>
      <c r="H63" s="16">
        <v>14.92</v>
      </c>
      <c r="I63" s="16">
        <v>15.35</v>
      </c>
      <c r="J63" s="16">
        <v>14.82</v>
      </c>
      <c r="K63" s="16">
        <v>14.91</v>
      </c>
      <c r="L63" s="16"/>
      <c r="M63" s="17"/>
      <c r="N63" s="20">
        <v>14.971</v>
      </c>
      <c r="O63" s="20">
        <v>0.17609656441850291</v>
      </c>
      <c r="P63" s="20">
        <v>1.176251181741387</v>
      </c>
    </row>
    <row r="64" spans="1:16" s="43" customFormat="1" ht="15.75" customHeight="1" x14ac:dyDescent="0.2">
      <c r="A64" s="19">
        <v>2</v>
      </c>
      <c r="B64" s="16">
        <v>15.12</v>
      </c>
      <c r="C64" s="16">
        <v>15.3</v>
      </c>
      <c r="D64" s="16">
        <v>15.18</v>
      </c>
      <c r="E64" s="16">
        <v>15.2</v>
      </c>
      <c r="F64" s="16">
        <v>15.26</v>
      </c>
      <c r="G64" s="16">
        <v>15.19</v>
      </c>
      <c r="H64" s="16">
        <v>15.24</v>
      </c>
      <c r="I64" s="16">
        <v>15.19</v>
      </c>
      <c r="J64" s="16">
        <v>15.16</v>
      </c>
      <c r="K64" s="16">
        <v>15.17</v>
      </c>
      <c r="L64" s="16"/>
      <c r="M64" s="17"/>
      <c r="N64" s="20">
        <v>15.201000000000001</v>
      </c>
      <c r="O64" s="20">
        <v>5.2376839665384207E-2</v>
      </c>
      <c r="P64" s="20">
        <v>0.34456180294312361</v>
      </c>
    </row>
    <row r="65" spans="1:16" s="43" customFormat="1" ht="15.75" customHeight="1" x14ac:dyDescent="0.2">
      <c r="A65" s="19">
        <v>4</v>
      </c>
      <c r="B65" s="16">
        <v>15.47</v>
      </c>
      <c r="C65" s="16">
        <v>15.55</v>
      </c>
      <c r="D65" s="16">
        <v>15.48</v>
      </c>
      <c r="E65" s="16">
        <v>15.57</v>
      </c>
      <c r="F65" s="16">
        <v>15.49</v>
      </c>
      <c r="G65" s="16">
        <v>15.51</v>
      </c>
      <c r="H65" s="16">
        <v>15.52</v>
      </c>
      <c r="I65" s="16">
        <v>15.51</v>
      </c>
      <c r="J65" s="16">
        <v>15.48</v>
      </c>
      <c r="K65" s="16">
        <v>15.48</v>
      </c>
      <c r="L65" s="16"/>
      <c r="M65" s="17"/>
      <c r="N65" s="20">
        <v>15.506</v>
      </c>
      <c r="O65" s="20">
        <v>3.3065591380365918E-2</v>
      </c>
      <c r="P65" s="20">
        <v>0.21324384999591081</v>
      </c>
    </row>
    <row r="66" spans="1:16" s="43" customFormat="1" ht="15.75" customHeight="1" x14ac:dyDescent="0.2">
      <c r="A66" s="19">
        <v>8</v>
      </c>
      <c r="B66" s="16">
        <v>16.75</v>
      </c>
      <c r="C66" s="16">
        <v>16.809999999999999</v>
      </c>
      <c r="D66" s="16">
        <v>16.8</v>
      </c>
      <c r="E66" s="16">
        <v>16.84</v>
      </c>
      <c r="F66" s="16">
        <v>16.82</v>
      </c>
      <c r="G66" s="16">
        <v>16.86</v>
      </c>
      <c r="H66" s="16">
        <v>16.809999999999999</v>
      </c>
      <c r="I66" s="16">
        <v>16.8</v>
      </c>
      <c r="J66" s="16">
        <v>16.77</v>
      </c>
      <c r="K66" s="16">
        <v>16.77</v>
      </c>
      <c r="L66" s="16"/>
      <c r="M66" s="17"/>
      <c r="N66" s="20">
        <v>16.803000000000001</v>
      </c>
      <c r="O66" s="20">
        <v>3.3349995835415279E-2</v>
      </c>
      <c r="P66" s="20">
        <v>0.19847643775168289</v>
      </c>
    </row>
    <row r="67" spans="1:16" s="43" customFormat="1" ht="15.75" customHeight="1" x14ac:dyDescent="0.2">
      <c r="A67" s="19">
        <v>16</v>
      </c>
      <c r="B67" s="16">
        <v>18.07</v>
      </c>
      <c r="C67" s="16">
        <v>18.09</v>
      </c>
      <c r="D67" s="16">
        <v>18.11</v>
      </c>
      <c r="E67" s="16">
        <v>18.12</v>
      </c>
      <c r="F67" s="16">
        <v>18.12</v>
      </c>
      <c r="G67" s="16">
        <v>18.239999999999998</v>
      </c>
      <c r="H67" s="16">
        <v>18.190000000000001</v>
      </c>
      <c r="I67" s="16">
        <v>18.27</v>
      </c>
      <c r="J67" s="16">
        <v>18.100000000000001</v>
      </c>
      <c r="K67" s="16">
        <v>18.11</v>
      </c>
      <c r="L67" s="16"/>
      <c r="M67" s="17"/>
      <c r="N67" s="20">
        <v>18.141999999999999</v>
      </c>
      <c r="O67" s="20">
        <v>6.7461923416925043E-2</v>
      </c>
      <c r="P67" s="20">
        <v>0.37185494111412759</v>
      </c>
    </row>
    <row r="68" spans="1:16" s="43" customFormat="1" ht="15.75" customHeight="1" x14ac:dyDescent="0.2">
      <c r="A68" s="19">
        <v>32</v>
      </c>
      <c r="B68" s="16">
        <v>20.78</v>
      </c>
      <c r="C68" s="16">
        <v>20.78</v>
      </c>
      <c r="D68" s="16">
        <v>20.78</v>
      </c>
      <c r="E68" s="16">
        <v>20.83</v>
      </c>
      <c r="F68" s="16">
        <v>20.9</v>
      </c>
      <c r="G68" s="16">
        <v>20.85</v>
      </c>
      <c r="H68" s="16">
        <v>20.81</v>
      </c>
      <c r="I68" s="16">
        <v>20.98</v>
      </c>
      <c r="J68" s="16">
        <v>20.75</v>
      </c>
      <c r="K68" s="16">
        <v>20.93</v>
      </c>
      <c r="L68" s="16"/>
      <c r="M68" s="17"/>
      <c r="N68" s="20">
        <v>20.838999999999999</v>
      </c>
      <c r="O68" s="20">
        <v>7.549098548097545E-2</v>
      </c>
      <c r="P68" s="20">
        <v>0.36225819607934862</v>
      </c>
    </row>
    <row r="69" spans="1:16" s="43" customFormat="1" ht="15.75" customHeight="1" x14ac:dyDescent="0.2">
      <c r="A69" s="19">
        <v>64</v>
      </c>
      <c r="B69" s="16">
        <v>26.05</v>
      </c>
      <c r="C69" s="16">
        <v>26.04</v>
      </c>
      <c r="D69" s="16">
        <v>26.07</v>
      </c>
      <c r="E69" s="16">
        <v>26.16</v>
      </c>
      <c r="F69" s="16">
        <v>26.45</v>
      </c>
      <c r="G69" s="16">
        <v>26.14</v>
      </c>
      <c r="H69" s="16">
        <v>26.08</v>
      </c>
      <c r="I69" s="16">
        <v>26.15</v>
      </c>
      <c r="J69" s="16">
        <v>26.03</v>
      </c>
      <c r="K69" s="16">
        <v>26.12</v>
      </c>
      <c r="L69" s="16"/>
      <c r="M69" s="17"/>
      <c r="N69" s="20">
        <v>26.129000000000001</v>
      </c>
      <c r="O69" s="20">
        <v>0.1222429275391148</v>
      </c>
      <c r="P69" s="20">
        <v>0.46784388051251408</v>
      </c>
    </row>
    <row r="70" spans="1:16" s="43" customFormat="1" ht="15.75" customHeight="1" x14ac:dyDescent="0.2">
      <c r="A70" s="19">
        <v>128</v>
      </c>
      <c r="B70" s="16">
        <v>38.130000000000003</v>
      </c>
      <c r="C70" s="16">
        <v>37.99</v>
      </c>
      <c r="D70" s="16">
        <v>38.090000000000003</v>
      </c>
      <c r="E70" s="16">
        <v>38.14</v>
      </c>
      <c r="F70" s="16">
        <v>38.44</v>
      </c>
      <c r="G70" s="16">
        <v>38.159999999999997</v>
      </c>
      <c r="H70" s="16">
        <v>38.17</v>
      </c>
      <c r="I70" s="16">
        <v>38.15</v>
      </c>
      <c r="J70" s="16">
        <v>38.200000000000003</v>
      </c>
      <c r="K70" s="16">
        <v>38.130000000000003</v>
      </c>
      <c r="L70" s="16"/>
      <c r="M70" s="17"/>
      <c r="N70" s="20">
        <v>38.159999999999997</v>
      </c>
      <c r="O70" s="20">
        <v>0.1136270703270609</v>
      </c>
      <c r="P70" s="20">
        <v>0.2977648593476438</v>
      </c>
    </row>
    <row r="71" spans="1:16" ht="15.75" customHeight="1" x14ac:dyDescent="0.2">
      <c r="A71" s="1">
        <v>256</v>
      </c>
      <c r="B71" s="6">
        <v>58.03</v>
      </c>
      <c r="C71" s="6">
        <v>57.9</v>
      </c>
      <c r="D71" s="6">
        <v>58.13</v>
      </c>
      <c r="E71" s="6">
        <v>58.03</v>
      </c>
      <c r="F71" s="6">
        <v>58.86</v>
      </c>
      <c r="G71" s="6">
        <v>58.14</v>
      </c>
      <c r="H71" s="6">
        <v>58.15</v>
      </c>
      <c r="I71" s="6">
        <v>58.48</v>
      </c>
      <c r="J71" s="6">
        <v>58.01</v>
      </c>
      <c r="K71" s="6">
        <v>58.14</v>
      </c>
      <c r="L71" s="6"/>
      <c r="M71" s="7"/>
      <c r="N71" s="20">
        <v>58.186999999999998</v>
      </c>
      <c r="O71" s="20">
        <v>0.28103182896050882</v>
      </c>
      <c r="P71" s="20">
        <v>0.48298044058038531</v>
      </c>
    </row>
    <row r="72" spans="1:16" ht="15.75" customHeight="1" x14ac:dyDescent="0.2">
      <c r="A72" s="1">
        <v>512</v>
      </c>
      <c r="B72" s="6">
        <v>87.54</v>
      </c>
      <c r="C72" s="6">
        <v>87.6</v>
      </c>
      <c r="D72" s="6">
        <v>87.63</v>
      </c>
      <c r="E72" s="6">
        <v>87.58</v>
      </c>
      <c r="F72" s="6">
        <v>88.25</v>
      </c>
      <c r="G72" s="6">
        <v>87.9</v>
      </c>
      <c r="H72" s="6">
        <v>87.84</v>
      </c>
      <c r="I72" s="6">
        <v>87.99</v>
      </c>
      <c r="J72" s="6">
        <v>87.72</v>
      </c>
      <c r="K72" s="6">
        <v>87.68</v>
      </c>
      <c r="L72" s="6"/>
      <c r="M72" s="7"/>
      <c r="N72" s="20">
        <v>87.772999999999996</v>
      </c>
      <c r="O72" s="20">
        <v>0.22326118237516229</v>
      </c>
      <c r="P72" s="20">
        <v>0.25436202747446518</v>
      </c>
    </row>
    <row r="73" spans="1:16" ht="15.75" customHeight="1" x14ac:dyDescent="0.2">
      <c r="A73" s="1" t="s">
        <v>6</v>
      </c>
      <c r="B73" s="6">
        <v>153</v>
      </c>
      <c r="C73" s="6">
        <v>152.61000000000001</v>
      </c>
      <c r="D73" s="6">
        <v>152.07</v>
      </c>
      <c r="E73" s="6">
        <v>152.09</v>
      </c>
      <c r="F73" s="6">
        <v>154.81</v>
      </c>
      <c r="G73" s="6">
        <v>153.01</v>
      </c>
      <c r="H73" s="6">
        <v>152.34</v>
      </c>
      <c r="I73" s="6">
        <v>154.01</v>
      </c>
      <c r="J73" s="6">
        <v>152.19999999999999</v>
      </c>
      <c r="K73" s="6">
        <v>153.25</v>
      </c>
      <c r="L73" s="6"/>
      <c r="M73" s="7"/>
      <c r="N73" s="20">
        <v>152.93899999999999</v>
      </c>
      <c r="O73" s="20">
        <v>0.89705010388990458</v>
      </c>
      <c r="P73" s="20">
        <v>0.58654110716684738</v>
      </c>
    </row>
    <row r="74" spans="1:16" ht="15.75" customHeight="1" x14ac:dyDescent="0.2">
      <c r="A74" s="1" t="s">
        <v>7</v>
      </c>
      <c r="B74" s="6">
        <v>262.51</v>
      </c>
      <c r="C74" s="6">
        <v>262.08999999999997</v>
      </c>
      <c r="D74" s="6">
        <v>262.33999999999997</v>
      </c>
      <c r="E74" s="6">
        <v>262.69</v>
      </c>
      <c r="F74" s="6">
        <v>262.10000000000002</v>
      </c>
      <c r="G74" s="6">
        <v>263.49</v>
      </c>
      <c r="H74" s="6">
        <v>262.62</v>
      </c>
      <c r="I74" s="6">
        <v>263.20999999999998</v>
      </c>
      <c r="J74" s="6">
        <v>262</v>
      </c>
      <c r="K74" s="6">
        <v>262.81</v>
      </c>
      <c r="L74" s="6"/>
      <c r="M74" s="7"/>
      <c r="N74" s="20">
        <v>262.58600000000001</v>
      </c>
      <c r="O74" s="20">
        <v>0.48997052065518393</v>
      </c>
      <c r="P74" s="20">
        <v>0.18659430459170859</v>
      </c>
    </row>
    <row r="75" spans="1:16" ht="15.75" customHeight="1" x14ac:dyDescent="0.2">
      <c r="A75" s="1" t="s">
        <v>8</v>
      </c>
      <c r="B75" s="6">
        <v>491.96</v>
      </c>
      <c r="C75" s="6">
        <v>501.64</v>
      </c>
      <c r="D75" s="6">
        <v>497.53</v>
      </c>
      <c r="E75" s="6">
        <v>502.26</v>
      </c>
      <c r="F75" s="6">
        <v>502.24</v>
      </c>
      <c r="G75" s="6">
        <v>500.75</v>
      </c>
      <c r="H75" s="6">
        <v>501.75</v>
      </c>
      <c r="I75" s="6">
        <v>498.43</v>
      </c>
      <c r="J75" s="6">
        <v>494.27</v>
      </c>
      <c r="K75" s="6">
        <v>503</v>
      </c>
      <c r="L75" s="6"/>
      <c r="M75" s="7"/>
      <c r="N75" s="20">
        <v>499.38299999999998</v>
      </c>
      <c r="O75" s="20">
        <v>3.766419018407575</v>
      </c>
      <c r="P75" s="20">
        <v>0.75421450437991988</v>
      </c>
    </row>
    <row r="76" spans="1:16" ht="15.75" customHeight="1" x14ac:dyDescent="0.2">
      <c r="A76" s="1" t="s">
        <v>9</v>
      </c>
      <c r="B76" s="6">
        <v>1067.69</v>
      </c>
      <c r="C76" s="6">
        <v>1068.21</v>
      </c>
      <c r="D76" s="6">
        <v>1065.92</v>
      </c>
      <c r="E76" s="6">
        <v>1063.1400000000001</v>
      </c>
      <c r="F76" s="6">
        <v>1067.75</v>
      </c>
      <c r="G76" s="6">
        <v>1069.99</v>
      </c>
      <c r="H76" s="6">
        <v>1064.3</v>
      </c>
      <c r="I76" s="6">
        <v>1066.6600000000001</v>
      </c>
      <c r="J76" s="6">
        <v>1065.6400000000001</v>
      </c>
      <c r="K76" s="6">
        <v>1066.28</v>
      </c>
      <c r="L76" s="6"/>
      <c r="M76" s="7"/>
      <c r="N76" s="20">
        <v>1066.558</v>
      </c>
      <c r="O76" s="20">
        <v>1.981266710409715</v>
      </c>
      <c r="P76" s="20">
        <v>0.18576267867380061</v>
      </c>
    </row>
    <row r="77" spans="1:16" ht="15.75" customHeight="1" x14ac:dyDescent="0.2">
      <c r="A77" s="1" t="s">
        <v>10</v>
      </c>
      <c r="B77" s="6">
        <v>3759.39</v>
      </c>
      <c r="C77" s="6">
        <v>3783.9</v>
      </c>
      <c r="D77" s="6">
        <v>3769.61</v>
      </c>
      <c r="E77" s="6">
        <v>3780.15</v>
      </c>
      <c r="F77" s="6">
        <v>3736.15</v>
      </c>
      <c r="G77" s="6">
        <v>3760.39</v>
      </c>
      <c r="H77" s="6">
        <v>3737.45</v>
      </c>
      <c r="I77" s="6">
        <v>3790.11</v>
      </c>
      <c r="J77" s="6">
        <v>3780.02</v>
      </c>
      <c r="K77" s="6">
        <v>3743.33</v>
      </c>
      <c r="L77" s="6"/>
      <c r="M77" s="7"/>
      <c r="N77" s="20">
        <v>3764.05</v>
      </c>
      <c r="O77" s="20">
        <v>19.9128942033939</v>
      </c>
      <c r="P77" s="20">
        <v>0.52902841894751385</v>
      </c>
    </row>
    <row r="78" spans="1:16" ht="15.75" customHeight="1" x14ac:dyDescent="0.2">
      <c r="A78" s="1" t="s">
        <v>11</v>
      </c>
      <c r="B78" s="6">
        <v>7393.12</v>
      </c>
      <c r="C78" s="6">
        <v>7351.54</v>
      </c>
      <c r="D78" s="6">
        <v>7382.99</v>
      </c>
      <c r="E78" s="6">
        <v>7647.28</v>
      </c>
      <c r="F78" s="6">
        <v>7369.21</v>
      </c>
      <c r="G78" s="6">
        <v>7554.14</v>
      </c>
      <c r="H78" s="6">
        <v>7588.08</v>
      </c>
      <c r="I78" s="6">
        <v>7574.34</v>
      </c>
      <c r="J78" s="6">
        <v>7609.81</v>
      </c>
      <c r="K78" s="6">
        <v>7350.75</v>
      </c>
      <c r="L78" s="6"/>
      <c r="M78" s="7"/>
      <c r="N78" s="20">
        <v>7482.1259999999993</v>
      </c>
      <c r="O78" s="20">
        <v>121.7041631899985</v>
      </c>
      <c r="P78" s="20">
        <v>1.6265986858547761</v>
      </c>
    </row>
    <row r="79" spans="1:16" ht="15.75" customHeight="1" x14ac:dyDescent="0.2">
      <c r="A79" s="1" t="s">
        <v>12</v>
      </c>
      <c r="B79" s="6">
        <v>15072.35</v>
      </c>
      <c r="C79" s="6">
        <v>14765.98</v>
      </c>
      <c r="D79" s="6">
        <v>14993.18</v>
      </c>
      <c r="E79" s="6">
        <v>14829.13</v>
      </c>
      <c r="F79" s="6">
        <v>14869.57</v>
      </c>
      <c r="G79" s="6">
        <v>14949.98</v>
      </c>
      <c r="H79" s="6">
        <v>14797.72</v>
      </c>
      <c r="I79" s="6">
        <v>14799.7</v>
      </c>
      <c r="J79" s="6">
        <v>15050.35</v>
      </c>
      <c r="K79" s="6">
        <v>15079.78</v>
      </c>
      <c r="L79" s="6"/>
      <c r="M79" s="7"/>
      <c r="N79" s="20">
        <v>14920.773999999999</v>
      </c>
      <c r="O79" s="20">
        <v>122.894085401482</v>
      </c>
      <c r="P79" s="20">
        <v>0.82364417155223979</v>
      </c>
    </row>
    <row r="80" spans="1:16" ht="15.75" customHeight="1" x14ac:dyDescent="0.2">
      <c r="A80" s="1" t="s">
        <v>13</v>
      </c>
      <c r="B80" s="6">
        <v>30258.55</v>
      </c>
      <c r="C80" s="6">
        <v>30202.29</v>
      </c>
      <c r="D80" s="6">
        <v>30233.19</v>
      </c>
      <c r="E80" s="6">
        <v>30315.78</v>
      </c>
      <c r="F80" s="6">
        <v>30453.09</v>
      </c>
      <c r="G80" s="6">
        <v>30318.83</v>
      </c>
      <c r="H80" s="6">
        <v>30555.9</v>
      </c>
      <c r="I80" s="6">
        <v>30224.99</v>
      </c>
      <c r="J80" s="6">
        <v>30308.720000000001</v>
      </c>
      <c r="K80" s="6">
        <v>30181.22</v>
      </c>
      <c r="L80" s="6"/>
      <c r="M80" s="7"/>
      <c r="N80" s="20">
        <v>30305.25599999999</v>
      </c>
      <c r="O80" s="20">
        <v>117.75154145723781</v>
      </c>
      <c r="P80" s="20">
        <v>0.38855154847475237</v>
      </c>
    </row>
    <row r="81" spans="1:16" ht="15.75" customHeight="1" x14ac:dyDescent="0.2">
      <c r="A81" s="1" t="s">
        <v>14</v>
      </c>
      <c r="B81" s="6">
        <v>63723.45</v>
      </c>
      <c r="C81" s="6">
        <v>63453.919999999998</v>
      </c>
      <c r="D81" s="6">
        <v>63585.91</v>
      </c>
      <c r="E81" s="6">
        <v>63663.4</v>
      </c>
      <c r="F81" s="6">
        <v>63634.33</v>
      </c>
      <c r="G81" s="6">
        <v>63749.279999999999</v>
      </c>
      <c r="H81" s="6">
        <v>63527.54</v>
      </c>
      <c r="I81" s="6">
        <v>63611.44</v>
      </c>
      <c r="J81" s="6">
        <v>63662.89</v>
      </c>
      <c r="K81" s="6">
        <v>63675.67</v>
      </c>
      <c r="L81" s="6"/>
      <c r="M81" s="7"/>
      <c r="N81" s="20">
        <v>63628.78300000001</v>
      </c>
      <c r="O81" s="20">
        <v>88.843332526669386</v>
      </c>
      <c r="P81" s="20">
        <v>0.13962758414956539</v>
      </c>
    </row>
    <row r="82" spans="1:16" ht="15.75" customHeight="1" x14ac:dyDescent="0.2">
      <c r="A82" s="1" t="s">
        <v>15</v>
      </c>
      <c r="B82" s="6">
        <v>127126.49</v>
      </c>
      <c r="C82" s="6">
        <v>127030.28</v>
      </c>
      <c r="D82" s="6">
        <v>127127.47</v>
      </c>
      <c r="E82" s="6">
        <v>127098.55</v>
      </c>
      <c r="F82" s="6">
        <v>127075.65</v>
      </c>
      <c r="G82" s="6">
        <v>127233.13</v>
      </c>
      <c r="H82" s="6">
        <v>127038.21</v>
      </c>
      <c r="I82" s="6">
        <v>126977.75</v>
      </c>
      <c r="J82" s="6">
        <v>127146.61</v>
      </c>
      <c r="K82" s="6">
        <v>127108.59</v>
      </c>
      <c r="L82" s="6"/>
      <c r="M82" s="7"/>
      <c r="N82" s="20">
        <v>127096.273</v>
      </c>
      <c r="O82" s="20">
        <v>71.107323274986783</v>
      </c>
      <c r="P82" s="20">
        <v>5.59476069569615E-2</v>
      </c>
    </row>
    <row r="83" spans="1:16" ht="15.75" customHeight="1" x14ac:dyDescent="0.2">
      <c r="A83" s="1" t="s">
        <v>16</v>
      </c>
      <c r="B83" s="6">
        <v>249709.64</v>
      </c>
      <c r="C83" s="6">
        <v>249645.96</v>
      </c>
      <c r="D83" s="6">
        <v>249857.76</v>
      </c>
      <c r="E83" s="6">
        <v>249823.31</v>
      </c>
      <c r="F83" s="6">
        <v>249656.88</v>
      </c>
      <c r="G83" s="6">
        <v>250330</v>
      </c>
      <c r="H83" s="6">
        <v>249913.57</v>
      </c>
      <c r="I83" s="6">
        <v>249836.24</v>
      </c>
      <c r="J83" s="6">
        <v>249774.6</v>
      </c>
      <c r="K83" s="6">
        <v>249978.56</v>
      </c>
      <c r="L83" s="6"/>
      <c r="M83" s="7"/>
      <c r="N83" s="20">
        <v>249852.652</v>
      </c>
      <c r="O83" s="20">
        <v>198.9344236900406</v>
      </c>
      <c r="P83" s="20">
        <v>7.9620697278026342E-2</v>
      </c>
    </row>
    <row r="84" spans="1:16" ht="15.75" customHeight="1" x14ac:dyDescent="0.2">
      <c r="A84" s="32" t="s">
        <v>17</v>
      </c>
      <c r="B84" s="6">
        <v>492388.38</v>
      </c>
      <c r="C84" s="6">
        <v>492082.29</v>
      </c>
      <c r="D84" s="6">
        <v>492325.38</v>
      </c>
      <c r="E84" s="6">
        <v>492668.08</v>
      </c>
      <c r="F84" s="6">
        <v>492100.55</v>
      </c>
      <c r="G84" s="6">
        <v>492648.36</v>
      </c>
      <c r="H84" s="6">
        <v>491823.45</v>
      </c>
      <c r="I84" s="6">
        <v>492004.91</v>
      </c>
      <c r="J84" s="6">
        <v>492335.96</v>
      </c>
      <c r="K84" s="6">
        <v>492501</v>
      </c>
      <c r="L84" s="6"/>
      <c r="M84" s="7"/>
      <c r="N84" s="20">
        <v>492287.83600000001</v>
      </c>
      <c r="O84" s="20">
        <v>280.25052178364001</v>
      </c>
      <c r="P84" s="20">
        <v>5.6928183328836097E-2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15.17</v>
      </c>
      <c r="C92" s="16">
        <v>15.21</v>
      </c>
      <c r="D92" s="16">
        <v>15.27</v>
      </c>
      <c r="E92" s="16">
        <v>15.23</v>
      </c>
      <c r="F92" s="16">
        <v>15.35</v>
      </c>
      <c r="G92" s="16">
        <v>15.22</v>
      </c>
      <c r="H92" s="16">
        <v>15.22</v>
      </c>
      <c r="I92" s="16">
        <v>15.23</v>
      </c>
      <c r="J92" s="16">
        <v>15.25</v>
      </c>
      <c r="K92" s="16">
        <v>15.22</v>
      </c>
      <c r="L92" s="16"/>
      <c r="M92" s="17"/>
      <c r="N92" s="20">
        <v>15.237</v>
      </c>
      <c r="O92" s="20">
        <v>4.7387293186628952E-2</v>
      </c>
      <c r="P92" s="20">
        <v>0.3110014647675326</v>
      </c>
    </row>
    <row r="93" spans="1:16" s="43" customFormat="1" ht="15.75" customHeight="1" x14ac:dyDescent="0.2">
      <c r="A93" s="19">
        <v>2</v>
      </c>
      <c r="B93" s="16">
        <v>15.33</v>
      </c>
      <c r="C93" s="16">
        <v>15.44</v>
      </c>
      <c r="D93" s="16">
        <v>15.39</v>
      </c>
      <c r="E93" s="16">
        <v>15.35</v>
      </c>
      <c r="F93" s="16">
        <v>15.4</v>
      </c>
      <c r="G93" s="16">
        <v>15.67</v>
      </c>
      <c r="H93" s="16">
        <v>15.37</v>
      </c>
      <c r="I93" s="16">
        <v>15.36</v>
      </c>
      <c r="J93" s="16">
        <v>15.38</v>
      </c>
      <c r="K93" s="16">
        <v>15.43</v>
      </c>
      <c r="L93" s="16"/>
      <c r="M93" s="17"/>
      <c r="N93" s="20">
        <v>15.412000000000001</v>
      </c>
      <c r="O93" s="20">
        <v>9.6815976642976295E-2</v>
      </c>
      <c r="P93" s="20">
        <v>0.62818567767308786</v>
      </c>
    </row>
    <row r="94" spans="1:16" s="43" customFormat="1" ht="15.75" customHeight="1" x14ac:dyDescent="0.2">
      <c r="A94" s="19">
        <v>4</v>
      </c>
      <c r="B94" s="16">
        <v>15.77</v>
      </c>
      <c r="C94" s="16">
        <v>15.84</v>
      </c>
      <c r="D94" s="16">
        <v>15.82</v>
      </c>
      <c r="E94" s="16">
        <v>15.78</v>
      </c>
      <c r="F94" s="16">
        <v>15.84</v>
      </c>
      <c r="G94" s="16">
        <v>15.99</v>
      </c>
      <c r="H94" s="16">
        <v>15.81</v>
      </c>
      <c r="I94" s="16">
        <v>15.91</v>
      </c>
      <c r="J94" s="16">
        <v>15.79</v>
      </c>
      <c r="K94" s="16">
        <v>15.8</v>
      </c>
      <c r="L94" s="16"/>
      <c r="M94" s="17"/>
      <c r="N94" s="20">
        <v>15.835000000000001</v>
      </c>
      <c r="O94" s="20">
        <v>6.753599863118287E-2</v>
      </c>
      <c r="P94" s="20">
        <v>0.42649825469645009</v>
      </c>
    </row>
    <row r="95" spans="1:16" s="43" customFormat="1" ht="15.75" customHeight="1" x14ac:dyDescent="0.2">
      <c r="A95" s="19">
        <v>8</v>
      </c>
      <c r="B95" s="16">
        <v>17.399999999999999</v>
      </c>
      <c r="C95" s="16">
        <v>16.989999999999998</v>
      </c>
      <c r="D95" s="16">
        <v>17</v>
      </c>
      <c r="E95" s="16">
        <v>16.96</v>
      </c>
      <c r="F95" s="16">
        <v>16.98</v>
      </c>
      <c r="G95" s="16">
        <v>17.21</v>
      </c>
      <c r="H95" s="16">
        <v>16.97</v>
      </c>
      <c r="I95" s="16">
        <v>16.95</v>
      </c>
      <c r="J95" s="16">
        <v>16.97</v>
      </c>
      <c r="K95" s="16">
        <v>16.98</v>
      </c>
      <c r="L95" s="16"/>
      <c r="M95" s="17"/>
      <c r="N95" s="20">
        <v>17.041</v>
      </c>
      <c r="O95" s="20">
        <v>0.1468521554338087</v>
      </c>
      <c r="P95" s="20">
        <v>0.86175785126347482</v>
      </c>
    </row>
    <row r="96" spans="1:16" s="43" customFormat="1" ht="15.75" customHeight="1" x14ac:dyDescent="0.2">
      <c r="A96" s="19">
        <v>16</v>
      </c>
      <c r="B96" s="16">
        <v>18.809999999999999</v>
      </c>
      <c r="C96" s="16">
        <v>18.239999999999998</v>
      </c>
      <c r="D96" s="16">
        <v>18.260000000000002</v>
      </c>
      <c r="E96" s="16">
        <v>18.25</v>
      </c>
      <c r="F96" s="16">
        <v>18.260000000000002</v>
      </c>
      <c r="G96" s="16">
        <v>18.260000000000002</v>
      </c>
      <c r="H96" s="16">
        <v>18.25</v>
      </c>
      <c r="I96" s="16">
        <v>18.21</v>
      </c>
      <c r="J96" s="16">
        <v>18.510000000000002</v>
      </c>
      <c r="K96" s="16">
        <v>18.23</v>
      </c>
      <c r="L96" s="16"/>
      <c r="M96" s="17"/>
      <c r="N96" s="20">
        <v>18.327999999999999</v>
      </c>
      <c r="O96" s="20">
        <v>0.18937323523196739</v>
      </c>
      <c r="P96" s="20">
        <v>1.0332454999561731</v>
      </c>
    </row>
    <row r="97" spans="1:16" s="43" customFormat="1" ht="15.75" customHeight="1" x14ac:dyDescent="0.2">
      <c r="A97" s="19">
        <v>32</v>
      </c>
      <c r="B97" s="16">
        <v>20.89</v>
      </c>
      <c r="C97" s="16">
        <v>21.03</v>
      </c>
      <c r="D97" s="16">
        <v>20.97</v>
      </c>
      <c r="E97" s="16">
        <v>20.97</v>
      </c>
      <c r="F97" s="16">
        <v>20.97</v>
      </c>
      <c r="G97" s="16">
        <v>21</v>
      </c>
      <c r="H97" s="16">
        <v>20.97</v>
      </c>
      <c r="I97" s="16">
        <v>20.9</v>
      </c>
      <c r="J97" s="16">
        <v>20.99</v>
      </c>
      <c r="K97" s="16">
        <v>20.99</v>
      </c>
      <c r="L97" s="16"/>
      <c r="M97" s="17"/>
      <c r="N97" s="20">
        <v>20.968</v>
      </c>
      <c r="O97" s="20">
        <v>4.2895221179054553E-2</v>
      </c>
      <c r="P97" s="20">
        <v>0.20457469085775731</v>
      </c>
    </row>
    <row r="98" spans="1:16" s="43" customFormat="1" ht="15.75" customHeight="1" x14ac:dyDescent="0.2">
      <c r="A98" s="19">
        <v>64</v>
      </c>
      <c r="B98" s="16">
        <v>26.28</v>
      </c>
      <c r="C98" s="16">
        <v>26.31</v>
      </c>
      <c r="D98" s="16">
        <v>26.26</v>
      </c>
      <c r="E98" s="16">
        <v>26.28</v>
      </c>
      <c r="F98" s="16">
        <v>26.25</v>
      </c>
      <c r="G98" s="16">
        <v>26.54</v>
      </c>
      <c r="H98" s="16">
        <v>26.22</v>
      </c>
      <c r="I98" s="16">
        <v>26.27</v>
      </c>
      <c r="J98" s="16">
        <v>26.29</v>
      </c>
      <c r="K98" s="16">
        <v>26.23</v>
      </c>
      <c r="L98" s="16"/>
      <c r="M98" s="17"/>
      <c r="N98" s="20">
        <v>26.292999999999999</v>
      </c>
      <c r="O98" s="20">
        <v>9.092732140439265E-2</v>
      </c>
      <c r="P98" s="20">
        <v>0.34582330431823172</v>
      </c>
    </row>
    <row r="99" spans="1:16" s="43" customFormat="1" ht="15.75" customHeight="1" x14ac:dyDescent="0.2">
      <c r="A99" s="19">
        <v>128</v>
      </c>
      <c r="B99" s="16">
        <v>38</v>
      </c>
      <c r="C99" s="16">
        <v>38.14</v>
      </c>
      <c r="D99" s="16">
        <v>38.08</v>
      </c>
      <c r="E99" s="16">
        <v>38.26</v>
      </c>
      <c r="F99" s="16">
        <v>38.130000000000003</v>
      </c>
      <c r="G99" s="16">
        <v>38.4</v>
      </c>
      <c r="H99" s="16">
        <v>38.49</v>
      </c>
      <c r="I99" s="16">
        <v>38.21</v>
      </c>
      <c r="J99" s="16">
        <v>38.130000000000003</v>
      </c>
      <c r="K99" s="16">
        <v>38.06</v>
      </c>
      <c r="L99" s="16"/>
      <c r="M99" s="17"/>
      <c r="N99" s="20">
        <v>38.19</v>
      </c>
      <c r="O99" s="20">
        <v>0.15427248620541489</v>
      </c>
      <c r="P99" s="20">
        <v>0.40396042473269161</v>
      </c>
    </row>
    <row r="100" spans="1:16" ht="15.75" customHeight="1" x14ac:dyDescent="0.2">
      <c r="A100" s="1">
        <v>256</v>
      </c>
      <c r="B100" s="6">
        <v>57.98</v>
      </c>
      <c r="C100" s="6">
        <v>57.9</v>
      </c>
      <c r="D100" s="6">
        <v>58.13</v>
      </c>
      <c r="E100" s="6">
        <v>58.06</v>
      </c>
      <c r="F100" s="6">
        <v>57.96</v>
      </c>
      <c r="G100" s="6">
        <v>58.03</v>
      </c>
      <c r="H100" s="6">
        <v>57.89</v>
      </c>
      <c r="I100" s="6">
        <v>58.14</v>
      </c>
      <c r="J100" s="6">
        <v>57.84</v>
      </c>
      <c r="K100" s="6">
        <v>57.82</v>
      </c>
      <c r="L100" s="6"/>
      <c r="M100" s="7"/>
      <c r="N100" s="20">
        <v>57.975000000000001</v>
      </c>
      <c r="O100" s="20">
        <v>0.11394443090091499</v>
      </c>
      <c r="P100" s="20">
        <v>0.19654063113568779</v>
      </c>
    </row>
    <row r="101" spans="1:16" ht="15.75" customHeight="1" x14ac:dyDescent="0.2">
      <c r="A101" s="1">
        <v>512</v>
      </c>
      <c r="B101" s="6">
        <v>87.43</v>
      </c>
      <c r="C101" s="6">
        <v>87.84</v>
      </c>
      <c r="D101" s="6">
        <v>87.94</v>
      </c>
      <c r="E101" s="6">
        <v>87.83</v>
      </c>
      <c r="F101" s="6">
        <v>87.74</v>
      </c>
      <c r="G101" s="6">
        <v>89.2</v>
      </c>
      <c r="H101" s="6">
        <v>87.8</v>
      </c>
      <c r="I101" s="6">
        <v>87.63</v>
      </c>
      <c r="J101" s="6">
        <v>87.68</v>
      </c>
      <c r="K101" s="6">
        <v>87.63</v>
      </c>
      <c r="L101" s="6"/>
      <c r="M101" s="7"/>
      <c r="N101" s="20">
        <v>87.871999999999986</v>
      </c>
      <c r="O101" s="20">
        <v>0.48796174713461632</v>
      </c>
      <c r="P101" s="20">
        <v>0.55530970859274442</v>
      </c>
    </row>
    <row r="102" spans="1:16" ht="15.75" customHeight="1" x14ac:dyDescent="0.2">
      <c r="A102" s="1" t="s">
        <v>6</v>
      </c>
      <c r="B102" s="6">
        <v>152.81</v>
      </c>
      <c r="C102" s="6">
        <v>152.25</v>
      </c>
      <c r="D102" s="6">
        <v>153.58000000000001</v>
      </c>
      <c r="E102" s="6">
        <v>152.04</v>
      </c>
      <c r="F102" s="6">
        <v>152.31</v>
      </c>
      <c r="G102" s="6">
        <v>153.96</v>
      </c>
      <c r="H102" s="6">
        <v>152.47999999999999</v>
      </c>
      <c r="I102" s="6">
        <v>152.65</v>
      </c>
      <c r="J102" s="6">
        <v>152.6</v>
      </c>
      <c r="K102" s="6">
        <v>152.37</v>
      </c>
      <c r="L102" s="6"/>
      <c r="M102" s="7"/>
      <c r="N102" s="20">
        <v>152.70500000000001</v>
      </c>
      <c r="O102" s="20">
        <v>0.60862778262069472</v>
      </c>
      <c r="P102" s="20">
        <v>0.3985644102162304</v>
      </c>
    </row>
    <row r="103" spans="1:16" ht="15.75" customHeight="1" x14ac:dyDescent="0.2">
      <c r="A103" s="1" t="s">
        <v>7</v>
      </c>
      <c r="B103" s="6">
        <v>263.92</v>
      </c>
      <c r="C103" s="6">
        <v>262.81</v>
      </c>
      <c r="D103" s="6">
        <v>263.22000000000003</v>
      </c>
      <c r="E103" s="6">
        <v>262.54000000000002</v>
      </c>
      <c r="F103" s="6">
        <v>262.56</v>
      </c>
      <c r="G103" s="6">
        <v>263.89999999999998</v>
      </c>
      <c r="H103" s="6">
        <v>262.73</v>
      </c>
      <c r="I103" s="6">
        <v>263</v>
      </c>
      <c r="J103" s="6">
        <v>263.52</v>
      </c>
      <c r="K103" s="6">
        <v>262.39999999999998</v>
      </c>
      <c r="L103" s="6"/>
      <c r="M103" s="7"/>
      <c r="N103" s="20">
        <v>263.06</v>
      </c>
      <c r="O103" s="20">
        <v>0.559106429939772</v>
      </c>
      <c r="P103" s="20">
        <v>0.2125395080741169</v>
      </c>
    </row>
    <row r="104" spans="1:16" ht="15.75" customHeight="1" x14ac:dyDescent="0.2">
      <c r="A104" s="1" t="s">
        <v>8</v>
      </c>
      <c r="B104" s="6">
        <v>505.42</v>
      </c>
      <c r="C104" s="6">
        <v>494.07</v>
      </c>
      <c r="D104" s="6">
        <v>495.01</v>
      </c>
      <c r="E104" s="6">
        <v>498.44</v>
      </c>
      <c r="F104" s="6">
        <v>496.15</v>
      </c>
      <c r="G104" s="6">
        <v>500.99</v>
      </c>
      <c r="H104" s="6">
        <v>499.9</v>
      </c>
      <c r="I104" s="6">
        <v>494.81</v>
      </c>
      <c r="J104" s="6">
        <v>497.71</v>
      </c>
      <c r="K104" s="6">
        <v>497.63</v>
      </c>
      <c r="L104" s="6"/>
      <c r="M104" s="7"/>
      <c r="N104" s="20">
        <v>498.01299999999998</v>
      </c>
      <c r="O104" s="20">
        <v>3.4319254394905299</v>
      </c>
      <c r="P104" s="20">
        <v>0.68912366534418379</v>
      </c>
    </row>
    <row r="105" spans="1:16" ht="15.75" customHeight="1" x14ac:dyDescent="0.2">
      <c r="A105" s="1" t="s">
        <v>9</v>
      </c>
      <c r="B105" s="6">
        <v>1072.32</v>
      </c>
      <c r="C105" s="6">
        <v>1067.03</v>
      </c>
      <c r="D105" s="6">
        <v>1060.58</v>
      </c>
      <c r="E105" s="6">
        <v>1067.27</v>
      </c>
      <c r="F105" s="6">
        <v>1068.04</v>
      </c>
      <c r="G105" s="6">
        <v>1062.5899999999999</v>
      </c>
      <c r="H105" s="6">
        <v>1065.93</v>
      </c>
      <c r="I105" s="6">
        <v>1064.98</v>
      </c>
      <c r="J105" s="6">
        <v>1063.01</v>
      </c>
      <c r="K105" s="6">
        <v>1069.72</v>
      </c>
      <c r="L105" s="6"/>
      <c r="M105" s="7"/>
      <c r="N105" s="20">
        <v>1066.1469999999999</v>
      </c>
      <c r="O105" s="20">
        <v>3.5180488594926929</v>
      </c>
      <c r="P105" s="20">
        <v>0.32997784165717242</v>
      </c>
    </row>
    <row r="106" spans="1:16" ht="15.75" customHeight="1" x14ac:dyDescent="0.2">
      <c r="A106" s="1" t="s">
        <v>10</v>
      </c>
      <c r="B106" s="6">
        <v>3754.94</v>
      </c>
      <c r="C106" s="6">
        <v>3776.42</v>
      </c>
      <c r="D106" s="6">
        <v>3785.85</v>
      </c>
      <c r="E106" s="6">
        <v>3800.6</v>
      </c>
      <c r="F106" s="6">
        <v>3758.28</v>
      </c>
      <c r="G106" s="6">
        <v>3784.2</v>
      </c>
      <c r="H106" s="6">
        <v>3766.26</v>
      </c>
      <c r="I106" s="6">
        <v>3792.77</v>
      </c>
      <c r="J106" s="6">
        <v>3777.72</v>
      </c>
      <c r="K106" s="6">
        <v>3753.51</v>
      </c>
      <c r="L106" s="6"/>
      <c r="M106" s="7"/>
      <c r="N106" s="20">
        <v>3775.0549999999998</v>
      </c>
      <c r="O106" s="20">
        <v>16.340303444754721</v>
      </c>
      <c r="P106" s="20">
        <v>0.43284941397555049</v>
      </c>
    </row>
    <row r="107" spans="1:16" ht="15.75" customHeight="1" x14ac:dyDescent="0.2">
      <c r="A107" s="1" t="s">
        <v>11</v>
      </c>
      <c r="B107" s="6">
        <v>7619.57</v>
      </c>
      <c r="C107" s="6">
        <v>7574.48</v>
      </c>
      <c r="D107" s="6">
        <v>7371.7</v>
      </c>
      <c r="E107" s="6">
        <v>7598.48</v>
      </c>
      <c r="F107" s="6">
        <v>7501.99</v>
      </c>
      <c r="G107" s="6">
        <v>7374.07</v>
      </c>
      <c r="H107" s="6">
        <v>7405.26</v>
      </c>
      <c r="I107" s="6">
        <v>7372.91</v>
      </c>
      <c r="J107" s="6">
        <v>7615.83</v>
      </c>
      <c r="K107" s="6">
        <v>7474.4</v>
      </c>
      <c r="L107" s="6"/>
      <c r="M107" s="7"/>
      <c r="N107" s="20">
        <v>7490.8690000000006</v>
      </c>
      <c r="O107" s="20">
        <v>105.53120322655489</v>
      </c>
      <c r="P107" s="20">
        <v>1.408797874139234</v>
      </c>
    </row>
    <row r="108" spans="1:16" ht="15.75" customHeight="1" x14ac:dyDescent="0.2">
      <c r="A108" s="1" t="s">
        <v>12</v>
      </c>
      <c r="B108" s="6">
        <v>14804.43</v>
      </c>
      <c r="C108" s="6">
        <v>14896.15</v>
      </c>
      <c r="D108" s="6">
        <v>14918.92</v>
      </c>
      <c r="E108" s="6">
        <v>14873</v>
      </c>
      <c r="F108" s="6">
        <v>14861.13</v>
      </c>
      <c r="G108" s="6">
        <v>14811.03</v>
      </c>
      <c r="H108" s="6">
        <v>14954.1</v>
      </c>
      <c r="I108" s="6">
        <v>14796.31</v>
      </c>
      <c r="J108" s="6">
        <v>15005.16</v>
      </c>
      <c r="K108" s="6">
        <v>14802.01</v>
      </c>
      <c r="L108" s="6"/>
      <c r="M108" s="7"/>
      <c r="N108" s="20">
        <v>14872.224</v>
      </c>
      <c r="O108" s="20">
        <v>71.713923675175408</v>
      </c>
      <c r="P108" s="20">
        <v>0.4822004003918674</v>
      </c>
    </row>
    <row r="109" spans="1:16" ht="15.75" customHeight="1" x14ac:dyDescent="0.2">
      <c r="A109" s="1" t="s">
        <v>13</v>
      </c>
      <c r="B109" s="6">
        <v>30437.21</v>
      </c>
      <c r="C109" s="6">
        <v>30397.63</v>
      </c>
      <c r="D109" s="6">
        <v>30316.080000000002</v>
      </c>
      <c r="E109" s="6">
        <v>30292.41</v>
      </c>
      <c r="F109" s="6">
        <v>30601.09</v>
      </c>
      <c r="G109" s="6">
        <v>30344.81</v>
      </c>
      <c r="H109" s="6">
        <v>30257.279999999999</v>
      </c>
      <c r="I109" s="6">
        <v>30490.29</v>
      </c>
      <c r="J109" s="6">
        <v>30338.62</v>
      </c>
      <c r="K109" s="6">
        <v>30293.93</v>
      </c>
      <c r="L109" s="6"/>
      <c r="M109" s="7"/>
      <c r="N109" s="20">
        <v>30376.935000000001</v>
      </c>
      <c r="O109" s="20">
        <v>106.30730572260789</v>
      </c>
      <c r="P109" s="20">
        <v>0.3499606057115634</v>
      </c>
    </row>
    <row r="110" spans="1:16" ht="15.75" customHeight="1" x14ac:dyDescent="0.2">
      <c r="A110" s="1" t="s">
        <v>14</v>
      </c>
      <c r="B110" s="6">
        <v>63557.47</v>
      </c>
      <c r="C110" s="6">
        <v>63625.1</v>
      </c>
      <c r="D110" s="6">
        <v>63659.18</v>
      </c>
      <c r="E110" s="6">
        <v>63611.58</v>
      </c>
      <c r="F110" s="6">
        <v>63563.11</v>
      </c>
      <c r="G110" s="6">
        <v>63463.67</v>
      </c>
      <c r="H110" s="6">
        <v>63580.61</v>
      </c>
      <c r="I110" s="6">
        <v>63509.14</v>
      </c>
      <c r="J110" s="6">
        <v>63726.58</v>
      </c>
      <c r="K110" s="6">
        <v>63704.07</v>
      </c>
      <c r="L110" s="6"/>
      <c r="M110" s="7"/>
      <c r="N110" s="20">
        <v>63600.050999999992</v>
      </c>
      <c r="O110" s="20">
        <v>82.668325043850047</v>
      </c>
      <c r="P110" s="20">
        <v>0.12998153892022829</v>
      </c>
    </row>
    <row r="111" spans="1:16" ht="15.75" customHeight="1" x14ac:dyDescent="0.2">
      <c r="A111" s="1" t="s">
        <v>15</v>
      </c>
      <c r="B111" s="6">
        <v>127085.38</v>
      </c>
      <c r="C111" s="6">
        <v>127039.7</v>
      </c>
      <c r="D111" s="6">
        <v>127199.15</v>
      </c>
      <c r="E111" s="6">
        <v>127030.1</v>
      </c>
      <c r="F111" s="6">
        <v>127054.94</v>
      </c>
      <c r="G111" s="6">
        <v>126959.53</v>
      </c>
      <c r="H111" s="6">
        <v>127007.95</v>
      </c>
      <c r="I111" s="6">
        <v>127030.13</v>
      </c>
      <c r="J111" s="6">
        <v>127118.39999999999</v>
      </c>
      <c r="K111" s="6">
        <v>126967.52</v>
      </c>
      <c r="L111" s="6"/>
      <c r="M111" s="7"/>
      <c r="N111" s="20">
        <v>127049.28</v>
      </c>
      <c r="O111" s="20">
        <v>71.3739270789156</v>
      </c>
      <c r="P111" s="20">
        <v>5.6178143692680198E-2</v>
      </c>
    </row>
    <row r="112" spans="1:16" ht="15.75" customHeight="1" x14ac:dyDescent="0.2">
      <c r="A112" s="1" t="s">
        <v>16</v>
      </c>
      <c r="B112" s="6">
        <v>249619.82</v>
      </c>
      <c r="C112" s="6">
        <v>250221.72</v>
      </c>
      <c r="D112" s="6">
        <v>249990.76</v>
      </c>
      <c r="E112" s="6">
        <v>249906.09</v>
      </c>
      <c r="F112" s="6">
        <v>249829.15</v>
      </c>
      <c r="G112" s="6">
        <v>249661.51</v>
      </c>
      <c r="H112" s="6">
        <v>249930.99</v>
      </c>
      <c r="I112" s="6">
        <v>249937.08</v>
      </c>
      <c r="J112" s="6">
        <v>249820.98</v>
      </c>
      <c r="K112" s="6">
        <v>249749.89</v>
      </c>
      <c r="L112" s="6"/>
      <c r="M112" s="7"/>
      <c r="N112" s="20">
        <v>249866.799</v>
      </c>
      <c r="O112" s="20">
        <v>173.93027788615271</v>
      </c>
      <c r="P112" s="20">
        <v>6.960919921423922E-2</v>
      </c>
    </row>
    <row r="113" spans="1:16" ht="15.75" customHeight="1" x14ac:dyDescent="0.2">
      <c r="A113" s="32" t="s">
        <v>17</v>
      </c>
      <c r="B113" s="6">
        <v>492560.24</v>
      </c>
      <c r="C113" s="6">
        <v>492663.15</v>
      </c>
      <c r="D113" s="6">
        <v>492366.69</v>
      </c>
      <c r="E113" s="6">
        <v>492579.48</v>
      </c>
      <c r="F113" s="6">
        <v>492670.61</v>
      </c>
      <c r="G113" s="6">
        <v>492107.9</v>
      </c>
      <c r="H113" s="6">
        <v>492143.14</v>
      </c>
      <c r="I113" s="6">
        <v>492472.34</v>
      </c>
      <c r="J113" s="6">
        <v>492002.33</v>
      </c>
      <c r="K113" s="6">
        <v>492284.42</v>
      </c>
      <c r="L113" s="6"/>
      <c r="M113" s="7"/>
      <c r="N113" s="20">
        <v>492385.03</v>
      </c>
      <c r="O113" s="20">
        <v>242.0442751509112</v>
      </c>
      <c r="P113" s="20">
        <v>4.9157521127502837E-2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16.54</v>
      </c>
      <c r="C5" s="16">
        <v>16.57</v>
      </c>
      <c r="D5" s="16">
        <v>16.579999999999998</v>
      </c>
      <c r="E5" s="16">
        <v>16.63</v>
      </c>
      <c r="F5" s="16">
        <v>16.57</v>
      </c>
      <c r="G5" s="16">
        <v>16.48</v>
      </c>
      <c r="H5" s="16">
        <v>16.510000000000002</v>
      </c>
      <c r="I5" s="16">
        <v>16.68</v>
      </c>
      <c r="J5" s="16">
        <v>16.45</v>
      </c>
      <c r="K5" s="16">
        <v>16.649999999999999</v>
      </c>
      <c r="L5" s="16"/>
      <c r="M5" s="17"/>
      <c r="N5" s="20">
        <f t="shared" ref="N5:N26" si="0">AVERAGE(B5:K5)</f>
        <v>16.565999999999999</v>
      </c>
      <c r="O5" s="20">
        <f t="shared" ref="O5:O26" si="1">STDEV(B5:K5)</f>
        <v>7.3816589523553799E-2</v>
      </c>
      <c r="P5" s="20">
        <f t="shared" ref="P5:P26" si="2">100*O5/N5</f>
        <v>0.44559090621486058</v>
      </c>
    </row>
    <row r="6" spans="1:16" s="43" customFormat="1" ht="15.75" customHeight="1" x14ac:dyDescent="0.2">
      <c r="A6" s="19">
        <v>2</v>
      </c>
      <c r="B6" s="16">
        <v>15.78</v>
      </c>
      <c r="C6" s="16">
        <v>15.73</v>
      </c>
      <c r="D6" s="16">
        <v>15.7</v>
      </c>
      <c r="E6" s="16">
        <v>15.7</v>
      </c>
      <c r="F6" s="16">
        <v>15.69</v>
      </c>
      <c r="G6" s="16">
        <v>15.67</v>
      </c>
      <c r="H6" s="16">
        <v>15.73</v>
      </c>
      <c r="I6" s="16">
        <v>15.81</v>
      </c>
      <c r="J6" s="16">
        <v>15.66</v>
      </c>
      <c r="K6" s="16">
        <v>15.77</v>
      </c>
      <c r="L6" s="16"/>
      <c r="M6" s="17"/>
      <c r="N6" s="20">
        <f t="shared" si="0"/>
        <v>15.724</v>
      </c>
      <c r="O6" s="20">
        <f t="shared" si="1"/>
        <v>4.9486249493055121E-2</v>
      </c>
      <c r="P6" s="20">
        <f t="shared" si="2"/>
        <v>0.31471794386323532</v>
      </c>
    </row>
    <row r="7" spans="1:16" s="43" customFormat="1" ht="15.75" customHeight="1" x14ac:dyDescent="0.2">
      <c r="A7" s="19">
        <v>4</v>
      </c>
      <c r="B7" s="16">
        <v>16.399999999999999</v>
      </c>
      <c r="C7" s="16">
        <v>16.309999999999999</v>
      </c>
      <c r="D7" s="16">
        <v>16.29</v>
      </c>
      <c r="E7" s="16">
        <v>16.28</v>
      </c>
      <c r="F7" s="16">
        <v>16.23</v>
      </c>
      <c r="G7" s="16">
        <v>16.18</v>
      </c>
      <c r="H7" s="16">
        <v>16.3</v>
      </c>
      <c r="I7" s="16">
        <v>16.25</v>
      </c>
      <c r="J7" s="16">
        <v>16.190000000000001</v>
      </c>
      <c r="K7" s="16">
        <v>16.309999999999999</v>
      </c>
      <c r="L7" s="16"/>
      <c r="M7" s="17"/>
      <c r="N7" s="20">
        <f t="shared" si="0"/>
        <v>16.274000000000001</v>
      </c>
      <c r="O7" s="20">
        <f t="shared" si="1"/>
        <v>6.4841687550867805E-2</v>
      </c>
      <c r="P7" s="20">
        <f t="shared" si="2"/>
        <v>0.39843730828848345</v>
      </c>
    </row>
    <row r="8" spans="1:16" s="43" customFormat="1" ht="15.75" customHeight="1" x14ac:dyDescent="0.2">
      <c r="A8" s="19">
        <v>8</v>
      </c>
      <c r="B8" s="16">
        <v>17.36</v>
      </c>
      <c r="C8" s="16">
        <v>17.34</v>
      </c>
      <c r="D8" s="16">
        <v>17.34</v>
      </c>
      <c r="E8" s="16">
        <v>17.28</v>
      </c>
      <c r="F8" s="16">
        <v>17.25</v>
      </c>
      <c r="G8" s="16">
        <v>17.2</v>
      </c>
      <c r="H8" s="16">
        <v>17.350000000000001</v>
      </c>
      <c r="I8" s="16">
        <v>17.29</v>
      </c>
      <c r="J8" s="16">
        <v>17.239999999999998</v>
      </c>
      <c r="K8" s="16">
        <v>17.37</v>
      </c>
      <c r="L8" s="16"/>
      <c r="M8" s="17"/>
      <c r="N8" s="20">
        <f t="shared" si="0"/>
        <v>17.302</v>
      </c>
      <c r="O8" s="20">
        <f t="shared" si="1"/>
        <v>5.8461763382383812E-2</v>
      </c>
      <c r="P8" s="20">
        <f t="shared" si="2"/>
        <v>0.33789020565474404</v>
      </c>
    </row>
    <row r="9" spans="1:16" s="43" customFormat="1" ht="15.75" customHeight="1" x14ac:dyDescent="0.2">
      <c r="A9" s="19">
        <v>16</v>
      </c>
      <c r="B9" s="16">
        <v>18.21</v>
      </c>
      <c r="C9" s="16">
        <v>18.09</v>
      </c>
      <c r="D9" s="16">
        <v>18.11</v>
      </c>
      <c r="E9" s="16">
        <v>17.989999999999998</v>
      </c>
      <c r="F9" s="16">
        <v>17.86</v>
      </c>
      <c r="G9" s="16">
        <v>17.87</v>
      </c>
      <c r="H9" s="16">
        <v>17.96</v>
      </c>
      <c r="I9" s="16">
        <v>17.940000000000001</v>
      </c>
      <c r="J9" s="16">
        <v>17.88</v>
      </c>
      <c r="K9" s="16">
        <v>18.02</v>
      </c>
      <c r="L9" s="16"/>
      <c r="M9" s="17"/>
      <c r="N9" s="20">
        <f t="shared" si="0"/>
        <v>17.993000000000002</v>
      </c>
      <c r="O9" s="20">
        <f t="shared" si="1"/>
        <v>0.11566714697306622</v>
      </c>
      <c r="P9" s="20">
        <f t="shared" si="2"/>
        <v>0.64284525633894407</v>
      </c>
    </row>
    <row r="10" spans="1:16" s="43" customFormat="1" ht="15.75" customHeight="1" x14ac:dyDescent="0.2">
      <c r="A10" s="19">
        <v>32</v>
      </c>
      <c r="B10" s="16">
        <v>20.11</v>
      </c>
      <c r="C10" s="16">
        <v>20.03</v>
      </c>
      <c r="D10" s="16">
        <v>19.98</v>
      </c>
      <c r="E10" s="16">
        <v>19.989999999999998</v>
      </c>
      <c r="F10" s="16">
        <v>19.899999999999999</v>
      </c>
      <c r="G10" s="16">
        <v>19.97</v>
      </c>
      <c r="H10" s="16">
        <v>19.97</v>
      </c>
      <c r="I10" s="16">
        <v>20</v>
      </c>
      <c r="J10" s="16">
        <v>19.88</v>
      </c>
      <c r="K10" s="16">
        <v>19.989999999999998</v>
      </c>
      <c r="L10" s="16"/>
      <c r="M10" s="17"/>
      <c r="N10" s="20">
        <f t="shared" si="0"/>
        <v>19.981999999999999</v>
      </c>
      <c r="O10" s="20">
        <f t="shared" si="1"/>
        <v>6.3735564814491663E-2</v>
      </c>
      <c r="P10" s="20">
        <f t="shared" si="2"/>
        <v>0.31896489247568643</v>
      </c>
    </row>
    <row r="11" spans="1:16" s="43" customFormat="1" ht="15.75" customHeight="1" x14ac:dyDescent="0.2">
      <c r="A11" s="19">
        <v>64</v>
      </c>
      <c r="B11" s="16">
        <v>23.5</v>
      </c>
      <c r="C11" s="16">
        <v>23.4</v>
      </c>
      <c r="D11" s="16">
        <v>23.36</v>
      </c>
      <c r="E11" s="16">
        <v>23.33</v>
      </c>
      <c r="F11" s="16">
        <v>23.34</v>
      </c>
      <c r="G11" s="16">
        <v>23.45</v>
      </c>
      <c r="H11" s="16">
        <v>23.34</v>
      </c>
      <c r="I11" s="16">
        <v>23.49</v>
      </c>
      <c r="J11" s="16">
        <v>23.33</v>
      </c>
      <c r="K11" s="16">
        <v>23.39</v>
      </c>
      <c r="L11" s="16"/>
      <c r="M11" s="17"/>
      <c r="N11" s="20">
        <f t="shared" si="0"/>
        <v>23.393000000000001</v>
      </c>
      <c r="O11" s="20">
        <f t="shared" si="1"/>
        <v>6.566751268490556E-2</v>
      </c>
      <c r="P11" s="20">
        <f t="shared" si="2"/>
        <v>0.28071437047366971</v>
      </c>
    </row>
    <row r="12" spans="1:16" s="43" customFormat="1" ht="15.75" customHeight="1" x14ac:dyDescent="0.2">
      <c r="A12" s="19">
        <v>128</v>
      </c>
      <c r="B12" s="16">
        <v>30.27</v>
      </c>
      <c r="C12" s="16">
        <v>30.19</v>
      </c>
      <c r="D12" s="16">
        <v>30.22</v>
      </c>
      <c r="E12" s="16">
        <v>30.13</v>
      </c>
      <c r="F12" s="16">
        <v>30.21</v>
      </c>
      <c r="G12" s="16">
        <v>30.1</v>
      </c>
      <c r="H12" s="16">
        <v>30.29</v>
      </c>
      <c r="I12" s="16">
        <v>30.15</v>
      </c>
      <c r="J12" s="16">
        <v>30.12</v>
      </c>
      <c r="K12" s="16">
        <v>30.26</v>
      </c>
      <c r="L12" s="16"/>
      <c r="M12" s="17"/>
      <c r="N12" s="20">
        <f t="shared" si="0"/>
        <v>30.193999999999999</v>
      </c>
      <c r="O12" s="20">
        <f t="shared" si="1"/>
        <v>6.7197883564555291E-2</v>
      </c>
      <c r="P12" s="20">
        <f t="shared" si="2"/>
        <v>0.22255376420664799</v>
      </c>
    </row>
    <row r="13" spans="1:16" ht="15.75" customHeight="1" x14ac:dyDescent="0.2">
      <c r="A13" s="1">
        <v>256</v>
      </c>
      <c r="B13" s="6">
        <v>47.72</v>
      </c>
      <c r="C13" s="6">
        <v>47.48</v>
      </c>
      <c r="D13" s="6">
        <v>47.59</v>
      </c>
      <c r="E13" s="6">
        <v>47.47</v>
      </c>
      <c r="F13" s="6">
        <v>47.52</v>
      </c>
      <c r="G13" s="6">
        <v>47.51</v>
      </c>
      <c r="H13" s="6">
        <v>47.68</v>
      </c>
      <c r="I13" s="6">
        <v>47.41</v>
      </c>
      <c r="J13" s="6">
        <v>47.33</v>
      </c>
      <c r="K13" s="6">
        <v>47.65</v>
      </c>
      <c r="L13" s="6"/>
      <c r="M13" s="7"/>
      <c r="N13" s="20">
        <f t="shared" si="0"/>
        <v>47.535999999999994</v>
      </c>
      <c r="O13" s="20">
        <f t="shared" si="1"/>
        <v>0.12348639151294798</v>
      </c>
      <c r="P13" s="20">
        <f t="shared" si="2"/>
        <v>0.25977446885086669</v>
      </c>
    </row>
    <row r="14" spans="1:16" ht="15.75" customHeight="1" x14ac:dyDescent="0.2">
      <c r="A14" s="1">
        <v>512</v>
      </c>
      <c r="B14" s="6">
        <v>73.78</v>
      </c>
      <c r="C14" s="6">
        <v>73.760000000000005</v>
      </c>
      <c r="D14" s="6">
        <v>73.760000000000005</v>
      </c>
      <c r="E14" s="6">
        <v>73.84</v>
      </c>
      <c r="F14" s="6">
        <v>73.88</v>
      </c>
      <c r="G14" s="6">
        <v>73.67</v>
      </c>
      <c r="H14" s="6">
        <v>73.959999999999994</v>
      </c>
      <c r="I14" s="6">
        <v>73.83</v>
      </c>
      <c r="J14" s="6">
        <v>73.680000000000007</v>
      </c>
      <c r="K14" s="6">
        <v>74.03</v>
      </c>
      <c r="L14" s="6"/>
      <c r="M14" s="7"/>
      <c r="N14" s="20">
        <f t="shared" si="0"/>
        <v>73.819000000000003</v>
      </c>
      <c r="O14" s="20">
        <f t="shared" si="1"/>
        <v>0.11483805021758761</v>
      </c>
      <c r="P14" s="20">
        <f t="shared" si="2"/>
        <v>0.15556706297509801</v>
      </c>
    </row>
    <row r="15" spans="1:16" ht="15.75" customHeight="1" x14ac:dyDescent="0.2">
      <c r="A15" s="1" t="s">
        <v>6</v>
      </c>
      <c r="B15" s="6">
        <v>123.71</v>
      </c>
      <c r="C15" s="6">
        <v>123.66</v>
      </c>
      <c r="D15" s="6">
        <v>123.75</v>
      </c>
      <c r="E15" s="6">
        <v>123.43</v>
      </c>
      <c r="F15" s="6">
        <v>123.96</v>
      </c>
      <c r="G15" s="6">
        <v>123.34</v>
      </c>
      <c r="H15" s="6">
        <v>123.89</v>
      </c>
      <c r="I15" s="6">
        <v>123.3</v>
      </c>
      <c r="J15" s="6">
        <v>123.38</v>
      </c>
      <c r="K15" s="6">
        <v>123.96</v>
      </c>
      <c r="L15" s="6"/>
      <c r="M15" s="7"/>
      <c r="N15" s="20">
        <f t="shared" si="0"/>
        <v>123.63800000000001</v>
      </c>
      <c r="O15" s="20">
        <f t="shared" si="1"/>
        <v>0.25862027075317084</v>
      </c>
      <c r="P15" s="20">
        <f t="shared" si="2"/>
        <v>0.20917539167017488</v>
      </c>
    </row>
    <row r="16" spans="1:16" ht="15.75" customHeight="1" x14ac:dyDescent="0.2">
      <c r="A16" s="1" t="s">
        <v>7</v>
      </c>
      <c r="B16" s="6">
        <v>208.92</v>
      </c>
      <c r="C16" s="6">
        <v>209.13</v>
      </c>
      <c r="D16" s="6">
        <v>209.41</v>
      </c>
      <c r="E16" s="6">
        <v>209.76</v>
      </c>
      <c r="F16" s="6">
        <v>209.69</v>
      </c>
      <c r="G16" s="6">
        <v>209.57</v>
      </c>
      <c r="H16" s="6">
        <v>210.31</v>
      </c>
      <c r="I16" s="6">
        <v>210.84</v>
      </c>
      <c r="J16" s="6">
        <v>209.99</v>
      </c>
      <c r="K16" s="6">
        <v>209.24</v>
      </c>
      <c r="L16" s="6"/>
      <c r="M16" s="7"/>
      <c r="N16" s="20">
        <f t="shared" si="0"/>
        <v>209.68599999999998</v>
      </c>
      <c r="O16" s="20">
        <f t="shared" si="1"/>
        <v>0.5776811885076053</v>
      </c>
      <c r="P16" s="20">
        <f t="shared" si="2"/>
        <v>0.27549821566895516</v>
      </c>
    </row>
    <row r="17" spans="1:16" ht="15.75" customHeight="1" x14ac:dyDescent="0.2">
      <c r="A17" s="1" t="s">
        <v>8</v>
      </c>
      <c r="B17" s="6">
        <v>345.71</v>
      </c>
      <c r="C17" s="6">
        <v>346.04</v>
      </c>
      <c r="D17" s="6">
        <v>346</v>
      </c>
      <c r="E17" s="6">
        <v>346.68</v>
      </c>
      <c r="F17" s="6">
        <v>345.77</v>
      </c>
      <c r="G17" s="6">
        <v>345.65</v>
      </c>
      <c r="H17" s="6">
        <v>347.36</v>
      </c>
      <c r="I17" s="6">
        <v>347.44</v>
      </c>
      <c r="J17" s="6">
        <v>347.64</v>
      </c>
      <c r="K17" s="6">
        <v>346.6</v>
      </c>
      <c r="L17" s="6"/>
      <c r="M17" s="7"/>
      <c r="N17" s="20">
        <f t="shared" si="0"/>
        <v>346.48899999999998</v>
      </c>
      <c r="O17" s="20">
        <f t="shared" si="1"/>
        <v>0.76775936623687802</v>
      </c>
      <c r="P17" s="20">
        <f t="shared" si="2"/>
        <v>0.22158260904007862</v>
      </c>
    </row>
    <row r="18" spans="1:16" ht="15.75" customHeight="1" x14ac:dyDescent="0.2">
      <c r="A18" s="1" t="s">
        <v>9</v>
      </c>
      <c r="B18" s="6">
        <v>629.29999999999995</v>
      </c>
      <c r="C18" s="6">
        <v>629.66999999999996</v>
      </c>
      <c r="D18" s="6">
        <v>632.46</v>
      </c>
      <c r="E18" s="6">
        <v>632.96</v>
      </c>
      <c r="F18" s="6">
        <v>629.9</v>
      </c>
      <c r="G18" s="6">
        <v>630.25</v>
      </c>
      <c r="H18" s="6">
        <v>634.72</v>
      </c>
      <c r="I18" s="6">
        <v>634.16</v>
      </c>
      <c r="J18" s="6">
        <v>634.17999999999995</v>
      </c>
      <c r="K18" s="6">
        <v>635.53</v>
      </c>
      <c r="L18" s="6"/>
      <c r="M18" s="7"/>
      <c r="N18" s="20">
        <f t="shared" si="0"/>
        <v>632.31299999999999</v>
      </c>
      <c r="O18" s="20">
        <f t="shared" si="1"/>
        <v>2.3481011240764151</v>
      </c>
      <c r="P18" s="20">
        <f t="shared" si="2"/>
        <v>0.3713510751916243</v>
      </c>
    </row>
    <row r="19" spans="1:16" ht="15.75" customHeight="1" x14ac:dyDescent="0.2">
      <c r="A19" s="1" t="s">
        <v>10</v>
      </c>
      <c r="B19" s="6">
        <v>1506.65</v>
      </c>
      <c r="C19" s="6">
        <v>1506.16</v>
      </c>
      <c r="D19" s="6">
        <v>1507.3</v>
      </c>
      <c r="E19" s="6">
        <v>1518.95</v>
      </c>
      <c r="F19" s="6">
        <v>1506.32</v>
      </c>
      <c r="G19" s="6">
        <v>1509.74</v>
      </c>
      <c r="H19" s="6">
        <v>1515.91</v>
      </c>
      <c r="I19" s="6">
        <v>1504.91</v>
      </c>
      <c r="J19" s="6">
        <v>1507.49</v>
      </c>
      <c r="K19" s="6">
        <v>1512.35</v>
      </c>
      <c r="L19" s="6"/>
      <c r="M19" s="7"/>
      <c r="N19" s="20">
        <f t="shared" si="0"/>
        <v>1509.578</v>
      </c>
      <c r="O19" s="20">
        <f t="shared" si="1"/>
        <v>4.6886216880159299</v>
      </c>
      <c r="P19" s="20">
        <f t="shared" si="2"/>
        <v>0.31059154863252708</v>
      </c>
    </row>
    <row r="20" spans="1:16" ht="15.75" customHeight="1" x14ac:dyDescent="0.2">
      <c r="A20" s="1" t="s">
        <v>11</v>
      </c>
      <c r="B20" s="6">
        <v>5151.8999999999996</v>
      </c>
      <c r="C20" s="6">
        <v>5167.7</v>
      </c>
      <c r="D20" s="6">
        <v>5044.0600000000004</v>
      </c>
      <c r="E20" s="6">
        <v>5202.32</v>
      </c>
      <c r="F20" s="6">
        <v>5166.3999999999996</v>
      </c>
      <c r="G20" s="6">
        <v>5038.83</v>
      </c>
      <c r="H20" s="6">
        <v>5228.47</v>
      </c>
      <c r="I20" s="6">
        <v>5174.01</v>
      </c>
      <c r="J20" s="6">
        <v>5173.4799999999996</v>
      </c>
      <c r="K20" s="6">
        <v>5249.36</v>
      </c>
      <c r="L20" s="6"/>
      <c r="M20" s="7"/>
      <c r="N20" s="20">
        <f t="shared" si="0"/>
        <v>5159.6530000000002</v>
      </c>
      <c r="O20" s="20">
        <f t="shared" si="1"/>
        <v>69.226866822065432</v>
      </c>
      <c r="P20" s="20">
        <f t="shared" si="2"/>
        <v>1.3416961726314818</v>
      </c>
    </row>
    <row r="21" spans="1:16" ht="15.75" customHeight="1" x14ac:dyDescent="0.2">
      <c r="A21" s="1" t="s">
        <v>12</v>
      </c>
      <c r="B21" s="6">
        <v>10447.69</v>
      </c>
      <c r="C21" s="6">
        <v>10449.15</v>
      </c>
      <c r="D21" s="6">
        <v>10459.11</v>
      </c>
      <c r="E21" s="6">
        <v>10448.86</v>
      </c>
      <c r="F21" s="6">
        <v>10424.44</v>
      </c>
      <c r="G21" s="6">
        <v>10445.16</v>
      </c>
      <c r="H21" s="6">
        <v>10438.94</v>
      </c>
      <c r="I21" s="6">
        <v>10484.34</v>
      </c>
      <c r="J21" s="6">
        <v>10455.629999999999</v>
      </c>
      <c r="K21" s="6">
        <v>10467.450000000001</v>
      </c>
      <c r="L21" s="6"/>
      <c r="M21" s="7"/>
      <c r="N21" s="20">
        <f t="shared" si="0"/>
        <v>10452.077000000001</v>
      </c>
      <c r="O21" s="20">
        <f t="shared" si="1"/>
        <v>16.199138557343066</v>
      </c>
      <c r="P21" s="20">
        <f t="shared" si="2"/>
        <v>0.15498487580356576</v>
      </c>
    </row>
    <row r="22" spans="1:16" ht="15.75" customHeight="1" x14ac:dyDescent="0.2">
      <c r="A22" s="1" t="s">
        <v>13</v>
      </c>
      <c r="B22" s="6">
        <v>21404.16</v>
      </c>
      <c r="C22" s="6">
        <v>21486.3</v>
      </c>
      <c r="D22" s="6">
        <v>21291.35</v>
      </c>
      <c r="E22" s="6">
        <v>21334.54</v>
      </c>
      <c r="F22" s="6">
        <v>21481.33</v>
      </c>
      <c r="G22" s="6">
        <v>21387.68</v>
      </c>
      <c r="H22" s="6">
        <v>21422.18</v>
      </c>
      <c r="I22" s="6">
        <v>21468.33</v>
      </c>
      <c r="J22" s="6">
        <v>21470.43</v>
      </c>
      <c r="K22" s="6">
        <v>21323.18</v>
      </c>
      <c r="L22" s="6"/>
      <c r="M22" s="7"/>
      <c r="N22" s="20">
        <f t="shared" si="0"/>
        <v>21406.947999999997</v>
      </c>
      <c r="O22" s="20">
        <f t="shared" si="1"/>
        <v>71.383994907044467</v>
      </c>
      <c r="P22" s="20">
        <f t="shared" si="2"/>
        <v>0.33346180364919131</v>
      </c>
    </row>
    <row r="23" spans="1:16" ht="15.75" customHeight="1" x14ac:dyDescent="0.2">
      <c r="A23" s="1" t="s">
        <v>14</v>
      </c>
      <c r="B23" s="6">
        <v>44308.93</v>
      </c>
      <c r="C23" s="6">
        <v>44454.75</v>
      </c>
      <c r="D23" s="6">
        <v>44486.39</v>
      </c>
      <c r="E23" s="6">
        <v>44464.69</v>
      </c>
      <c r="F23" s="6">
        <v>44498.95</v>
      </c>
      <c r="G23" s="6">
        <v>44452.92</v>
      </c>
      <c r="H23" s="6">
        <v>44362.53</v>
      </c>
      <c r="I23" s="6">
        <v>44497.279999999999</v>
      </c>
      <c r="J23" s="6">
        <v>44424.94</v>
      </c>
      <c r="K23" s="6">
        <v>44431.42</v>
      </c>
      <c r="L23" s="6"/>
      <c r="M23" s="7"/>
      <c r="N23" s="20">
        <f t="shared" si="0"/>
        <v>44438.280000000006</v>
      </c>
      <c r="O23" s="20">
        <f t="shared" si="1"/>
        <v>60.876924838379715</v>
      </c>
      <c r="P23" s="20">
        <f t="shared" si="2"/>
        <v>0.13699208168808449</v>
      </c>
    </row>
    <row r="24" spans="1:16" ht="15.75" customHeight="1" x14ac:dyDescent="0.2">
      <c r="A24" s="1" t="s">
        <v>15</v>
      </c>
      <c r="B24" s="6">
        <v>90468.93</v>
      </c>
      <c r="C24" s="6">
        <v>90493.5</v>
      </c>
      <c r="D24" s="6">
        <v>90374.14</v>
      </c>
      <c r="E24" s="6">
        <v>90506.07</v>
      </c>
      <c r="F24" s="6">
        <v>90652.99</v>
      </c>
      <c r="G24" s="6">
        <v>90560.93</v>
      </c>
      <c r="H24" s="6">
        <v>90636.72</v>
      </c>
      <c r="I24" s="6">
        <v>90520.4</v>
      </c>
      <c r="J24" s="6">
        <v>90611.62</v>
      </c>
      <c r="K24" s="6">
        <v>90658.15</v>
      </c>
      <c r="L24" s="6"/>
      <c r="M24" s="7"/>
      <c r="N24" s="20">
        <f t="shared" si="0"/>
        <v>90548.345000000001</v>
      </c>
      <c r="O24" s="20">
        <f t="shared" si="1"/>
        <v>92.622387172624684</v>
      </c>
      <c r="P24" s="20">
        <f t="shared" si="2"/>
        <v>0.10229053570512489</v>
      </c>
    </row>
    <row r="25" spans="1:16" ht="15.75" customHeight="1" x14ac:dyDescent="0.2">
      <c r="A25" s="1" t="s">
        <v>16</v>
      </c>
      <c r="B25" s="6">
        <v>178448.67</v>
      </c>
      <c r="C25" s="6">
        <v>178537.42</v>
      </c>
      <c r="D25" s="6">
        <v>178536.2</v>
      </c>
      <c r="E25" s="6">
        <v>178755.22</v>
      </c>
      <c r="F25" s="6">
        <v>178651.81</v>
      </c>
      <c r="G25" s="6">
        <v>178461.33</v>
      </c>
      <c r="H25" s="6">
        <v>178650.52</v>
      </c>
      <c r="I25" s="6">
        <v>178616.03</v>
      </c>
      <c r="J25" s="6">
        <v>178815.56</v>
      </c>
      <c r="K25" s="6">
        <v>178902.74</v>
      </c>
      <c r="L25" s="6"/>
      <c r="M25" s="7"/>
      <c r="N25" s="20">
        <f t="shared" si="0"/>
        <v>178637.55000000002</v>
      </c>
      <c r="O25" s="20">
        <f t="shared" si="1"/>
        <v>150.45161134249886</v>
      </c>
      <c r="P25" s="20">
        <f t="shared" si="2"/>
        <v>8.42217167345269E-2</v>
      </c>
    </row>
    <row r="26" spans="1:16" ht="15.75" customHeight="1" x14ac:dyDescent="0.2">
      <c r="A26" s="18" t="s">
        <v>17</v>
      </c>
      <c r="B26" s="6">
        <v>353681.08</v>
      </c>
      <c r="C26" s="6">
        <v>353957.31</v>
      </c>
      <c r="D26" s="6">
        <v>353887.42</v>
      </c>
      <c r="E26" s="6">
        <v>353967.18</v>
      </c>
      <c r="F26" s="6">
        <v>353712.46</v>
      </c>
      <c r="G26" s="6">
        <v>353981.82</v>
      </c>
      <c r="H26" s="6">
        <v>354008.06</v>
      </c>
      <c r="I26" s="6">
        <v>354256.39</v>
      </c>
      <c r="J26" s="6">
        <v>353733.41</v>
      </c>
      <c r="K26" s="6">
        <v>354268.76</v>
      </c>
      <c r="L26" s="6"/>
      <c r="M26" s="7"/>
      <c r="N26" s="20">
        <f t="shared" si="0"/>
        <v>353945.38900000008</v>
      </c>
      <c r="O26" s="20">
        <f t="shared" si="1"/>
        <v>205.36496604013951</v>
      </c>
      <c r="P26" s="20">
        <f t="shared" si="2"/>
        <v>5.8021653176597666E-2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16.5</v>
      </c>
      <c r="C34" s="16">
        <v>16.48</v>
      </c>
      <c r="D34" s="16">
        <v>16.45</v>
      </c>
      <c r="E34" s="16">
        <v>16.48</v>
      </c>
      <c r="F34" s="16">
        <v>16.46</v>
      </c>
      <c r="G34" s="16">
        <v>16.48</v>
      </c>
      <c r="H34" s="16">
        <v>16.5</v>
      </c>
      <c r="I34" s="16">
        <v>16.62</v>
      </c>
      <c r="J34" s="16">
        <v>16.420000000000002</v>
      </c>
      <c r="K34" s="16">
        <v>16.57</v>
      </c>
      <c r="L34" s="16"/>
      <c r="M34" s="17"/>
      <c r="N34" s="20">
        <f t="shared" ref="N34:N55" si="3">AVERAGE(B34:K34)</f>
        <v>16.495999999999999</v>
      </c>
      <c r="O34" s="20">
        <f t="shared" ref="O34:O55" si="4">STDEV(B34:K34)</f>
        <v>5.8537737116040503E-2</v>
      </c>
      <c r="P34" s="20">
        <f t="shared" ref="P34:P55" si="5">100*O34/N34</f>
        <v>0.3548601910526219</v>
      </c>
    </row>
    <row r="35" spans="1:16" s="43" customFormat="1" ht="15.75" customHeight="1" x14ac:dyDescent="0.2">
      <c r="A35" s="19">
        <v>2</v>
      </c>
      <c r="B35" s="16">
        <v>15.81</v>
      </c>
      <c r="C35" s="16">
        <v>15.82</v>
      </c>
      <c r="D35" s="16">
        <v>15.83</v>
      </c>
      <c r="E35" s="16">
        <v>15.8</v>
      </c>
      <c r="F35" s="16">
        <v>15.85</v>
      </c>
      <c r="G35" s="16">
        <v>15.86</v>
      </c>
      <c r="H35" s="16">
        <v>15.81</v>
      </c>
      <c r="I35" s="16">
        <v>15.89</v>
      </c>
      <c r="J35" s="16">
        <v>15.75</v>
      </c>
      <c r="K35" s="16">
        <v>15.82</v>
      </c>
      <c r="L35" s="16"/>
      <c r="M35" s="17"/>
      <c r="N35" s="20">
        <f t="shared" si="3"/>
        <v>15.824000000000002</v>
      </c>
      <c r="O35" s="20">
        <f t="shared" si="4"/>
        <v>3.7771241264574047E-2</v>
      </c>
      <c r="P35" s="20">
        <f t="shared" si="5"/>
        <v>0.23869591294599371</v>
      </c>
    </row>
    <row r="36" spans="1:16" s="43" customFormat="1" ht="15.75" customHeight="1" x14ac:dyDescent="0.2">
      <c r="A36" s="19">
        <v>4</v>
      </c>
      <c r="B36" s="16">
        <v>16.38</v>
      </c>
      <c r="C36" s="16">
        <v>16.38</v>
      </c>
      <c r="D36" s="16">
        <v>16.41</v>
      </c>
      <c r="E36" s="16">
        <v>16.489999999999998</v>
      </c>
      <c r="F36" s="16">
        <v>16.420000000000002</v>
      </c>
      <c r="G36" s="16">
        <v>16.41</v>
      </c>
      <c r="H36" s="16">
        <v>16.45</v>
      </c>
      <c r="I36" s="16">
        <v>16.46</v>
      </c>
      <c r="J36" s="16">
        <v>16.37</v>
      </c>
      <c r="K36" s="16">
        <v>16.39</v>
      </c>
      <c r="L36" s="16"/>
      <c r="M36" s="17"/>
      <c r="N36" s="20">
        <f t="shared" si="3"/>
        <v>16.416000000000004</v>
      </c>
      <c r="O36" s="20">
        <f t="shared" si="4"/>
        <v>3.9496835316262753E-2</v>
      </c>
      <c r="P36" s="20">
        <f t="shared" si="5"/>
        <v>0.24059963033785783</v>
      </c>
    </row>
    <row r="37" spans="1:16" s="43" customFormat="1" ht="15.75" customHeight="1" x14ac:dyDescent="0.2">
      <c r="A37" s="19">
        <v>8</v>
      </c>
      <c r="B37" s="16">
        <v>17.37</v>
      </c>
      <c r="C37" s="16">
        <v>17.43</v>
      </c>
      <c r="D37" s="16">
        <v>17.440000000000001</v>
      </c>
      <c r="E37" s="16">
        <v>17.399999999999999</v>
      </c>
      <c r="F37" s="16">
        <v>17.41</v>
      </c>
      <c r="G37" s="16">
        <v>17.399999999999999</v>
      </c>
      <c r="H37" s="16">
        <v>17.38</v>
      </c>
      <c r="I37" s="16">
        <v>17.64</v>
      </c>
      <c r="J37" s="16">
        <v>17.510000000000002</v>
      </c>
      <c r="K37" s="16">
        <v>17.399999999999999</v>
      </c>
      <c r="L37" s="16"/>
      <c r="M37" s="17"/>
      <c r="N37" s="20">
        <f t="shared" si="3"/>
        <v>17.437999999999995</v>
      </c>
      <c r="O37" s="20">
        <f t="shared" si="4"/>
        <v>8.1076095942845067E-2</v>
      </c>
      <c r="P37" s="20">
        <f t="shared" si="5"/>
        <v>0.46493918994635325</v>
      </c>
    </row>
    <row r="38" spans="1:16" s="43" customFormat="1" ht="15.75" customHeight="1" x14ac:dyDescent="0.2">
      <c r="A38" s="19">
        <v>16</v>
      </c>
      <c r="B38" s="16">
        <v>17.989999999999998</v>
      </c>
      <c r="C38" s="16">
        <v>18.010000000000002</v>
      </c>
      <c r="D38" s="16">
        <v>17.989999999999998</v>
      </c>
      <c r="E38" s="16">
        <v>18.05</v>
      </c>
      <c r="F38" s="16">
        <v>17.899999999999999</v>
      </c>
      <c r="G38" s="16">
        <v>17.96</v>
      </c>
      <c r="H38" s="16">
        <v>18.02</v>
      </c>
      <c r="I38" s="16">
        <v>18.07</v>
      </c>
      <c r="J38" s="16">
        <v>18.03</v>
      </c>
      <c r="K38" s="16">
        <v>17.97</v>
      </c>
      <c r="L38" s="16"/>
      <c r="M38" s="17"/>
      <c r="N38" s="20">
        <f t="shared" si="3"/>
        <v>17.999000000000002</v>
      </c>
      <c r="O38" s="20">
        <f t="shared" si="4"/>
        <v>4.886489310105812E-2</v>
      </c>
      <c r="P38" s="20">
        <f t="shared" si="5"/>
        <v>0.27148671093426363</v>
      </c>
    </row>
    <row r="39" spans="1:16" s="43" customFormat="1" ht="15.75" customHeight="1" x14ac:dyDescent="0.2">
      <c r="A39" s="19">
        <v>32</v>
      </c>
      <c r="B39" s="16">
        <v>20.05</v>
      </c>
      <c r="C39" s="16">
        <v>20</v>
      </c>
      <c r="D39" s="16">
        <v>20.07</v>
      </c>
      <c r="E39" s="16">
        <v>20.07</v>
      </c>
      <c r="F39" s="16">
        <v>19.95</v>
      </c>
      <c r="G39" s="16">
        <v>20.04</v>
      </c>
      <c r="H39" s="16">
        <v>20.09</v>
      </c>
      <c r="I39" s="16">
        <v>20.16</v>
      </c>
      <c r="J39" s="16">
        <v>20.04</v>
      </c>
      <c r="K39" s="16">
        <v>20.149999999999999</v>
      </c>
      <c r="L39" s="16"/>
      <c r="M39" s="17"/>
      <c r="N39" s="20">
        <f t="shared" si="3"/>
        <v>20.062000000000001</v>
      </c>
      <c r="O39" s="20">
        <f t="shared" si="4"/>
        <v>6.3034382152388324E-2</v>
      </c>
      <c r="P39" s="20">
        <f t="shared" si="5"/>
        <v>0.31419789728037245</v>
      </c>
    </row>
    <row r="40" spans="1:16" s="43" customFormat="1" ht="15.75" customHeight="1" x14ac:dyDescent="0.2">
      <c r="A40" s="19">
        <v>64</v>
      </c>
      <c r="B40" s="16">
        <v>23.51</v>
      </c>
      <c r="C40" s="16">
        <v>23.44</v>
      </c>
      <c r="D40" s="16">
        <v>23.53</v>
      </c>
      <c r="E40" s="16">
        <v>23.54</v>
      </c>
      <c r="F40" s="16">
        <v>23.43</v>
      </c>
      <c r="G40" s="16">
        <v>23.51</v>
      </c>
      <c r="H40" s="16">
        <v>23.51</v>
      </c>
      <c r="I40" s="16">
        <v>23.6</v>
      </c>
      <c r="J40" s="16">
        <v>23.44</v>
      </c>
      <c r="K40" s="16">
        <v>23.52</v>
      </c>
      <c r="L40" s="16"/>
      <c r="M40" s="17"/>
      <c r="N40" s="20">
        <f t="shared" si="3"/>
        <v>23.503</v>
      </c>
      <c r="O40" s="20">
        <f t="shared" si="4"/>
        <v>5.2925524193068847E-2</v>
      </c>
      <c r="P40" s="20">
        <f t="shared" si="5"/>
        <v>0.22518624938547779</v>
      </c>
    </row>
    <row r="41" spans="1:16" s="43" customFormat="1" ht="15.75" customHeight="1" x14ac:dyDescent="0.2">
      <c r="A41" s="19">
        <v>128</v>
      </c>
      <c r="B41" s="16">
        <v>30.2</v>
      </c>
      <c r="C41" s="16">
        <v>30.26</v>
      </c>
      <c r="D41" s="16">
        <v>30.39</v>
      </c>
      <c r="E41" s="16">
        <v>30.27</v>
      </c>
      <c r="F41" s="16">
        <v>30.18</v>
      </c>
      <c r="G41" s="16">
        <v>30.27</v>
      </c>
      <c r="H41" s="16">
        <v>30.24</v>
      </c>
      <c r="I41" s="16">
        <v>30.36</v>
      </c>
      <c r="J41" s="16">
        <v>30.23</v>
      </c>
      <c r="K41" s="16">
        <v>30.2</v>
      </c>
      <c r="L41" s="16"/>
      <c r="M41" s="17"/>
      <c r="N41" s="20">
        <f t="shared" si="3"/>
        <v>30.26</v>
      </c>
      <c r="O41" s="20">
        <f t="shared" si="4"/>
        <v>6.831300510639754E-2</v>
      </c>
      <c r="P41" s="20">
        <f t="shared" si="5"/>
        <v>0.22575348680237126</v>
      </c>
    </row>
    <row r="42" spans="1:16" ht="15.75" customHeight="1" x14ac:dyDescent="0.2">
      <c r="A42" s="1">
        <v>256</v>
      </c>
      <c r="B42" s="6">
        <v>47.44</v>
      </c>
      <c r="C42" s="6">
        <v>47.79</v>
      </c>
      <c r="D42" s="6">
        <v>47.62</v>
      </c>
      <c r="E42" s="6">
        <v>47.58</v>
      </c>
      <c r="F42" s="6">
        <v>47.57</v>
      </c>
      <c r="G42" s="6">
        <v>47.51</v>
      </c>
      <c r="H42" s="6">
        <v>47.37</v>
      </c>
      <c r="I42" s="6">
        <v>47.84</v>
      </c>
      <c r="J42" s="6">
        <v>47.55</v>
      </c>
      <c r="K42" s="6">
        <v>47.54</v>
      </c>
      <c r="L42" s="6"/>
      <c r="M42" s="7"/>
      <c r="N42" s="20">
        <f t="shared" si="3"/>
        <v>47.581000000000003</v>
      </c>
      <c r="O42" s="20">
        <f t="shared" si="4"/>
        <v>0.14317433041187683</v>
      </c>
      <c r="P42" s="20">
        <f t="shared" si="5"/>
        <v>0.30090651817296149</v>
      </c>
    </row>
    <row r="43" spans="1:16" ht="15.75" customHeight="1" x14ac:dyDescent="0.2">
      <c r="A43" s="1">
        <v>512</v>
      </c>
      <c r="B43" s="6">
        <v>73.599999999999994</v>
      </c>
      <c r="C43" s="6">
        <v>73.81</v>
      </c>
      <c r="D43" s="6">
        <v>74.400000000000006</v>
      </c>
      <c r="E43" s="6">
        <v>74.08</v>
      </c>
      <c r="F43" s="6">
        <v>73.84</v>
      </c>
      <c r="G43" s="6">
        <v>73.88</v>
      </c>
      <c r="H43" s="6">
        <v>73.87</v>
      </c>
      <c r="I43" s="6">
        <v>74.13</v>
      </c>
      <c r="J43" s="6">
        <v>73.88</v>
      </c>
      <c r="K43" s="6">
        <v>73.72</v>
      </c>
      <c r="L43" s="6"/>
      <c r="M43" s="7"/>
      <c r="N43" s="20">
        <f t="shared" si="3"/>
        <v>73.921000000000006</v>
      </c>
      <c r="O43" s="20">
        <f t="shared" si="4"/>
        <v>0.22771570970059388</v>
      </c>
      <c r="P43" s="20">
        <f t="shared" si="5"/>
        <v>0.30805279920535955</v>
      </c>
    </row>
    <row r="44" spans="1:16" ht="15.75" customHeight="1" x14ac:dyDescent="0.2">
      <c r="A44" s="1" t="s">
        <v>6</v>
      </c>
      <c r="B44" s="6">
        <v>123.25</v>
      </c>
      <c r="C44" s="6">
        <v>123.79</v>
      </c>
      <c r="D44" s="6">
        <v>123.79</v>
      </c>
      <c r="E44" s="6">
        <v>124.34</v>
      </c>
      <c r="F44" s="6">
        <v>123.86</v>
      </c>
      <c r="G44" s="6">
        <v>123.86</v>
      </c>
      <c r="H44" s="6">
        <v>123.47</v>
      </c>
      <c r="I44" s="6">
        <v>124.21</v>
      </c>
      <c r="J44" s="6">
        <v>124.29</v>
      </c>
      <c r="K44" s="6">
        <v>123.46</v>
      </c>
      <c r="L44" s="6"/>
      <c r="M44" s="7"/>
      <c r="N44" s="20">
        <f t="shared" si="3"/>
        <v>123.83200000000002</v>
      </c>
      <c r="O44" s="20">
        <f t="shared" si="4"/>
        <v>0.36877575239643479</v>
      </c>
      <c r="P44" s="20">
        <f t="shared" si="5"/>
        <v>0.29780327572552706</v>
      </c>
    </row>
    <row r="45" spans="1:16" ht="15.75" customHeight="1" x14ac:dyDescent="0.2">
      <c r="A45" s="1" t="s">
        <v>7</v>
      </c>
      <c r="B45" s="6">
        <v>209.49</v>
      </c>
      <c r="C45" s="6">
        <v>208.95</v>
      </c>
      <c r="D45" s="6">
        <v>209.59</v>
      </c>
      <c r="E45" s="6">
        <v>209.6</v>
      </c>
      <c r="F45" s="6">
        <v>209.1</v>
      </c>
      <c r="G45" s="6">
        <v>209.03</v>
      </c>
      <c r="H45" s="6">
        <v>209.39</v>
      </c>
      <c r="I45" s="6">
        <v>210</v>
      </c>
      <c r="J45" s="6">
        <v>209.45</v>
      </c>
      <c r="K45" s="6">
        <v>209.5</v>
      </c>
      <c r="L45" s="6"/>
      <c r="M45" s="7"/>
      <c r="N45" s="20">
        <f t="shared" si="3"/>
        <v>209.41000000000003</v>
      </c>
      <c r="O45" s="20">
        <f t="shared" si="4"/>
        <v>0.31361689296904438</v>
      </c>
      <c r="P45" s="20">
        <f t="shared" si="5"/>
        <v>0.1497621378964922</v>
      </c>
    </row>
    <row r="46" spans="1:16" ht="15.75" customHeight="1" x14ac:dyDescent="0.2">
      <c r="A46" s="1" t="s">
        <v>8</v>
      </c>
      <c r="B46" s="6">
        <v>345.38</v>
      </c>
      <c r="C46" s="6">
        <v>344.93</v>
      </c>
      <c r="D46" s="6">
        <v>346.49</v>
      </c>
      <c r="E46" s="6">
        <v>346.26</v>
      </c>
      <c r="F46" s="6">
        <v>344.29</v>
      </c>
      <c r="G46" s="6">
        <v>344.64</v>
      </c>
      <c r="H46" s="6">
        <v>345.25</v>
      </c>
      <c r="I46" s="6">
        <v>347.47</v>
      </c>
      <c r="J46" s="6">
        <v>344.98</v>
      </c>
      <c r="K46" s="6">
        <v>345.99</v>
      </c>
      <c r="L46" s="6"/>
      <c r="M46" s="7"/>
      <c r="N46" s="20">
        <f t="shared" si="3"/>
        <v>345.56800000000004</v>
      </c>
      <c r="O46" s="20">
        <f t="shared" si="4"/>
        <v>0.97230310774641671</v>
      </c>
      <c r="P46" s="20">
        <f t="shared" si="5"/>
        <v>0.2813637569874573</v>
      </c>
    </row>
    <row r="47" spans="1:16" ht="15.75" customHeight="1" x14ac:dyDescent="0.2">
      <c r="A47" s="1" t="s">
        <v>9</v>
      </c>
      <c r="B47" s="6">
        <v>632.99</v>
      </c>
      <c r="C47" s="6">
        <v>633.97</v>
      </c>
      <c r="D47" s="6">
        <v>633.34</v>
      </c>
      <c r="E47" s="6">
        <v>630.64</v>
      </c>
      <c r="F47" s="6">
        <v>629.84</v>
      </c>
      <c r="G47" s="6">
        <v>631.77</v>
      </c>
      <c r="H47" s="6">
        <v>630.27</v>
      </c>
      <c r="I47" s="6">
        <v>632.73</v>
      </c>
      <c r="J47" s="6">
        <v>629.99</v>
      </c>
      <c r="K47" s="6">
        <v>631.12</v>
      </c>
      <c r="L47" s="6"/>
      <c r="M47" s="7"/>
      <c r="N47" s="20">
        <f t="shared" si="3"/>
        <v>631.66599999999994</v>
      </c>
      <c r="O47" s="20">
        <f t="shared" si="4"/>
        <v>1.5073685680682161</v>
      </c>
      <c r="P47" s="20">
        <f t="shared" si="5"/>
        <v>0.23863379825227513</v>
      </c>
    </row>
    <row r="48" spans="1:16" ht="15.75" customHeight="1" x14ac:dyDescent="0.2">
      <c r="A48" s="1" t="s">
        <v>10</v>
      </c>
      <c r="B48" s="6">
        <v>1511.39</v>
      </c>
      <c r="C48" s="6">
        <v>1506.94</v>
      </c>
      <c r="D48" s="6">
        <v>1510.42</v>
      </c>
      <c r="E48" s="6">
        <v>1511.37</v>
      </c>
      <c r="F48" s="6">
        <v>1514.5</v>
      </c>
      <c r="G48" s="6">
        <v>1524.87</v>
      </c>
      <c r="H48" s="6">
        <v>1510.34</v>
      </c>
      <c r="I48" s="6">
        <v>1512.14</v>
      </c>
      <c r="J48" s="6">
        <v>1518.93</v>
      </c>
      <c r="K48" s="6">
        <v>1512.29</v>
      </c>
      <c r="L48" s="6"/>
      <c r="M48" s="7"/>
      <c r="N48" s="20">
        <f t="shared" si="3"/>
        <v>1513.319</v>
      </c>
      <c r="O48" s="20">
        <f t="shared" si="4"/>
        <v>5.1016608406805179</v>
      </c>
      <c r="P48" s="20">
        <f t="shared" si="5"/>
        <v>0.33711734542951738</v>
      </c>
    </row>
    <row r="49" spans="1:16" ht="15.75" customHeight="1" x14ac:dyDescent="0.2">
      <c r="A49" s="1" t="s">
        <v>11</v>
      </c>
      <c r="B49" s="6">
        <v>5071.29</v>
      </c>
      <c r="C49" s="6">
        <v>5056.1899999999996</v>
      </c>
      <c r="D49" s="6">
        <v>5189.82</v>
      </c>
      <c r="E49" s="6">
        <v>5168.57</v>
      </c>
      <c r="F49" s="6">
        <v>5199.6099999999997</v>
      </c>
      <c r="G49" s="6">
        <v>5072.33</v>
      </c>
      <c r="H49" s="6">
        <v>5061.9399999999996</v>
      </c>
      <c r="I49" s="6">
        <v>5170.67</v>
      </c>
      <c r="J49" s="6">
        <v>5058.03</v>
      </c>
      <c r="K49" s="6">
        <v>5313.72</v>
      </c>
      <c r="L49" s="6"/>
      <c r="M49" s="7"/>
      <c r="N49" s="20">
        <f t="shared" si="3"/>
        <v>5136.2169999999996</v>
      </c>
      <c r="O49" s="20">
        <f t="shared" si="4"/>
        <v>86.258435600364578</v>
      </c>
      <c r="P49" s="20">
        <f t="shared" si="5"/>
        <v>1.6794157178398923</v>
      </c>
    </row>
    <row r="50" spans="1:16" ht="15.75" customHeight="1" x14ac:dyDescent="0.2">
      <c r="A50" s="1" t="s">
        <v>12</v>
      </c>
      <c r="B50" s="6">
        <v>10473.450000000001</v>
      </c>
      <c r="C50" s="6">
        <v>10468.379999999999</v>
      </c>
      <c r="D50" s="6">
        <v>10544.7</v>
      </c>
      <c r="E50" s="6">
        <v>10715.32</v>
      </c>
      <c r="F50" s="6">
        <v>10595.14</v>
      </c>
      <c r="G50" s="6">
        <v>10454.77</v>
      </c>
      <c r="H50" s="6">
        <v>10470.85</v>
      </c>
      <c r="I50" s="6">
        <v>10465.209999999999</v>
      </c>
      <c r="J50" s="6">
        <v>10455.18</v>
      </c>
      <c r="K50" s="6">
        <v>10452.799999999999</v>
      </c>
      <c r="L50" s="6"/>
      <c r="M50" s="7"/>
      <c r="N50" s="20">
        <f t="shared" si="3"/>
        <v>10509.58</v>
      </c>
      <c r="O50" s="20">
        <f t="shared" si="4"/>
        <v>85.985700878434102</v>
      </c>
      <c r="P50" s="20">
        <f t="shared" si="5"/>
        <v>0.818164958813141</v>
      </c>
    </row>
    <row r="51" spans="1:16" ht="15.75" customHeight="1" x14ac:dyDescent="0.2">
      <c r="A51" s="1" t="s">
        <v>13</v>
      </c>
      <c r="B51" s="6">
        <v>21476.84</v>
      </c>
      <c r="C51" s="6">
        <v>21544.94</v>
      </c>
      <c r="D51" s="6">
        <v>21486.07</v>
      </c>
      <c r="E51" s="6">
        <v>21482.86</v>
      </c>
      <c r="F51" s="6">
        <v>21699.02</v>
      </c>
      <c r="G51" s="6">
        <v>21406.68</v>
      </c>
      <c r="H51" s="6">
        <v>21379.69</v>
      </c>
      <c r="I51" s="6">
        <v>21634.44</v>
      </c>
      <c r="J51" s="6">
        <v>21390.52</v>
      </c>
      <c r="K51" s="6">
        <v>21353.46</v>
      </c>
      <c r="L51" s="6"/>
      <c r="M51" s="7"/>
      <c r="N51" s="20">
        <f t="shared" si="3"/>
        <v>21485.451999999997</v>
      </c>
      <c r="O51" s="20">
        <f t="shared" si="4"/>
        <v>113.16330636149982</v>
      </c>
      <c r="P51" s="20">
        <f t="shared" si="5"/>
        <v>0.52669735019537789</v>
      </c>
    </row>
    <row r="52" spans="1:16" ht="15.75" customHeight="1" x14ac:dyDescent="0.2">
      <c r="A52" s="1" t="s">
        <v>14</v>
      </c>
      <c r="B52" s="6">
        <v>44551.75</v>
      </c>
      <c r="C52" s="6">
        <v>44455.14</v>
      </c>
      <c r="D52" s="6">
        <v>44739.97</v>
      </c>
      <c r="E52" s="6">
        <v>44641.88</v>
      </c>
      <c r="F52" s="6">
        <v>44719.67</v>
      </c>
      <c r="G52" s="6">
        <v>44530.99</v>
      </c>
      <c r="H52" s="6">
        <v>44496.38</v>
      </c>
      <c r="I52" s="6">
        <v>44635.34</v>
      </c>
      <c r="J52" s="6">
        <v>44653.81</v>
      </c>
      <c r="K52" s="6">
        <v>44402.15</v>
      </c>
      <c r="L52" s="6"/>
      <c r="M52" s="7"/>
      <c r="N52" s="20">
        <f t="shared" si="3"/>
        <v>44582.707999999999</v>
      </c>
      <c r="O52" s="20">
        <f t="shared" si="4"/>
        <v>112.92934485282731</v>
      </c>
      <c r="P52" s="20">
        <f t="shared" si="5"/>
        <v>0.25330301796119542</v>
      </c>
    </row>
    <row r="53" spans="1:16" ht="15.75" customHeight="1" x14ac:dyDescent="0.2">
      <c r="A53" s="1" t="s">
        <v>15</v>
      </c>
      <c r="B53" s="6">
        <v>90457.76</v>
      </c>
      <c r="C53" s="6">
        <v>90628.61</v>
      </c>
      <c r="D53" s="6">
        <v>90624.04</v>
      </c>
      <c r="E53" s="6">
        <v>90657.52</v>
      </c>
      <c r="F53" s="6">
        <v>90659.1</v>
      </c>
      <c r="G53" s="6">
        <v>90688.83</v>
      </c>
      <c r="H53" s="6">
        <v>90537.279999999999</v>
      </c>
      <c r="I53" s="6">
        <v>90622.87</v>
      </c>
      <c r="J53" s="6">
        <v>90669.9</v>
      </c>
      <c r="K53" s="6">
        <v>90553.76</v>
      </c>
      <c r="L53" s="6"/>
      <c r="M53" s="7"/>
      <c r="N53" s="20">
        <f t="shared" si="3"/>
        <v>90609.967000000004</v>
      </c>
      <c r="O53" s="20">
        <f t="shared" si="4"/>
        <v>72.117475621379668</v>
      </c>
      <c r="P53" s="20">
        <f t="shared" si="5"/>
        <v>7.9591106816515753E-2</v>
      </c>
    </row>
    <row r="54" spans="1:16" ht="15.75" customHeight="1" x14ac:dyDescent="0.2">
      <c r="A54" s="1" t="s">
        <v>16</v>
      </c>
      <c r="B54" s="6">
        <v>178753.93</v>
      </c>
      <c r="C54" s="6">
        <v>178775.55</v>
      </c>
      <c r="D54" s="6">
        <v>178664.28</v>
      </c>
      <c r="E54" s="6">
        <v>178914.36</v>
      </c>
      <c r="F54" s="6">
        <v>178779.99</v>
      </c>
      <c r="G54" s="6">
        <v>178690.83</v>
      </c>
      <c r="H54" s="6">
        <v>178669.33</v>
      </c>
      <c r="I54" s="6">
        <v>178814.42</v>
      </c>
      <c r="J54" s="6">
        <v>178791.38</v>
      </c>
      <c r="K54" s="6">
        <v>178710.91</v>
      </c>
      <c r="L54" s="6"/>
      <c r="M54" s="7"/>
      <c r="N54" s="20">
        <f t="shared" si="3"/>
        <v>178756.49799999996</v>
      </c>
      <c r="O54" s="20">
        <f t="shared" si="4"/>
        <v>76.671407215757327</v>
      </c>
      <c r="P54" s="20">
        <f t="shared" si="5"/>
        <v>4.2891535733575036E-2</v>
      </c>
    </row>
    <row r="55" spans="1:16" ht="15.75" customHeight="1" x14ac:dyDescent="0.2">
      <c r="A55" s="32" t="s">
        <v>17</v>
      </c>
      <c r="B55" s="6">
        <v>353952.17</v>
      </c>
      <c r="C55" s="6">
        <v>353946.58</v>
      </c>
      <c r="D55" s="6">
        <v>353622.04</v>
      </c>
      <c r="E55" s="6">
        <v>354300.82</v>
      </c>
      <c r="F55" s="6">
        <v>354125.87</v>
      </c>
      <c r="G55" s="6">
        <v>353877.57</v>
      </c>
      <c r="H55" s="6">
        <v>354030.78</v>
      </c>
      <c r="I55" s="6">
        <v>354608.35</v>
      </c>
      <c r="J55" s="6">
        <v>354086.55</v>
      </c>
      <c r="K55" s="6">
        <v>354048.63</v>
      </c>
      <c r="L55" s="6"/>
      <c r="M55" s="7"/>
      <c r="N55" s="20">
        <f t="shared" si="3"/>
        <v>354059.93599999999</v>
      </c>
      <c r="O55" s="20">
        <f t="shared" si="4"/>
        <v>261.25548807419881</v>
      </c>
      <c r="P55" s="20">
        <f t="shared" si="5"/>
        <v>7.3788492147894083E-2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14.8</v>
      </c>
      <c r="C63" s="16">
        <v>14.78</v>
      </c>
      <c r="D63" s="16">
        <v>14.81</v>
      </c>
      <c r="E63" s="16">
        <v>14.81</v>
      </c>
      <c r="F63" s="16">
        <v>14.8</v>
      </c>
      <c r="G63" s="16">
        <v>14.86</v>
      </c>
      <c r="H63" s="16">
        <v>14.8</v>
      </c>
      <c r="I63" s="16">
        <v>14.79</v>
      </c>
      <c r="J63" s="16">
        <v>15.23</v>
      </c>
      <c r="K63" s="16">
        <v>14.76</v>
      </c>
      <c r="L63" s="16"/>
      <c r="M63" s="17"/>
      <c r="N63" s="20">
        <f t="shared" ref="N63:N84" si="6">AVERAGE(B63:K63)</f>
        <v>14.843999999999998</v>
      </c>
      <c r="O63" s="20">
        <f t="shared" ref="O63:O84" si="7">STDEV(B63:K63)</f>
        <v>0.13801771222886183</v>
      </c>
      <c r="P63" s="20">
        <f t="shared" ref="P63:P84" si="8">100*O63/N63</f>
        <v>0.92978787543022001</v>
      </c>
    </row>
    <row r="64" spans="1:16" s="43" customFormat="1" ht="15.75" customHeight="1" x14ac:dyDescent="0.2">
      <c r="A64" s="19">
        <v>2</v>
      </c>
      <c r="B64" s="16">
        <v>15.09</v>
      </c>
      <c r="C64" s="16">
        <v>15.11</v>
      </c>
      <c r="D64" s="16">
        <v>15.07</v>
      </c>
      <c r="E64" s="16">
        <v>15.11</v>
      </c>
      <c r="F64" s="16">
        <v>15.1</v>
      </c>
      <c r="G64" s="16">
        <v>15.14</v>
      </c>
      <c r="H64" s="16">
        <v>15.12</v>
      </c>
      <c r="I64" s="16">
        <v>15.19</v>
      </c>
      <c r="J64" s="16">
        <v>15.08</v>
      </c>
      <c r="K64" s="16">
        <v>15.07</v>
      </c>
      <c r="L64" s="16"/>
      <c r="M64" s="17"/>
      <c r="N64" s="20">
        <f t="shared" si="6"/>
        <v>15.107999999999999</v>
      </c>
      <c r="O64" s="20">
        <f t="shared" si="7"/>
        <v>3.6453928305312681E-2</v>
      </c>
      <c r="P64" s="20">
        <f t="shared" si="8"/>
        <v>0.24128890856044932</v>
      </c>
    </row>
    <row r="65" spans="1:16" s="43" customFormat="1" ht="15.75" customHeight="1" x14ac:dyDescent="0.2">
      <c r="A65" s="19">
        <v>4</v>
      </c>
      <c r="B65" s="16">
        <v>15.47</v>
      </c>
      <c r="C65" s="16">
        <v>15.48</v>
      </c>
      <c r="D65" s="16">
        <v>15.83</v>
      </c>
      <c r="E65" s="16">
        <v>15.44</v>
      </c>
      <c r="F65" s="16">
        <v>15.43</v>
      </c>
      <c r="G65" s="16">
        <v>15.43</v>
      </c>
      <c r="H65" s="16">
        <v>15.44</v>
      </c>
      <c r="I65" s="16">
        <v>15.41</v>
      </c>
      <c r="J65" s="16">
        <v>15.39</v>
      </c>
      <c r="K65" s="16">
        <v>15.41</v>
      </c>
      <c r="L65" s="16"/>
      <c r="M65" s="17"/>
      <c r="N65" s="20">
        <f t="shared" si="6"/>
        <v>15.472999999999999</v>
      </c>
      <c r="O65" s="20">
        <f t="shared" si="7"/>
        <v>0.12832683966254987</v>
      </c>
      <c r="P65" s="20">
        <f t="shared" si="8"/>
        <v>0.82935978583694092</v>
      </c>
    </row>
    <row r="66" spans="1:16" s="43" customFormat="1" ht="15.75" customHeight="1" x14ac:dyDescent="0.2">
      <c r="A66" s="19">
        <v>8</v>
      </c>
      <c r="B66" s="16">
        <v>16.77</v>
      </c>
      <c r="C66" s="16">
        <v>16.78</v>
      </c>
      <c r="D66" s="16">
        <v>17.27</v>
      </c>
      <c r="E66" s="16">
        <v>16.77</v>
      </c>
      <c r="F66" s="16">
        <v>16.8</v>
      </c>
      <c r="G66" s="16">
        <v>16.77</v>
      </c>
      <c r="H66" s="16">
        <v>16.82</v>
      </c>
      <c r="I66" s="16">
        <v>16.82</v>
      </c>
      <c r="J66" s="16">
        <v>16.77</v>
      </c>
      <c r="K66" s="16">
        <v>16.760000000000002</v>
      </c>
      <c r="L66" s="16"/>
      <c r="M66" s="17"/>
      <c r="N66" s="20">
        <f t="shared" si="6"/>
        <v>16.832999999999998</v>
      </c>
      <c r="O66" s="20">
        <f t="shared" si="7"/>
        <v>0.15506629406662009</v>
      </c>
      <c r="P66" s="20">
        <f t="shared" si="8"/>
        <v>0.9212041470125355</v>
      </c>
    </row>
    <row r="67" spans="1:16" s="43" customFormat="1" ht="15.75" customHeight="1" x14ac:dyDescent="0.2">
      <c r="A67" s="19">
        <v>16</v>
      </c>
      <c r="B67" s="16">
        <v>18.059999999999999</v>
      </c>
      <c r="C67" s="16">
        <v>18.079999999999998</v>
      </c>
      <c r="D67" s="16">
        <v>18.13</v>
      </c>
      <c r="E67" s="16">
        <v>18.41</v>
      </c>
      <c r="F67" s="16">
        <v>18.23</v>
      </c>
      <c r="G67" s="16">
        <v>18.11</v>
      </c>
      <c r="H67" s="16">
        <v>18.100000000000001</v>
      </c>
      <c r="I67" s="16">
        <v>18.03</v>
      </c>
      <c r="J67" s="16">
        <v>18.05</v>
      </c>
      <c r="K67" s="16">
        <v>18.05</v>
      </c>
      <c r="L67" s="16"/>
      <c r="M67" s="17"/>
      <c r="N67" s="20">
        <f t="shared" si="6"/>
        <v>18.125000000000004</v>
      </c>
      <c r="O67" s="20">
        <f t="shared" si="7"/>
        <v>0.11530153704285319</v>
      </c>
      <c r="P67" s="20">
        <f t="shared" si="8"/>
        <v>0.63614641127091398</v>
      </c>
    </row>
    <row r="68" spans="1:16" s="43" customFormat="1" ht="15.75" customHeight="1" x14ac:dyDescent="0.2">
      <c r="A68" s="19">
        <v>32</v>
      </c>
      <c r="B68" s="16">
        <v>20.85</v>
      </c>
      <c r="C68" s="16">
        <v>20.73</v>
      </c>
      <c r="D68" s="16">
        <v>20.73</v>
      </c>
      <c r="E68" s="16">
        <v>20.79</v>
      </c>
      <c r="F68" s="16">
        <v>20.76</v>
      </c>
      <c r="G68" s="16">
        <v>20.78</v>
      </c>
      <c r="H68" s="16">
        <v>20.77</v>
      </c>
      <c r="I68" s="16">
        <v>20.71</v>
      </c>
      <c r="J68" s="16">
        <v>20.91</v>
      </c>
      <c r="K68" s="16">
        <v>20.72</v>
      </c>
      <c r="L68" s="16"/>
      <c r="M68" s="17"/>
      <c r="N68" s="20">
        <f t="shared" si="6"/>
        <v>20.774999999999999</v>
      </c>
      <c r="O68" s="20">
        <f t="shared" si="7"/>
        <v>6.2937358628330817E-2</v>
      </c>
      <c r="P68" s="20">
        <f t="shared" si="8"/>
        <v>0.30294757462493777</v>
      </c>
    </row>
    <row r="69" spans="1:16" s="43" customFormat="1" ht="15.75" customHeight="1" x14ac:dyDescent="0.2">
      <c r="A69" s="19">
        <v>64</v>
      </c>
      <c r="B69" s="16">
        <v>26.05</v>
      </c>
      <c r="C69" s="16">
        <v>26.09</v>
      </c>
      <c r="D69" s="16">
        <v>26.1</v>
      </c>
      <c r="E69" s="16">
        <v>26.02</v>
      </c>
      <c r="F69" s="16">
        <v>26.05</v>
      </c>
      <c r="G69" s="16">
        <v>26.06</v>
      </c>
      <c r="H69" s="16">
        <v>26.1</v>
      </c>
      <c r="I69" s="16">
        <v>26.01</v>
      </c>
      <c r="J69" s="16">
        <v>26.01</v>
      </c>
      <c r="K69" s="16">
        <v>26.04</v>
      </c>
      <c r="L69" s="16"/>
      <c r="M69" s="17"/>
      <c r="N69" s="20">
        <f t="shared" si="6"/>
        <v>26.052999999999997</v>
      </c>
      <c r="O69" s="20">
        <f t="shared" si="7"/>
        <v>3.4657049948186767E-2</v>
      </c>
      <c r="P69" s="20">
        <f t="shared" si="8"/>
        <v>0.13302517924303064</v>
      </c>
    </row>
    <row r="70" spans="1:16" s="43" customFormat="1" ht="15.75" customHeight="1" x14ac:dyDescent="0.2">
      <c r="A70" s="19">
        <v>128</v>
      </c>
      <c r="B70" s="16">
        <v>38.21</v>
      </c>
      <c r="C70" s="16">
        <v>38.1</v>
      </c>
      <c r="D70" s="16">
        <v>38.729999999999997</v>
      </c>
      <c r="E70" s="16">
        <v>38.1</v>
      </c>
      <c r="F70" s="16">
        <v>38.08</v>
      </c>
      <c r="G70" s="16">
        <v>38.26</v>
      </c>
      <c r="H70" s="16">
        <v>38.119999999999997</v>
      </c>
      <c r="I70" s="16">
        <v>38.119999999999997</v>
      </c>
      <c r="J70" s="16">
        <v>38.01</v>
      </c>
      <c r="K70" s="16">
        <v>38.049999999999997</v>
      </c>
      <c r="L70" s="16"/>
      <c r="M70" s="17"/>
      <c r="N70" s="20">
        <f t="shared" si="6"/>
        <v>38.177999999999997</v>
      </c>
      <c r="O70" s="20">
        <f t="shared" si="7"/>
        <v>0.20697825972792358</v>
      </c>
      <c r="P70" s="20">
        <f t="shared" si="8"/>
        <v>0.54214013234827285</v>
      </c>
    </row>
    <row r="71" spans="1:16" ht="15.75" customHeight="1" x14ac:dyDescent="0.2">
      <c r="A71" s="1">
        <v>256</v>
      </c>
      <c r="B71" s="6">
        <v>58.2</v>
      </c>
      <c r="C71" s="6">
        <v>58.06</v>
      </c>
      <c r="D71" s="6">
        <v>58.12</v>
      </c>
      <c r="E71" s="6">
        <v>58.21</v>
      </c>
      <c r="F71" s="6">
        <v>58.15</v>
      </c>
      <c r="G71" s="6">
        <v>58.37</v>
      </c>
      <c r="H71" s="6">
        <v>58.07</v>
      </c>
      <c r="I71" s="6">
        <v>57.99</v>
      </c>
      <c r="J71" s="6">
        <v>58.32</v>
      </c>
      <c r="K71" s="6">
        <v>58.18</v>
      </c>
      <c r="L71" s="6"/>
      <c r="M71" s="7"/>
      <c r="N71" s="20">
        <f t="shared" si="6"/>
        <v>58.166999999999994</v>
      </c>
      <c r="O71" s="20">
        <f t="shared" si="7"/>
        <v>0.11662380164919564</v>
      </c>
      <c r="P71" s="20">
        <f t="shared" si="8"/>
        <v>0.20049822347584653</v>
      </c>
    </row>
    <row r="72" spans="1:16" ht="15.75" customHeight="1" x14ac:dyDescent="0.2">
      <c r="A72" s="1">
        <v>512</v>
      </c>
      <c r="B72" s="6">
        <v>87.64</v>
      </c>
      <c r="C72" s="6">
        <v>87.82</v>
      </c>
      <c r="D72" s="6">
        <v>87.97</v>
      </c>
      <c r="E72" s="6">
        <v>88.08</v>
      </c>
      <c r="F72" s="6">
        <v>87.73</v>
      </c>
      <c r="G72" s="6">
        <v>88.1</v>
      </c>
      <c r="H72" s="6">
        <v>87.63</v>
      </c>
      <c r="I72" s="6">
        <v>87.75</v>
      </c>
      <c r="J72" s="6">
        <v>87.77</v>
      </c>
      <c r="K72" s="6">
        <v>87.82</v>
      </c>
      <c r="L72" s="6"/>
      <c r="M72" s="7"/>
      <c r="N72" s="20">
        <f t="shared" si="6"/>
        <v>87.830999999999989</v>
      </c>
      <c r="O72" s="20">
        <f t="shared" si="7"/>
        <v>0.16709611339319302</v>
      </c>
      <c r="P72" s="20">
        <f t="shared" si="8"/>
        <v>0.19024730834579254</v>
      </c>
    </row>
    <row r="73" spans="1:16" ht="15.75" customHeight="1" x14ac:dyDescent="0.2">
      <c r="A73" s="1" t="s">
        <v>6</v>
      </c>
      <c r="B73" s="6">
        <v>152.25</v>
      </c>
      <c r="C73" s="6">
        <v>153.36000000000001</v>
      </c>
      <c r="D73" s="6">
        <v>152.25</v>
      </c>
      <c r="E73" s="6">
        <v>152.97</v>
      </c>
      <c r="F73" s="6">
        <v>152.35</v>
      </c>
      <c r="G73" s="6">
        <v>153.06</v>
      </c>
      <c r="H73" s="6">
        <v>152.69</v>
      </c>
      <c r="I73" s="6">
        <v>152.44999999999999</v>
      </c>
      <c r="J73" s="6">
        <v>152.5</v>
      </c>
      <c r="K73" s="6">
        <v>152.63</v>
      </c>
      <c r="L73" s="6"/>
      <c r="M73" s="7"/>
      <c r="N73" s="20">
        <f t="shared" si="6"/>
        <v>152.65100000000001</v>
      </c>
      <c r="O73" s="20">
        <f t="shared" si="7"/>
        <v>0.37254231676117139</v>
      </c>
      <c r="P73" s="20">
        <f t="shared" si="8"/>
        <v>0.24404839585798413</v>
      </c>
    </row>
    <row r="74" spans="1:16" ht="15.75" customHeight="1" x14ac:dyDescent="0.2">
      <c r="A74" s="1" t="s">
        <v>7</v>
      </c>
      <c r="B74" s="6">
        <v>262.7</v>
      </c>
      <c r="C74" s="6">
        <v>262.51</v>
      </c>
      <c r="D74" s="6">
        <v>262.83</v>
      </c>
      <c r="E74" s="6">
        <v>264.67</v>
      </c>
      <c r="F74" s="6">
        <v>262.74</v>
      </c>
      <c r="G74" s="6">
        <v>262.66000000000003</v>
      </c>
      <c r="H74" s="6">
        <v>262.06</v>
      </c>
      <c r="I74" s="6">
        <v>263.35000000000002</v>
      </c>
      <c r="J74" s="6">
        <v>263.48</v>
      </c>
      <c r="K74" s="6">
        <v>263.26</v>
      </c>
      <c r="L74" s="6"/>
      <c r="M74" s="7"/>
      <c r="N74" s="20">
        <f t="shared" si="6"/>
        <v>263.02600000000001</v>
      </c>
      <c r="O74" s="20">
        <f t="shared" si="7"/>
        <v>0.71712698395132179</v>
      </c>
      <c r="P74" s="20">
        <f t="shared" si="8"/>
        <v>0.2726449035271501</v>
      </c>
    </row>
    <row r="75" spans="1:16" ht="15.75" customHeight="1" x14ac:dyDescent="0.2">
      <c r="A75" s="1" t="s">
        <v>8</v>
      </c>
      <c r="B75" s="6">
        <v>499.36</v>
      </c>
      <c r="C75" s="6">
        <v>496.97</v>
      </c>
      <c r="D75" s="6">
        <v>499.23</v>
      </c>
      <c r="E75" s="6">
        <v>500.27</v>
      </c>
      <c r="F75" s="6">
        <v>499.76</v>
      </c>
      <c r="G75" s="6">
        <v>504.02</v>
      </c>
      <c r="H75" s="6">
        <v>501.86</v>
      </c>
      <c r="I75" s="6">
        <v>500.19</v>
      </c>
      <c r="J75" s="6">
        <v>504.01</v>
      </c>
      <c r="K75" s="6">
        <v>500.27</v>
      </c>
      <c r="L75" s="6"/>
      <c r="M75" s="7"/>
      <c r="N75" s="20">
        <f t="shared" si="6"/>
        <v>500.59400000000005</v>
      </c>
      <c r="O75" s="20">
        <f t="shared" si="7"/>
        <v>2.1754856418229318</v>
      </c>
      <c r="P75" s="20">
        <f t="shared" si="8"/>
        <v>0.43458084631915916</v>
      </c>
    </row>
    <row r="76" spans="1:16" ht="15.75" customHeight="1" x14ac:dyDescent="0.2">
      <c r="A76" s="1" t="s">
        <v>9</v>
      </c>
      <c r="B76" s="6">
        <v>1066.8900000000001</v>
      </c>
      <c r="C76" s="6">
        <v>1065.07</v>
      </c>
      <c r="D76" s="6">
        <v>1065.33</v>
      </c>
      <c r="E76" s="6">
        <v>1064.3800000000001</v>
      </c>
      <c r="F76" s="6">
        <v>1063.3499999999999</v>
      </c>
      <c r="G76" s="6">
        <v>1067.32</v>
      </c>
      <c r="H76" s="6">
        <v>1063.72</v>
      </c>
      <c r="I76" s="6">
        <v>1066.71</v>
      </c>
      <c r="J76" s="6">
        <v>1065.6400000000001</v>
      </c>
      <c r="K76" s="6">
        <v>1067.05</v>
      </c>
      <c r="L76" s="6"/>
      <c r="M76" s="7"/>
      <c r="N76" s="20">
        <f t="shared" si="6"/>
        <v>1065.5459999999998</v>
      </c>
      <c r="O76" s="20">
        <f t="shared" si="7"/>
        <v>1.4286217134007226</v>
      </c>
      <c r="P76" s="20">
        <f t="shared" si="8"/>
        <v>0.13407414728230624</v>
      </c>
    </row>
    <row r="77" spans="1:16" ht="15.75" customHeight="1" x14ac:dyDescent="0.2">
      <c r="A77" s="1" t="s">
        <v>10</v>
      </c>
      <c r="B77" s="6">
        <v>3750.12</v>
      </c>
      <c r="C77" s="6">
        <v>3731.51</v>
      </c>
      <c r="D77" s="6">
        <v>3751.32</v>
      </c>
      <c r="E77" s="6">
        <v>3746.51</v>
      </c>
      <c r="F77" s="6">
        <v>3709.91</v>
      </c>
      <c r="G77" s="6">
        <v>3756.07</v>
      </c>
      <c r="H77" s="6">
        <v>3748.27</v>
      </c>
      <c r="I77" s="6">
        <v>3763.9</v>
      </c>
      <c r="J77" s="6">
        <v>3731.75</v>
      </c>
      <c r="K77" s="6">
        <v>3761.68</v>
      </c>
      <c r="L77" s="6"/>
      <c r="M77" s="7"/>
      <c r="N77" s="20">
        <f t="shared" si="6"/>
        <v>3745.1040000000003</v>
      </c>
      <c r="O77" s="20">
        <f t="shared" si="7"/>
        <v>16.417638346878327</v>
      </c>
      <c r="P77" s="20">
        <f t="shared" si="8"/>
        <v>0.43837603299877187</v>
      </c>
    </row>
    <row r="78" spans="1:16" ht="15.75" customHeight="1" x14ac:dyDescent="0.2">
      <c r="A78" s="1" t="s">
        <v>11</v>
      </c>
      <c r="B78" s="6">
        <v>7361.63</v>
      </c>
      <c r="C78" s="6">
        <v>7362.33</v>
      </c>
      <c r="D78" s="6">
        <v>7451.1</v>
      </c>
      <c r="E78" s="6">
        <v>7555.87</v>
      </c>
      <c r="F78" s="6">
        <v>7597.01</v>
      </c>
      <c r="G78" s="6">
        <v>7375.65</v>
      </c>
      <c r="H78" s="6">
        <v>7354.24</v>
      </c>
      <c r="I78" s="6">
        <v>7386.59</v>
      </c>
      <c r="J78" s="6">
        <v>7336.37</v>
      </c>
      <c r="K78" s="6">
        <v>7509.41</v>
      </c>
      <c r="L78" s="6"/>
      <c r="M78" s="7"/>
      <c r="N78" s="20">
        <f t="shared" si="6"/>
        <v>7429.0199999999995</v>
      </c>
      <c r="O78" s="20">
        <f t="shared" si="7"/>
        <v>93.73446063807657</v>
      </c>
      <c r="P78" s="20">
        <f t="shared" si="8"/>
        <v>1.2617338577373136</v>
      </c>
    </row>
    <row r="79" spans="1:16" ht="15.75" customHeight="1" x14ac:dyDescent="0.2">
      <c r="A79" s="1" t="s">
        <v>12</v>
      </c>
      <c r="B79" s="6">
        <v>14822.62</v>
      </c>
      <c r="C79" s="6">
        <v>15022.6</v>
      </c>
      <c r="D79" s="6">
        <v>14797.67</v>
      </c>
      <c r="E79" s="6">
        <v>15002.37</v>
      </c>
      <c r="F79" s="6">
        <v>14844.56</v>
      </c>
      <c r="G79" s="6">
        <v>15031.77</v>
      </c>
      <c r="H79" s="6">
        <v>14950.48</v>
      </c>
      <c r="I79" s="6">
        <v>15060.1</v>
      </c>
      <c r="J79" s="6">
        <v>14993.09</v>
      </c>
      <c r="K79" s="6">
        <v>14825.9</v>
      </c>
      <c r="L79" s="6"/>
      <c r="M79" s="7"/>
      <c r="N79" s="20">
        <f t="shared" si="6"/>
        <v>14935.116</v>
      </c>
      <c r="O79" s="20">
        <f t="shared" si="7"/>
        <v>101.33106392195629</v>
      </c>
      <c r="P79" s="20">
        <f t="shared" si="8"/>
        <v>0.67847523863863046</v>
      </c>
    </row>
    <row r="80" spans="1:16" ht="15.75" customHeight="1" x14ac:dyDescent="0.2">
      <c r="A80" s="1" t="s">
        <v>13</v>
      </c>
      <c r="B80" s="6">
        <v>30312.87</v>
      </c>
      <c r="C80" s="6">
        <v>30356.45</v>
      </c>
      <c r="D80" s="6">
        <v>30186.639999999999</v>
      </c>
      <c r="E80" s="6">
        <v>30333.33</v>
      </c>
      <c r="F80" s="6">
        <v>30200.36</v>
      </c>
      <c r="G80" s="6">
        <v>30284.61</v>
      </c>
      <c r="H80" s="6">
        <v>30242.04</v>
      </c>
      <c r="I80" s="6">
        <v>30248.880000000001</v>
      </c>
      <c r="J80" s="6">
        <v>30262.26</v>
      </c>
      <c r="K80" s="6">
        <v>30432.28</v>
      </c>
      <c r="L80" s="6"/>
      <c r="M80" s="7"/>
      <c r="N80" s="20">
        <f t="shared" si="6"/>
        <v>30285.971999999998</v>
      </c>
      <c r="O80" s="20">
        <f t="shared" si="7"/>
        <v>74.837359772895226</v>
      </c>
      <c r="P80" s="20">
        <f t="shared" si="8"/>
        <v>0.24710238711471844</v>
      </c>
    </row>
    <row r="81" spans="1:16" ht="15.75" customHeight="1" x14ac:dyDescent="0.2">
      <c r="A81" s="1" t="s">
        <v>14</v>
      </c>
      <c r="B81" s="6">
        <v>63630.48</v>
      </c>
      <c r="C81" s="6">
        <v>63578.54</v>
      </c>
      <c r="D81" s="6">
        <v>63673.78</v>
      </c>
      <c r="E81" s="6">
        <v>63679.99</v>
      </c>
      <c r="F81" s="6">
        <v>63566.12</v>
      </c>
      <c r="G81" s="6">
        <v>63595.17</v>
      </c>
      <c r="H81" s="6">
        <v>63688.09</v>
      </c>
      <c r="I81" s="6">
        <v>63596.03</v>
      </c>
      <c r="J81" s="6">
        <v>63531.53</v>
      </c>
      <c r="K81" s="6">
        <v>63633.760000000002</v>
      </c>
      <c r="L81" s="6"/>
      <c r="M81" s="7"/>
      <c r="N81" s="20">
        <f t="shared" si="6"/>
        <v>63617.349000000002</v>
      </c>
      <c r="O81" s="20">
        <f t="shared" si="7"/>
        <v>52.700667600662079</v>
      </c>
      <c r="P81" s="20">
        <f t="shared" si="8"/>
        <v>8.2840087537539617E-2</v>
      </c>
    </row>
    <row r="82" spans="1:16" ht="15.75" customHeight="1" x14ac:dyDescent="0.2">
      <c r="A82" s="1" t="s">
        <v>15</v>
      </c>
      <c r="B82" s="6">
        <v>126880.89</v>
      </c>
      <c r="C82" s="6">
        <v>127124.58</v>
      </c>
      <c r="D82" s="6">
        <v>126975.29</v>
      </c>
      <c r="E82" s="6">
        <v>127313.92</v>
      </c>
      <c r="F82" s="6">
        <v>126924.92</v>
      </c>
      <c r="G82" s="6">
        <v>127065.93</v>
      </c>
      <c r="H82" s="6">
        <v>127021.44</v>
      </c>
      <c r="I82" s="6">
        <v>127077.43</v>
      </c>
      <c r="J82" s="6">
        <v>127035.39</v>
      </c>
      <c r="K82" s="6">
        <v>127089.66</v>
      </c>
      <c r="L82" s="6"/>
      <c r="M82" s="7"/>
      <c r="N82" s="20">
        <f t="shared" si="6"/>
        <v>127050.94499999998</v>
      </c>
      <c r="O82" s="20">
        <f t="shared" si="7"/>
        <v>119.55473235208147</v>
      </c>
      <c r="P82" s="20">
        <f t="shared" si="8"/>
        <v>9.4099837157513064E-2</v>
      </c>
    </row>
    <row r="83" spans="1:16" ht="15.75" customHeight="1" x14ac:dyDescent="0.2">
      <c r="A83" s="1" t="s">
        <v>16</v>
      </c>
      <c r="B83" s="6">
        <v>249681.03</v>
      </c>
      <c r="C83" s="6">
        <v>250279.78</v>
      </c>
      <c r="D83" s="6">
        <v>249839.93</v>
      </c>
      <c r="E83" s="6">
        <v>249951.09</v>
      </c>
      <c r="F83" s="6">
        <v>249872.31</v>
      </c>
      <c r="G83" s="6">
        <v>249890.04</v>
      </c>
      <c r="H83" s="6">
        <v>249591.74</v>
      </c>
      <c r="I83" s="6">
        <v>249954.29</v>
      </c>
      <c r="J83" s="6">
        <v>250014.92</v>
      </c>
      <c r="K83" s="6">
        <v>249679.58</v>
      </c>
      <c r="L83" s="6"/>
      <c r="M83" s="7"/>
      <c r="N83" s="20">
        <f t="shared" si="6"/>
        <v>249875.47099999999</v>
      </c>
      <c r="O83" s="20">
        <f t="shared" si="7"/>
        <v>198.04930252900127</v>
      </c>
      <c r="P83" s="20">
        <f t="shared" si="8"/>
        <v>7.9259201287909226E-2</v>
      </c>
    </row>
    <row r="84" spans="1:16" ht="15.75" customHeight="1" x14ac:dyDescent="0.2">
      <c r="A84" s="32" t="s">
        <v>17</v>
      </c>
      <c r="B84" s="6">
        <v>491905.11</v>
      </c>
      <c r="C84" s="6">
        <v>492318.45</v>
      </c>
      <c r="D84" s="6">
        <v>492516.08</v>
      </c>
      <c r="E84" s="6">
        <v>493411.29</v>
      </c>
      <c r="F84" s="6">
        <v>492216.06</v>
      </c>
      <c r="G84" s="6">
        <v>492879</v>
      </c>
      <c r="H84" s="6">
        <v>492257.46</v>
      </c>
      <c r="I84" s="6">
        <v>492687.06</v>
      </c>
      <c r="J84" s="6">
        <v>492078.78</v>
      </c>
      <c r="K84" s="6">
        <v>491876.42</v>
      </c>
      <c r="L84" s="6"/>
      <c r="M84" s="7"/>
      <c r="N84" s="20">
        <f t="shared" si="6"/>
        <v>492414.571</v>
      </c>
      <c r="O84" s="20">
        <f t="shared" si="7"/>
        <v>474.80285128437669</v>
      </c>
      <c r="P84" s="20">
        <f t="shared" si="8"/>
        <v>9.6423395904012901E-2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15.17</v>
      </c>
      <c r="C92" s="16">
        <v>15.14</v>
      </c>
      <c r="D92" s="16">
        <v>15.16</v>
      </c>
      <c r="E92" s="16">
        <v>15.17</v>
      </c>
      <c r="F92" s="16">
        <v>15.18</v>
      </c>
      <c r="G92" s="16">
        <v>15.16</v>
      </c>
      <c r="H92" s="16">
        <v>15.46</v>
      </c>
      <c r="I92" s="16">
        <v>15.25</v>
      </c>
      <c r="J92" s="16">
        <v>15.21</v>
      </c>
      <c r="K92" s="16">
        <v>15.17</v>
      </c>
      <c r="L92" s="16"/>
      <c r="M92" s="17"/>
      <c r="N92" s="20">
        <f t="shared" ref="N92:N113" si="9">AVERAGE(B92:K92)</f>
        <v>15.206999999999999</v>
      </c>
      <c r="O92" s="20">
        <f t="shared" ref="O92:O113" si="10">STDEV(B92:K92)</f>
        <v>9.4050813688960691E-2</v>
      </c>
      <c r="P92" s="20">
        <f t="shared" ref="P92:P113" si="11">100*O92/N92</f>
        <v>0.61847053126166041</v>
      </c>
    </row>
    <row r="93" spans="1:16" s="43" customFormat="1" ht="15.75" customHeight="1" x14ac:dyDescent="0.2">
      <c r="A93" s="19">
        <v>2</v>
      </c>
      <c r="B93" s="16">
        <v>15.25</v>
      </c>
      <c r="C93" s="16">
        <v>15.27</v>
      </c>
      <c r="D93" s="16">
        <v>15.25</v>
      </c>
      <c r="E93" s="16">
        <v>15.31</v>
      </c>
      <c r="F93" s="16">
        <v>15.29</v>
      </c>
      <c r="G93" s="16">
        <v>15.33</v>
      </c>
      <c r="H93" s="16">
        <v>15.49</v>
      </c>
      <c r="I93" s="16">
        <v>15.31</v>
      </c>
      <c r="J93" s="16">
        <v>15.42</v>
      </c>
      <c r="K93" s="16">
        <v>15.29</v>
      </c>
      <c r="L93" s="16"/>
      <c r="M93" s="17"/>
      <c r="N93" s="20">
        <f t="shared" si="9"/>
        <v>15.320999999999998</v>
      </c>
      <c r="O93" s="20">
        <f t="shared" si="10"/>
        <v>7.6948756397430693E-2</v>
      </c>
      <c r="P93" s="20">
        <f t="shared" si="11"/>
        <v>0.50224369425906079</v>
      </c>
    </row>
    <row r="94" spans="1:16" s="43" customFormat="1" ht="15.75" customHeight="1" x14ac:dyDescent="0.2">
      <c r="A94" s="19">
        <v>4</v>
      </c>
      <c r="B94" s="16">
        <v>15.72</v>
      </c>
      <c r="C94" s="16">
        <v>15.96</v>
      </c>
      <c r="D94" s="16">
        <v>15.73</v>
      </c>
      <c r="E94" s="16">
        <v>15.77</v>
      </c>
      <c r="F94" s="16">
        <v>15.72</v>
      </c>
      <c r="G94" s="16">
        <v>15.78</v>
      </c>
      <c r="H94" s="16">
        <v>16.03</v>
      </c>
      <c r="I94" s="16">
        <v>15.78</v>
      </c>
      <c r="J94" s="16">
        <v>15.76</v>
      </c>
      <c r="K94" s="16">
        <v>15.71</v>
      </c>
      <c r="L94" s="16"/>
      <c r="M94" s="17"/>
      <c r="N94" s="20">
        <f t="shared" si="9"/>
        <v>15.796000000000001</v>
      </c>
      <c r="O94" s="20">
        <f t="shared" si="10"/>
        <v>0.1092601381006716</v>
      </c>
      <c r="P94" s="20">
        <f t="shared" si="11"/>
        <v>0.69169497404831348</v>
      </c>
    </row>
    <row r="95" spans="1:16" s="43" customFormat="1" ht="15.75" customHeight="1" x14ac:dyDescent="0.2">
      <c r="A95" s="19">
        <v>8</v>
      </c>
      <c r="B95" s="16">
        <v>16.97</v>
      </c>
      <c r="C95" s="16">
        <v>17.05</v>
      </c>
      <c r="D95" s="16">
        <v>16.93</v>
      </c>
      <c r="E95" s="16">
        <v>16.940000000000001</v>
      </c>
      <c r="F95" s="16">
        <v>16.95</v>
      </c>
      <c r="G95" s="16">
        <v>16.93</v>
      </c>
      <c r="H95" s="16">
        <v>17.21</v>
      </c>
      <c r="I95" s="16">
        <v>16.940000000000001</v>
      </c>
      <c r="J95" s="16">
        <v>16.95</v>
      </c>
      <c r="K95" s="16">
        <v>16.920000000000002</v>
      </c>
      <c r="L95" s="16"/>
      <c r="M95" s="17"/>
      <c r="N95" s="20">
        <f t="shared" si="9"/>
        <v>16.979000000000003</v>
      </c>
      <c r="O95" s="20">
        <f t="shared" si="10"/>
        <v>8.9125379849588085E-2</v>
      </c>
      <c r="P95" s="20">
        <f t="shared" si="11"/>
        <v>0.52491536515453252</v>
      </c>
    </row>
    <row r="96" spans="1:16" s="43" customFormat="1" ht="15.75" customHeight="1" x14ac:dyDescent="0.2">
      <c r="A96" s="19">
        <v>16</v>
      </c>
      <c r="B96" s="16">
        <v>18.29</v>
      </c>
      <c r="C96" s="16">
        <v>18.190000000000001</v>
      </c>
      <c r="D96" s="16">
        <v>18.61</v>
      </c>
      <c r="E96" s="16">
        <v>18.25</v>
      </c>
      <c r="F96" s="16">
        <v>18.18</v>
      </c>
      <c r="G96" s="16">
        <v>18.53</v>
      </c>
      <c r="H96" s="16">
        <v>18.57</v>
      </c>
      <c r="I96" s="16">
        <v>18.23</v>
      </c>
      <c r="J96" s="16">
        <v>18.18</v>
      </c>
      <c r="K96" s="16">
        <v>18.170000000000002</v>
      </c>
      <c r="L96" s="16"/>
      <c r="M96" s="17"/>
      <c r="N96" s="20">
        <f t="shared" si="9"/>
        <v>18.32</v>
      </c>
      <c r="O96" s="20">
        <f t="shared" si="10"/>
        <v>0.17738846260866747</v>
      </c>
      <c r="P96" s="20">
        <f t="shared" si="11"/>
        <v>0.96827763432678748</v>
      </c>
    </row>
    <row r="97" spans="1:16" s="43" customFormat="1" ht="15.75" customHeight="1" x14ac:dyDescent="0.2">
      <c r="A97" s="19">
        <v>32</v>
      </c>
      <c r="B97" s="16">
        <v>20.83</v>
      </c>
      <c r="C97" s="16">
        <v>20.83</v>
      </c>
      <c r="D97" s="16">
        <v>21.18</v>
      </c>
      <c r="E97" s="16">
        <v>20.9</v>
      </c>
      <c r="F97" s="16">
        <v>20.86</v>
      </c>
      <c r="G97" s="16">
        <v>21.38</v>
      </c>
      <c r="H97" s="16">
        <v>20.99</v>
      </c>
      <c r="I97" s="16">
        <v>20.87</v>
      </c>
      <c r="J97" s="16">
        <v>20.9</v>
      </c>
      <c r="K97" s="16">
        <v>20.96</v>
      </c>
      <c r="L97" s="16"/>
      <c r="M97" s="17"/>
      <c r="N97" s="20">
        <f t="shared" si="9"/>
        <v>20.970000000000002</v>
      </c>
      <c r="O97" s="20">
        <f t="shared" si="10"/>
        <v>0.17757627469156279</v>
      </c>
      <c r="P97" s="20">
        <f t="shared" si="11"/>
        <v>0.84681103810950298</v>
      </c>
    </row>
    <row r="98" spans="1:16" s="43" customFormat="1" ht="15.75" customHeight="1" x14ac:dyDescent="0.2">
      <c r="A98" s="19">
        <v>64</v>
      </c>
      <c r="B98" s="16">
        <v>26.23</v>
      </c>
      <c r="C98" s="16">
        <v>26.15</v>
      </c>
      <c r="D98" s="16">
        <v>26.38</v>
      </c>
      <c r="E98" s="16">
        <v>26.36</v>
      </c>
      <c r="F98" s="16">
        <v>26.21</v>
      </c>
      <c r="G98" s="16">
        <v>26.24</v>
      </c>
      <c r="H98" s="16">
        <v>26.23</v>
      </c>
      <c r="I98" s="16">
        <v>26.15</v>
      </c>
      <c r="J98" s="16">
        <v>26.44</v>
      </c>
      <c r="K98" s="16">
        <v>26.21</v>
      </c>
      <c r="L98" s="16"/>
      <c r="M98" s="17"/>
      <c r="N98" s="20">
        <f t="shared" si="9"/>
        <v>26.259999999999998</v>
      </c>
      <c r="O98" s="20">
        <f t="shared" si="10"/>
        <v>9.8994949366116983E-2</v>
      </c>
      <c r="P98" s="20">
        <f t="shared" si="11"/>
        <v>0.37698000520227343</v>
      </c>
    </row>
    <row r="99" spans="1:16" s="43" customFormat="1" ht="15.75" customHeight="1" x14ac:dyDescent="0.2">
      <c r="A99" s="19">
        <v>128</v>
      </c>
      <c r="B99" s="16">
        <v>38.299999999999997</v>
      </c>
      <c r="C99" s="16">
        <v>38.18</v>
      </c>
      <c r="D99" s="16">
        <v>38.5</v>
      </c>
      <c r="E99" s="16">
        <v>38.229999999999997</v>
      </c>
      <c r="F99" s="16">
        <v>38.33</v>
      </c>
      <c r="G99" s="16">
        <v>38.11</v>
      </c>
      <c r="H99" s="16">
        <v>38.08</v>
      </c>
      <c r="I99" s="16">
        <v>38</v>
      </c>
      <c r="J99" s="16">
        <v>38.229999999999997</v>
      </c>
      <c r="K99" s="16">
        <v>38.22</v>
      </c>
      <c r="L99" s="16"/>
      <c r="M99" s="17"/>
      <c r="N99" s="20">
        <f t="shared" si="9"/>
        <v>38.217999999999996</v>
      </c>
      <c r="O99" s="20">
        <f t="shared" si="10"/>
        <v>0.14093339640490532</v>
      </c>
      <c r="P99" s="20">
        <f t="shared" si="11"/>
        <v>0.3687618305638844</v>
      </c>
    </row>
    <row r="100" spans="1:16" ht="15.75" customHeight="1" x14ac:dyDescent="0.2">
      <c r="A100" s="1">
        <v>256</v>
      </c>
      <c r="B100" s="6">
        <v>57.99</v>
      </c>
      <c r="C100" s="6">
        <v>57.89</v>
      </c>
      <c r="D100" s="6">
        <v>58.78</v>
      </c>
      <c r="E100" s="6">
        <v>58.42</v>
      </c>
      <c r="F100" s="6">
        <v>58.11</v>
      </c>
      <c r="G100" s="6">
        <v>58.56</v>
      </c>
      <c r="H100" s="6">
        <v>58.12</v>
      </c>
      <c r="I100" s="6">
        <v>57.91</v>
      </c>
      <c r="J100" s="6">
        <v>58.12</v>
      </c>
      <c r="K100" s="6">
        <v>58.21</v>
      </c>
      <c r="L100" s="6"/>
      <c r="M100" s="7"/>
      <c r="N100" s="20">
        <f t="shared" si="9"/>
        <v>58.210999999999999</v>
      </c>
      <c r="O100" s="20">
        <f t="shared" si="10"/>
        <v>0.2903044379038448</v>
      </c>
      <c r="P100" s="20">
        <f t="shared" si="11"/>
        <v>0.49871061810284106</v>
      </c>
    </row>
    <row r="101" spans="1:16" ht="15.75" customHeight="1" x14ac:dyDescent="0.2">
      <c r="A101" s="1">
        <v>512</v>
      </c>
      <c r="B101" s="6">
        <v>87.86</v>
      </c>
      <c r="C101" s="6">
        <v>88.15</v>
      </c>
      <c r="D101" s="6">
        <v>88.53</v>
      </c>
      <c r="E101" s="6">
        <v>88.11</v>
      </c>
      <c r="F101" s="6">
        <v>87.88</v>
      </c>
      <c r="G101" s="6">
        <v>88.22</v>
      </c>
      <c r="H101" s="6">
        <v>87.7</v>
      </c>
      <c r="I101" s="6">
        <v>87.62</v>
      </c>
      <c r="J101" s="6">
        <v>88.39</v>
      </c>
      <c r="K101" s="6">
        <v>87.83</v>
      </c>
      <c r="L101" s="6"/>
      <c r="M101" s="7"/>
      <c r="N101" s="20">
        <f t="shared" si="9"/>
        <v>88.029000000000011</v>
      </c>
      <c r="O101" s="20">
        <f t="shared" si="10"/>
        <v>0.29905220651622372</v>
      </c>
      <c r="P101" s="20">
        <f t="shared" si="11"/>
        <v>0.33972009964468947</v>
      </c>
    </row>
    <row r="102" spans="1:16" ht="15.75" customHeight="1" x14ac:dyDescent="0.2">
      <c r="A102" s="1" t="s">
        <v>6</v>
      </c>
      <c r="B102" s="6">
        <v>152.91</v>
      </c>
      <c r="C102" s="6">
        <v>152.72</v>
      </c>
      <c r="D102" s="6">
        <v>152.56</v>
      </c>
      <c r="E102" s="6">
        <v>152.93</v>
      </c>
      <c r="F102" s="6">
        <v>154.13999999999999</v>
      </c>
      <c r="G102" s="6">
        <v>152.87</v>
      </c>
      <c r="H102" s="6">
        <v>152.68</v>
      </c>
      <c r="I102" s="6">
        <v>152.13999999999999</v>
      </c>
      <c r="J102" s="6">
        <v>152.85</v>
      </c>
      <c r="K102" s="6">
        <v>153.1</v>
      </c>
      <c r="L102" s="6"/>
      <c r="M102" s="7"/>
      <c r="N102" s="20">
        <f t="shared" si="9"/>
        <v>152.88999999999996</v>
      </c>
      <c r="O102" s="20">
        <f t="shared" si="10"/>
        <v>0.51153364177409144</v>
      </c>
      <c r="P102" s="20">
        <f t="shared" si="11"/>
        <v>0.33457625860036078</v>
      </c>
    </row>
    <row r="103" spans="1:16" ht="15.75" customHeight="1" x14ac:dyDescent="0.2">
      <c r="A103" s="1" t="s">
        <v>7</v>
      </c>
      <c r="B103" s="6">
        <v>263.17</v>
      </c>
      <c r="C103" s="6">
        <v>262.74</v>
      </c>
      <c r="D103" s="6">
        <v>262.17</v>
      </c>
      <c r="E103" s="6">
        <v>263.31</v>
      </c>
      <c r="F103" s="6">
        <v>263.10000000000002</v>
      </c>
      <c r="G103" s="6">
        <v>263.06</v>
      </c>
      <c r="H103" s="6">
        <v>262.31</v>
      </c>
      <c r="I103" s="6">
        <v>261.95</v>
      </c>
      <c r="J103" s="6">
        <v>263.29000000000002</v>
      </c>
      <c r="K103" s="6">
        <v>262.58999999999997</v>
      </c>
      <c r="L103" s="6"/>
      <c r="M103" s="7"/>
      <c r="N103" s="20">
        <f t="shared" si="9"/>
        <v>262.76900000000001</v>
      </c>
      <c r="O103" s="20">
        <f t="shared" si="10"/>
        <v>0.49354612527886832</v>
      </c>
      <c r="P103" s="20">
        <f t="shared" si="11"/>
        <v>0.18782509553214735</v>
      </c>
    </row>
    <row r="104" spans="1:16" ht="15.75" customHeight="1" x14ac:dyDescent="0.2">
      <c r="A104" s="1" t="s">
        <v>8</v>
      </c>
      <c r="B104" s="6">
        <v>499.71</v>
      </c>
      <c r="C104" s="6">
        <v>496.17</v>
      </c>
      <c r="D104" s="6">
        <v>495.52</v>
      </c>
      <c r="E104" s="6">
        <v>502.59</v>
      </c>
      <c r="F104" s="6">
        <v>502.93</v>
      </c>
      <c r="G104" s="6">
        <v>501.1</v>
      </c>
      <c r="H104" s="6">
        <v>497.79</v>
      </c>
      <c r="I104" s="6">
        <v>503.42</v>
      </c>
      <c r="J104" s="6">
        <v>501.59</v>
      </c>
      <c r="K104" s="6">
        <v>498.9</v>
      </c>
      <c r="L104" s="6"/>
      <c r="M104" s="7"/>
      <c r="N104" s="20">
        <f t="shared" si="9"/>
        <v>499.97199999999992</v>
      </c>
      <c r="O104" s="20">
        <f t="shared" si="10"/>
        <v>2.8212912725283159</v>
      </c>
      <c r="P104" s="20">
        <f t="shared" si="11"/>
        <v>0.56428985473752857</v>
      </c>
    </row>
    <row r="105" spans="1:16" ht="15.75" customHeight="1" x14ac:dyDescent="0.2">
      <c r="A105" s="1" t="s">
        <v>9</v>
      </c>
      <c r="B105" s="6">
        <v>1071.4100000000001</v>
      </c>
      <c r="C105" s="6">
        <v>1067.1099999999999</v>
      </c>
      <c r="D105" s="6">
        <v>1063.8800000000001</v>
      </c>
      <c r="E105" s="6">
        <v>1069.72</v>
      </c>
      <c r="F105" s="6">
        <v>1069.32</v>
      </c>
      <c r="G105" s="6">
        <v>1064.25</v>
      </c>
      <c r="H105" s="6">
        <v>1060.92</v>
      </c>
      <c r="I105" s="6">
        <v>1060.25</v>
      </c>
      <c r="J105" s="6">
        <v>1069.26</v>
      </c>
      <c r="K105" s="6">
        <v>1064.32</v>
      </c>
      <c r="L105" s="6"/>
      <c r="M105" s="7"/>
      <c r="N105" s="20">
        <f t="shared" si="9"/>
        <v>1066.0440000000001</v>
      </c>
      <c r="O105" s="20">
        <f t="shared" si="10"/>
        <v>3.8761011338715003</v>
      </c>
      <c r="P105" s="20">
        <f t="shared" si="11"/>
        <v>0.36359673089211136</v>
      </c>
    </row>
    <row r="106" spans="1:16" ht="15.75" customHeight="1" x14ac:dyDescent="0.2">
      <c r="A106" s="1" t="s">
        <v>10</v>
      </c>
      <c r="B106" s="6">
        <v>3779.78</v>
      </c>
      <c r="C106" s="6">
        <v>3750.29</v>
      </c>
      <c r="D106" s="6">
        <v>3714.75</v>
      </c>
      <c r="E106" s="6">
        <v>3794.92</v>
      </c>
      <c r="F106" s="6">
        <v>3738.02</v>
      </c>
      <c r="G106" s="6">
        <v>3757.44</v>
      </c>
      <c r="H106" s="6">
        <v>3797.31</v>
      </c>
      <c r="I106" s="6">
        <v>3760.93</v>
      </c>
      <c r="J106" s="6">
        <v>3783.94</v>
      </c>
      <c r="K106" s="6">
        <v>3735.9</v>
      </c>
      <c r="L106" s="6"/>
      <c r="M106" s="7"/>
      <c r="N106" s="20">
        <f t="shared" si="9"/>
        <v>3761.328</v>
      </c>
      <c r="O106" s="20">
        <f t="shared" si="10"/>
        <v>27.429453269554379</v>
      </c>
      <c r="P106" s="20">
        <f t="shared" si="11"/>
        <v>0.72924917129147948</v>
      </c>
    </row>
    <row r="107" spans="1:16" ht="15.75" customHeight="1" x14ac:dyDescent="0.2">
      <c r="A107" s="1" t="s">
        <v>11</v>
      </c>
      <c r="B107" s="6">
        <v>7680.24</v>
      </c>
      <c r="C107" s="6">
        <v>7361.59</v>
      </c>
      <c r="D107" s="6">
        <v>7372.04</v>
      </c>
      <c r="E107" s="6">
        <v>7383.42</v>
      </c>
      <c r="F107" s="6">
        <v>7579.43</v>
      </c>
      <c r="G107" s="6">
        <v>7378.05</v>
      </c>
      <c r="H107" s="6">
        <v>7360.38</v>
      </c>
      <c r="I107" s="6">
        <v>7618.75</v>
      </c>
      <c r="J107" s="6">
        <v>7366.02</v>
      </c>
      <c r="K107" s="6">
        <v>7368.35</v>
      </c>
      <c r="L107" s="6"/>
      <c r="M107" s="7"/>
      <c r="N107" s="20">
        <f t="shared" si="9"/>
        <v>7446.8270000000002</v>
      </c>
      <c r="O107" s="20">
        <f t="shared" si="10"/>
        <v>126.22438644907099</v>
      </c>
      <c r="P107" s="20">
        <f t="shared" si="11"/>
        <v>1.6950089809937976</v>
      </c>
    </row>
    <row r="108" spans="1:16" ht="15.75" customHeight="1" x14ac:dyDescent="0.2">
      <c r="A108" s="1" t="s">
        <v>12</v>
      </c>
      <c r="B108" s="6">
        <v>14966.1</v>
      </c>
      <c r="C108" s="6">
        <v>15003.21</v>
      </c>
      <c r="D108" s="6">
        <v>14833.31</v>
      </c>
      <c r="E108" s="6">
        <v>14887.55</v>
      </c>
      <c r="F108" s="6">
        <v>14806.43</v>
      </c>
      <c r="G108" s="6">
        <v>15084.46</v>
      </c>
      <c r="H108" s="6">
        <v>15039.45</v>
      </c>
      <c r="I108" s="6">
        <v>14896.83</v>
      </c>
      <c r="J108" s="6">
        <v>14843.09</v>
      </c>
      <c r="K108" s="6">
        <v>14855.23</v>
      </c>
      <c r="L108" s="6"/>
      <c r="M108" s="7"/>
      <c r="N108" s="20">
        <f t="shared" si="9"/>
        <v>14921.566000000001</v>
      </c>
      <c r="O108" s="20">
        <f t="shared" si="10"/>
        <v>95.715688972892764</v>
      </c>
      <c r="P108" s="20">
        <f t="shared" si="11"/>
        <v>0.64145873813038634</v>
      </c>
    </row>
    <row r="109" spans="1:16" ht="15.75" customHeight="1" x14ac:dyDescent="0.2">
      <c r="A109" s="1" t="s">
        <v>13</v>
      </c>
      <c r="B109" s="6">
        <v>30429.71</v>
      </c>
      <c r="C109" s="6">
        <v>30393.18</v>
      </c>
      <c r="D109" s="6">
        <v>30203.49</v>
      </c>
      <c r="E109" s="6">
        <v>30533.41</v>
      </c>
      <c r="F109" s="6">
        <v>30374.12</v>
      </c>
      <c r="G109" s="6">
        <v>30319.37</v>
      </c>
      <c r="H109" s="6">
        <v>30404.93</v>
      </c>
      <c r="I109" s="6">
        <v>30635.65</v>
      </c>
      <c r="J109" s="6">
        <v>30448.1</v>
      </c>
      <c r="K109" s="6">
        <v>30376.04</v>
      </c>
      <c r="L109" s="6"/>
      <c r="M109" s="7"/>
      <c r="N109" s="20">
        <f t="shared" si="9"/>
        <v>30411.799999999996</v>
      </c>
      <c r="O109" s="20">
        <f t="shared" si="10"/>
        <v>116.22062113832372</v>
      </c>
      <c r="P109" s="20">
        <f t="shared" si="11"/>
        <v>0.38215633779757768</v>
      </c>
    </row>
    <row r="110" spans="1:16" ht="15.75" customHeight="1" x14ac:dyDescent="0.2">
      <c r="A110" s="1" t="s">
        <v>14</v>
      </c>
      <c r="B110" s="6">
        <v>63930.559999999998</v>
      </c>
      <c r="C110" s="6">
        <v>63683.97</v>
      </c>
      <c r="D110" s="6">
        <v>63473.46</v>
      </c>
      <c r="E110" s="6">
        <v>63586.66</v>
      </c>
      <c r="F110" s="6">
        <v>63632.12</v>
      </c>
      <c r="G110" s="6">
        <v>63721.22</v>
      </c>
      <c r="H110" s="6">
        <v>63588.76</v>
      </c>
      <c r="I110" s="6">
        <v>63594.06</v>
      </c>
      <c r="J110" s="6">
        <v>63483.58</v>
      </c>
      <c r="K110" s="6">
        <v>63577.43</v>
      </c>
      <c r="L110" s="6"/>
      <c r="M110" s="7"/>
      <c r="N110" s="20">
        <f t="shared" si="9"/>
        <v>63627.182000000008</v>
      </c>
      <c r="O110" s="20">
        <f t="shared" si="10"/>
        <v>131.26445561029263</v>
      </c>
      <c r="P110" s="20">
        <f t="shared" si="11"/>
        <v>0.2063024818705512</v>
      </c>
    </row>
    <row r="111" spans="1:16" ht="15.75" customHeight="1" x14ac:dyDescent="0.2">
      <c r="A111" s="1" t="s">
        <v>15</v>
      </c>
      <c r="B111" s="6">
        <v>127500.31</v>
      </c>
      <c r="C111" s="6">
        <v>127227.39</v>
      </c>
      <c r="D111" s="6">
        <v>127031.14</v>
      </c>
      <c r="E111" s="6">
        <v>127263.3</v>
      </c>
      <c r="F111" s="6">
        <v>127155.83</v>
      </c>
      <c r="G111" s="6">
        <v>127212.14</v>
      </c>
      <c r="H111" s="6">
        <v>127147.71</v>
      </c>
      <c r="I111" s="6">
        <v>127053.88</v>
      </c>
      <c r="J111" s="6">
        <v>127135.44</v>
      </c>
      <c r="K111" s="6">
        <v>127160.12</v>
      </c>
      <c r="L111" s="6"/>
      <c r="M111" s="7"/>
      <c r="N111" s="20">
        <f t="shared" si="9"/>
        <v>127188.72599999998</v>
      </c>
      <c r="O111" s="20">
        <f t="shared" si="10"/>
        <v>130.86377227228712</v>
      </c>
      <c r="P111" s="20">
        <f t="shared" si="11"/>
        <v>0.10288944341834758</v>
      </c>
    </row>
    <row r="112" spans="1:16" ht="15.75" customHeight="1" x14ac:dyDescent="0.2">
      <c r="A112" s="1" t="s">
        <v>16</v>
      </c>
      <c r="B112" s="6">
        <v>250562.19</v>
      </c>
      <c r="C112" s="6">
        <v>250027.73</v>
      </c>
      <c r="D112" s="6">
        <v>249983.03</v>
      </c>
      <c r="E112" s="6">
        <v>249891.51</v>
      </c>
      <c r="F112" s="6">
        <v>249834.47</v>
      </c>
      <c r="G112" s="6">
        <v>249978.07</v>
      </c>
      <c r="H112" s="6">
        <v>249948.46</v>
      </c>
      <c r="I112" s="6">
        <v>249687.91</v>
      </c>
      <c r="J112" s="6">
        <v>249942.41</v>
      </c>
      <c r="K112" s="6">
        <v>249761.57</v>
      </c>
      <c r="L112" s="6"/>
      <c r="M112" s="7"/>
      <c r="N112" s="20">
        <f t="shared" si="9"/>
        <v>249961.73500000002</v>
      </c>
      <c r="O112" s="20">
        <f t="shared" si="10"/>
        <v>236.25448290867254</v>
      </c>
      <c r="P112" s="20">
        <f t="shared" si="11"/>
        <v>9.4516259822197399E-2</v>
      </c>
    </row>
    <row r="113" spans="1:16" ht="15.75" customHeight="1" x14ac:dyDescent="0.2">
      <c r="A113" s="32" t="s">
        <v>17</v>
      </c>
      <c r="B113" s="6">
        <v>493864.79</v>
      </c>
      <c r="C113" s="6">
        <v>492601.07</v>
      </c>
      <c r="D113" s="6">
        <v>492174.69</v>
      </c>
      <c r="E113" s="6">
        <v>492292.71</v>
      </c>
      <c r="F113" s="6">
        <v>492906.5</v>
      </c>
      <c r="G113" s="6">
        <v>493087.31</v>
      </c>
      <c r="H113" s="6">
        <v>492777.25</v>
      </c>
      <c r="I113" s="6">
        <v>492493.33</v>
      </c>
      <c r="J113" s="6">
        <v>492355.41</v>
      </c>
      <c r="K113" s="6">
        <v>492000.56</v>
      </c>
      <c r="L113" s="6"/>
      <c r="M113" s="7"/>
      <c r="N113" s="20">
        <f t="shared" si="9"/>
        <v>492655.36199999991</v>
      </c>
      <c r="O113" s="20">
        <f t="shared" si="10"/>
        <v>541.36894771597736</v>
      </c>
      <c r="P113" s="20">
        <f t="shared" si="11"/>
        <v>0.1098879641780855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16.09</v>
      </c>
      <c r="C5" s="16">
        <v>16.09</v>
      </c>
      <c r="D5" s="16">
        <v>15.99</v>
      </c>
      <c r="E5" s="16">
        <v>16.07</v>
      </c>
      <c r="F5" s="16">
        <v>16.149999999999999</v>
      </c>
      <c r="G5" s="16">
        <v>15.99</v>
      </c>
      <c r="H5" s="16">
        <v>16.07</v>
      </c>
      <c r="I5" s="16">
        <v>16.07</v>
      </c>
      <c r="J5" s="16">
        <v>16.149999999999999</v>
      </c>
      <c r="K5" s="16">
        <v>16.079999999999998</v>
      </c>
      <c r="L5" s="16"/>
      <c r="M5" s="17"/>
      <c r="N5" s="20">
        <v>16.074999999999999</v>
      </c>
      <c r="O5" s="20">
        <v>5.4006172486731618E-2</v>
      </c>
      <c r="P5" s="20">
        <v>0.33596374797344708</v>
      </c>
    </row>
    <row r="6" spans="1:16" s="43" customFormat="1" ht="15.75" customHeight="1" x14ac:dyDescent="0.2">
      <c r="A6" s="19">
        <v>2</v>
      </c>
      <c r="B6" s="16">
        <v>11.2</v>
      </c>
      <c r="C6" s="16">
        <v>11.21</v>
      </c>
      <c r="D6" s="16">
        <v>11.16</v>
      </c>
      <c r="E6" s="16">
        <v>11.16</v>
      </c>
      <c r="F6" s="16">
        <v>11.18</v>
      </c>
      <c r="G6" s="16">
        <v>11.28</v>
      </c>
      <c r="H6" s="16">
        <v>11.2</v>
      </c>
      <c r="I6" s="16">
        <v>11.24</v>
      </c>
      <c r="J6" s="16">
        <v>11.27</v>
      </c>
      <c r="K6" s="16">
        <v>11.17</v>
      </c>
      <c r="L6" s="16"/>
      <c r="M6" s="17"/>
      <c r="N6" s="20">
        <v>11.207000000000001</v>
      </c>
      <c r="O6" s="20">
        <v>4.3474130238568179E-2</v>
      </c>
      <c r="P6" s="20">
        <v>0.38791942748789321</v>
      </c>
    </row>
    <row r="7" spans="1:16" s="43" customFormat="1" ht="15.75" customHeight="1" x14ac:dyDescent="0.2">
      <c r="A7" s="19">
        <v>4</v>
      </c>
      <c r="B7" s="16">
        <v>10.64</v>
      </c>
      <c r="C7" s="16">
        <v>10.59</v>
      </c>
      <c r="D7" s="16">
        <v>10.63</v>
      </c>
      <c r="E7" s="16">
        <v>10.62</v>
      </c>
      <c r="F7" s="16">
        <v>10.64</v>
      </c>
      <c r="G7" s="16">
        <v>10.68</v>
      </c>
      <c r="H7" s="16">
        <v>10.62</v>
      </c>
      <c r="I7" s="16">
        <v>10.59</v>
      </c>
      <c r="J7" s="16">
        <v>10.62</v>
      </c>
      <c r="K7" s="16">
        <v>10.61</v>
      </c>
      <c r="L7" s="16"/>
      <c r="M7" s="17"/>
      <c r="N7" s="20">
        <v>10.624000000000001</v>
      </c>
      <c r="O7" s="20">
        <v>2.633122354417548E-2</v>
      </c>
      <c r="P7" s="20">
        <v>0.2478466071552661</v>
      </c>
    </row>
    <row r="8" spans="1:16" s="43" customFormat="1" ht="15.75" customHeight="1" x14ac:dyDescent="0.2">
      <c r="A8" s="19">
        <v>8</v>
      </c>
      <c r="B8" s="16">
        <v>12.11</v>
      </c>
      <c r="C8" s="16">
        <v>12.09</v>
      </c>
      <c r="D8" s="16">
        <v>12.07</v>
      </c>
      <c r="E8" s="16">
        <v>12.13</v>
      </c>
      <c r="F8" s="16">
        <v>12.05</v>
      </c>
      <c r="G8" s="16">
        <v>12.08</v>
      </c>
      <c r="H8" s="16">
        <v>12.13</v>
      </c>
      <c r="I8" s="16">
        <v>12.06</v>
      </c>
      <c r="J8" s="16">
        <v>12.09</v>
      </c>
      <c r="K8" s="16">
        <v>12.11</v>
      </c>
      <c r="L8" s="16"/>
      <c r="M8" s="17"/>
      <c r="N8" s="20">
        <v>12.092000000000001</v>
      </c>
      <c r="O8" s="20">
        <v>2.7808871486152228E-2</v>
      </c>
      <c r="P8" s="20">
        <v>0.22997743538002169</v>
      </c>
    </row>
    <row r="9" spans="1:16" s="43" customFormat="1" ht="15.75" customHeight="1" x14ac:dyDescent="0.2">
      <c r="A9" s="19">
        <v>16</v>
      </c>
      <c r="B9" s="16">
        <v>17.579999999999998</v>
      </c>
      <c r="C9" s="16">
        <v>17.559999999999999</v>
      </c>
      <c r="D9" s="16">
        <v>17.61</v>
      </c>
      <c r="E9" s="16">
        <v>17.600000000000001</v>
      </c>
      <c r="F9" s="16">
        <v>17.559999999999999</v>
      </c>
      <c r="G9" s="16">
        <v>17.55</v>
      </c>
      <c r="H9" s="16">
        <v>17.54</v>
      </c>
      <c r="I9" s="16">
        <v>17.62</v>
      </c>
      <c r="J9" s="16">
        <v>17.5</v>
      </c>
      <c r="K9" s="16">
        <v>17.54</v>
      </c>
      <c r="L9" s="16"/>
      <c r="M9" s="17"/>
      <c r="N9" s="20">
        <v>17.565999999999999</v>
      </c>
      <c r="O9" s="20">
        <v>3.6878177829171847E-2</v>
      </c>
      <c r="P9" s="20">
        <v>0.20994066850262921</v>
      </c>
    </row>
    <row r="10" spans="1:16" s="43" customFormat="1" ht="15.75" customHeight="1" x14ac:dyDescent="0.2">
      <c r="A10" s="19">
        <v>32</v>
      </c>
      <c r="B10" s="16">
        <v>19.12</v>
      </c>
      <c r="C10" s="16">
        <v>19.09</v>
      </c>
      <c r="D10" s="16">
        <v>19.170000000000002</v>
      </c>
      <c r="E10" s="16">
        <v>19.170000000000002</v>
      </c>
      <c r="F10" s="16">
        <v>19.170000000000002</v>
      </c>
      <c r="G10" s="16">
        <v>19.14</v>
      </c>
      <c r="H10" s="16">
        <v>19.149999999999999</v>
      </c>
      <c r="I10" s="16">
        <v>19.18</v>
      </c>
      <c r="J10" s="16">
        <v>19.14</v>
      </c>
      <c r="K10" s="16">
        <v>19.12</v>
      </c>
      <c r="L10" s="16"/>
      <c r="M10" s="17"/>
      <c r="N10" s="20">
        <v>19.145</v>
      </c>
      <c r="O10" s="20">
        <v>2.8771127502720359E-2</v>
      </c>
      <c r="P10" s="20">
        <v>0.1502801123150711</v>
      </c>
    </row>
    <row r="11" spans="1:16" s="43" customFormat="1" ht="15.75" customHeight="1" x14ac:dyDescent="0.2">
      <c r="A11" s="19">
        <v>64</v>
      </c>
      <c r="B11" s="16">
        <v>22.58</v>
      </c>
      <c r="C11" s="16">
        <v>22.6</v>
      </c>
      <c r="D11" s="16">
        <v>22.64</v>
      </c>
      <c r="E11" s="16">
        <v>22.66</v>
      </c>
      <c r="F11" s="16">
        <v>22.64</v>
      </c>
      <c r="G11" s="16">
        <v>22.62</v>
      </c>
      <c r="H11" s="16">
        <v>22.61</v>
      </c>
      <c r="I11" s="16">
        <v>22.61</v>
      </c>
      <c r="J11" s="16">
        <v>22.62</v>
      </c>
      <c r="K11" s="16">
        <v>22.69</v>
      </c>
      <c r="L11" s="16"/>
      <c r="M11" s="17"/>
      <c r="N11" s="20">
        <v>22.626999999999999</v>
      </c>
      <c r="O11" s="20">
        <v>3.1640339933558623E-2</v>
      </c>
      <c r="P11" s="20">
        <v>0.13983444528023431</v>
      </c>
    </row>
    <row r="12" spans="1:16" s="43" customFormat="1" ht="15.75" customHeight="1" x14ac:dyDescent="0.2">
      <c r="A12" s="19">
        <v>128</v>
      </c>
      <c r="B12" s="16">
        <v>25.91</v>
      </c>
      <c r="C12" s="16">
        <v>25.97</v>
      </c>
      <c r="D12" s="16">
        <v>25.86</v>
      </c>
      <c r="E12" s="16">
        <v>25.97</v>
      </c>
      <c r="F12" s="16">
        <v>25.9</v>
      </c>
      <c r="G12" s="16">
        <v>25.94</v>
      </c>
      <c r="H12" s="16">
        <v>25.94</v>
      </c>
      <c r="I12" s="16">
        <v>25.92</v>
      </c>
      <c r="J12" s="16">
        <v>25.87</v>
      </c>
      <c r="K12" s="16">
        <v>25.89</v>
      </c>
      <c r="L12" s="16"/>
      <c r="M12" s="17"/>
      <c r="N12" s="20">
        <v>25.916999999999991</v>
      </c>
      <c r="O12" s="20">
        <v>3.8311588035185432E-2</v>
      </c>
      <c r="P12" s="20">
        <v>0.14782416188287781</v>
      </c>
    </row>
    <row r="13" spans="1:16" ht="15.75" customHeight="1" x14ac:dyDescent="0.2">
      <c r="A13" s="1">
        <v>256</v>
      </c>
      <c r="B13" s="6">
        <v>44.67</v>
      </c>
      <c r="C13" s="6">
        <v>44.65</v>
      </c>
      <c r="D13" s="6">
        <v>44.66</v>
      </c>
      <c r="E13" s="6">
        <v>44.63</v>
      </c>
      <c r="F13" s="6">
        <v>44.67</v>
      </c>
      <c r="G13" s="6">
        <v>44.69</v>
      </c>
      <c r="H13" s="6">
        <v>44.65</v>
      </c>
      <c r="I13" s="6">
        <v>44.64</v>
      </c>
      <c r="J13" s="6">
        <v>44.66</v>
      </c>
      <c r="K13" s="6">
        <v>44.71</v>
      </c>
      <c r="L13" s="6"/>
      <c r="M13" s="7"/>
      <c r="N13" s="20">
        <v>44.662999999999997</v>
      </c>
      <c r="O13" s="20">
        <v>2.3593784492248339E-2</v>
      </c>
      <c r="P13" s="20">
        <v>5.282624206221781E-2</v>
      </c>
    </row>
    <row r="14" spans="1:16" ht="15.75" customHeight="1" x14ac:dyDescent="0.2">
      <c r="A14" s="1">
        <v>512</v>
      </c>
      <c r="B14" s="6">
        <v>70.88</v>
      </c>
      <c r="C14" s="6">
        <v>70.959999999999994</v>
      </c>
      <c r="D14" s="6">
        <v>70.900000000000006</v>
      </c>
      <c r="E14" s="6">
        <v>70.89</v>
      </c>
      <c r="F14" s="6">
        <v>70.98</v>
      </c>
      <c r="G14" s="6">
        <v>70.84</v>
      </c>
      <c r="H14" s="6">
        <v>70.91</v>
      </c>
      <c r="I14" s="6">
        <v>70.989999999999995</v>
      </c>
      <c r="J14" s="6">
        <v>70.989999999999995</v>
      </c>
      <c r="K14" s="6">
        <v>70.91</v>
      </c>
      <c r="L14" s="6"/>
      <c r="M14" s="7"/>
      <c r="N14" s="20">
        <v>70.924999999999997</v>
      </c>
      <c r="O14" s="20">
        <v>5.1908038341323057E-2</v>
      </c>
      <c r="P14" s="20">
        <v>7.318722360426233E-2</v>
      </c>
    </row>
    <row r="15" spans="1:16" ht="15.75" customHeight="1" x14ac:dyDescent="0.2">
      <c r="A15" s="1" t="s">
        <v>6</v>
      </c>
      <c r="B15" s="6">
        <v>129.94999999999999</v>
      </c>
      <c r="C15" s="6">
        <v>130.04</v>
      </c>
      <c r="D15" s="6">
        <v>130.01</v>
      </c>
      <c r="E15" s="6">
        <v>129.87</v>
      </c>
      <c r="F15" s="6">
        <v>129.97</v>
      </c>
      <c r="G15" s="6">
        <v>129.94999999999999</v>
      </c>
      <c r="H15" s="6">
        <v>129.99</v>
      </c>
      <c r="I15" s="6">
        <v>129.76</v>
      </c>
      <c r="J15" s="6">
        <v>129.97</v>
      </c>
      <c r="K15" s="6">
        <v>129.94999999999999</v>
      </c>
      <c r="L15" s="6"/>
      <c r="M15" s="7"/>
      <c r="N15" s="20">
        <v>129.946</v>
      </c>
      <c r="O15" s="20">
        <v>7.9190347335462305E-2</v>
      </c>
      <c r="P15" s="20">
        <v>6.0940965736122933E-2</v>
      </c>
    </row>
    <row r="16" spans="1:16" ht="15.75" customHeight="1" x14ac:dyDescent="0.2">
      <c r="A16" s="1" t="s">
        <v>7</v>
      </c>
      <c r="B16" s="6">
        <v>108.67</v>
      </c>
      <c r="C16" s="6">
        <v>109.25</v>
      </c>
      <c r="D16" s="6">
        <v>109.16</v>
      </c>
      <c r="E16" s="6">
        <v>109.29</v>
      </c>
      <c r="F16" s="6">
        <v>109.31</v>
      </c>
      <c r="G16" s="6">
        <v>108.79</v>
      </c>
      <c r="H16" s="6">
        <v>109.13</v>
      </c>
      <c r="I16" s="6">
        <v>109.02</v>
      </c>
      <c r="J16" s="6">
        <v>110.03</v>
      </c>
      <c r="K16" s="6">
        <v>109.14</v>
      </c>
      <c r="L16" s="6"/>
      <c r="M16" s="7"/>
      <c r="N16" s="20">
        <v>109.179</v>
      </c>
      <c r="O16" s="20">
        <v>0.36494900709246719</v>
      </c>
      <c r="P16" s="20">
        <v>0.33426666949914102</v>
      </c>
    </row>
    <row r="17" spans="1:16" ht="15.75" customHeight="1" x14ac:dyDescent="0.2">
      <c r="A17" s="1" t="s">
        <v>8</v>
      </c>
      <c r="B17" s="6">
        <v>155.21</v>
      </c>
      <c r="C17" s="6">
        <v>155.38999999999999</v>
      </c>
      <c r="D17" s="6">
        <v>155.02000000000001</v>
      </c>
      <c r="E17" s="6">
        <v>155.38</v>
      </c>
      <c r="F17" s="6">
        <v>155.30000000000001</v>
      </c>
      <c r="G17" s="6">
        <v>154.96</v>
      </c>
      <c r="H17" s="6">
        <v>155.05000000000001</v>
      </c>
      <c r="I17" s="6">
        <v>155.05000000000001</v>
      </c>
      <c r="J17" s="6">
        <v>155.44999999999999</v>
      </c>
      <c r="K17" s="6">
        <v>155.03</v>
      </c>
      <c r="L17" s="6"/>
      <c r="M17" s="7"/>
      <c r="N17" s="20">
        <v>155.184</v>
      </c>
      <c r="O17" s="20">
        <v>0.18331515061347711</v>
      </c>
      <c r="P17" s="20">
        <v>0.11812761020045701</v>
      </c>
    </row>
    <row r="18" spans="1:16" ht="15.75" customHeight="1" x14ac:dyDescent="0.2">
      <c r="A18" s="1" t="s">
        <v>9</v>
      </c>
      <c r="B18" s="6">
        <v>263.11</v>
      </c>
      <c r="C18" s="6">
        <v>261.27999999999997</v>
      </c>
      <c r="D18" s="6">
        <v>261.83999999999997</v>
      </c>
      <c r="E18" s="6">
        <v>260.95999999999998</v>
      </c>
      <c r="F18" s="6">
        <v>261.5</v>
      </c>
      <c r="G18" s="6">
        <v>262.18</v>
      </c>
      <c r="H18" s="6">
        <v>263.57</v>
      </c>
      <c r="I18" s="6">
        <v>261.39</v>
      </c>
      <c r="J18" s="6">
        <v>262.05</v>
      </c>
      <c r="K18" s="6">
        <v>261</v>
      </c>
      <c r="L18" s="6"/>
      <c r="M18" s="7"/>
      <c r="N18" s="20">
        <v>261.88799999999998</v>
      </c>
      <c r="O18" s="20">
        <v>0.87268169072883894</v>
      </c>
      <c r="P18" s="20">
        <v>0.33322706299213362</v>
      </c>
    </row>
    <row r="19" spans="1:16" ht="15.75" customHeight="1" x14ac:dyDescent="0.2">
      <c r="A19" s="1" t="s">
        <v>10</v>
      </c>
      <c r="B19" s="6">
        <v>798.11</v>
      </c>
      <c r="C19" s="6">
        <v>797.08</v>
      </c>
      <c r="D19" s="6">
        <v>796.05</v>
      </c>
      <c r="E19" s="6">
        <v>799.65</v>
      </c>
      <c r="F19" s="6">
        <v>798</v>
      </c>
      <c r="G19" s="6">
        <v>797.57</v>
      </c>
      <c r="H19" s="6">
        <v>803.86</v>
      </c>
      <c r="I19" s="6">
        <v>799.52</v>
      </c>
      <c r="J19" s="6">
        <v>799.28</v>
      </c>
      <c r="K19" s="6">
        <v>795.44</v>
      </c>
      <c r="L19" s="6"/>
      <c r="M19" s="7"/>
      <c r="N19" s="20">
        <v>798.4559999999999</v>
      </c>
      <c r="O19" s="20">
        <v>2.3648124191524671</v>
      </c>
      <c r="P19" s="20">
        <v>0.29617316660560722</v>
      </c>
    </row>
    <row r="20" spans="1:16" ht="15.75" customHeight="1" x14ac:dyDescent="0.2">
      <c r="A20" s="1" t="s">
        <v>11</v>
      </c>
      <c r="B20" s="6">
        <v>1247.48</v>
      </c>
      <c r="C20" s="6">
        <v>1237.29</v>
      </c>
      <c r="D20" s="6">
        <v>1238.29</v>
      </c>
      <c r="E20" s="6">
        <v>1238.18</v>
      </c>
      <c r="F20" s="6">
        <v>1238.46</v>
      </c>
      <c r="G20" s="6">
        <v>1236.54</v>
      </c>
      <c r="H20" s="6">
        <v>1237.74</v>
      </c>
      <c r="I20" s="6">
        <v>1239.9100000000001</v>
      </c>
      <c r="J20" s="6">
        <v>1236.93</v>
      </c>
      <c r="K20" s="6">
        <v>1235.73</v>
      </c>
      <c r="L20" s="6"/>
      <c r="M20" s="7"/>
      <c r="N20" s="20">
        <v>1238.655</v>
      </c>
      <c r="O20" s="20">
        <v>3.3092034959757042</v>
      </c>
      <c r="P20" s="20">
        <v>0.26716103321552043</v>
      </c>
    </row>
    <row r="21" spans="1:16" ht="15.75" customHeight="1" x14ac:dyDescent="0.2">
      <c r="A21" s="1" t="s">
        <v>12</v>
      </c>
      <c r="B21" s="6">
        <v>2242.66</v>
      </c>
      <c r="C21" s="6">
        <v>2187.44</v>
      </c>
      <c r="D21" s="6">
        <v>2231.0700000000002</v>
      </c>
      <c r="E21" s="6">
        <v>2266.8200000000002</v>
      </c>
      <c r="F21" s="6">
        <v>2184.3200000000002</v>
      </c>
      <c r="G21" s="6">
        <v>2310.84</v>
      </c>
      <c r="H21" s="6">
        <v>2234.2199999999998</v>
      </c>
      <c r="I21" s="6">
        <v>2226.9699999999998</v>
      </c>
      <c r="J21" s="6">
        <v>2242.65</v>
      </c>
      <c r="K21" s="6">
        <v>2188.16</v>
      </c>
      <c r="L21" s="6"/>
      <c r="M21" s="7"/>
      <c r="N21" s="20">
        <v>2231.5149999999999</v>
      </c>
      <c r="O21" s="20">
        <v>39.249769496846199</v>
      </c>
      <c r="P21" s="20">
        <v>1.7588844124662479</v>
      </c>
    </row>
    <row r="22" spans="1:16" ht="15.75" customHeight="1" x14ac:dyDescent="0.2">
      <c r="A22" s="1" t="s">
        <v>13</v>
      </c>
      <c r="B22" s="6">
        <v>3685.53</v>
      </c>
      <c r="C22" s="6">
        <v>3826.41</v>
      </c>
      <c r="D22" s="6">
        <v>3778.26</v>
      </c>
      <c r="E22" s="6">
        <v>3875.53</v>
      </c>
      <c r="F22" s="6">
        <v>3854.7</v>
      </c>
      <c r="G22" s="6">
        <v>3804.61</v>
      </c>
      <c r="H22" s="6">
        <v>3717.86</v>
      </c>
      <c r="I22" s="6">
        <v>3908.17</v>
      </c>
      <c r="J22" s="6">
        <v>3729.61</v>
      </c>
      <c r="K22" s="6">
        <v>3888.98</v>
      </c>
      <c r="L22" s="6"/>
      <c r="M22" s="7"/>
      <c r="N22" s="20">
        <v>3806.9659999999999</v>
      </c>
      <c r="O22" s="20">
        <v>77.334977741137365</v>
      </c>
      <c r="P22" s="20">
        <v>2.0314071032191339</v>
      </c>
    </row>
    <row r="23" spans="1:16" ht="15.75" customHeight="1" x14ac:dyDescent="0.2">
      <c r="A23" s="1" t="s">
        <v>14</v>
      </c>
      <c r="B23" s="6">
        <v>7064.93</v>
      </c>
      <c r="C23" s="6">
        <v>7095.96</v>
      </c>
      <c r="D23" s="6">
        <v>7121.08</v>
      </c>
      <c r="E23" s="6">
        <v>7096.51</v>
      </c>
      <c r="F23" s="6">
        <v>7106.47</v>
      </c>
      <c r="G23" s="6">
        <v>7140.97</v>
      </c>
      <c r="H23" s="6">
        <v>7084.92</v>
      </c>
      <c r="I23" s="6">
        <v>7132.9</v>
      </c>
      <c r="J23" s="6">
        <v>7079.49</v>
      </c>
      <c r="K23" s="6">
        <v>7156.42</v>
      </c>
      <c r="L23" s="6"/>
      <c r="M23" s="7"/>
      <c r="N23" s="20">
        <v>7107.9650000000011</v>
      </c>
      <c r="O23" s="20">
        <v>29.254544661186081</v>
      </c>
      <c r="P23" s="20">
        <v>0.41157412369343521</v>
      </c>
    </row>
    <row r="24" spans="1:16" ht="15.75" customHeight="1" x14ac:dyDescent="0.2">
      <c r="A24" s="1" t="s">
        <v>15</v>
      </c>
      <c r="B24" s="6">
        <v>14286.46</v>
      </c>
      <c r="C24" s="6">
        <v>14760.83</v>
      </c>
      <c r="D24" s="6">
        <v>14505.11</v>
      </c>
      <c r="E24" s="6">
        <v>14373.61</v>
      </c>
      <c r="F24" s="6">
        <v>14559.95</v>
      </c>
      <c r="G24" s="6">
        <v>14733.72</v>
      </c>
      <c r="H24" s="6">
        <v>14616.33</v>
      </c>
      <c r="I24" s="6">
        <v>14516.23</v>
      </c>
      <c r="J24" s="6">
        <v>14397.78</v>
      </c>
      <c r="K24" s="6">
        <v>14471.69</v>
      </c>
      <c r="L24" s="6"/>
      <c r="M24" s="7"/>
      <c r="N24" s="20">
        <v>14522.171</v>
      </c>
      <c r="O24" s="20">
        <v>152.01686291329639</v>
      </c>
      <c r="P24" s="20">
        <v>1.046791577604316</v>
      </c>
    </row>
    <row r="25" spans="1:16" ht="15.75" customHeight="1" x14ac:dyDescent="0.2">
      <c r="A25" s="1" t="s">
        <v>16</v>
      </c>
      <c r="B25" s="6">
        <v>32096.560000000001</v>
      </c>
      <c r="C25" s="6">
        <v>31179.33</v>
      </c>
      <c r="D25" s="6">
        <v>33903.85</v>
      </c>
      <c r="E25" s="6">
        <v>30652.11</v>
      </c>
      <c r="F25" s="6">
        <v>30747.11</v>
      </c>
      <c r="G25" s="6">
        <v>31493.52</v>
      </c>
      <c r="H25" s="6">
        <v>30537.85</v>
      </c>
      <c r="I25" s="6">
        <v>31108.89</v>
      </c>
      <c r="J25" s="6">
        <v>31622.12</v>
      </c>
      <c r="K25" s="6">
        <v>35685.99</v>
      </c>
      <c r="L25" s="6"/>
      <c r="M25" s="7"/>
      <c r="N25" s="20">
        <v>31902.733</v>
      </c>
      <c r="O25" s="20">
        <v>1650.4947822398919</v>
      </c>
      <c r="P25" s="20">
        <v>5.1735215984156966</v>
      </c>
    </row>
    <row r="26" spans="1:16" ht="15.75" customHeight="1" x14ac:dyDescent="0.2">
      <c r="A26" s="18" t="s">
        <v>17</v>
      </c>
      <c r="B26" s="6">
        <v>74930.64</v>
      </c>
      <c r="C26" s="6">
        <v>68059.41</v>
      </c>
      <c r="D26" s="6">
        <v>71325.11</v>
      </c>
      <c r="E26" s="6">
        <v>69239.88</v>
      </c>
      <c r="F26" s="6">
        <v>68812.570000000007</v>
      </c>
      <c r="G26" s="6">
        <v>72311.81</v>
      </c>
      <c r="H26" s="6">
        <v>69133.34</v>
      </c>
      <c r="I26" s="6">
        <v>69986.509999999995</v>
      </c>
      <c r="J26" s="6">
        <v>70115.27</v>
      </c>
      <c r="K26" s="6">
        <v>69396.08</v>
      </c>
      <c r="L26" s="6"/>
      <c r="M26" s="7"/>
      <c r="N26" s="20">
        <v>70331.062000000005</v>
      </c>
      <c r="O26" s="20">
        <v>2033.019712473704</v>
      </c>
      <c r="P26" s="20">
        <v>2.8906427041777132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15.91</v>
      </c>
      <c r="C34" s="16">
        <v>15.96</v>
      </c>
      <c r="D34" s="16">
        <v>16.05</v>
      </c>
      <c r="E34" s="16">
        <v>16.04</v>
      </c>
      <c r="F34" s="16">
        <v>15.95</v>
      </c>
      <c r="G34" s="16">
        <v>15.96</v>
      </c>
      <c r="H34" s="16">
        <v>16.05</v>
      </c>
      <c r="I34" s="16">
        <v>15.97</v>
      </c>
      <c r="J34" s="16">
        <v>15.98</v>
      </c>
      <c r="K34" s="16">
        <v>16.010000000000002</v>
      </c>
      <c r="L34" s="16"/>
      <c r="M34" s="17"/>
      <c r="N34" s="20">
        <v>15.988</v>
      </c>
      <c r="O34" s="20">
        <v>4.7562823951298662E-2</v>
      </c>
      <c r="P34" s="20">
        <v>0.29749076777144517</v>
      </c>
    </row>
    <row r="35" spans="1:16" s="43" customFormat="1" ht="15.75" customHeight="1" x14ac:dyDescent="0.2">
      <c r="A35" s="19">
        <v>2</v>
      </c>
      <c r="B35" s="16">
        <v>13.85</v>
      </c>
      <c r="C35" s="16">
        <v>13.99</v>
      </c>
      <c r="D35" s="16">
        <v>13.84</v>
      </c>
      <c r="E35" s="16">
        <v>13.83</v>
      </c>
      <c r="F35" s="16">
        <v>13.83</v>
      </c>
      <c r="G35" s="16">
        <v>13.83</v>
      </c>
      <c r="H35" s="16">
        <v>13.86</v>
      </c>
      <c r="I35" s="16">
        <v>13.95</v>
      </c>
      <c r="J35" s="16">
        <v>13.82</v>
      </c>
      <c r="K35" s="16">
        <v>13.89</v>
      </c>
      <c r="L35" s="16"/>
      <c r="M35" s="17"/>
      <c r="N35" s="20">
        <v>13.869</v>
      </c>
      <c r="O35" s="20">
        <v>5.7629082164399471E-2</v>
      </c>
      <c r="P35" s="20">
        <v>0.41552442255677752</v>
      </c>
    </row>
    <row r="36" spans="1:16" s="43" customFormat="1" ht="15.75" customHeight="1" x14ac:dyDescent="0.2">
      <c r="A36" s="19">
        <v>4</v>
      </c>
      <c r="B36" s="16">
        <v>14.38</v>
      </c>
      <c r="C36" s="16">
        <v>14.44</v>
      </c>
      <c r="D36" s="16">
        <v>14.4</v>
      </c>
      <c r="E36" s="16">
        <v>14.38</v>
      </c>
      <c r="F36" s="16">
        <v>14.37</v>
      </c>
      <c r="G36" s="16">
        <v>14.38</v>
      </c>
      <c r="H36" s="16">
        <v>14.39</v>
      </c>
      <c r="I36" s="16">
        <v>14.48</v>
      </c>
      <c r="J36" s="16">
        <v>14.38</v>
      </c>
      <c r="K36" s="16">
        <v>14.37</v>
      </c>
      <c r="L36" s="16"/>
      <c r="M36" s="17"/>
      <c r="N36" s="20">
        <v>14.397</v>
      </c>
      <c r="O36" s="20">
        <v>3.5605867181937562E-2</v>
      </c>
      <c r="P36" s="20">
        <v>0.2473144903933984</v>
      </c>
    </row>
    <row r="37" spans="1:16" s="43" customFormat="1" ht="15.75" customHeight="1" x14ac:dyDescent="0.2">
      <c r="A37" s="19">
        <v>8</v>
      </c>
      <c r="B37" s="16">
        <v>15.75</v>
      </c>
      <c r="C37" s="16">
        <v>15.81</v>
      </c>
      <c r="D37" s="16">
        <v>15.78</v>
      </c>
      <c r="E37" s="16">
        <v>15.75</v>
      </c>
      <c r="F37" s="16">
        <v>15.77</v>
      </c>
      <c r="G37" s="16">
        <v>15.76</v>
      </c>
      <c r="H37" s="16">
        <v>15.8</v>
      </c>
      <c r="I37" s="16">
        <v>15.83</v>
      </c>
      <c r="J37" s="16">
        <v>15.76</v>
      </c>
      <c r="K37" s="16">
        <v>15.73</v>
      </c>
      <c r="L37" s="16"/>
      <c r="M37" s="17"/>
      <c r="N37" s="20">
        <v>15.773999999999999</v>
      </c>
      <c r="O37" s="20">
        <v>3.0983866769659429E-2</v>
      </c>
      <c r="P37" s="20">
        <v>0.19642365138620149</v>
      </c>
    </row>
    <row r="38" spans="1:16" s="43" customFormat="1" ht="15.75" customHeight="1" x14ac:dyDescent="0.2">
      <c r="A38" s="19">
        <v>16</v>
      </c>
      <c r="B38" s="16">
        <v>17.34</v>
      </c>
      <c r="C38" s="16">
        <v>17.34</v>
      </c>
      <c r="D38" s="16">
        <v>17.32</v>
      </c>
      <c r="E38" s="16">
        <v>17.34</v>
      </c>
      <c r="F38" s="16">
        <v>17.36</v>
      </c>
      <c r="G38" s="16">
        <v>17.36</v>
      </c>
      <c r="H38" s="16">
        <v>17.39</v>
      </c>
      <c r="I38" s="16">
        <v>17.350000000000001</v>
      </c>
      <c r="J38" s="16">
        <v>17.350000000000001</v>
      </c>
      <c r="K38" s="16">
        <v>17.32</v>
      </c>
      <c r="L38" s="16"/>
      <c r="M38" s="17"/>
      <c r="N38" s="20">
        <v>17.347000000000001</v>
      </c>
      <c r="O38" s="20">
        <v>2.0575065816014652E-2</v>
      </c>
      <c r="P38" s="20">
        <v>0.1186087843201398</v>
      </c>
    </row>
    <row r="39" spans="1:16" s="43" customFormat="1" ht="15.75" customHeight="1" x14ac:dyDescent="0.2">
      <c r="A39" s="19">
        <v>32</v>
      </c>
      <c r="B39" s="16">
        <v>18.89</v>
      </c>
      <c r="C39" s="16">
        <v>19.02</v>
      </c>
      <c r="D39" s="16">
        <v>18.920000000000002</v>
      </c>
      <c r="E39" s="16">
        <v>18.91</v>
      </c>
      <c r="F39" s="16">
        <v>18.93</v>
      </c>
      <c r="G39" s="16">
        <v>18.98</v>
      </c>
      <c r="H39" s="16">
        <v>18.95</v>
      </c>
      <c r="I39" s="16">
        <v>18.97</v>
      </c>
      <c r="J39" s="16">
        <v>18.97</v>
      </c>
      <c r="K39" s="16">
        <v>18.93</v>
      </c>
      <c r="L39" s="16"/>
      <c r="M39" s="17"/>
      <c r="N39" s="20">
        <v>18.946999999999999</v>
      </c>
      <c r="O39" s="20">
        <v>3.8600518131237153E-2</v>
      </c>
      <c r="P39" s="20">
        <v>0.2037289181993833</v>
      </c>
    </row>
    <row r="40" spans="1:16" s="43" customFormat="1" ht="15.75" customHeight="1" x14ac:dyDescent="0.2">
      <c r="A40" s="19">
        <v>64</v>
      </c>
      <c r="B40" s="16">
        <v>22.2</v>
      </c>
      <c r="C40" s="16">
        <v>22.31</v>
      </c>
      <c r="D40" s="16">
        <v>22.2</v>
      </c>
      <c r="E40" s="16">
        <v>22.16</v>
      </c>
      <c r="F40" s="16">
        <v>22.18</v>
      </c>
      <c r="G40" s="16">
        <v>22.24</v>
      </c>
      <c r="H40" s="16">
        <v>22.19</v>
      </c>
      <c r="I40" s="16">
        <v>22.21</v>
      </c>
      <c r="J40" s="16">
        <v>22.22</v>
      </c>
      <c r="K40" s="16">
        <v>22.16</v>
      </c>
      <c r="L40" s="16"/>
      <c r="M40" s="17"/>
      <c r="N40" s="20">
        <v>22.207000000000001</v>
      </c>
      <c r="O40" s="20">
        <v>4.398231968012143E-2</v>
      </c>
      <c r="P40" s="20">
        <v>0.19805610699383719</v>
      </c>
    </row>
    <row r="41" spans="1:16" s="43" customFormat="1" ht="15.75" customHeight="1" x14ac:dyDescent="0.2">
      <c r="A41" s="19">
        <v>128</v>
      </c>
      <c r="B41" s="16">
        <v>28.05</v>
      </c>
      <c r="C41" s="16">
        <v>28.13</v>
      </c>
      <c r="D41" s="16">
        <v>28.09</v>
      </c>
      <c r="E41" s="16">
        <v>28.06</v>
      </c>
      <c r="F41" s="16">
        <v>28.12</v>
      </c>
      <c r="G41" s="16">
        <v>28.15</v>
      </c>
      <c r="H41" s="16">
        <v>28.09</v>
      </c>
      <c r="I41" s="16">
        <v>28.07</v>
      </c>
      <c r="J41" s="16">
        <v>28.11</v>
      </c>
      <c r="K41" s="16">
        <v>28.07</v>
      </c>
      <c r="L41" s="16"/>
      <c r="M41" s="17"/>
      <c r="N41" s="20">
        <v>28.094000000000001</v>
      </c>
      <c r="O41" s="20">
        <v>3.2727833889689209E-2</v>
      </c>
      <c r="P41" s="20">
        <v>0.1164940339207276</v>
      </c>
    </row>
    <row r="42" spans="1:16" ht="15.75" customHeight="1" x14ac:dyDescent="0.2">
      <c r="A42" s="1">
        <v>256</v>
      </c>
      <c r="B42" s="6">
        <v>42.78</v>
      </c>
      <c r="C42" s="6">
        <v>42.83</v>
      </c>
      <c r="D42" s="6">
        <v>42.74</v>
      </c>
      <c r="E42" s="6">
        <v>42.68</v>
      </c>
      <c r="F42" s="6">
        <v>42.79</v>
      </c>
      <c r="G42" s="6">
        <v>42.75</v>
      </c>
      <c r="H42" s="6">
        <v>42.84</v>
      </c>
      <c r="I42" s="6">
        <v>42.83</v>
      </c>
      <c r="J42" s="6">
        <v>42.76</v>
      </c>
      <c r="K42" s="6">
        <v>42.82</v>
      </c>
      <c r="L42" s="6"/>
      <c r="M42" s="7"/>
      <c r="N42" s="20">
        <v>42.781999999999996</v>
      </c>
      <c r="O42" s="20">
        <v>5.0728033012658193E-2</v>
      </c>
      <c r="P42" s="20">
        <v>0.11857330889780331</v>
      </c>
    </row>
    <row r="43" spans="1:16" ht="15.75" customHeight="1" x14ac:dyDescent="0.2">
      <c r="A43" s="1">
        <v>512</v>
      </c>
      <c r="B43" s="6">
        <v>66.900000000000006</v>
      </c>
      <c r="C43" s="6">
        <v>67.040000000000006</v>
      </c>
      <c r="D43" s="6">
        <v>66.98</v>
      </c>
      <c r="E43" s="6">
        <v>67.05</v>
      </c>
      <c r="F43" s="6">
        <v>67</v>
      </c>
      <c r="G43" s="6">
        <v>66.930000000000007</v>
      </c>
      <c r="H43" s="6">
        <v>66.95</v>
      </c>
      <c r="I43" s="6">
        <v>66.89</v>
      </c>
      <c r="J43" s="6">
        <v>66.97</v>
      </c>
      <c r="K43" s="6">
        <v>66.98</v>
      </c>
      <c r="L43" s="6"/>
      <c r="M43" s="7"/>
      <c r="N43" s="20">
        <v>66.969000000000008</v>
      </c>
      <c r="O43" s="20">
        <v>5.3427001080393263E-2</v>
      </c>
      <c r="P43" s="20">
        <v>7.977870519254171E-2</v>
      </c>
    </row>
    <row r="44" spans="1:16" ht="15.75" customHeight="1" x14ac:dyDescent="0.2">
      <c r="A44" s="1" t="s">
        <v>6</v>
      </c>
      <c r="B44" s="6">
        <v>120.52</v>
      </c>
      <c r="C44" s="6">
        <v>120.31</v>
      </c>
      <c r="D44" s="6">
        <v>120.37</v>
      </c>
      <c r="E44" s="6">
        <v>120.29</v>
      </c>
      <c r="F44" s="6">
        <v>120.44</v>
      </c>
      <c r="G44" s="6">
        <v>120.47</v>
      </c>
      <c r="H44" s="6">
        <v>120.49</v>
      </c>
      <c r="I44" s="6">
        <v>120.68</v>
      </c>
      <c r="J44" s="6">
        <v>120.44</v>
      </c>
      <c r="K44" s="6">
        <v>120.39</v>
      </c>
      <c r="L44" s="6"/>
      <c r="M44" s="7"/>
      <c r="N44" s="20">
        <v>120.44</v>
      </c>
      <c r="O44" s="20">
        <v>0.1126449683247715</v>
      </c>
      <c r="P44" s="20">
        <v>9.3527871408810553E-2</v>
      </c>
    </row>
    <row r="45" spans="1:16" ht="15.75" customHeight="1" x14ac:dyDescent="0.2">
      <c r="A45" s="1" t="s">
        <v>7</v>
      </c>
      <c r="B45" s="6">
        <v>343.41</v>
      </c>
      <c r="C45" s="6">
        <v>343.93</v>
      </c>
      <c r="D45" s="6">
        <v>344.27</v>
      </c>
      <c r="E45" s="6">
        <v>343.96</v>
      </c>
      <c r="F45" s="6">
        <v>343.85</v>
      </c>
      <c r="G45" s="6">
        <v>344.37</v>
      </c>
      <c r="H45" s="6">
        <v>345.37</v>
      </c>
      <c r="I45" s="6">
        <v>344.19</v>
      </c>
      <c r="J45" s="6">
        <v>343.38</v>
      </c>
      <c r="K45" s="6">
        <v>343.83</v>
      </c>
      <c r="L45" s="6"/>
      <c r="M45" s="7"/>
      <c r="N45" s="20">
        <v>344.05599999999998</v>
      </c>
      <c r="O45" s="20">
        <v>0.56586610116214087</v>
      </c>
      <c r="P45" s="20">
        <v>0.1644691855866896</v>
      </c>
    </row>
    <row r="46" spans="1:16" ht="15.75" customHeight="1" x14ac:dyDescent="0.2">
      <c r="A46" s="1" t="s">
        <v>8</v>
      </c>
      <c r="B46" s="6">
        <v>494.79</v>
      </c>
      <c r="C46" s="6">
        <v>491.07</v>
      </c>
      <c r="D46" s="6">
        <v>491.49</v>
      </c>
      <c r="E46" s="6">
        <v>493.41</v>
      </c>
      <c r="F46" s="6">
        <v>496.4</v>
      </c>
      <c r="G46" s="6">
        <v>489.62</v>
      </c>
      <c r="H46" s="6">
        <v>500.34</v>
      </c>
      <c r="I46" s="6">
        <v>491.93</v>
      </c>
      <c r="J46" s="6">
        <v>497.69</v>
      </c>
      <c r="K46" s="6">
        <v>487.86</v>
      </c>
      <c r="L46" s="6"/>
      <c r="M46" s="7"/>
      <c r="N46" s="20">
        <v>493.45999999999992</v>
      </c>
      <c r="O46" s="20">
        <v>3.854028195710725</v>
      </c>
      <c r="P46" s="20">
        <v>0.78102139904160928</v>
      </c>
    </row>
    <row r="47" spans="1:16" ht="15.75" customHeight="1" x14ac:dyDescent="0.2">
      <c r="A47" s="1" t="s">
        <v>9</v>
      </c>
      <c r="B47" s="6">
        <v>973.2</v>
      </c>
      <c r="C47" s="6">
        <v>980.23</v>
      </c>
      <c r="D47" s="6">
        <v>968.13</v>
      </c>
      <c r="E47" s="6">
        <v>986.63</v>
      </c>
      <c r="F47" s="6">
        <v>967.87</v>
      </c>
      <c r="G47" s="6">
        <v>965.99</v>
      </c>
      <c r="H47" s="6">
        <v>987.65</v>
      </c>
      <c r="I47" s="6">
        <v>986.51</v>
      </c>
      <c r="J47" s="6">
        <v>972.44</v>
      </c>
      <c r="K47" s="6">
        <v>974.42</v>
      </c>
      <c r="L47" s="6"/>
      <c r="M47" s="7"/>
      <c r="N47" s="20">
        <v>976.30700000000002</v>
      </c>
      <c r="O47" s="20">
        <v>8.3491437352048834</v>
      </c>
      <c r="P47" s="20">
        <v>0.85517605990788581</v>
      </c>
    </row>
    <row r="48" spans="1:16" ht="15.75" customHeight="1" x14ac:dyDescent="0.2">
      <c r="A48" s="1" t="s">
        <v>10</v>
      </c>
      <c r="B48" s="6">
        <v>1751.28</v>
      </c>
      <c r="C48" s="6">
        <v>1747.24</v>
      </c>
      <c r="D48" s="6">
        <v>1743.03</v>
      </c>
      <c r="E48" s="6">
        <v>1751.03</v>
      </c>
      <c r="F48" s="6">
        <v>1747.74</v>
      </c>
      <c r="G48" s="6">
        <v>1744.4</v>
      </c>
      <c r="H48" s="6">
        <v>1743.7</v>
      </c>
      <c r="I48" s="6">
        <v>1751.58</v>
      </c>
      <c r="J48" s="6">
        <v>1748.1</v>
      </c>
      <c r="K48" s="6">
        <v>1748.68</v>
      </c>
      <c r="L48" s="6"/>
      <c r="M48" s="7"/>
      <c r="N48" s="20">
        <v>1747.6780000000001</v>
      </c>
      <c r="O48" s="20">
        <v>3.1444370632029299</v>
      </c>
      <c r="P48" s="20">
        <v>0.1799208471585115</v>
      </c>
    </row>
    <row r="49" spans="1:16" ht="15.75" customHeight="1" x14ac:dyDescent="0.2">
      <c r="A49" s="1" t="s">
        <v>11</v>
      </c>
      <c r="B49" s="6">
        <v>3204.6</v>
      </c>
      <c r="C49" s="6">
        <v>3200.87</v>
      </c>
      <c r="D49" s="6">
        <v>3199.54</v>
      </c>
      <c r="E49" s="6">
        <v>3197.11</v>
      </c>
      <c r="F49" s="6">
        <v>3197.95</v>
      </c>
      <c r="G49" s="6">
        <v>3197.55</v>
      </c>
      <c r="H49" s="6">
        <v>3198.12</v>
      </c>
      <c r="I49" s="6">
        <v>3203.02</v>
      </c>
      <c r="J49" s="6">
        <v>3198.44</v>
      </c>
      <c r="K49" s="6">
        <v>3198.19</v>
      </c>
      <c r="L49" s="6"/>
      <c r="M49" s="7"/>
      <c r="N49" s="20">
        <v>3199.5390000000002</v>
      </c>
      <c r="O49" s="20">
        <v>2.5149528380821669</v>
      </c>
      <c r="P49" s="20">
        <v>7.8603600021195791E-2</v>
      </c>
    </row>
    <row r="50" spans="1:16" ht="15.75" customHeight="1" x14ac:dyDescent="0.2">
      <c r="A50" s="1" t="s">
        <v>12</v>
      </c>
      <c r="B50" s="6">
        <v>6294.61</v>
      </c>
      <c r="C50" s="6">
        <v>6295.19</v>
      </c>
      <c r="D50" s="6">
        <v>6294.12</v>
      </c>
      <c r="E50" s="6">
        <v>6294.21</v>
      </c>
      <c r="F50" s="6">
        <v>6294.67</v>
      </c>
      <c r="G50" s="6">
        <v>6295.39</v>
      </c>
      <c r="H50" s="6">
        <v>6289.51</v>
      </c>
      <c r="I50" s="6">
        <v>6289.52</v>
      </c>
      <c r="J50" s="6">
        <v>6292.54</v>
      </c>
      <c r="K50" s="6">
        <v>6292.36</v>
      </c>
      <c r="L50" s="6"/>
      <c r="M50" s="7"/>
      <c r="N50" s="20">
        <v>6293.2120000000004</v>
      </c>
      <c r="O50" s="20">
        <v>2.1875902521063062</v>
      </c>
      <c r="P50" s="20">
        <v>3.4761108510349019E-2</v>
      </c>
    </row>
    <row r="51" spans="1:16" ht="15.75" customHeight="1" x14ac:dyDescent="0.2">
      <c r="A51" s="1" t="s">
        <v>13</v>
      </c>
      <c r="B51" s="6">
        <v>12513.17</v>
      </c>
      <c r="C51" s="6">
        <v>12508.35</v>
      </c>
      <c r="D51" s="6">
        <v>12506.12</v>
      </c>
      <c r="E51" s="6">
        <v>12506.78</v>
      </c>
      <c r="F51" s="6">
        <v>12511.91</v>
      </c>
      <c r="G51" s="6">
        <v>12506.83</v>
      </c>
      <c r="H51" s="6">
        <v>12524.07</v>
      </c>
      <c r="I51" s="6">
        <v>12512.71</v>
      </c>
      <c r="J51" s="6">
        <v>12515.91</v>
      </c>
      <c r="K51" s="6">
        <v>12501.24</v>
      </c>
      <c r="L51" s="6"/>
      <c r="M51" s="7"/>
      <c r="N51" s="20">
        <v>12510.709000000001</v>
      </c>
      <c r="O51" s="20">
        <v>6.3581888581224986</v>
      </c>
      <c r="P51" s="20">
        <v>5.0821970666270783E-2</v>
      </c>
    </row>
    <row r="52" spans="1:16" ht="15.75" customHeight="1" x14ac:dyDescent="0.2">
      <c r="A52" s="1" t="s">
        <v>14</v>
      </c>
      <c r="B52" s="6">
        <v>24977.46</v>
      </c>
      <c r="C52" s="6">
        <v>24974.55</v>
      </c>
      <c r="D52" s="6">
        <v>24987.33</v>
      </c>
      <c r="E52" s="6">
        <v>24959.86</v>
      </c>
      <c r="F52" s="6">
        <v>24967.94</v>
      </c>
      <c r="G52" s="6">
        <v>24973.119999999999</v>
      </c>
      <c r="H52" s="6">
        <v>24963.71</v>
      </c>
      <c r="I52" s="6">
        <v>24964.240000000002</v>
      </c>
      <c r="J52" s="6">
        <v>24952.9</v>
      </c>
      <c r="K52" s="6">
        <v>24966.91</v>
      </c>
      <c r="L52" s="6"/>
      <c r="M52" s="7"/>
      <c r="N52" s="20">
        <v>24968.802</v>
      </c>
      <c r="O52" s="20">
        <v>9.7401138482963709</v>
      </c>
      <c r="P52" s="20">
        <v>3.9009135673775501E-2</v>
      </c>
    </row>
    <row r="53" spans="1:16" ht="15.75" customHeight="1" x14ac:dyDescent="0.2">
      <c r="A53" s="1" t="s">
        <v>15</v>
      </c>
      <c r="B53" s="6">
        <v>49953.96</v>
      </c>
      <c r="C53" s="6">
        <v>49948.43</v>
      </c>
      <c r="D53" s="6">
        <v>49957.279999999999</v>
      </c>
      <c r="E53" s="6">
        <v>49945.82</v>
      </c>
      <c r="F53" s="6">
        <v>49950.96</v>
      </c>
      <c r="G53" s="6">
        <v>49947.14</v>
      </c>
      <c r="H53" s="6">
        <v>49954.18</v>
      </c>
      <c r="I53" s="6">
        <v>49957.59</v>
      </c>
      <c r="J53" s="6">
        <v>49939.33</v>
      </c>
      <c r="K53" s="6">
        <v>49942.720000000001</v>
      </c>
      <c r="L53" s="6"/>
      <c r="M53" s="7"/>
      <c r="N53" s="20">
        <v>49949.741000000002</v>
      </c>
      <c r="O53" s="20">
        <v>6.1370956757507997</v>
      </c>
      <c r="P53" s="20">
        <v>1.228654153732409E-2</v>
      </c>
    </row>
    <row r="54" spans="1:16" ht="15.75" customHeight="1" x14ac:dyDescent="0.2">
      <c r="A54" s="1" t="s">
        <v>16</v>
      </c>
      <c r="B54" s="6">
        <v>99910.03</v>
      </c>
      <c r="C54" s="6">
        <v>99887.05</v>
      </c>
      <c r="D54" s="6">
        <v>99898.05</v>
      </c>
      <c r="E54" s="6">
        <v>99895.9</v>
      </c>
      <c r="F54" s="6">
        <v>99895.21</v>
      </c>
      <c r="G54" s="6">
        <v>99882.16</v>
      </c>
      <c r="H54" s="6">
        <v>99891.15</v>
      </c>
      <c r="I54" s="6">
        <v>99895.31</v>
      </c>
      <c r="J54" s="6">
        <v>99873.22</v>
      </c>
      <c r="K54" s="6">
        <v>99879.18</v>
      </c>
      <c r="L54" s="6"/>
      <c r="M54" s="7"/>
      <c r="N54" s="20">
        <v>99890.725999999995</v>
      </c>
      <c r="O54" s="20">
        <v>10.651104481069909</v>
      </c>
      <c r="P54" s="20">
        <v>1.06627561011719E-2</v>
      </c>
    </row>
    <row r="55" spans="1:16" ht="15.75" customHeight="1" x14ac:dyDescent="0.2">
      <c r="A55" s="32" t="s">
        <v>17</v>
      </c>
      <c r="B55" s="6">
        <v>199861.65</v>
      </c>
      <c r="C55" s="6">
        <v>199820.4</v>
      </c>
      <c r="D55" s="6">
        <v>199837.5</v>
      </c>
      <c r="E55" s="6">
        <v>199845.97</v>
      </c>
      <c r="F55" s="6">
        <v>199848.13</v>
      </c>
      <c r="G55" s="6">
        <v>199816.61</v>
      </c>
      <c r="H55" s="6">
        <v>199830.15</v>
      </c>
      <c r="I55" s="6">
        <v>199844.02</v>
      </c>
      <c r="J55" s="6">
        <v>199807.44</v>
      </c>
      <c r="K55" s="6">
        <v>199823.41</v>
      </c>
      <c r="L55" s="6"/>
      <c r="M55" s="7"/>
      <c r="N55" s="20">
        <v>199833.52799999999</v>
      </c>
      <c r="O55" s="20">
        <v>16.791727989962769</v>
      </c>
      <c r="P55" s="20">
        <v>8.4028581980310959E-3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8.92</v>
      </c>
      <c r="C63" s="16">
        <v>8.7200000000000006</v>
      </c>
      <c r="D63" s="16">
        <v>8.8699999999999992</v>
      </c>
      <c r="E63" s="16">
        <v>8.76</v>
      </c>
      <c r="F63" s="16">
        <v>8.86</v>
      </c>
      <c r="G63" s="16">
        <v>8.99</v>
      </c>
      <c r="H63" s="16">
        <v>8.8000000000000007</v>
      </c>
      <c r="I63" s="16">
        <v>8.8000000000000007</v>
      </c>
      <c r="J63" s="16">
        <v>8.8800000000000008</v>
      </c>
      <c r="K63" s="16">
        <v>9.01</v>
      </c>
      <c r="L63" s="16"/>
      <c r="M63" s="17"/>
      <c r="N63" s="20">
        <v>8.8610000000000007</v>
      </c>
      <c r="O63" s="20">
        <v>9.4451633713298344E-2</v>
      </c>
      <c r="P63" s="20">
        <v>1.0659252196512621</v>
      </c>
    </row>
    <row r="64" spans="1:16" s="43" customFormat="1" ht="15.75" customHeight="1" x14ac:dyDescent="0.2">
      <c r="A64" s="19">
        <v>2</v>
      </c>
      <c r="B64" s="16">
        <v>8.31</v>
      </c>
      <c r="C64" s="16">
        <v>8.35</v>
      </c>
      <c r="D64" s="16">
        <v>8.31</v>
      </c>
      <c r="E64" s="16">
        <v>8.34</v>
      </c>
      <c r="F64" s="16">
        <v>8.39</v>
      </c>
      <c r="G64" s="16">
        <v>8.49</v>
      </c>
      <c r="H64" s="16">
        <v>8.3800000000000008</v>
      </c>
      <c r="I64" s="16">
        <v>8.3699999999999992</v>
      </c>
      <c r="J64" s="16">
        <v>8.35</v>
      </c>
      <c r="K64" s="16">
        <v>8.32</v>
      </c>
      <c r="L64" s="16"/>
      <c r="M64" s="17"/>
      <c r="N64" s="20">
        <v>8.3610000000000007</v>
      </c>
      <c r="O64" s="20">
        <v>5.3218626647276633E-2</v>
      </c>
      <c r="P64" s="20">
        <v>0.6365103055528839</v>
      </c>
    </row>
    <row r="65" spans="1:16" s="43" customFormat="1" ht="15.75" customHeight="1" x14ac:dyDescent="0.2">
      <c r="A65" s="19">
        <v>4</v>
      </c>
      <c r="B65" s="16">
        <v>9.39</v>
      </c>
      <c r="C65" s="16">
        <v>9.36</v>
      </c>
      <c r="D65" s="16">
        <v>9.3800000000000008</v>
      </c>
      <c r="E65" s="16">
        <v>9.3699999999999992</v>
      </c>
      <c r="F65" s="16">
        <v>9.3800000000000008</v>
      </c>
      <c r="G65" s="16">
        <v>9.6999999999999993</v>
      </c>
      <c r="H65" s="16">
        <v>9.3800000000000008</v>
      </c>
      <c r="I65" s="16">
        <v>9.6199999999999992</v>
      </c>
      <c r="J65" s="16">
        <v>9.5500000000000007</v>
      </c>
      <c r="K65" s="16">
        <v>9.35</v>
      </c>
      <c r="L65" s="16"/>
      <c r="M65" s="17"/>
      <c r="N65" s="20">
        <v>9.4479999999999986</v>
      </c>
      <c r="O65" s="20">
        <v>0.1265613597342321</v>
      </c>
      <c r="P65" s="20">
        <v>1.3395571521404761</v>
      </c>
    </row>
    <row r="66" spans="1:16" s="43" customFormat="1" ht="15.75" customHeight="1" x14ac:dyDescent="0.2">
      <c r="A66" s="19">
        <v>8</v>
      </c>
      <c r="B66" s="16">
        <v>10.52</v>
      </c>
      <c r="C66" s="16">
        <v>10.47</v>
      </c>
      <c r="D66" s="16">
        <v>10.44</v>
      </c>
      <c r="E66" s="16">
        <v>10.54</v>
      </c>
      <c r="F66" s="16">
        <v>10.46</v>
      </c>
      <c r="G66" s="16">
        <v>10.61</v>
      </c>
      <c r="H66" s="16">
        <v>10.46</v>
      </c>
      <c r="I66" s="16">
        <v>10.49</v>
      </c>
      <c r="J66" s="16">
        <v>10.46</v>
      </c>
      <c r="K66" s="16">
        <v>10.47</v>
      </c>
      <c r="L66" s="16"/>
      <c r="M66" s="17"/>
      <c r="N66" s="20">
        <v>10.492000000000001</v>
      </c>
      <c r="O66" s="20">
        <v>5.1380930314660067E-2</v>
      </c>
      <c r="P66" s="20">
        <v>0.48971530989954321</v>
      </c>
    </row>
    <row r="67" spans="1:16" s="43" customFormat="1" ht="15.75" customHeight="1" x14ac:dyDescent="0.2">
      <c r="A67" s="19">
        <v>16</v>
      </c>
      <c r="B67" s="16">
        <v>11.56</v>
      </c>
      <c r="C67" s="16">
        <v>11.55</v>
      </c>
      <c r="D67" s="16">
        <v>12.27</v>
      </c>
      <c r="E67" s="16">
        <v>11.54</v>
      </c>
      <c r="F67" s="16">
        <v>11.51</v>
      </c>
      <c r="G67" s="16">
        <v>11.71</v>
      </c>
      <c r="H67" s="16">
        <v>11.54</v>
      </c>
      <c r="I67" s="16">
        <v>11.53</v>
      </c>
      <c r="J67" s="16">
        <v>11.5</v>
      </c>
      <c r="K67" s="16">
        <v>11.54</v>
      </c>
      <c r="L67" s="16"/>
      <c r="M67" s="17"/>
      <c r="N67" s="20">
        <v>11.625</v>
      </c>
      <c r="O67" s="20">
        <v>0.2339634349399258</v>
      </c>
      <c r="P67" s="20">
        <v>2.0125886876552759</v>
      </c>
    </row>
    <row r="68" spans="1:16" s="43" customFormat="1" ht="15.75" customHeight="1" x14ac:dyDescent="0.2">
      <c r="A68" s="19">
        <v>32</v>
      </c>
      <c r="B68" s="16">
        <v>10.28</v>
      </c>
      <c r="C68" s="16">
        <v>10.11</v>
      </c>
      <c r="D68" s="16">
        <v>10.09</v>
      </c>
      <c r="E68" s="16">
        <v>10.06</v>
      </c>
      <c r="F68" s="16">
        <v>10.25</v>
      </c>
      <c r="G68" s="16">
        <v>10.11</v>
      </c>
      <c r="H68" s="16">
        <v>10.58</v>
      </c>
      <c r="I68" s="16">
        <v>10.07</v>
      </c>
      <c r="J68" s="16">
        <v>10.24</v>
      </c>
      <c r="K68" s="16">
        <v>10.08</v>
      </c>
      <c r="L68" s="16"/>
      <c r="M68" s="17"/>
      <c r="N68" s="20">
        <v>10.186999999999999</v>
      </c>
      <c r="O68" s="20">
        <v>0.16069640112128619</v>
      </c>
      <c r="P68" s="20">
        <v>1.5774654080817341</v>
      </c>
    </row>
    <row r="69" spans="1:16" s="43" customFormat="1" ht="15.75" customHeight="1" x14ac:dyDescent="0.2">
      <c r="A69" s="19">
        <v>64</v>
      </c>
      <c r="B69" s="16">
        <v>12.17</v>
      </c>
      <c r="C69" s="16">
        <v>11.99</v>
      </c>
      <c r="D69" s="16">
        <v>12.03</v>
      </c>
      <c r="E69" s="16">
        <v>12.03</v>
      </c>
      <c r="F69" s="16">
        <v>12.19</v>
      </c>
      <c r="G69" s="16">
        <v>12.21</v>
      </c>
      <c r="H69" s="16">
        <v>12.43</v>
      </c>
      <c r="I69" s="16">
        <v>11.98</v>
      </c>
      <c r="J69" s="16">
        <v>12.1</v>
      </c>
      <c r="K69" s="16">
        <v>12</v>
      </c>
      <c r="L69" s="16"/>
      <c r="M69" s="17"/>
      <c r="N69" s="20">
        <v>12.113</v>
      </c>
      <c r="O69" s="20">
        <v>0.14087425440993659</v>
      </c>
      <c r="P69" s="20">
        <v>1.1630005317422329</v>
      </c>
    </row>
    <row r="70" spans="1:16" s="43" customFormat="1" ht="15.75" customHeight="1" x14ac:dyDescent="0.2">
      <c r="A70" s="19">
        <v>128</v>
      </c>
      <c r="B70" s="16">
        <v>15.56</v>
      </c>
      <c r="C70" s="16">
        <v>15.42</v>
      </c>
      <c r="D70" s="16">
        <v>15.58</v>
      </c>
      <c r="E70" s="16">
        <v>15.44</v>
      </c>
      <c r="F70" s="16">
        <v>15.54</v>
      </c>
      <c r="G70" s="16">
        <v>15.81</v>
      </c>
      <c r="H70" s="16">
        <v>15.69</v>
      </c>
      <c r="I70" s="16">
        <v>15.44</v>
      </c>
      <c r="J70" s="16">
        <v>15.51</v>
      </c>
      <c r="K70" s="16">
        <v>15.45</v>
      </c>
      <c r="L70" s="16"/>
      <c r="M70" s="17"/>
      <c r="N70" s="20">
        <v>15.544</v>
      </c>
      <c r="O70" s="20">
        <v>0.1250066664888986</v>
      </c>
      <c r="P70" s="20">
        <v>0.80421169897644507</v>
      </c>
    </row>
    <row r="71" spans="1:16" ht="15.75" customHeight="1" x14ac:dyDescent="0.2">
      <c r="A71" s="1">
        <v>256</v>
      </c>
      <c r="B71" s="6">
        <v>21.44</v>
      </c>
      <c r="C71" s="6">
        <v>21.44</v>
      </c>
      <c r="D71" s="6">
        <v>21.44</v>
      </c>
      <c r="E71" s="6">
        <v>21.43</v>
      </c>
      <c r="F71" s="6">
        <v>21.55</v>
      </c>
      <c r="G71" s="6">
        <v>21.48</v>
      </c>
      <c r="H71" s="6">
        <v>21.56</v>
      </c>
      <c r="I71" s="6">
        <v>21.4</v>
      </c>
      <c r="J71" s="6">
        <v>21.58</v>
      </c>
      <c r="K71" s="6">
        <v>21.41</v>
      </c>
      <c r="L71" s="6"/>
      <c r="M71" s="7"/>
      <c r="N71" s="20">
        <v>21.472999999999999</v>
      </c>
      <c r="O71" s="20">
        <v>6.6173173483586478E-2</v>
      </c>
      <c r="P71" s="20">
        <v>0.30816920543746318</v>
      </c>
    </row>
    <row r="72" spans="1:16" ht="15.75" customHeight="1" x14ac:dyDescent="0.2">
      <c r="A72" s="1">
        <v>512</v>
      </c>
      <c r="B72" s="6">
        <v>30.86</v>
      </c>
      <c r="C72" s="6">
        <v>30.82</v>
      </c>
      <c r="D72" s="6">
        <v>30.94</v>
      </c>
      <c r="E72" s="6">
        <v>30.86</v>
      </c>
      <c r="F72" s="6">
        <v>31.43</v>
      </c>
      <c r="G72" s="6">
        <v>30.91</v>
      </c>
      <c r="H72" s="6">
        <v>31</v>
      </c>
      <c r="I72" s="6">
        <v>30.98</v>
      </c>
      <c r="J72" s="6">
        <v>30.94</v>
      </c>
      <c r="K72" s="6">
        <v>30.97</v>
      </c>
      <c r="L72" s="6"/>
      <c r="M72" s="7"/>
      <c r="N72" s="20">
        <v>30.971</v>
      </c>
      <c r="O72" s="20">
        <v>0.17149344010777781</v>
      </c>
      <c r="P72" s="20">
        <v>0.55372264411151662</v>
      </c>
    </row>
    <row r="73" spans="1:16" ht="15.75" customHeight="1" x14ac:dyDescent="0.2">
      <c r="A73" s="1" t="s">
        <v>6</v>
      </c>
      <c r="B73" s="6">
        <v>56.91</v>
      </c>
      <c r="C73" s="6">
        <v>56.58</v>
      </c>
      <c r="D73" s="6">
        <v>56.68</v>
      </c>
      <c r="E73" s="6">
        <v>56.57</v>
      </c>
      <c r="F73" s="6">
        <v>56.66</v>
      </c>
      <c r="G73" s="6">
        <v>56.89</v>
      </c>
      <c r="H73" s="6">
        <v>56.57</v>
      </c>
      <c r="I73" s="6">
        <v>56.63</v>
      </c>
      <c r="J73" s="6">
        <v>57.18</v>
      </c>
      <c r="K73" s="6">
        <v>56.66</v>
      </c>
      <c r="L73" s="6"/>
      <c r="M73" s="7"/>
      <c r="N73" s="20">
        <v>56.73299999999999</v>
      </c>
      <c r="O73" s="20">
        <v>0.19900027917345009</v>
      </c>
      <c r="P73" s="20">
        <v>0.35076636027259278</v>
      </c>
    </row>
    <row r="74" spans="1:16" ht="15.75" customHeight="1" x14ac:dyDescent="0.2">
      <c r="A74" s="1" t="s">
        <v>7</v>
      </c>
      <c r="B74" s="6">
        <v>106.59</v>
      </c>
      <c r="C74" s="6">
        <v>106.02</v>
      </c>
      <c r="D74" s="6">
        <v>106.24</v>
      </c>
      <c r="E74" s="6">
        <v>105.76</v>
      </c>
      <c r="F74" s="6">
        <v>106.17</v>
      </c>
      <c r="G74" s="6">
        <v>106.48</v>
      </c>
      <c r="H74" s="6">
        <v>106.16</v>
      </c>
      <c r="I74" s="6">
        <v>106.18</v>
      </c>
      <c r="J74" s="6">
        <v>107.03</v>
      </c>
      <c r="K74" s="6">
        <v>106.37</v>
      </c>
      <c r="L74" s="6"/>
      <c r="M74" s="7"/>
      <c r="N74" s="20">
        <v>106.3</v>
      </c>
      <c r="O74" s="20">
        <v>0.34621765793596793</v>
      </c>
      <c r="P74" s="20">
        <v>0.32569864340166321</v>
      </c>
    </row>
    <row r="75" spans="1:16" ht="15.75" customHeight="1" x14ac:dyDescent="0.2">
      <c r="A75" s="1" t="s">
        <v>8</v>
      </c>
      <c r="B75" s="6">
        <v>230.46</v>
      </c>
      <c r="C75" s="6">
        <v>227.43</v>
      </c>
      <c r="D75" s="6">
        <v>229.25</v>
      </c>
      <c r="E75" s="6">
        <v>230.52</v>
      </c>
      <c r="F75" s="6">
        <v>229.99</v>
      </c>
      <c r="G75" s="6">
        <v>228.92</v>
      </c>
      <c r="H75" s="6">
        <v>226.57</v>
      </c>
      <c r="I75" s="6">
        <v>227.63</v>
      </c>
      <c r="J75" s="6">
        <v>248.78</v>
      </c>
      <c r="K75" s="6">
        <v>226.4</v>
      </c>
      <c r="L75" s="6"/>
      <c r="M75" s="7"/>
      <c r="N75" s="20">
        <v>230.595</v>
      </c>
      <c r="O75" s="20">
        <v>6.5684925549508284</v>
      </c>
      <c r="P75" s="20">
        <v>2.8484973893409768</v>
      </c>
    </row>
    <row r="76" spans="1:16" ht="15.75" customHeight="1" x14ac:dyDescent="0.2">
      <c r="A76" s="1" t="s">
        <v>9</v>
      </c>
      <c r="B76" s="6">
        <v>424.73</v>
      </c>
      <c r="C76" s="6">
        <v>424.34</v>
      </c>
      <c r="D76" s="6">
        <v>421.58</v>
      </c>
      <c r="E76" s="6">
        <v>424</v>
      </c>
      <c r="F76" s="6">
        <v>433.31</v>
      </c>
      <c r="G76" s="6">
        <v>419.47</v>
      </c>
      <c r="H76" s="6">
        <v>417.08</v>
      </c>
      <c r="I76" s="6">
        <v>423.78</v>
      </c>
      <c r="J76" s="6">
        <v>425.81</v>
      </c>
      <c r="K76" s="6">
        <v>420.17</v>
      </c>
      <c r="L76" s="6"/>
      <c r="M76" s="7"/>
      <c r="N76" s="20">
        <v>423.42700000000002</v>
      </c>
      <c r="O76" s="20">
        <v>4.4259137160841959</v>
      </c>
      <c r="P76" s="20">
        <v>1.0452601548990019</v>
      </c>
    </row>
    <row r="77" spans="1:16" ht="15.75" customHeight="1" x14ac:dyDescent="0.2">
      <c r="A77" s="1" t="s">
        <v>10</v>
      </c>
      <c r="B77" s="6">
        <v>1310.0999999999999</v>
      </c>
      <c r="C77" s="6">
        <v>1281.1199999999999</v>
      </c>
      <c r="D77" s="6">
        <v>1281.06</v>
      </c>
      <c r="E77" s="6">
        <v>1284</v>
      </c>
      <c r="F77" s="6">
        <v>1278.83</v>
      </c>
      <c r="G77" s="6">
        <v>1281.0899999999999</v>
      </c>
      <c r="H77" s="6">
        <v>1279.3399999999999</v>
      </c>
      <c r="I77" s="6">
        <v>1282.93</v>
      </c>
      <c r="J77" s="6">
        <v>1283.0999999999999</v>
      </c>
      <c r="K77" s="6">
        <v>1282.3399999999999</v>
      </c>
      <c r="L77" s="6"/>
      <c r="M77" s="7"/>
      <c r="N77" s="20">
        <v>1284.3910000000001</v>
      </c>
      <c r="O77" s="20">
        <v>9.178733209617393</v>
      </c>
      <c r="P77" s="20">
        <v>0.71463699213225507</v>
      </c>
    </row>
    <row r="78" spans="1:16" ht="15.75" customHeight="1" x14ac:dyDescent="0.2">
      <c r="A78" s="1" t="s">
        <v>11</v>
      </c>
      <c r="B78" s="6">
        <v>2068.14</v>
      </c>
      <c r="C78" s="6">
        <v>2077.04</v>
      </c>
      <c r="D78" s="6">
        <v>2071.81</v>
      </c>
      <c r="E78" s="6">
        <v>2077.9499999999998</v>
      </c>
      <c r="F78" s="6">
        <v>2073.8200000000002</v>
      </c>
      <c r="G78" s="6">
        <v>2103.38</v>
      </c>
      <c r="H78" s="6">
        <v>2069.52</v>
      </c>
      <c r="I78" s="6">
        <v>2074.2399999999998</v>
      </c>
      <c r="J78" s="6">
        <v>2081.81</v>
      </c>
      <c r="K78" s="6">
        <v>2068.14</v>
      </c>
      <c r="L78" s="6"/>
      <c r="M78" s="7"/>
      <c r="N78" s="20">
        <v>2076.585</v>
      </c>
      <c r="O78" s="20">
        <v>10.41280221650258</v>
      </c>
      <c r="P78" s="20">
        <v>0.50143876684569066</v>
      </c>
    </row>
    <row r="79" spans="1:16" ht="15.75" customHeight="1" x14ac:dyDescent="0.2">
      <c r="A79" s="1" t="s">
        <v>12</v>
      </c>
      <c r="B79" s="6">
        <v>3183.49</v>
      </c>
      <c r="C79" s="6">
        <v>3262.4</v>
      </c>
      <c r="D79" s="6">
        <v>3312.76</v>
      </c>
      <c r="E79" s="6">
        <v>3305.01</v>
      </c>
      <c r="F79" s="6">
        <v>3237</v>
      </c>
      <c r="G79" s="6">
        <v>3249.44</v>
      </c>
      <c r="H79" s="6">
        <v>3178.92</v>
      </c>
      <c r="I79" s="6">
        <v>3275.04</v>
      </c>
      <c r="J79" s="6">
        <v>3216.72</v>
      </c>
      <c r="K79" s="6">
        <v>3174.82</v>
      </c>
      <c r="L79" s="6"/>
      <c r="M79" s="7"/>
      <c r="N79" s="20">
        <v>3239.56</v>
      </c>
      <c r="O79" s="20">
        <v>50.619050212785027</v>
      </c>
      <c r="P79" s="20">
        <v>1.56252855982865</v>
      </c>
    </row>
    <row r="80" spans="1:16" ht="15.75" customHeight="1" x14ac:dyDescent="0.2">
      <c r="A80" s="1" t="s">
        <v>13</v>
      </c>
      <c r="B80" s="6">
        <v>5625.23</v>
      </c>
      <c r="C80" s="6">
        <v>5776.97</v>
      </c>
      <c r="D80" s="6">
        <v>5787.6</v>
      </c>
      <c r="E80" s="6">
        <v>5706.04</v>
      </c>
      <c r="F80" s="6">
        <v>5721.17</v>
      </c>
      <c r="G80" s="6">
        <v>5761.46</v>
      </c>
      <c r="H80" s="6">
        <v>5817.78</v>
      </c>
      <c r="I80" s="6">
        <v>5719.05</v>
      </c>
      <c r="J80" s="6">
        <v>5606.4</v>
      </c>
      <c r="K80" s="6">
        <v>5624.33</v>
      </c>
      <c r="L80" s="6"/>
      <c r="M80" s="7"/>
      <c r="N80" s="20">
        <v>5714.603000000001</v>
      </c>
      <c r="O80" s="20">
        <v>74.565511546708009</v>
      </c>
      <c r="P80" s="20">
        <v>1.304824001714695</v>
      </c>
    </row>
    <row r="81" spans="1:16" ht="15.75" customHeight="1" x14ac:dyDescent="0.2">
      <c r="A81" s="1" t="s">
        <v>14</v>
      </c>
      <c r="B81" s="6">
        <v>11300.6</v>
      </c>
      <c r="C81" s="6">
        <v>11285.08</v>
      </c>
      <c r="D81" s="6">
        <v>11624.9</v>
      </c>
      <c r="E81" s="6">
        <v>11409.38</v>
      </c>
      <c r="F81" s="6">
        <v>11432.97</v>
      </c>
      <c r="G81" s="6">
        <v>11383.43</v>
      </c>
      <c r="H81" s="6">
        <v>11348.86</v>
      </c>
      <c r="I81" s="6">
        <v>11632.84</v>
      </c>
      <c r="J81" s="6">
        <v>11253.23</v>
      </c>
      <c r="K81" s="6">
        <v>11303.89</v>
      </c>
      <c r="L81" s="6"/>
      <c r="M81" s="7"/>
      <c r="N81" s="20">
        <v>11397.518</v>
      </c>
      <c r="O81" s="20">
        <v>134.43845083242451</v>
      </c>
      <c r="P81" s="20">
        <v>1.179541465364867</v>
      </c>
    </row>
    <row r="82" spans="1:16" ht="15.75" customHeight="1" x14ac:dyDescent="0.2">
      <c r="A82" s="1" t="s">
        <v>15</v>
      </c>
      <c r="B82" s="6">
        <v>23138.58</v>
      </c>
      <c r="C82" s="6">
        <v>24579.73</v>
      </c>
      <c r="D82" s="6">
        <v>23672.61</v>
      </c>
      <c r="E82" s="6">
        <v>23216.81</v>
      </c>
      <c r="F82" s="6">
        <v>23235.42</v>
      </c>
      <c r="G82" s="6">
        <v>23515.43</v>
      </c>
      <c r="H82" s="6">
        <v>23396.59</v>
      </c>
      <c r="I82" s="6">
        <v>23593.49</v>
      </c>
      <c r="J82" s="6">
        <v>22776.39</v>
      </c>
      <c r="K82" s="6">
        <v>22925.58</v>
      </c>
      <c r="L82" s="6"/>
      <c r="M82" s="7"/>
      <c r="N82" s="20">
        <v>23405.062999999998</v>
      </c>
      <c r="O82" s="20">
        <v>501.0595635262448</v>
      </c>
      <c r="P82" s="20">
        <v>2.1408169827453349</v>
      </c>
    </row>
    <row r="83" spans="1:16" ht="15.75" customHeight="1" x14ac:dyDescent="0.2">
      <c r="A83" s="1" t="s">
        <v>16</v>
      </c>
      <c r="B83" s="6">
        <v>53108.07</v>
      </c>
      <c r="C83" s="6">
        <v>52891.12</v>
      </c>
      <c r="D83" s="6">
        <v>54415.79</v>
      </c>
      <c r="E83" s="6">
        <v>52419.09</v>
      </c>
      <c r="F83" s="6">
        <v>51883.65</v>
      </c>
      <c r="G83" s="6">
        <v>53665.77</v>
      </c>
      <c r="H83" s="6">
        <v>51798.11</v>
      </c>
      <c r="I83" s="6">
        <v>52786.080000000002</v>
      </c>
      <c r="J83" s="6">
        <v>50806.58</v>
      </c>
      <c r="K83" s="6">
        <v>52499.56</v>
      </c>
      <c r="L83" s="6"/>
      <c r="M83" s="7"/>
      <c r="N83" s="20">
        <v>52627.382000000012</v>
      </c>
      <c r="O83" s="20">
        <v>1012.056752699395</v>
      </c>
      <c r="P83" s="20">
        <v>1.9230611788733749</v>
      </c>
    </row>
    <row r="84" spans="1:16" ht="15.75" customHeight="1" x14ac:dyDescent="0.2">
      <c r="A84" s="32" t="s">
        <v>17</v>
      </c>
      <c r="B84" s="6">
        <v>131426.68</v>
      </c>
      <c r="C84" s="6">
        <v>129189.69</v>
      </c>
      <c r="D84" s="6">
        <v>138573.03</v>
      </c>
      <c r="E84" s="6">
        <v>132116.4</v>
      </c>
      <c r="F84" s="6">
        <v>126823.81</v>
      </c>
      <c r="G84" s="6">
        <v>124860.93</v>
      </c>
      <c r="H84" s="6">
        <v>134918.12</v>
      </c>
      <c r="I84" s="6">
        <v>125517.86</v>
      </c>
      <c r="J84" s="6">
        <v>125569.97</v>
      </c>
      <c r="K84" s="6">
        <v>125668.8</v>
      </c>
      <c r="L84" s="6"/>
      <c r="M84" s="7"/>
      <c r="N84" s="20">
        <v>129466.52899999999</v>
      </c>
      <c r="O84" s="20">
        <v>4678.3456634072163</v>
      </c>
      <c r="P84" s="20">
        <v>3.6135561056149239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9.74</v>
      </c>
      <c r="C92" s="16">
        <v>9.11</v>
      </c>
      <c r="D92" s="16">
        <v>9.49</v>
      </c>
      <c r="E92" s="16">
        <v>8.94</v>
      </c>
      <c r="F92" s="16">
        <v>9.24</v>
      </c>
      <c r="G92" s="16">
        <v>9.02</v>
      </c>
      <c r="H92" s="16">
        <v>9.84</v>
      </c>
      <c r="I92" s="16">
        <v>9.84</v>
      </c>
      <c r="J92" s="16">
        <v>9.6199999999999992</v>
      </c>
      <c r="K92" s="16">
        <v>9</v>
      </c>
      <c r="L92" s="16"/>
      <c r="M92" s="17"/>
      <c r="N92" s="20">
        <v>9.3840000000000021</v>
      </c>
      <c r="O92" s="20">
        <v>0.36246685672240753</v>
      </c>
      <c r="P92" s="20">
        <v>3.8626050375363099</v>
      </c>
    </row>
    <row r="93" spans="1:16" s="43" customFormat="1" ht="15.75" customHeight="1" x14ac:dyDescent="0.2">
      <c r="A93" s="19">
        <v>2</v>
      </c>
      <c r="B93" s="16">
        <v>8.2100000000000009</v>
      </c>
      <c r="C93" s="16">
        <v>7.95</v>
      </c>
      <c r="D93" s="16">
        <v>8.3699999999999992</v>
      </c>
      <c r="E93" s="16">
        <v>7.98</v>
      </c>
      <c r="F93" s="16">
        <v>8.1999999999999993</v>
      </c>
      <c r="G93" s="16">
        <v>7.97</v>
      </c>
      <c r="H93" s="16">
        <v>8.4499999999999993</v>
      </c>
      <c r="I93" s="16">
        <v>8.32</v>
      </c>
      <c r="J93" s="16">
        <v>8.5500000000000007</v>
      </c>
      <c r="K93" s="16">
        <v>7.99</v>
      </c>
      <c r="L93" s="16"/>
      <c r="M93" s="17"/>
      <c r="N93" s="20">
        <v>8.1990000000000016</v>
      </c>
      <c r="O93" s="20">
        <v>0.22017417347787779</v>
      </c>
      <c r="P93" s="20">
        <v>2.685378381240124</v>
      </c>
    </row>
    <row r="94" spans="1:16" s="43" customFormat="1" ht="15.75" customHeight="1" x14ac:dyDescent="0.2">
      <c r="A94" s="19">
        <v>4</v>
      </c>
      <c r="B94" s="16">
        <v>8.23</v>
      </c>
      <c r="C94" s="16">
        <v>8.02</v>
      </c>
      <c r="D94" s="16">
        <v>8.39</v>
      </c>
      <c r="E94" s="16">
        <v>8.02</v>
      </c>
      <c r="F94" s="16">
        <v>8.23</v>
      </c>
      <c r="G94" s="16">
        <v>8.02</v>
      </c>
      <c r="H94" s="16">
        <v>8.61</v>
      </c>
      <c r="I94" s="16">
        <v>8.36</v>
      </c>
      <c r="J94" s="16">
        <v>8.48</v>
      </c>
      <c r="K94" s="16">
        <v>8.0500000000000007</v>
      </c>
      <c r="L94" s="16"/>
      <c r="M94" s="17"/>
      <c r="N94" s="20">
        <v>8.2409999999999997</v>
      </c>
      <c r="O94" s="20">
        <v>0.21418839059731201</v>
      </c>
      <c r="P94" s="20">
        <v>2.5990582526066248</v>
      </c>
    </row>
    <row r="95" spans="1:16" s="43" customFormat="1" ht="15.75" customHeight="1" x14ac:dyDescent="0.2">
      <c r="A95" s="19">
        <v>8</v>
      </c>
      <c r="B95" s="16">
        <v>8.4</v>
      </c>
      <c r="C95" s="16">
        <v>8.2899999999999991</v>
      </c>
      <c r="D95" s="16">
        <v>8.64</v>
      </c>
      <c r="E95" s="16">
        <v>8.27</v>
      </c>
      <c r="F95" s="16">
        <v>8.4499999999999993</v>
      </c>
      <c r="G95" s="16">
        <v>8.39</v>
      </c>
      <c r="H95" s="16">
        <v>8.9700000000000006</v>
      </c>
      <c r="I95" s="16">
        <v>8.6300000000000008</v>
      </c>
      <c r="J95" s="16">
        <v>8.8800000000000008</v>
      </c>
      <c r="K95" s="16">
        <v>8.31</v>
      </c>
      <c r="L95" s="16"/>
      <c r="M95" s="17"/>
      <c r="N95" s="20">
        <v>8.5229999999999997</v>
      </c>
      <c r="O95" s="20">
        <v>0.24815093973001409</v>
      </c>
      <c r="P95" s="20">
        <v>2.9115445234074162</v>
      </c>
    </row>
    <row r="96" spans="1:16" s="43" customFormat="1" ht="15.75" customHeight="1" x14ac:dyDescent="0.2">
      <c r="A96" s="19">
        <v>16</v>
      </c>
      <c r="B96" s="16">
        <v>8.86</v>
      </c>
      <c r="C96" s="16">
        <v>8.7799999999999994</v>
      </c>
      <c r="D96" s="16">
        <v>9.0399999999999991</v>
      </c>
      <c r="E96" s="16">
        <v>8.6999999999999993</v>
      </c>
      <c r="F96" s="16">
        <v>9.01</v>
      </c>
      <c r="G96" s="16">
        <v>8.74</v>
      </c>
      <c r="H96" s="16">
        <v>9.34</v>
      </c>
      <c r="I96" s="16">
        <v>8.9499999999999993</v>
      </c>
      <c r="J96" s="16">
        <v>9.17</v>
      </c>
      <c r="K96" s="16">
        <v>8.7200000000000006</v>
      </c>
      <c r="L96" s="16"/>
      <c r="M96" s="17"/>
      <c r="N96" s="20">
        <v>8.9310000000000009</v>
      </c>
      <c r="O96" s="20">
        <v>0.21215560327269231</v>
      </c>
      <c r="P96" s="20">
        <v>2.3754966215730851</v>
      </c>
    </row>
    <row r="97" spans="1:16" s="43" customFormat="1" ht="15.75" customHeight="1" x14ac:dyDescent="0.2">
      <c r="A97" s="19">
        <v>32</v>
      </c>
      <c r="B97" s="16">
        <v>9.74</v>
      </c>
      <c r="C97" s="16">
        <v>9.5500000000000007</v>
      </c>
      <c r="D97" s="16">
        <v>9.8800000000000008</v>
      </c>
      <c r="E97" s="16">
        <v>9.52</v>
      </c>
      <c r="F97" s="16">
        <v>9.76</v>
      </c>
      <c r="G97" s="16">
        <v>9.5299999999999994</v>
      </c>
      <c r="H97" s="16">
        <v>10.119999999999999</v>
      </c>
      <c r="I97" s="16">
        <v>9.83</v>
      </c>
      <c r="J97" s="16">
        <v>10.02</v>
      </c>
      <c r="K97" s="16">
        <v>9.5299999999999994</v>
      </c>
      <c r="L97" s="16"/>
      <c r="M97" s="17"/>
      <c r="N97" s="20">
        <v>9.7479999999999993</v>
      </c>
      <c r="O97" s="20">
        <v>0.21678458329769559</v>
      </c>
      <c r="P97" s="20">
        <v>2.223887805680095</v>
      </c>
    </row>
    <row r="98" spans="1:16" s="43" customFormat="1" ht="15.75" customHeight="1" x14ac:dyDescent="0.2">
      <c r="A98" s="19">
        <v>64</v>
      </c>
      <c r="B98" s="16">
        <v>11.62</v>
      </c>
      <c r="C98" s="16">
        <v>11.43</v>
      </c>
      <c r="D98" s="16">
        <v>11.75</v>
      </c>
      <c r="E98" s="16">
        <v>11.4</v>
      </c>
      <c r="F98" s="16">
        <v>11.61</v>
      </c>
      <c r="G98" s="16">
        <v>11.62</v>
      </c>
      <c r="H98" s="16">
        <v>11.89</v>
      </c>
      <c r="I98" s="16">
        <v>11.77</v>
      </c>
      <c r="J98" s="16">
        <v>11.82</v>
      </c>
      <c r="K98" s="16">
        <v>11.45</v>
      </c>
      <c r="L98" s="16"/>
      <c r="M98" s="17"/>
      <c r="N98" s="20">
        <v>11.635999999999999</v>
      </c>
      <c r="O98" s="20">
        <v>0.17102306537098719</v>
      </c>
      <c r="P98" s="20">
        <v>1.469775398513125</v>
      </c>
    </row>
    <row r="99" spans="1:16" s="43" customFormat="1" ht="15.75" customHeight="1" x14ac:dyDescent="0.2">
      <c r="A99" s="19">
        <v>128</v>
      </c>
      <c r="B99" s="16">
        <v>14.55</v>
      </c>
      <c r="C99" s="16">
        <v>14.52</v>
      </c>
      <c r="D99" s="16">
        <v>14.67</v>
      </c>
      <c r="E99" s="16">
        <v>14.47</v>
      </c>
      <c r="F99" s="16">
        <v>14.99</v>
      </c>
      <c r="G99" s="16">
        <v>14.54</v>
      </c>
      <c r="H99" s="16">
        <v>15.25</v>
      </c>
      <c r="I99" s="16">
        <v>14.86</v>
      </c>
      <c r="J99" s="16">
        <v>14.72</v>
      </c>
      <c r="K99" s="16">
        <v>14.62</v>
      </c>
      <c r="L99" s="16"/>
      <c r="M99" s="17"/>
      <c r="N99" s="20">
        <v>14.718999999999999</v>
      </c>
      <c r="O99" s="20">
        <v>0.24713693909787479</v>
      </c>
      <c r="P99" s="20">
        <v>1.679033487994257</v>
      </c>
    </row>
    <row r="100" spans="1:16" ht="15.75" customHeight="1" x14ac:dyDescent="0.2">
      <c r="A100" s="1">
        <v>256</v>
      </c>
      <c r="B100" s="6">
        <v>19.46</v>
      </c>
      <c r="C100" s="6">
        <v>19.420000000000002</v>
      </c>
      <c r="D100" s="6">
        <v>19.510000000000002</v>
      </c>
      <c r="E100" s="6">
        <v>19.41</v>
      </c>
      <c r="F100" s="6">
        <v>19.489999999999998</v>
      </c>
      <c r="G100" s="6">
        <v>19.47</v>
      </c>
      <c r="H100" s="6">
        <v>19.579999999999998</v>
      </c>
      <c r="I100" s="6">
        <v>19.46</v>
      </c>
      <c r="J100" s="6">
        <v>19.55</v>
      </c>
      <c r="K100" s="6">
        <v>19.399999999999999</v>
      </c>
      <c r="L100" s="6"/>
      <c r="M100" s="7"/>
      <c r="N100" s="20">
        <v>19.475000000000001</v>
      </c>
      <c r="O100" s="20">
        <v>5.9113826169893788E-2</v>
      </c>
      <c r="P100" s="20">
        <v>0.30353697648212469</v>
      </c>
    </row>
    <row r="101" spans="1:16" ht="15.75" customHeight="1" x14ac:dyDescent="0.2">
      <c r="A101" s="1">
        <v>512</v>
      </c>
      <c r="B101" s="6">
        <v>27.45</v>
      </c>
      <c r="C101" s="6">
        <v>27.55</v>
      </c>
      <c r="D101" s="6">
        <v>27.43</v>
      </c>
      <c r="E101" s="6">
        <v>27.46</v>
      </c>
      <c r="F101" s="6">
        <v>27.73</v>
      </c>
      <c r="G101" s="6">
        <v>27.55</v>
      </c>
      <c r="H101" s="6">
        <v>27.48</v>
      </c>
      <c r="I101" s="6">
        <v>27.47</v>
      </c>
      <c r="J101" s="6">
        <v>27.48</v>
      </c>
      <c r="K101" s="6">
        <v>27.46</v>
      </c>
      <c r="L101" s="6"/>
      <c r="M101" s="7"/>
      <c r="N101" s="20">
        <v>27.506</v>
      </c>
      <c r="O101" s="20">
        <v>8.8090862182181165E-2</v>
      </c>
      <c r="P101" s="20">
        <v>0.32026053290984208</v>
      </c>
    </row>
    <row r="102" spans="1:16" ht="15.75" customHeight="1" x14ac:dyDescent="0.2">
      <c r="A102" s="1" t="s">
        <v>6</v>
      </c>
      <c r="B102" s="6">
        <v>50.97</v>
      </c>
      <c r="C102" s="6">
        <v>50.53</v>
      </c>
      <c r="D102" s="6">
        <v>50.38</v>
      </c>
      <c r="E102" s="6">
        <v>50.3</v>
      </c>
      <c r="F102" s="6">
        <v>50.23</v>
      </c>
      <c r="G102" s="6">
        <v>50.53</v>
      </c>
      <c r="H102" s="6">
        <v>50.23</v>
      </c>
      <c r="I102" s="6">
        <v>50.89</v>
      </c>
      <c r="J102" s="6">
        <v>51.07</v>
      </c>
      <c r="K102" s="6">
        <v>50.43</v>
      </c>
      <c r="L102" s="6"/>
      <c r="M102" s="7"/>
      <c r="N102" s="20">
        <v>50.555999999999997</v>
      </c>
      <c r="O102" s="20">
        <v>0.31152670654197429</v>
      </c>
      <c r="P102" s="20">
        <v>0.61620125512693713</v>
      </c>
    </row>
    <row r="103" spans="1:16" ht="15.75" customHeight="1" x14ac:dyDescent="0.2">
      <c r="A103" s="1" t="s">
        <v>7</v>
      </c>
      <c r="B103" s="6">
        <v>92.1</v>
      </c>
      <c r="C103" s="6">
        <v>91.86</v>
      </c>
      <c r="D103" s="6">
        <v>91.93</v>
      </c>
      <c r="E103" s="6">
        <v>91.79</v>
      </c>
      <c r="F103" s="6">
        <v>91.86</v>
      </c>
      <c r="G103" s="6">
        <v>91.88</v>
      </c>
      <c r="H103" s="6">
        <v>91.95</v>
      </c>
      <c r="I103" s="6">
        <v>91.5</v>
      </c>
      <c r="J103" s="6">
        <v>91.95</v>
      </c>
      <c r="K103" s="6">
        <v>92.44</v>
      </c>
      <c r="L103" s="6"/>
      <c r="M103" s="7"/>
      <c r="N103" s="20">
        <v>91.926000000000016</v>
      </c>
      <c r="O103" s="20">
        <v>0.23721532646755891</v>
      </c>
      <c r="P103" s="20">
        <v>0.25805030836494453</v>
      </c>
    </row>
    <row r="104" spans="1:16" ht="15.75" customHeight="1" x14ac:dyDescent="0.2">
      <c r="A104" s="1" t="s">
        <v>8</v>
      </c>
      <c r="B104" s="6">
        <v>870.43</v>
      </c>
      <c r="C104" s="6">
        <v>879.48</v>
      </c>
      <c r="D104" s="6">
        <v>868.38</v>
      </c>
      <c r="E104" s="6">
        <v>860.77</v>
      </c>
      <c r="F104" s="6">
        <v>881.24</v>
      </c>
      <c r="G104" s="6">
        <v>866.81</v>
      </c>
      <c r="H104" s="6">
        <v>862.56</v>
      </c>
      <c r="I104" s="6">
        <v>867.86</v>
      </c>
      <c r="J104" s="6">
        <v>869.67</v>
      </c>
      <c r="K104" s="6">
        <v>876.58</v>
      </c>
      <c r="L104" s="6"/>
      <c r="M104" s="7"/>
      <c r="N104" s="20">
        <v>870.37800000000004</v>
      </c>
      <c r="O104" s="20">
        <v>6.8011106936049019</v>
      </c>
      <c r="P104" s="20">
        <v>0.78139735765436413</v>
      </c>
    </row>
    <row r="105" spans="1:16" ht="15.75" customHeight="1" x14ac:dyDescent="0.2">
      <c r="A105" s="1" t="s">
        <v>9</v>
      </c>
      <c r="B105" s="6">
        <v>1736.71</v>
      </c>
      <c r="C105" s="6">
        <v>1667.96</v>
      </c>
      <c r="D105" s="6">
        <v>1704.29</v>
      </c>
      <c r="E105" s="6">
        <v>1702.39</v>
      </c>
      <c r="F105" s="6">
        <v>1732.35</v>
      </c>
      <c r="G105" s="6">
        <v>1706</v>
      </c>
      <c r="H105" s="6">
        <v>1693.55</v>
      </c>
      <c r="I105" s="6">
        <v>1693.93</v>
      </c>
      <c r="J105" s="6">
        <v>1705.72</v>
      </c>
      <c r="K105" s="6">
        <v>1745.72</v>
      </c>
      <c r="L105" s="6"/>
      <c r="M105" s="7"/>
      <c r="N105" s="20">
        <v>1708.8620000000001</v>
      </c>
      <c r="O105" s="20">
        <v>23.326089732791079</v>
      </c>
      <c r="P105" s="20">
        <v>1.365007223098827</v>
      </c>
    </row>
    <row r="106" spans="1:16" ht="15.75" customHeight="1" x14ac:dyDescent="0.2">
      <c r="A106" s="1" t="s">
        <v>10</v>
      </c>
      <c r="B106" s="6">
        <v>2866.69</v>
      </c>
      <c r="C106" s="6">
        <v>2858.61</v>
      </c>
      <c r="D106" s="6">
        <v>2858.37</v>
      </c>
      <c r="E106" s="6">
        <v>2867.68</v>
      </c>
      <c r="F106" s="6">
        <v>2861.77</v>
      </c>
      <c r="G106" s="6">
        <v>2860.47</v>
      </c>
      <c r="H106" s="6">
        <v>2860.49</v>
      </c>
      <c r="I106" s="6">
        <v>2868.76</v>
      </c>
      <c r="J106" s="6">
        <v>2859.38</v>
      </c>
      <c r="K106" s="6">
        <v>2866.59</v>
      </c>
      <c r="L106" s="6"/>
      <c r="M106" s="7"/>
      <c r="N106" s="20">
        <v>2862.8809999999999</v>
      </c>
      <c r="O106" s="20">
        <v>4.07526263638995</v>
      </c>
      <c r="P106" s="20">
        <v>0.14234830705118201</v>
      </c>
    </row>
    <row r="107" spans="1:16" ht="15.75" customHeight="1" x14ac:dyDescent="0.2">
      <c r="A107" s="1" t="s">
        <v>11</v>
      </c>
      <c r="B107" s="6">
        <v>5494.36</v>
      </c>
      <c r="C107" s="6">
        <v>5491.42</v>
      </c>
      <c r="D107" s="6">
        <v>5493.35</v>
      </c>
      <c r="E107" s="6">
        <v>5501.49</v>
      </c>
      <c r="F107" s="6">
        <v>5500.49</v>
      </c>
      <c r="G107" s="6">
        <v>5501.1</v>
      </c>
      <c r="H107" s="6">
        <v>5498.91</v>
      </c>
      <c r="I107" s="6">
        <v>5506.86</v>
      </c>
      <c r="J107" s="6">
        <v>5493.85</v>
      </c>
      <c r="K107" s="6">
        <v>5494.86</v>
      </c>
      <c r="L107" s="6"/>
      <c r="M107" s="7"/>
      <c r="N107" s="20">
        <v>5497.6689999999999</v>
      </c>
      <c r="O107" s="20">
        <v>4.8473691604597962</v>
      </c>
      <c r="P107" s="20">
        <v>8.8171353358301424E-2</v>
      </c>
    </row>
    <row r="108" spans="1:16" ht="15.75" customHeight="1" x14ac:dyDescent="0.2">
      <c r="A108" s="1" t="s">
        <v>12</v>
      </c>
      <c r="B108" s="6">
        <v>10866.82</v>
      </c>
      <c r="C108" s="6">
        <v>10875.57</v>
      </c>
      <c r="D108" s="6">
        <v>10840.78</v>
      </c>
      <c r="E108" s="6">
        <v>10855.99</v>
      </c>
      <c r="F108" s="6">
        <v>10851.89</v>
      </c>
      <c r="G108" s="6">
        <v>10860.83</v>
      </c>
      <c r="H108" s="6">
        <v>10856.84</v>
      </c>
      <c r="I108" s="6">
        <v>10869.17</v>
      </c>
      <c r="J108" s="6">
        <v>10838.25</v>
      </c>
      <c r="K108" s="6">
        <v>10880.29</v>
      </c>
      <c r="L108" s="6"/>
      <c r="M108" s="7"/>
      <c r="N108" s="20">
        <v>10859.643</v>
      </c>
      <c r="O108" s="20">
        <v>13.8179971615121</v>
      </c>
      <c r="P108" s="20">
        <v>0.12724172573179529</v>
      </c>
    </row>
    <row r="109" spans="1:16" ht="15.75" customHeight="1" x14ac:dyDescent="0.2">
      <c r="A109" s="1" t="s">
        <v>13</v>
      </c>
      <c r="B109" s="6">
        <v>21663.39</v>
      </c>
      <c r="C109" s="6">
        <v>21661.19</v>
      </c>
      <c r="D109" s="6">
        <v>21633.18</v>
      </c>
      <c r="E109" s="6">
        <v>21645.200000000001</v>
      </c>
      <c r="F109" s="6">
        <v>21663.99</v>
      </c>
      <c r="G109" s="6">
        <v>21632.53</v>
      </c>
      <c r="H109" s="6">
        <v>21639.02</v>
      </c>
      <c r="I109" s="6">
        <v>21657.67</v>
      </c>
      <c r="J109" s="6">
        <v>21667.59</v>
      </c>
      <c r="K109" s="6">
        <v>21668.99</v>
      </c>
      <c r="L109" s="6"/>
      <c r="M109" s="7"/>
      <c r="N109" s="20">
        <v>21653.275000000001</v>
      </c>
      <c r="O109" s="20">
        <v>14.350930476995609</v>
      </c>
      <c r="P109" s="20">
        <v>6.6276027423083181E-2</v>
      </c>
    </row>
    <row r="110" spans="1:16" ht="15.75" customHeight="1" x14ac:dyDescent="0.2">
      <c r="A110" s="1" t="s">
        <v>14</v>
      </c>
      <c r="B110" s="6">
        <v>43329.66</v>
      </c>
      <c r="C110" s="6">
        <v>43333.120000000003</v>
      </c>
      <c r="D110" s="6">
        <v>43332.07</v>
      </c>
      <c r="E110" s="6">
        <v>43324.160000000003</v>
      </c>
      <c r="F110" s="6">
        <v>43304</v>
      </c>
      <c r="G110" s="6">
        <v>43325.75</v>
      </c>
      <c r="H110" s="6">
        <v>43314.27</v>
      </c>
      <c r="I110" s="6">
        <v>43310.15</v>
      </c>
      <c r="J110" s="6">
        <v>43330.98</v>
      </c>
      <c r="K110" s="6">
        <v>43331.38</v>
      </c>
      <c r="L110" s="6"/>
      <c r="M110" s="7"/>
      <c r="N110" s="20">
        <v>43323.553999999996</v>
      </c>
      <c r="O110" s="20">
        <v>10.387567568974619</v>
      </c>
      <c r="P110" s="20">
        <v>2.3976720767124999E-2</v>
      </c>
    </row>
    <row r="111" spans="1:16" ht="15.75" customHeight="1" x14ac:dyDescent="0.2">
      <c r="A111" s="1" t="s">
        <v>15</v>
      </c>
      <c r="B111" s="6">
        <v>86698.41</v>
      </c>
      <c r="C111" s="6">
        <v>86692.76</v>
      </c>
      <c r="D111" s="6">
        <v>86682.09</v>
      </c>
      <c r="E111" s="6">
        <v>86682.49</v>
      </c>
      <c r="F111" s="6">
        <v>86686.93</v>
      </c>
      <c r="G111" s="6">
        <v>86673.78</v>
      </c>
      <c r="H111" s="6">
        <v>86672.4</v>
      </c>
      <c r="I111" s="6">
        <v>86678.96</v>
      </c>
      <c r="J111" s="6">
        <v>86680.44</v>
      </c>
      <c r="K111" s="6">
        <v>86682.96</v>
      </c>
      <c r="L111" s="6"/>
      <c r="M111" s="7"/>
      <c r="N111" s="20">
        <v>86683.122000000003</v>
      </c>
      <c r="O111" s="20">
        <v>7.9537214210989307</v>
      </c>
      <c r="P111" s="20">
        <v>9.1756287009354953E-3</v>
      </c>
    </row>
    <row r="112" spans="1:16" ht="15.75" customHeight="1" x14ac:dyDescent="0.2">
      <c r="A112" s="1" t="s">
        <v>16</v>
      </c>
      <c r="B112" s="6">
        <v>173421.28</v>
      </c>
      <c r="C112" s="6">
        <v>173431.24</v>
      </c>
      <c r="D112" s="6">
        <v>173414.96</v>
      </c>
      <c r="E112" s="6">
        <v>173415.94</v>
      </c>
      <c r="F112" s="6">
        <v>173392.89</v>
      </c>
      <c r="G112" s="6">
        <v>173403.72</v>
      </c>
      <c r="H112" s="6">
        <v>173400.9</v>
      </c>
      <c r="I112" s="6">
        <v>173408.41</v>
      </c>
      <c r="J112" s="6">
        <v>173403.5</v>
      </c>
      <c r="K112" s="6">
        <v>173404.54</v>
      </c>
      <c r="L112" s="6"/>
      <c r="M112" s="7"/>
      <c r="N112" s="20">
        <v>173409.73800000001</v>
      </c>
      <c r="O112" s="20">
        <v>11.191092489609961</v>
      </c>
      <c r="P112" s="20">
        <v>6.4535548110971497E-3</v>
      </c>
    </row>
    <row r="113" spans="1:16" ht="15.75" customHeight="1" x14ac:dyDescent="0.2">
      <c r="A113" s="32" t="s">
        <v>17</v>
      </c>
      <c r="B113" s="6">
        <v>347015.74</v>
      </c>
      <c r="C113" s="6">
        <v>346965.9</v>
      </c>
      <c r="D113" s="6">
        <v>346770.96</v>
      </c>
      <c r="E113" s="6">
        <v>346947.36</v>
      </c>
      <c r="F113" s="6">
        <v>346961.33</v>
      </c>
      <c r="G113" s="6">
        <v>346936.14</v>
      </c>
      <c r="H113" s="6">
        <v>346913.68</v>
      </c>
      <c r="I113" s="6">
        <v>346951.41</v>
      </c>
      <c r="J113" s="6">
        <v>346943.45</v>
      </c>
      <c r="K113" s="6">
        <v>346943.8</v>
      </c>
      <c r="L113" s="6"/>
      <c r="M113" s="7"/>
      <c r="N113" s="20">
        <v>346934.97700000007</v>
      </c>
      <c r="O113" s="20">
        <v>63.335863993293771</v>
      </c>
      <c r="P113" s="20">
        <v>1.8255831262955581E-2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830"/>
  <sheetViews>
    <sheetView topLeftCell="A69" workbookViewId="0">
      <selection activeCell="F95" sqref="F95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186.21</v>
      </c>
      <c r="C5" s="16">
        <v>185.76</v>
      </c>
      <c r="D5" s="16">
        <v>186.3</v>
      </c>
      <c r="E5" s="16">
        <v>186</v>
      </c>
      <c r="F5" s="16">
        <v>185.65</v>
      </c>
      <c r="G5" s="16">
        <v>185.88</v>
      </c>
      <c r="H5" s="16">
        <v>186.07</v>
      </c>
      <c r="I5" s="16">
        <v>185.78</v>
      </c>
      <c r="J5" s="16">
        <v>186.61</v>
      </c>
      <c r="K5" s="16">
        <v>185.96</v>
      </c>
      <c r="L5" s="16"/>
      <c r="M5" s="17"/>
      <c r="N5" s="20">
        <v>186.02199999999999</v>
      </c>
      <c r="O5" s="20">
        <v>0.28882135962871669</v>
      </c>
      <c r="P5" s="20">
        <v>0.1552619365605771</v>
      </c>
    </row>
    <row r="6" spans="1:16" s="43" customFormat="1" ht="15.75" customHeight="1" x14ac:dyDescent="0.2">
      <c r="A6" s="19">
        <v>2</v>
      </c>
      <c r="B6" s="16">
        <v>184.77</v>
      </c>
      <c r="C6" s="16">
        <v>184.83</v>
      </c>
      <c r="D6" s="16">
        <v>184.82</v>
      </c>
      <c r="E6" s="16">
        <v>184.68</v>
      </c>
      <c r="F6" s="16">
        <v>184.43</v>
      </c>
      <c r="G6" s="16">
        <v>185.2</v>
      </c>
      <c r="H6" s="16">
        <v>184.91</v>
      </c>
      <c r="I6" s="16">
        <v>184.67</v>
      </c>
      <c r="J6" s="16">
        <v>185</v>
      </c>
      <c r="K6" s="16">
        <v>184.91</v>
      </c>
      <c r="L6" s="16"/>
      <c r="M6" s="17"/>
      <c r="N6" s="20">
        <v>184.82200000000009</v>
      </c>
      <c r="O6" s="20">
        <v>0.20810253882801399</v>
      </c>
      <c r="P6" s="20">
        <v>0.1125961946240242</v>
      </c>
    </row>
    <row r="7" spans="1:16" s="43" customFormat="1" ht="15.75" customHeight="1" x14ac:dyDescent="0.2">
      <c r="A7" s="19">
        <v>4</v>
      </c>
      <c r="B7" s="16">
        <v>185.33</v>
      </c>
      <c r="C7" s="16">
        <v>185.65</v>
      </c>
      <c r="D7" s="16">
        <v>185.68</v>
      </c>
      <c r="E7" s="16">
        <v>185.3</v>
      </c>
      <c r="F7" s="16">
        <v>185.27</v>
      </c>
      <c r="G7" s="16">
        <v>185.82</v>
      </c>
      <c r="H7" s="16">
        <v>185.53</v>
      </c>
      <c r="I7" s="16">
        <v>185.74</v>
      </c>
      <c r="J7" s="16">
        <v>185.82</v>
      </c>
      <c r="K7" s="16">
        <v>185.33</v>
      </c>
      <c r="L7" s="16"/>
      <c r="M7" s="17"/>
      <c r="N7" s="20">
        <v>185.547</v>
      </c>
      <c r="O7" s="20">
        <v>0.22281282628150689</v>
      </c>
      <c r="P7" s="20">
        <v>0.1200843054759748</v>
      </c>
    </row>
    <row r="8" spans="1:16" s="43" customFormat="1" ht="15.75" customHeight="1" x14ac:dyDescent="0.2">
      <c r="A8" s="19">
        <v>8</v>
      </c>
      <c r="B8" s="16">
        <v>187.55</v>
      </c>
      <c r="C8" s="16">
        <v>187.57</v>
      </c>
      <c r="D8" s="16">
        <v>187.5</v>
      </c>
      <c r="E8" s="16">
        <v>187.37</v>
      </c>
      <c r="F8" s="16">
        <v>186.89</v>
      </c>
      <c r="G8" s="16">
        <v>187.78</v>
      </c>
      <c r="H8" s="16">
        <v>187.34</v>
      </c>
      <c r="I8" s="16">
        <v>187.9</v>
      </c>
      <c r="J8" s="16">
        <v>187.88</v>
      </c>
      <c r="K8" s="16">
        <v>187.7</v>
      </c>
      <c r="L8" s="16"/>
      <c r="M8" s="17"/>
      <c r="N8" s="20">
        <v>187.548</v>
      </c>
      <c r="O8" s="20">
        <v>0.30216993011659532</v>
      </c>
      <c r="P8" s="20">
        <v>0.16111605035329371</v>
      </c>
    </row>
    <row r="9" spans="1:16" s="43" customFormat="1" ht="15.75" customHeight="1" x14ac:dyDescent="0.2">
      <c r="A9" s="19">
        <v>16</v>
      </c>
      <c r="B9" s="16">
        <v>185.83</v>
      </c>
      <c r="C9" s="16">
        <v>185.78</v>
      </c>
      <c r="D9" s="16">
        <v>185.83</v>
      </c>
      <c r="E9" s="16">
        <v>185.82</v>
      </c>
      <c r="F9" s="16">
        <v>185.13</v>
      </c>
      <c r="G9" s="16">
        <v>186.12</v>
      </c>
      <c r="H9" s="16">
        <v>185.71</v>
      </c>
      <c r="I9" s="16">
        <v>185.82</v>
      </c>
      <c r="J9" s="16">
        <v>186.16</v>
      </c>
      <c r="K9" s="16">
        <v>185.79</v>
      </c>
      <c r="L9" s="16"/>
      <c r="M9" s="17"/>
      <c r="N9" s="20">
        <v>185.79900000000001</v>
      </c>
      <c r="O9" s="20">
        <v>0.27730648908543343</v>
      </c>
      <c r="P9" s="20">
        <v>0.1492507974130288</v>
      </c>
    </row>
    <row r="10" spans="1:16" s="43" customFormat="1" ht="15.75" customHeight="1" x14ac:dyDescent="0.2">
      <c r="A10" s="19">
        <v>32</v>
      </c>
      <c r="B10" s="16">
        <v>187.24</v>
      </c>
      <c r="C10" s="16">
        <v>187.93</v>
      </c>
      <c r="D10" s="16">
        <v>187.75</v>
      </c>
      <c r="E10" s="16">
        <v>187.25</v>
      </c>
      <c r="F10" s="16">
        <v>186.54</v>
      </c>
      <c r="G10" s="16">
        <v>187.45</v>
      </c>
      <c r="H10" s="16">
        <v>187.47</v>
      </c>
      <c r="I10" s="16">
        <v>187.81</v>
      </c>
      <c r="J10" s="16">
        <v>187.94</v>
      </c>
      <c r="K10" s="16">
        <v>187.22</v>
      </c>
      <c r="L10" s="16"/>
      <c r="M10" s="17"/>
      <c r="N10" s="20">
        <v>187.46</v>
      </c>
      <c r="O10" s="20">
        <v>0.42877085307241491</v>
      </c>
      <c r="P10" s="20">
        <v>0.22872658330972731</v>
      </c>
    </row>
    <row r="11" spans="1:16" s="43" customFormat="1" ht="15.75" customHeight="1" x14ac:dyDescent="0.2">
      <c r="A11" s="19">
        <v>64</v>
      </c>
      <c r="B11" s="16">
        <v>191.3</v>
      </c>
      <c r="C11" s="16">
        <v>192.95</v>
      </c>
      <c r="D11" s="16">
        <v>191.45</v>
      </c>
      <c r="E11" s="16">
        <v>191.37</v>
      </c>
      <c r="F11" s="16">
        <v>190.88</v>
      </c>
      <c r="G11" s="16">
        <v>191.62</v>
      </c>
      <c r="H11" s="16">
        <v>191.34</v>
      </c>
      <c r="I11" s="16">
        <v>192.1</v>
      </c>
      <c r="J11" s="16">
        <v>191.67</v>
      </c>
      <c r="K11" s="16">
        <v>191.21</v>
      </c>
      <c r="L11" s="16"/>
      <c r="M11" s="17"/>
      <c r="N11" s="20">
        <v>191.589</v>
      </c>
      <c r="O11" s="20">
        <v>0.57543123925548745</v>
      </c>
      <c r="P11" s="20">
        <v>0.30034670010046888</v>
      </c>
    </row>
    <row r="12" spans="1:16" s="43" customFormat="1" ht="15.75" customHeight="1" x14ac:dyDescent="0.2">
      <c r="A12" s="19">
        <v>128</v>
      </c>
      <c r="B12" s="16">
        <v>203.42</v>
      </c>
      <c r="C12" s="16">
        <v>202.93</v>
      </c>
      <c r="D12" s="16">
        <v>202.1</v>
      </c>
      <c r="E12" s="16">
        <v>205.21</v>
      </c>
      <c r="F12" s="16">
        <v>202.78</v>
      </c>
      <c r="G12" s="16">
        <v>203.69</v>
      </c>
      <c r="H12" s="16">
        <v>203.25</v>
      </c>
      <c r="I12" s="16">
        <v>203.74</v>
      </c>
      <c r="J12" s="16">
        <v>202.15</v>
      </c>
      <c r="K12" s="16">
        <v>202.63</v>
      </c>
      <c r="L12" s="16"/>
      <c r="M12" s="17"/>
      <c r="N12" s="20">
        <v>203.19</v>
      </c>
      <c r="O12" s="20">
        <v>0.91338199383755692</v>
      </c>
      <c r="P12" s="20">
        <v>0.44952113481842459</v>
      </c>
    </row>
    <row r="13" spans="1:16" ht="15.75" customHeight="1" x14ac:dyDescent="0.2">
      <c r="A13" s="1">
        <v>256</v>
      </c>
      <c r="B13" s="6">
        <v>204.06</v>
      </c>
      <c r="C13" s="6">
        <v>203.71</v>
      </c>
      <c r="D13" s="6">
        <v>203.73</v>
      </c>
      <c r="E13" s="6">
        <v>204</v>
      </c>
      <c r="F13" s="6">
        <v>204.03</v>
      </c>
      <c r="G13" s="6">
        <v>205.33</v>
      </c>
      <c r="H13" s="6">
        <v>204.45</v>
      </c>
      <c r="I13" s="6">
        <v>203.89</v>
      </c>
      <c r="J13" s="6">
        <v>203.78</v>
      </c>
      <c r="K13" s="6">
        <v>204.12</v>
      </c>
      <c r="L13" s="6"/>
      <c r="M13" s="7"/>
      <c r="N13" s="20">
        <v>204.11</v>
      </c>
      <c r="O13" s="20">
        <v>0.48152535412651942</v>
      </c>
      <c r="P13" s="20">
        <v>0.23591463138823149</v>
      </c>
    </row>
    <row r="14" spans="1:16" ht="15.75" customHeight="1" x14ac:dyDescent="0.2">
      <c r="A14" s="1">
        <v>512</v>
      </c>
      <c r="B14" s="6">
        <v>185.22</v>
      </c>
      <c r="C14" s="6">
        <v>184.83</v>
      </c>
      <c r="D14" s="6">
        <v>185.02</v>
      </c>
      <c r="E14" s="6">
        <v>184.98</v>
      </c>
      <c r="F14" s="6">
        <v>185.69</v>
      </c>
      <c r="G14" s="6">
        <v>184.94</v>
      </c>
      <c r="H14" s="6">
        <v>185.45</v>
      </c>
      <c r="I14" s="6">
        <v>185.22</v>
      </c>
      <c r="J14" s="6">
        <v>184.8</v>
      </c>
      <c r="K14" s="6">
        <v>185.27</v>
      </c>
      <c r="L14" s="6"/>
      <c r="M14" s="7"/>
      <c r="N14" s="20">
        <v>185.142</v>
      </c>
      <c r="O14" s="20">
        <v>0.28283485562347721</v>
      </c>
      <c r="P14" s="20">
        <v>0.1527664471721582</v>
      </c>
    </row>
    <row r="15" spans="1:16" ht="15.75" customHeight="1" x14ac:dyDescent="0.2">
      <c r="A15" s="1" t="s">
        <v>6</v>
      </c>
      <c r="B15" s="6">
        <v>182.3</v>
      </c>
      <c r="C15" s="6">
        <v>182.36</v>
      </c>
      <c r="D15" s="6">
        <v>182.43</v>
      </c>
      <c r="E15" s="6">
        <v>182.2</v>
      </c>
      <c r="F15" s="6">
        <v>182.52</v>
      </c>
      <c r="G15" s="6">
        <v>182.22</v>
      </c>
      <c r="H15" s="6">
        <v>182.65</v>
      </c>
      <c r="I15" s="6">
        <v>182.36</v>
      </c>
      <c r="J15" s="6">
        <v>182.53</v>
      </c>
      <c r="K15" s="6">
        <v>182.31</v>
      </c>
      <c r="L15" s="6"/>
      <c r="M15" s="7"/>
      <c r="N15" s="20">
        <v>182.38800000000001</v>
      </c>
      <c r="O15" s="20">
        <v>0.1441295713354277</v>
      </c>
      <c r="P15" s="20">
        <v>7.9023604258738375E-2</v>
      </c>
    </row>
    <row r="16" spans="1:16" ht="15.75" customHeight="1" x14ac:dyDescent="0.2">
      <c r="A16" s="1" t="s">
        <v>7</v>
      </c>
      <c r="B16" s="6">
        <v>218.94</v>
      </c>
      <c r="C16" s="6">
        <v>219.06</v>
      </c>
      <c r="D16" s="6">
        <v>218.87</v>
      </c>
      <c r="E16" s="6">
        <v>218.74</v>
      </c>
      <c r="F16" s="6">
        <v>218.9</v>
      </c>
      <c r="G16" s="6">
        <v>218.89</v>
      </c>
      <c r="H16" s="6">
        <v>218.77</v>
      </c>
      <c r="I16" s="6">
        <v>218.72</v>
      </c>
      <c r="J16" s="6">
        <v>219.1</v>
      </c>
      <c r="K16" s="6">
        <v>218.89</v>
      </c>
      <c r="L16" s="6"/>
      <c r="M16" s="7"/>
      <c r="N16" s="20">
        <v>218.88800000000001</v>
      </c>
      <c r="O16" s="20">
        <v>0.12550343067466471</v>
      </c>
      <c r="P16" s="20">
        <v>5.733682553390989E-2</v>
      </c>
    </row>
    <row r="17" spans="1:16" ht="15.75" customHeight="1" x14ac:dyDescent="0.2">
      <c r="A17" s="1" t="s">
        <v>8</v>
      </c>
      <c r="B17" s="6">
        <v>326.35000000000002</v>
      </c>
      <c r="C17" s="6">
        <v>326.17</v>
      </c>
      <c r="D17" s="6">
        <v>325.17</v>
      </c>
      <c r="E17" s="6">
        <v>325.97000000000003</v>
      </c>
      <c r="F17" s="6">
        <v>325.73</v>
      </c>
      <c r="G17" s="6">
        <v>325.02999999999997</v>
      </c>
      <c r="H17" s="6">
        <v>326.11</v>
      </c>
      <c r="I17" s="6">
        <v>326.02999999999997</v>
      </c>
      <c r="J17" s="6">
        <v>325.27</v>
      </c>
      <c r="K17" s="6">
        <v>325.42</v>
      </c>
      <c r="L17" s="6"/>
      <c r="M17" s="7"/>
      <c r="N17" s="20">
        <v>325.72500000000002</v>
      </c>
      <c r="O17" s="20">
        <v>0.46916592658320277</v>
      </c>
      <c r="P17" s="20">
        <v>0.1440374323687782</v>
      </c>
    </row>
    <row r="18" spans="1:16" ht="15.75" customHeight="1" x14ac:dyDescent="0.2">
      <c r="A18" s="1" t="s">
        <v>9</v>
      </c>
      <c r="B18" s="6">
        <v>534.85</v>
      </c>
      <c r="C18" s="6">
        <v>530.52</v>
      </c>
      <c r="D18" s="6">
        <v>531.89</v>
      </c>
      <c r="E18" s="6">
        <v>537.08000000000004</v>
      </c>
      <c r="F18" s="6">
        <v>530.19000000000005</v>
      </c>
      <c r="G18" s="6">
        <v>533.09</v>
      </c>
      <c r="H18" s="6">
        <v>535.72</v>
      </c>
      <c r="I18" s="6">
        <v>525.27</v>
      </c>
      <c r="J18" s="6">
        <v>548.12</v>
      </c>
      <c r="K18" s="6">
        <v>530.35</v>
      </c>
      <c r="L18" s="6"/>
      <c r="M18" s="7"/>
      <c r="N18" s="20">
        <v>533.70800000000008</v>
      </c>
      <c r="O18" s="20">
        <v>6.083960332984871</v>
      </c>
      <c r="P18" s="20">
        <v>1.139941753352933</v>
      </c>
    </row>
    <row r="19" spans="1:16" ht="15.75" customHeight="1" x14ac:dyDescent="0.2">
      <c r="A19" s="1" t="s">
        <v>10</v>
      </c>
      <c r="B19" s="6">
        <v>1348.13</v>
      </c>
      <c r="C19" s="6">
        <v>1350.29</v>
      </c>
      <c r="D19" s="6">
        <v>1352.11</v>
      </c>
      <c r="E19" s="6">
        <v>1349.54</v>
      </c>
      <c r="F19" s="6">
        <v>1349.94</v>
      </c>
      <c r="G19" s="6">
        <v>1358.08</v>
      </c>
      <c r="H19" s="6">
        <v>1350.93</v>
      </c>
      <c r="I19" s="6">
        <v>1354.36</v>
      </c>
      <c r="J19" s="6">
        <v>1354.12</v>
      </c>
      <c r="K19" s="6">
        <v>1352.11</v>
      </c>
      <c r="L19" s="6"/>
      <c r="M19" s="7"/>
      <c r="N19" s="20">
        <v>1351.961</v>
      </c>
      <c r="O19" s="20">
        <v>2.9131977466541481</v>
      </c>
      <c r="P19" s="20">
        <v>0.21547942186602631</v>
      </c>
    </row>
    <row r="20" spans="1:16" ht="15.75" customHeight="1" x14ac:dyDescent="0.2">
      <c r="A20" s="1" t="s">
        <v>11</v>
      </c>
      <c r="B20" s="6">
        <v>2106.67</v>
      </c>
      <c r="C20" s="6">
        <v>2107.2199999999998</v>
      </c>
      <c r="D20" s="6">
        <v>2108.3000000000002</v>
      </c>
      <c r="E20" s="6">
        <v>2103.2399999999998</v>
      </c>
      <c r="F20" s="6">
        <v>2105.94</v>
      </c>
      <c r="G20" s="6">
        <v>2107.11</v>
      </c>
      <c r="H20" s="6">
        <v>2107.77</v>
      </c>
      <c r="I20" s="6">
        <v>2108.84</v>
      </c>
      <c r="J20" s="6">
        <v>2105.9699999999998</v>
      </c>
      <c r="K20" s="6">
        <v>2106.2600000000002</v>
      </c>
      <c r="L20" s="6"/>
      <c r="M20" s="7"/>
      <c r="N20" s="20">
        <v>2106.7320000000009</v>
      </c>
      <c r="O20" s="20">
        <v>1.563093798280355</v>
      </c>
      <c r="P20" s="20">
        <v>7.4195189434648298E-2</v>
      </c>
    </row>
    <row r="21" spans="1:16" ht="15.75" customHeight="1" x14ac:dyDescent="0.2">
      <c r="A21" s="1" t="s">
        <v>12</v>
      </c>
      <c r="B21" s="6">
        <v>3296.47</v>
      </c>
      <c r="C21" s="6">
        <v>3300.21</v>
      </c>
      <c r="D21" s="6">
        <v>3296.98</v>
      </c>
      <c r="E21" s="6">
        <v>3296.22</v>
      </c>
      <c r="F21" s="6">
        <v>3296.08</v>
      </c>
      <c r="G21" s="6">
        <v>3296.34</v>
      </c>
      <c r="H21" s="6">
        <v>3302.15</v>
      </c>
      <c r="I21" s="6">
        <v>3300.28</v>
      </c>
      <c r="J21" s="6">
        <v>3297.63</v>
      </c>
      <c r="K21" s="6">
        <v>3297.09</v>
      </c>
      <c r="L21" s="6"/>
      <c r="M21" s="7"/>
      <c r="N21" s="20">
        <v>3297.9450000000002</v>
      </c>
      <c r="O21" s="20">
        <v>2.1403906704670792</v>
      </c>
      <c r="P21" s="20">
        <v>6.4900738807562863E-2</v>
      </c>
    </row>
    <row r="22" spans="1:16" ht="15.75" customHeight="1" x14ac:dyDescent="0.2">
      <c r="A22" s="1" t="s">
        <v>13</v>
      </c>
      <c r="B22" s="6">
        <v>6287.93</v>
      </c>
      <c r="C22" s="6">
        <v>6277.17</v>
      </c>
      <c r="D22" s="6">
        <v>6288.2</v>
      </c>
      <c r="E22" s="6">
        <v>6289.45</v>
      </c>
      <c r="F22" s="6">
        <v>6278.16</v>
      </c>
      <c r="G22" s="6">
        <v>6279.74</v>
      </c>
      <c r="H22" s="6">
        <v>6290.42</v>
      </c>
      <c r="I22" s="6">
        <v>6293.27</v>
      </c>
      <c r="J22" s="6">
        <v>6281.66</v>
      </c>
      <c r="K22" s="6">
        <v>6286.08</v>
      </c>
      <c r="L22" s="6"/>
      <c r="M22" s="7"/>
      <c r="N22" s="20">
        <v>6285.2080000000014</v>
      </c>
      <c r="O22" s="20">
        <v>5.6179094569659869</v>
      </c>
      <c r="P22" s="20">
        <v>8.9383031666827678E-2</v>
      </c>
    </row>
    <row r="23" spans="1:16" ht="15.75" customHeight="1" x14ac:dyDescent="0.2">
      <c r="A23" s="1" t="s">
        <v>14</v>
      </c>
      <c r="B23" s="6">
        <v>12669.34</v>
      </c>
      <c r="C23" s="6">
        <v>12596.45</v>
      </c>
      <c r="D23" s="6">
        <v>12658.86</v>
      </c>
      <c r="E23" s="6">
        <v>12656.5</v>
      </c>
      <c r="F23" s="6">
        <v>12616.21</v>
      </c>
      <c r="G23" s="6">
        <v>12585.5</v>
      </c>
      <c r="H23" s="6">
        <v>12651.05</v>
      </c>
      <c r="I23" s="6">
        <v>12578.59</v>
      </c>
      <c r="J23" s="6">
        <v>12657.85</v>
      </c>
      <c r="K23" s="6">
        <v>12610.5</v>
      </c>
      <c r="L23" s="6"/>
      <c r="M23" s="7"/>
      <c r="N23" s="20">
        <v>12628.084999999999</v>
      </c>
      <c r="O23" s="20">
        <v>34.293006494684072</v>
      </c>
      <c r="P23" s="20">
        <v>0.27156141643554088</v>
      </c>
    </row>
    <row r="24" spans="1:16" ht="15.75" customHeight="1" x14ac:dyDescent="0.2">
      <c r="A24" s="1" t="s">
        <v>15</v>
      </c>
      <c r="B24" s="6">
        <v>25229.31</v>
      </c>
      <c r="C24" s="6">
        <v>25215.21</v>
      </c>
      <c r="D24" s="6">
        <v>25275.599999999999</v>
      </c>
      <c r="E24" s="6">
        <v>25286.400000000001</v>
      </c>
      <c r="F24" s="6">
        <v>25241.040000000001</v>
      </c>
      <c r="G24" s="6">
        <v>25233.06</v>
      </c>
      <c r="H24" s="6">
        <v>25216.01</v>
      </c>
      <c r="I24" s="6">
        <v>25235.18</v>
      </c>
      <c r="J24" s="6">
        <v>25257.72</v>
      </c>
      <c r="K24" s="6">
        <v>25274.27</v>
      </c>
      <c r="L24" s="6"/>
      <c r="M24" s="7"/>
      <c r="N24" s="20">
        <v>25246.38</v>
      </c>
      <c r="O24" s="20">
        <v>25.557180334823361</v>
      </c>
      <c r="P24" s="20">
        <v>0.1012310689089817</v>
      </c>
    </row>
    <row r="25" spans="1:16" ht="15.75" customHeight="1" x14ac:dyDescent="0.2">
      <c r="A25" s="1" t="s">
        <v>16</v>
      </c>
      <c r="B25" s="6">
        <v>51063.9</v>
      </c>
      <c r="C25" s="6">
        <v>50981.1</v>
      </c>
      <c r="D25" s="6">
        <v>51002.09</v>
      </c>
      <c r="E25" s="6">
        <v>51111.88</v>
      </c>
      <c r="F25" s="6">
        <v>50894.58</v>
      </c>
      <c r="G25" s="6">
        <v>50888.23</v>
      </c>
      <c r="H25" s="6">
        <v>50964.55</v>
      </c>
      <c r="I25" s="6">
        <v>51042.65</v>
      </c>
      <c r="J25" s="6">
        <v>50966.47</v>
      </c>
      <c r="K25" s="6">
        <v>50951.75</v>
      </c>
      <c r="L25" s="6"/>
      <c r="M25" s="7"/>
      <c r="N25" s="20">
        <v>50986.719999999987</v>
      </c>
      <c r="O25" s="20">
        <v>70.971274470731004</v>
      </c>
      <c r="P25" s="20">
        <v>0.1391956071516878</v>
      </c>
    </row>
    <row r="26" spans="1:16" ht="15.75" customHeight="1" x14ac:dyDescent="0.2">
      <c r="A26" s="18" t="s">
        <v>17</v>
      </c>
      <c r="B26" s="6">
        <v>103598.17</v>
      </c>
      <c r="C26" s="6">
        <v>103518.61</v>
      </c>
      <c r="D26" s="6">
        <v>103540.76</v>
      </c>
      <c r="E26" s="6">
        <v>103717.01</v>
      </c>
      <c r="F26" s="6">
        <v>103384.57</v>
      </c>
      <c r="G26" s="6">
        <v>103399.56</v>
      </c>
      <c r="H26" s="6">
        <v>103558.03</v>
      </c>
      <c r="I26" s="6">
        <v>103633.83</v>
      </c>
      <c r="J26" s="6">
        <v>103665.01</v>
      </c>
      <c r="K26" s="6">
        <v>103557.05</v>
      </c>
      <c r="L26" s="6"/>
      <c r="M26" s="7"/>
      <c r="N26" s="20">
        <v>103557.26</v>
      </c>
      <c r="O26" s="20">
        <v>106.0002901463512</v>
      </c>
      <c r="P26" s="20">
        <v>0.10235911045382159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185.92</v>
      </c>
      <c r="C34" s="16">
        <v>186.31</v>
      </c>
      <c r="D34" s="16">
        <v>186.81</v>
      </c>
      <c r="E34" s="16">
        <v>186.6</v>
      </c>
      <c r="F34" s="16">
        <v>186.67</v>
      </c>
      <c r="G34" s="16">
        <v>185.99</v>
      </c>
      <c r="H34" s="16">
        <v>186.31</v>
      </c>
      <c r="I34" s="16">
        <v>186.03</v>
      </c>
      <c r="J34" s="16">
        <v>186.15</v>
      </c>
      <c r="K34" s="16">
        <v>185.71</v>
      </c>
      <c r="L34" s="16"/>
      <c r="M34" s="17"/>
      <c r="N34" s="20">
        <v>186.25</v>
      </c>
      <c r="O34" s="20">
        <v>0.35686910143013723</v>
      </c>
      <c r="P34" s="20">
        <v>0.19160757123765759</v>
      </c>
    </row>
    <row r="35" spans="1:16" s="43" customFormat="1" ht="15.75" customHeight="1" x14ac:dyDescent="0.2">
      <c r="A35" s="19">
        <v>2</v>
      </c>
      <c r="B35" s="16">
        <v>184.82</v>
      </c>
      <c r="C35" s="16">
        <v>185.58</v>
      </c>
      <c r="D35" s="16">
        <v>186.08</v>
      </c>
      <c r="E35" s="16">
        <v>185.53</v>
      </c>
      <c r="F35" s="16">
        <v>186.12</v>
      </c>
      <c r="G35" s="16">
        <v>185.4</v>
      </c>
      <c r="H35" s="16">
        <v>184.99</v>
      </c>
      <c r="I35" s="16">
        <v>185.2</v>
      </c>
      <c r="J35" s="16">
        <v>185.21</v>
      </c>
      <c r="K35" s="16">
        <v>185.29</v>
      </c>
      <c r="L35" s="16"/>
      <c r="M35" s="17"/>
      <c r="N35" s="20">
        <v>185.422</v>
      </c>
      <c r="O35" s="20">
        <v>0.42399685533425452</v>
      </c>
      <c r="P35" s="20">
        <v>0.22866588394810461</v>
      </c>
    </row>
    <row r="36" spans="1:16" s="43" customFormat="1" ht="15.75" customHeight="1" x14ac:dyDescent="0.2">
      <c r="A36" s="19">
        <v>4</v>
      </c>
      <c r="B36" s="16">
        <v>185.39</v>
      </c>
      <c r="C36" s="16">
        <v>185.85</v>
      </c>
      <c r="D36" s="16">
        <v>186.47</v>
      </c>
      <c r="E36" s="16">
        <v>186.53</v>
      </c>
      <c r="F36" s="16">
        <v>186.22</v>
      </c>
      <c r="G36" s="16">
        <v>185.96</v>
      </c>
      <c r="H36" s="16">
        <v>185.85</v>
      </c>
      <c r="I36" s="16">
        <v>185.53</v>
      </c>
      <c r="J36" s="16">
        <v>185.85</v>
      </c>
      <c r="K36" s="16">
        <v>185.77</v>
      </c>
      <c r="L36" s="16"/>
      <c r="M36" s="17"/>
      <c r="N36" s="20">
        <v>185.94200000000001</v>
      </c>
      <c r="O36" s="20">
        <v>0.36991891003299832</v>
      </c>
      <c r="P36" s="20">
        <v>0.19894317046874749</v>
      </c>
    </row>
    <row r="37" spans="1:16" s="43" customFormat="1" ht="15.75" customHeight="1" x14ac:dyDescent="0.2">
      <c r="A37" s="19">
        <v>8</v>
      </c>
      <c r="B37" s="16">
        <v>187.42</v>
      </c>
      <c r="C37" s="16">
        <v>187.96</v>
      </c>
      <c r="D37" s="16">
        <v>188.54</v>
      </c>
      <c r="E37" s="16">
        <v>188.39</v>
      </c>
      <c r="F37" s="16">
        <v>188.03</v>
      </c>
      <c r="G37" s="16">
        <v>187.92</v>
      </c>
      <c r="H37" s="16">
        <v>187.77</v>
      </c>
      <c r="I37" s="16">
        <v>187.73</v>
      </c>
      <c r="J37" s="16">
        <v>187.96</v>
      </c>
      <c r="K37" s="16">
        <v>189.19</v>
      </c>
      <c r="L37" s="16"/>
      <c r="M37" s="17"/>
      <c r="N37" s="20">
        <v>188.09100000000001</v>
      </c>
      <c r="O37" s="20">
        <v>0.49996555436905382</v>
      </c>
      <c r="P37" s="20">
        <v>0.26581046109013923</v>
      </c>
    </row>
    <row r="38" spans="1:16" s="43" customFormat="1" ht="15.75" customHeight="1" x14ac:dyDescent="0.2">
      <c r="A38" s="19">
        <v>16</v>
      </c>
      <c r="B38" s="16">
        <v>186</v>
      </c>
      <c r="C38" s="16">
        <v>186.21</v>
      </c>
      <c r="D38" s="16">
        <v>186.74</v>
      </c>
      <c r="E38" s="16">
        <v>186.32</v>
      </c>
      <c r="F38" s="16">
        <v>186.6</v>
      </c>
      <c r="G38" s="16">
        <v>186</v>
      </c>
      <c r="H38" s="16">
        <v>186.14</v>
      </c>
      <c r="I38" s="16">
        <v>186.16</v>
      </c>
      <c r="J38" s="16">
        <v>185.95</v>
      </c>
      <c r="K38" s="16">
        <v>186.39</v>
      </c>
      <c r="L38" s="16"/>
      <c r="M38" s="17"/>
      <c r="N38" s="20">
        <v>186.251</v>
      </c>
      <c r="O38" s="20">
        <v>0.26328902580835428</v>
      </c>
      <c r="P38" s="20">
        <v>0.14136247634018301</v>
      </c>
    </row>
    <row r="39" spans="1:16" s="43" customFormat="1" ht="15.75" customHeight="1" x14ac:dyDescent="0.2">
      <c r="A39" s="19">
        <v>32</v>
      </c>
      <c r="B39" s="16">
        <v>187.41</v>
      </c>
      <c r="C39" s="16">
        <v>187.62</v>
      </c>
      <c r="D39" s="16">
        <v>188.14</v>
      </c>
      <c r="E39" s="16">
        <v>188.01</v>
      </c>
      <c r="F39" s="16">
        <v>187.8</v>
      </c>
      <c r="G39" s="16">
        <v>187.57</v>
      </c>
      <c r="H39" s="16">
        <v>187.65</v>
      </c>
      <c r="I39" s="16">
        <v>187.59</v>
      </c>
      <c r="J39" s="16">
        <v>187.34</v>
      </c>
      <c r="K39" s="16">
        <v>187.57</v>
      </c>
      <c r="L39" s="16"/>
      <c r="M39" s="17"/>
      <c r="N39" s="20">
        <v>187.67</v>
      </c>
      <c r="O39" s="20">
        <v>0.24926558794452891</v>
      </c>
      <c r="P39" s="20">
        <v>0.13282122232883731</v>
      </c>
    </row>
    <row r="40" spans="1:16" s="43" customFormat="1" ht="15.75" customHeight="1" x14ac:dyDescent="0.2">
      <c r="A40" s="19">
        <v>64</v>
      </c>
      <c r="B40" s="16">
        <v>191.17</v>
      </c>
      <c r="C40" s="16">
        <v>191.46</v>
      </c>
      <c r="D40" s="16">
        <v>192.09</v>
      </c>
      <c r="E40" s="16">
        <v>191.84</v>
      </c>
      <c r="F40" s="16">
        <v>191.85</v>
      </c>
      <c r="G40" s="16">
        <v>191.44</v>
      </c>
      <c r="H40" s="16">
        <v>191.57</v>
      </c>
      <c r="I40" s="16">
        <v>191.49</v>
      </c>
      <c r="J40" s="16">
        <v>192.07</v>
      </c>
      <c r="K40" s="16">
        <v>191.71</v>
      </c>
      <c r="L40" s="16"/>
      <c r="M40" s="17"/>
      <c r="N40" s="20">
        <v>191.66900000000001</v>
      </c>
      <c r="O40" s="20">
        <v>0.29602740113412279</v>
      </c>
      <c r="P40" s="20">
        <v>0.1544471986258199</v>
      </c>
    </row>
    <row r="41" spans="1:16" s="43" customFormat="1" ht="15.75" customHeight="1" x14ac:dyDescent="0.2">
      <c r="A41" s="19">
        <v>128</v>
      </c>
      <c r="B41" s="16">
        <v>201.45</v>
      </c>
      <c r="C41" s="16">
        <v>202.91</v>
      </c>
      <c r="D41" s="16">
        <v>204.94</v>
      </c>
      <c r="E41" s="16">
        <v>202.17</v>
      </c>
      <c r="F41" s="16">
        <v>202.39</v>
      </c>
      <c r="G41" s="16">
        <v>202.79</v>
      </c>
      <c r="H41" s="16">
        <v>202.59</v>
      </c>
      <c r="I41" s="16">
        <v>201.74</v>
      </c>
      <c r="J41" s="16">
        <v>203.76</v>
      </c>
      <c r="K41" s="16">
        <v>202.55</v>
      </c>
      <c r="L41" s="16"/>
      <c r="M41" s="17"/>
      <c r="N41" s="20">
        <v>202.72900000000001</v>
      </c>
      <c r="O41" s="20">
        <v>1.0044727749200351</v>
      </c>
      <c r="P41" s="20">
        <v>0.49547562258978001</v>
      </c>
    </row>
    <row r="42" spans="1:16" ht="15.75" customHeight="1" x14ac:dyDescent="0.2">
      <c r="A42" s="1">
        <v>256</v>
      </c>
      <c r="B42" s="6">
        <v>203.98</v>
      </c>
      <c r="C42" s="6">
        <v>204.04</v>
      </c>
      <c r="D42" s="6">
        <v>204.03</v>
      </c>
      <c r="E42" s="6">
        <v>204.18</v>
      </c>
      <c r="F42" s="6">
        <v>203.98</v>
      </c>
      <c r="G42" s="6">
        <v>205.12</v>
      </c>
      <c r="H42" s="6">
        <v>203.74</v>
      </c>
      <c r="I42" s="6">
        <v>204.25</v>
      </c>
      <c r="J42" s="6">
        <v>204.03</v>
      </c>
      <c r="K42" s="6">
        <v>203.33</v>
      </c>
      <c r="L42" s="6"/>
      <c r="M42" s="7"/>
      <c r="N42" s="20">
        <v>204.06800000000001</v>
      </c>
      <c r="O42" s="20">
        <v>0.45015552867869901</v>
      </c>
      <c r="P42" s="20">
        <v>0.2205909445276569</v>
      </c>
    </row>
    <row r="43" spans="1:16" ht="15.75" customHeight="1" x14ac:dyDescent="0.2">
      <c r="A43" s="1">
        <v>512</v>
      </c>
      <c r="B43" s="6">
        <v>184.8</v>
      </c>
      <c r="C43" s="6">
        <v>184.86</v>
      </c>
      <c r="D43" s="6">
        <v>184.9</v>
      </c>
      <c r="E43" s="6">
        <v>185.14</v>
      </c>
      <c r="F43" s="6">
        <v>185.21</v>
      </c>
      <c r="G43" s="6">
        <v>186.09</v>
      </c>
      <c r="H43" s="6">
        <v>184.95</v>
      </c>
      <c r="I43" s="6">
        <v>185.11</v>
      </c>
      <c r="J43" s="6">
        <v>184.89</v>
      </c>
      <c r="K43" s="6">
        <v>184.34</v>
      </c>
      <c r="L43" s="6"/>
      <c r="M43" s="7"/>
      <c r="N43" s="20">
        <v>185.029</v>
      </c>
      <c r="O43" s="20">
        <v>0.44413336335434689</v>
      </c>
      <c r="P43" s="20">
        <v>0.24003446127598749</v>
      </c>
    </row>
    <row r="44" spans="1:16" ht="15.75" customHeight="1" x14ac:dyDescent="0.2">
      <c r="A44" s="1" t="s">
        <v>6</v>
      </c>
      <c r="B44" s="6">
        <v>181.97</v>
      </c>
      <c r="C44" s="6">
        <v>182.37</v>
      </c>
      <c r="D44" s="6">
        <v>182.36</v>
      </c>
      <c r="E44" s="6">
        <v>182.31</v>
      </c>
      <c r="F44" s="6">
        <v>182.63</v>
      </c>
      <c r="G44" s="6">
        <v>184.78</v>
      </c>
      <c r="H44" s="6">
        <v>181.9</v>
      </c>
      <c r="I44" s="6">
        <v>182.36</v>
      </c>
      <c r="J44" s="6">
        <v>182.47</v>
      </c>
      <c r="K44" s="6">
        <v>181.68</v>
      </c>
      <c r="L44" s="6"/>
      <c r="M44" s="7"/>
      <c r="N44" s="20">
        <v>182.483</v>
      </c>
      <c r="O44" s="20">
        <v>0.85756826744774728</v>
      </c>
      <c r="P44" s="20">
        <v>0.46994419614306382</v>
      </c>
    </row>
    <row r="45" spans="1:16" ht="15.75" customHeight="1" x14ac:dyDescent="0.2">
      <c r="A45" s="1" t="s">
        <v>7</v>
      </c>
      <c r="B45" s="6">
        <v>218.67</v>
      </c>
      <c r="C45" s="6">
        <v>218.45</v>
      </c>
      <c r="D45" s="6">
        <v>218.71</v>
      </c>
      <c r="E45" s="6">
        <v>219.3</v>
      </c>
      <c r="F45" s="6">
        <v>219.13</v>
      </c>
      <c r="G45" s="6">
        <v>219.84</v>
      </c>
      <c r="H45" s="6">
        <v>218.63</v>
      </c>
      <c r="I45" s="6">
        <v>218.82</v>
      </c>
      <c r="J45" s="6">
        <v>219.08</v>
      </c>
      <c r="K45" s="6">
        <v>218.34</v>
      </c>
      <c r="L45" s="6"/>
      <c r="M45" s="7"/>
      <c r="N45" s="20">
        <v>218.89699999999999</v>
      </c>
      <c r="O45" s="20">
        <v>0.44885162111524252</v>
      </c>
      <c r="P45" s="20">
        <v>0.20505151788980319</v>
      </c>
    </row>
    <row r="46" spans="1:16" ht="15.75" customHeight="1" x14ac:dyDescent="0.2">
      <c r="A46" s="1" t="s">
        <v>8</v>
      </c>
      <c r="B46" s="6">
        <v>325.62</v>
      </c>
      <c r="C46" s="6">
        <v>326.19</v>
      </c>
      <c r="D46" s="6">
        <v>325.41000000000003</v>
      </c>
      <c r="E46" s="6">
        <v>326.75</v>
      </c>
      <c r="F46" s="6">
        <v>325.85000000000002</v>
      </c>
      <c r="G46" s="6">
        <v>326.75</v>
      </c>
      <c r="H46" s="6">
        <v>325.16000000000003</v>
      </c>
      <c r="I46" s="6">
        <v>325.88</v>
      </c>
      <c r="J46" s="6">
        <v>326.52</v>
      </c>
      <c r="K46" s="6">
        <v>325.64</v>
      </c>
      <c r="L46" s="6"/>
      <c r="M46" s="7"/>
      <c r="N46" s="20">
        <v>325.97699999999998</v>
      </c>
      <c r="O46" s="20">
        <v>0.55685725280361587</v>
      </c>
      <c r="P46" s="20">
        <v>0.17082716044494431</v>
      </c>
    </row>
    <row r="47" spans="1:16" ht="15.75" customHeight="1" x14ac:dyDescent="0.2">
      <c r="A47" s="1" t="s">
        <v>9</v>
      </c>
      <c r="B47" s="6">
        <v>530.27</v>
      </c>
      <c r="C47" s="6">
        <v>535.95000000000005</v>
      </c>
      <c r="D47" s="6">
        <v>531.88</v>
      </c>
      <c r="E47" s="6">
        <v>556.79999999999995</v>
      </c>
      <c r="F47" s="6">
        <v>527.74</v>
      </c>
      <c r="G47" s="6">
        <v>532.80999999999995</v>
      </c>
      <c r="H47" s="6">
        <v>533.94000000000005</v>
      </c>
      <c r="I47" s="6">
        <v>533.62</v>
      </c>
      <c r="J47" s="6">
        <v>537.89</v>
      </c>
      <c r="K47" s="6">
        <v>532.08000000000004</v>
      </c>
      <c r="L47" s="6"/>
      <c r="M47" s="7"/>
      <c r="N47" s="20">
        <v>535.298</v>
      </c>
      <c r="O47" s="20">
        <v>8.0606862128619046</v>
      </c>
      <c r="P47" s="20">
        <v>1.505831557910156</v>
      </c>
    </row>
    <row r="48" spans="1:16" ht="15.75" customHeight="1" x14ac:dyDescent="0.2">
      <c r="A48" s="1" t="s">
        <v>10</v>
      </c>
      <c r="B48" s="6">
        <v>1352.69</v>
      </c>
      <c r="C48" s="6">
        <v>1354.38</v>
      </c>
      <c r="D48" s="6">
        <v>1351.64</v>
      </c>
      <c r="E48" s="6">
        <v>1354.42</v>
      </c>
      <c r="F48" s="6">
        <v>1352.02</v>
      </c>
      <c r="G48" s="6">
        <v>1352.09</v>
      </c>
      <c r="H48" s="6">
        <v>1355.27</v>
      </c>
      <c r="I48" s="6">
        <v>1350.7</v>
      </c>
      <c r="J48" s="6">
        <v>1352.56</v>
      </c>
      <c r="K48" s="6">
        <v>1353.48</v>
      </c>
      <c r="L48" s="6"/>
      <c r="M48" s="7"/>
      <c r="N48" s="20">
        <v>1352.925</v>
      </c>
      <c r="O48" s="20">
        <v>1.4323892239502889</v>
      </c>
      <c r="P48" s="20">
        <v>0.10587351286658821</v>
      </c>
    </row>
    <row r="49" spans="1:16" ht="15.75" customHeight="1" x14ac:dyDescent="0.2">
      <c r="A49" s="1" t="s">
        <v>11</v>
      </c>
      <c r="B49" s="6">
        <v>2094.31</v>
      </c>
      <c r="C49" s="6">
        <v>2098.75</v>
      </c>
      <c r="D49" s="6">
        <v>2097.0700000000002</v>
      </c>
      <c r="E49" s="6">
        <v>2103.09</v>
      </c>
      <c r="F49" s="6">
        <v>2098.1999999999998</v>
      </c>
      <c r="G49" s="6">
        <v>2098.73</v>
      </c>
      <c r="H49" s="6">
        <v>2104.09</v>
      </c>
      <c r="I49" s="6">
        <v>2089.8000000000002</v>
      </c>
      <c r="J49" s="6">
        <v>2100.4299999999998</v>
      </c>
      <c r="K49" s="6">
        <v>2097.1</v>
      </c>
      <c r="L49" s="6"/>
      <c r="M49" s="7"/>
      <c r="N49" s="20">
        <v>2098.1570000000002</v>
      </c>
      <c r="O49" s="20">
        <v>4.1139466047418054</v>
      </c>
      <c r="P49" s="20">
        <v>0.19607429781192759</v>
      </c>
    </row>
    <row r="50" spans="1:16" ht="15.75" customHeight="1" x14ac:dyDescent="0.2">
      <c r="A50" s="1" t="s">
        <v>12</v>
      </c>
      <c r="B50" s="6">
        <v>3307.73</v>
      </c>
      <c r="C50" s="6">
        <v>3308.02</v>
      </c>
      <c r="D50" s="6">
        <v>3305.41</v>
      </c>
      <c r="E50" s="6">
        <v>3312.49</v>
      </c>
      <c r="F50" s="6">
        <v>3305.64</v>
      </c>
      <c r="G50" s="6">
        <v>3303.95</v>
      </c>
      <c r="H50" s="6">
        <v>3316.35</v>
      </c>
      <c r="I50" s="6">
        <v>3303.07</v>
      </c>
      <c r="J50" s="6">
        <v>3303.71</v>
      </c>
      <c r="K50" s="6">
        <v>3307.85</v>
      </c>
      <c r="L50" s="6"/>
      <c r="M50" s="7"/>
      <c r="N50" s="20">
        <v>3307.422</v>
      </c>
      <c r="O50" s="20">
        <v>4.1902898335185021</v>
      </c>
      <c r="P50" s="20">
        <v>0.12669353452684609</v>
      </c>
    </row>
    <row r="51" spans="1:16" ht="15.75" customHeight="1" x14ac:dyDescent="0.2">
      <c r="A51" s="1" t="s">
        <v>13</v>
      </c>
      <c r="B51" s="6">
        <v>6290.6</v>
      </c>
      <c r="C51" s="6">
        <v>6298.27</v>
      </c>
      <c r="D51" s="6">
        <v>6290.44</v>
      </c>
      <c r="E51" s="6">
        <v>6292.9</v>
      </c>
      <c r="F51" s="6">
        <v>6313.93</v>
      </c>
      <c r="G51" s="6">
        <v>6294.66</v>
      </c>
      <c r="H51" s="6">
        <v>6308.42</v>
      </c>
      <c r="I51" s="6">
        <v>6290.11</v>
      </c>
      <c r="J51" s="6">
        <v>6296.04</v>
      </c>
      <c r="K51" s="6">
        <v>6287.23</v>
      </c>
      <c r="L51" s="6"/>
      <c r="M51" s="7"/>
      <c r="N51" s="20">
        <v>6296.26</v>
      </c>
      <c r="O51" s="20">
        <v>8.5848962978272301</v>
      </c>
      <c r="P51" s="20">
        <v>0.1363491389781748</v>
      </c>
    </row>
    <row r="52" spans="1:16" ht="15.75" customHeight="1" x14ac:dyDescent="0.2">
      <c r="A52" s="1" t="s">
        <v>14</v>
      </c>
      <c r="B52" s="6">
        <v>12657.86</v>
      </c>
      <c r="C52" s="6">
        <v>12622.3</v>
      </c>
      <c r="D52" s="6">
        <v>12648.82</v>
      </c>
      <c r="E52" s="6">
        <v>12684.59</v>
      </c>
      <c r="F52" s="6">
        <v>12665.53</v>
      </c>
      <c r="G52" s="6">
        <v>12636.68</v>
      </c>
      <c r="H52" s="6">
        <v>12667.01</v>
      </c>
      <c r="I52" s="6">
        <v>12635.63</v>
      </c>
      <c r="J52" s="6">
        <v>12679.04</v>
      </c>
      <c r="K52" s="6">
        <v>12654.39</v>
      </c>
      <c r="L52" s="6"/>
      <c r="M52" s="7"/>
      <c r="N52" s="20">
        <v>12655.184999999999</v>
      </c>
      <c r="O52" s="20">
        <v>19.818963561868792</v>
      </c>
      <c r="P52" s="20">
        <v>0.1566074582226083</v>
      </c>
    </row>
    <row r="53" spans="1:16" ht="15.75" customHeight="1" x14ac:dyDescent="0.2">
      <c r="A53" s="1" t="s">
        <v>15</v>
      </c>
      <c r="B53" s="6">
        <v>25273.18</v>
      </c>
      <c r="C53" s="6">
        <v>25259.98</v>
      </c>
      <c r="D53" s="6">
        <v>25241.63</v>
      </c>
      <c r="E53" s="6">
        <v>25266.91</v>
      </c>
      <c r="F53" s="6">
        <v>25315.37</v>
      </c>
      <c r="G53" s="6">
        <v>25273.68</v>
      </c>
      <c r="H53" s="6">
        <v>25320.400000000001</v>
      </c>
      <c r="I53" s="6">
        <v>25275.02</v>
      </c>
      <c r="J53" s="6">
        <v>25293.64</v>
      </c>
      <c r="K53" s="6">
        <v>25259.93</v>
      </c>
      <c r="L53" s="6"/>
      <c r="M53" s="7"/>
      <c r="N53" s="20">
        <v>25277.973999999998</v>
      </c>
      <c r="O53" s="20">
        <v>24.91466600663588</v>
      </c>
      <c r="P53" s="20">
        <v>9.8562748765529534E-2</v>
      </c>
    </row>
    <row r="54" spans="1:16" ht="15.75" customHeight="1" x14ac:dyDescent="0.2">
      <c r="A54" s="1" t="s">
        <v>16</v>
      </c>
      <c r="B54" s="6">
        <v>50930.36</v>
      </c>
      <c r="C54" s="6">
        <v>50931.21</v>
      </c>
      <c r="D54" s="6">
        <v>50926.9</v>
      </c>
      <c r="E54" s="6">
        <v>50899.09</v>
      </c>
      <c r="F54" s="6">
        <v>51132.03</v>
      </c>
      <c r="G54" s="6">
        <v>51062.98</v>
      </c>
      <c r="H54" s="6">
        <v>51139.29</v>
      </c>
      <c r="I54" s="6">
        <v>51066.04</v>
      </c>
      <c r="J54" s="6">
        <v>50887.26</v>
      </c>
      <c r="K54" s="6">
        <v>51013.9</v>
      </c>
      <c r="L54" s="6"/>
      <c r="M54" s="7"/>
      <c r="N54" s="20">
        <v>50998.906000000003</v>
      </c>
      <c r="O54" s="20">
        <v>96.125593793860574</v>
      </c>
      <c r="P54" s="20">
        <v>0.18848559965945261</v>
      </c>
    </row>
    <row r="55" spans="1:16" ht="15.75" customHeight="1" x14ac:dyDescent="0.2">
      <c r="A55" s="32" t="s">
        <v>17</v>
      </c>
      <c r="B55" s="6">
        <v>103438.5</v>
      </c>
      <c r="C55" s="6">
        <v>103569.67</v>
      </c>
      <c r="D55" s="6">
        <v>103453.43</v>
      </c>
      <c r="E55" s="6">
        <v>103493.53</v>
      </c>
      <c r="F55" s="6">
        <v>103738.24000000001</v>
      </c>
      <c r="G55" s="6">
        <v>103701.87</v>
      </c>
      <c r="H55" s="6">
        <v>103806.43</v>
      </c>
      <c r="I55" s="6">
        <v>103587.85</v>
      </c>
      <c r="J55" s="6">
        <v>103494.78</v>
      </c>
      <c r="K55" s="6">
        <v>103492.22</v>
      </c>
      <c r="L55" s="6"/>
      <c r="M55" s="7"/>
      <c r="N55" s="20">
        <v>103577.652</v>
      </c>
      <c r="O55" s="20">
        <v>128.9974127044585</v>
      </c>
      <c r="P55" s="20">
        <v>0.1245417425608938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266.08999999999997</v>
      </c>
      <c r="C63" s="16">
        <v>265.69</v>
      </c>
      <c r="D63" s="16">
        <v>266.79000000000002</v>
      </c>
      <c r="E63" s="16">
        <v>267.48</v>
      </c>
      <c r="F63" s="16">
        <v>267.47000000000003</v>
      </c>
      <c r="G63" s="16">
        <v>267.32</v>
      </c>
      <c r="H63" s="16">
        <v>266</v>
      </c>
      <c r="I63" s="16">
        <v>267.31</v>
      </c>
      <c r="J63" s="16">
        <v>267.17</v>
      </c>
      <c r="K63" s="16">
        <v>267.2</v>
      </c>
      <c r="L63" s="16"/>
      <c r="M63" s="17"/>
      <c r="N63" s="20">
        <v>266.85199999999998</v>
      </c>
      <c r="O63" s="20">
        <v>0.67395680705649696</v>
      </c>
      <c r="P63" s="20">
        <v>0.25255827464530789</v>
      </c>
    </row>
    <row r="64" spans="1:16" s="43" customFormat="1" ht="15.75" customHeight="1" x14ac:dyDescent="0.2">
      <c r="A64" s="19">
        <v>2</v>
      </c>
      <c r="B64" s="16">
        <v>266.64</v>
      </c>
      <c r="C64" s="16">
        <v>265.42</v>
      </c>
      <c r="D64" s="16">
        <v>267.52999999999997</v>
      </c>
      <c r="E64" s="16">
        <v>268.16000000000003</v>
      </c>
      <c r="F64" s="16">
        <v>265.45</v>
      </c>
      <c r="G64" s="16">
        <v>267.2</v>
      </c>
      <c r="H64" s="16">
        <v>266.11</v>
      </c>
      <c r="I64" s="16">
        <v>265.60000000000002</v>
      </c>
      <c r="J64" s="16">
        <v>267.02999999999997</v>
      </c>
      <c r="K64" s="16">
        <v>266.29000000000002</v>
      </c>
      <c r="L64" s="16"/>
      <c r="M64" s="17"/>
      <c r="N64" s="20">
        <v>266.54300000000001</v>
      </c>
      <c r="O64" s="20">
        <v>0.93473763401525356</v>
      </c>
      <c r="P64" s="20">
        <v>0.35068924489303932</v>
      </c>
    </row>
    <row r="65" spans="1:16" s="43" customFormat="1" ht="15.75" customHeight="1" x14ac:dyDescent="0.2">
      <c r="A65" s="19">
        <v>4</v>
      </c>
      <c r="B65" s="16">
        <v>267.77</v>
      </c>
      <c r="C65" s="16">
        <v>266.77</v>
      </c>
      <c r="D65" s="16">
        <v>268.45999999999998</v>
      </c>
      <c r="E65" s="16">
        <v>267.49</v>
      </c>
      <c r="F65" s="16">
        <v>267.19</v>
      </c>
      <c r="G65" s="16">
        <v>266.14999999999998</v>
      </c>
      <c r="H65" s="16">
        <v>267.2</v>
      </c>
      <c r="I65" s="16">
        <v>266.91000000000003</v>
      </c>
      <c r="J65" s="16">
        <v>266.52</v>
      </c>
      <c r="K65" s="16">
        <v>266.89</v>
      </c>
      <c r="L65" s="16"/>
      <c r="M65" s="17"/>
      <c r="N65" s="20">
        <v>267.13499999999999</v>
      </c>
      <c r="O65" s="20">
        <v>0.65696693642492843</v>
      </c>
      <c r="P65" s="20">
        <v>0.24593068539312651</v>
      </c>
    </row>
    <row r="66" spans="1:16" s="43" customFormat="1" ht="15.75" customHeight="1" x14ac:dyDescent="0.2">
      <c r="A66" s="19">
        <v>8</v>
      </c>
      <c r="B66" s="16">
        <v>269.52999999999997</v>
      </c>
      <c r="C66" s="16">
        <v>272.33999999999997</v>
      </c>
      <c r="D66" s="16">
        <v>270.20999999999998</v>
      </c>
      <c r="E66" s="16">
        <v>269.17</v>
      </c>
      <c r="F66" s="16">
        <v>269.68</v>
      </c>
      <c r="G66" s="16">
        <v>269.89</v>
      </c>
      <c r="H66" s="16">
        <v>269.01</v>
      </c>
      <c r="I66" s="16">
        <v>269.83999999999997</v>
      </c>
      <c r="J66" s="16">
        <v>269.45</v>
      </c>
      <c r="K66" s="16">
        <v>269.98</v>
      </c>
      <c r="L66" s="16"/>
      <c r="M66" s="17"/>
      <c r="N66" s="20">
        <v>269.91000000000003</v>
      </c>
      <c r="O66" s="20">
        <v>0.92925298552713798</v>
      </c>
      <c r="P66" s="20">
        <v>0.34428253326187919</v>
      </c>
    </row>
    <row r="67" spans="1:16" s="43" customFormat="1" ht="15.75" customHeight="1" x14ac:dyDescent="0.2">
      <c r="A67" s="19">
        <v>16</v>
      </c>
      <c r="B67" s="16">
        <v>266.7</v>
      </c>
      <c r="C67" s="16">
        <v>266.29000000000002</v>
      </c>
      <c r="D67" s="16">
        <v>266.02999999999997</v>
      </c>
      <c r="E67" s="16">
        <v>266.85000000000002</v>
      </c>
      <c r="F67" s="16">
        <v>266.27999999999997</v>
      </c>
      <c r="G67" s="16">
        <v>266.77</v>
      </c>
      <c r="H67" s="16">
        <v>266.33999999999997</v>
      </c>
      <c r="I67" s="16">
        <v>266.08999999999997</v>
      </c>
      <c r="J67" s="16">
        <v>266.83999999999997</v>
      </c>
      <c r="K67" s="16">
        <v>268.38</v>
      </c>
      <c r="L67" s="16"/>
      <c r="M67" s="17"/>
      <c r="N67" s="20">
        <v>266.65699999999998</v>
      </c>
      <c r="O67" s="20">
        <v>0.67872511208720188</v>
      </c>
      <c r="P67" s="20">
        <v>0.25453114378666292</v>
      </c>
    </row>
    <row r="68" spans="1:16" s="43" customFormat="1" ht="15.75" customHeight="1" x14ac:dyDescent="0.2">
      <c r="A68" s="19">
        <v>32</v>
      </c>
      <c r="B68" s="16">
        <v>284.36</v>
      </c>
      <c r="C68" s="16">
        <v>282.14</v>
      </c>
      <c r="D68" s="16">
        <v>282.48</v>
      </c>
      <c r="E68" s="16">
        <v>282.05</v>
      </c>
      <c r="F68" s="16">
        <v>282.89</v>
      </c>
      <c r="G68" s="16">
        <v>284.39999999999998</v>
      </c>
      <c r="H68" s="16">
        <v>280.81</v>
      </c>
      <c r="I68" s="16">
        <v>282.26</v>
      </c>
      <c r="J68" s="16">
        <v>282.27</v>
      </c>
      <c r="K68" s="16">
        <v>282.08</v>
      </c>
      <c r="L68" s="16"/>
      <c r="M68" s="17"/>
      <c r="N68" s="20">
        <v>282.57400000000001</v>
      </c>
      <c r="O68" s="20">
        <v>1.0874250932056571</v>
      </c>
      <c r="P68" s="20">
        <v>0.38482843191718152</v>
      </c>
    </row>
    <row r="69" spans="1:16" s="43" customFormat="1" ht="15.75" customHeight="1" x14ac:dyDescent="0.2">
      <c r="A69" s="19">
        <v>64</v>
      </c>
      <c r="B69" s="16">
        <v>273.95999999999998</v>
      </c>
      <c r="C69" s="16">
        <v>273.77</v>
      </c>
      <c r="D69" s="16">
        <v>273.83</v>
      </c>
      <c r="E69" s="16">
        <v>274.17</v>
      </c>
      <c r="F69" s="16">
        <v>275.42</v>
      </c>
      <c r="G69" s="16">
        <v>274.33</v>
      </c>
      <c r="H69" s="16">
        <v>275.27999999999997</v>
      </c>
      <c r="I69" s="16">
        <v>274.64</v>
      </c>
      <c r="J69" s="16">
        <v>273.24</v>
      </c>
      <c r="K69" s="16">
        <v>274.95</v>
      </c>
      <c r="L69" s="16"/>
      <c r="M69" s="17"/>
      <c r="N69" s="20">
        <v>274.35899999999998</v>
      </c>
      <c r="O69" s="20">
        <v>0.70528875095397714</v>
      </c>
      <c r="P69" s="20">
        <v>0.25706783847221232</v>
      </c>
    </row>
    <row r="70" spans="1:16" s="43" customFormat="1" ht="15.75" customHeight="1" x14ac:dyDescent="0.2">
      <c r="A70" s="19">
        <v>128</v>
      </c>
      <c r="B70" s="16">
        <v>282.86</v>
      </c>
      <c r="C70" s="16">
        <v>281.82</v>
      </c>
      <c r="D70" s="16">
        <v>282.8</v>
      </c>
      <c r="E70" s="16">
        <v>282.69</v>
      </c>
      <c r="F70" s="16">
        <v>283.5</v>
      </c>
      <c r="G70" s="16">
        <v>282.11</v>
      </c>
      <c r="H70" s="16">
        <v>283.10000000000002</v>
      </c>
      <c r="I70" s="16">
        <v>282.69</v>
      </c>
      <c r="J70" s="16">
        <v>281.95999999999998</v>
      </c>
      <c r="K70" s="16">
        <v>283.08</v>
      </c>
      <c r="L70" s="16"/>
      <c r="M70" s="17"/>
      <c r="N70" s="20">
        <v>282.661</v>
      </c>
      <c r="O70" s="20">
        <v>0.54109867656258614</v>
      </c>
      <c r="P70" s="20">
        <v>0.1914302562301082</v>
      </c>
    </row>
    <row r="71" spans="1:16" ht="15.75" customHeight="1" x14ac:dyDescent="0.2">
      <c r="A71" s="1">
        <v>256</v>
      </c>
      <c r="B71" s="6">
        <v>288.13</v>
      </c>
      <c r="C71" s="6">
        <v>287.13</v>
      </c>
      <c r="D71" s="6">
        <v>288.39999999999998</v>
      </c>
      <c r="E71" s="6">
        <v>287.47000000000003</v>
      </c>
      <c r="F71" s="6">
        <v>287.17</v>
      </c>
      <c r="G71" s="6">
        <v>288.91000000000003</v>
      </c>
      <c r="H71" s="6">
        <v>287.95</v>
      </c>
      <c r="I71" s="6">
        <v>287.20999999999998</v>
      </c>
      <c r="J71" s="6">
        <v>287.22000000000003</v>
      </c>
      <c r="K71" s="6">
        <v>287.42</v>
      </c>
      <c r="L71" s="6"/>
      <c r="M71" s="7"/>
      <c r="N71" s="20">
        <v>287.70100000000002</v>
      </c>
      <c r="O71" s="20">
        <v>0.61545737283566238</v>
      </c>
      <c r="P71" s="20">
        <v>0.21392256990266359</v>
      </c>
    </row>
    <row r="72" spans="1:16" ht="15.75" customHeight="1" x14ac:dyDescent="0.2">
      <c r="A72" s="1">
        <v>512</v>
      </c>
      <c r="B72" s="6">
        <v>241</v>
      </c>
      <c r="C72" s="6">
        <v>239.55</v>
      </c>
      <c r="D72" s="6">
        <v>240.32</v>
      </c>
      <c r="E72" s="6">
        <v>239.96</v>
      </c>
      <c r="F72" s="6">
        <v>241.09</v>
      </c>
      <c r="G72" s="6">
        <v>242.03</v>
      </c>
      <c r="H72" s="6">
        <v>240.81</v>
      </c>
      <c r="I72" s="6">
        <v>240.1</v>
      </c>
      <c r="J72" s="6">
        <v>240.41</v>
      </c>
      <c r="K72" s="6">
        <v>240.22</v>
      </c>
      <c r="L72" s="6"/>
      <c r="M72" s="7"/>
      <c r="N72" s="20">
        <v>240.54900000000001</v>
      </c>
      <c r="O72" s="20">
        <v>0.70585566670688471</v>
      </c>
      <c r="P72" s="20">
        <v>0.29343529455823342</v>
      </c>
    </row>
    <row r="73" spans="1:16" ht="15.75" customHeight="1" x14ac:dyDescent="0.2">
      <c r="A73" s="1" t="s">
        <v>6</v>
      </c>
      <c r="B73" s="6">
        <v>254.09</v>
      </c>
      <c r="C73" s="6">
        <v>252</v>
      </c>
      <c r="D73" s="6">
        <v>253.1</v>
      </c>
      <c r="E73" s="6">
        <v>252.34</v>
      </c>
      <c r="F73" s="6">
        <v>252.81</v>
      </c>
      <c r="G73" s="6">
        <v>254.81</v>
      </c>
      <c r="H73" s="6">
        <v>254.15</v>
      </c>
      <c r="I73" s="6">
        <v>251.97</v>
      </c>
      <c r="J73" s="6">
        <v>253.28</v>
      </c>
      <c r="K73" s="6">
        <v>253.2</v>
      </c>
      <c r="L73" s="6"/>
      <c r="M73" s="7"/>
      <c r="N73" s="20">
        <v>253.17500000000001</v>
      </c>
      <c r="O73" s="20">
        <v>0.95110754153016686</v>
      </c>
      <c r="P73" s="20">
        <v>0.37567198243514038</v>
      </c>
    </row>
    <row r="74" spans="1:16" ht="15.75" customHeight="1" x14ac:dyDescent="0.2">
      <c r="A74" s="1" t="s">
        <v>7</v>
      </c>
      <c r="B74" s="6">
        <v>336.01</v>
      </c>
      <c r="C74" s="6">
        <v>332.45</v>
      </c>
      <c r="D74" s="6">
        <v>338.42</v>
      </c>
      <c r="E74" s="6">
        <v>331.46</v>
      </c>
      <c r="F74" s="6">
        <v>335.3</v>
      </c>
      <c r="G74" s="6">
        <v>342</v>
      </c>
      <c r="H74" s="6">
        <v>334.81</v>
      </c>
      <c r="I74" s="6">
        <v>334.08</v>
      </c>
      <c r="J74" s="6">
        <v>328.68</v>
      </c>
      <c r="K74" s="6">
        <v>333.97</v>
      </c>
      <c r="L74" s="6"/>
      <c r="M74" s="7"/>
      <c r="N74" s="20">
        <v>334.71800000000002</v>
      </c>
      <c r="O74" s="20">
        <v>3.6807481123633941</v>
      </c>
      <c r="P74" s="20">
        <v>1.099656460770976</v>
      </c>
    </row>
    <row r="75" spans="1:16" ht="15.75" customHeight="1" x14ac:dyDescent="0.2">
      <c r="A75" s="1" t="s">
        <v>8</v>
      </c>
      <c r="B75" s="6">
        <v>459.99</v>
      </c>
      <c r="C75" s="6">
        <v>459.12</v>
      </c>
      <c r="D75" s="6">
        <v>459.3</v>
      </c>
      <c r="E75" s="6">
        <v>460.82</v>
      </c>
      <c r="F75" s="6">
        <v>460.27</v>
      </c>
      <c r="G75" s="6">
        <v>462.09</v>
      </c>
      <c r="H75" s="6">
        <v>471.32</v>
      </c>
      <c r="I75" s="6">
        <v>459.84</v>
      </c>
      <c r="J75" s="6">
        <v>458.84</v>
      </c>
      <c r="K75" s="6">
        <v>459.07</v>
      </c>
      <c r="L75" s="6"/>
      <c r="M75" s="7"/>
      <c r="N75" s="20">
        <v>461.06599999999997</v>
      </c>
      <c r="O75" s="20">
        <v>3.732631481646397</v>
      </c>
      <c r="P75" s="20">
        <v>0.80956554628760236</v>
      </c>
    </row>
    <row r="76" spans="1:16" ht="15.75" customHeight="1" x14ac:dyDescent="0.2">
      <c r="A76" s="1" t="s">
        <v>9</v>
      </c>
      <c r="B76" s="6">
        <v>712.89</v>
      </c>
      <c r="C76" s="6">
        <v>711.68</v>
      </c>
      <c r="D76" s="6">
        <v>711.18</v>
      </c>
      <c r="E76" s="6">
        <v>710.82</v>
      </c>
      <c r="F76" s="6">
        <v>710.55</v>
      </c>
      <c r="G76" s="6">
        <v>712.9</v>
      </c>
      <c r="H76" s="6">
        <v>714.9</v>
      </c>
      <c r="I76" s="6">
        <v>710.25</v>
      </c>
      <c r="J76" s="6">
        <v>710.06</v>
      </c>
      <c r="K76" s="6">
        <v>707.85</v>
      </c>
      <c r="L76" s="6"/>
      <c r="M76" s="7"/>
      <c r="N76" s="20">
        <v>711.30799999999999</v>
      </c>
      <c r="O76" s="20">
        <v>1.9305082807960681</v>
      </c>
      <c r="P76" s="20">
        <v>0.27140258239694592</v>
      </c>
    </row>
    <row r="77" spans="1:16" ht="15.75" customHeight="1" x14ac:dyDescent="0.2">
      <c r="A77" s="1" t="s">
        <v>10</v>
      </c>
      <c r="B77" s="6">
        <v>2284.88</v>
      </c>
      <c r="C77" s="6">
        <v>2288.63</v>
      </c>
      <c r="D77" s="6">
        <v>2304.58</v>
      </c>
      <c r="E77" s="6">
        <v>2273</v>
      </c>
      <c r="F77" s="6">
        <v>2240.64</v>
      </c>
      <c r="G77" s="6">
        <v>2390.42</v>
      </c>
      <c r="H77" s="6">
        <v>2346.14</v>
      </c>
      <c r="I77" s="6">
        <v>2293.14</v>
      </c>
      <c r="J77" s="6">
        <v>2239.92</v>
      </c>
      <c r="K77" s="6">
        <v>2293.9699999999998</v>
      </c>
      <c r="L77" s="6"/>
      <c r="M77" s="7"/>
      <c r="N77" s="20">
        <v>2295.5320000000002</v>
      </c>
      <c r="O77" s="20">
        <v>45.251826187827312</v>
      </c>
      <c r="P77" s="20">
        <v>1.971300168667973</v>
      </c>
    </row>
    <row r="78" spans="1:16" ht="15.75" customHeight="1" x14ac:dyDescent="0.2">
      <c r="A78" s="1" t="s">
        <v>11</v>
      </c>
      <c r="B78" s="6">
        <v>3625.18</v>
      </c>
      <c r="C78" s="6">
        <v>3634.7</v>
      </c>
      <c r="D78" s="6">
        <v>3608.79</v>
      </c>
      <c r="E78" s="6">
        <v>3615.08</v>
      </c>
      <c r="F78" s="6">
        <v>3626.71</v>
      </c>
      <c r="G78" s="6">
        <v>3528.54</v>
      </c>
      <c r="H78" s="6">
        <v>3552.46</v>
      </c>
      <c r="I78" s="6">
        <v>3668.45</v>
      </c>
      <c r="J78" s="6">
        <v>3673.39</v>
      </c>
      <c r="K78" s="6">
        <v>3664.82</v>
      </c>
      <c r="L78" s="6"/>
      <c r="M78" s="7"/>
      <c r="N78" s="20">
        <v>3619.8119999999999</v>
      </c>
      <c r="O78" s="20">
        <v>47.808383458227141</v>
      </c>
      <c r="P78" s="20">
        <v>1.3207421672237989</v>
      </c>
    </row>
    <row r="79" spans="1:16" ht="15.75" customHeight="1" x14ac:dyDescent="0.2">
      <c r="A79" s="1" t="s">
        <v>12</v>
      </c>
      <c r="B79" s="6">
        <v>4744.29</v>
      </c>
      <c r="C79" s="6">
        <v>4752.6499999999996</v>
      </c>
      <c r="D79" s="6">
        <v>4746.1400000000003</v>
      </c>
      <c r="E79" s="6">
        <v>4731.95</v>
      </c>
      <c r="F79" s="6">
        <v>4741.46</v>
      </c>
      <c r="G79" s="6">
        <v>4731.6099999999997</v>
      </c>
      <c r="H79" s="6">
        <v>4749.01</v>
      </c>
      <c r="I79" s="6">
        <v>4750.1499999999996</v>
      </c>
      <c r="J79" s="6">
        <v>4732.87</v>
      </c>
      <c r="K79" s="6">
        <v>4747.43</v>
      </c>
      <c r="L79" s="6"/>
      <c r="M79" s="7"/>
      <c r="N79" s="20">
        <v>4742.7560000000003</v>
      </c>
      <c r="O79" s="20">
        <v>7.9424418299552642</v>
      </c>
      <c r="P79" s="20">
        <v>0.1674646941557876</v>
      </c>
    </row>
    <row r="80" spans="1:16" ht="15.75" customHeight="1" x14ac:dyDescent="0.2">
      <c r="A80" s="1" t="s">
        <v>13</v>
      </c>
      <c r="B80" s="6">
        <v>9076.83</v>
      </c>
      <c r="C80" s="6">
        <v>9107.67</v>
      </c>
      <c r="D80" s="6">
        <v>9148.26</v>
      </c>
      <c r="E80" s="6">
        <v>9134.2199999999993</v>
      </c>
      <c r="F80" s="6">
        <v>9140.5</v>
      </c>
      <c r="G80" s="6">
        <v>9107.6</v>
      </c>
      <c r="H80" s="6">
        <v>9167.17</v>
      </c>
      <c r="I80" s="6">
        <v>9167.2099999999991</v>
      </c>
      <c r="J80" s="6">
        <v>9114.39</v>
      </c>
      <c r="K80" s="6">
        <v>9114.25</v>
      </c>
      <c r="L80" s="6"/>
      <c r="M80" s="7"/>
      <c r="N80" s="20">
        <v>9127.81</v>
      </c>
      <c r="O80" s="20">
        <v>28.865377954297401</v>
      </c>
      <c r="P80" s="20">
        <v>0.31623552587419551</v>
      </c>
    </row>
    <row r="81" spans="1:16" ht="15.75" customHeight="1" x14ac:dyDescent="0.2">
      <c r="A81" s="1" t="s">
        <v>14</v>
      </c>
      <c r="B81" s="6">
        <v>18257.419999999998</v>
      </c>
      <c r="C81" s="6">
        <v>18302.169999999998</v>
      </c>
      <c r="D81" s="6">
        <v>18251.259999999998</v>
      </c>
      <c r="E81" s="6">
        <v>18270.16</v>
      </c>
      <c r="F81" s="6">
        <v>18226.38</v>
      </c>
      <c r="G81" s="6">
        <v>18245.55</v>
      </c>
      <c r="H81" s="6">
        <v>18285.89</v>
      </c>
      <c r="I81" s="6">
        <v>18325.36</v>
      </c>
      <c r="J81" s="6">
        <v>18355.29</v>
      </c>
      <c r="K81" s="6">
        <v>18306.79</v>
      </c>
      <c r="L81" s="6"/>
      <c r="M81" s="7"/>
      <c r="N81" s="20">
        <v>18282.627</v>
      </c>
      <c r="O81" s="20">
        <v>39.993866210263732</v>
      </c>
      <c r="P81" s="20">
        <v>0.21875338927093871</v>
      </c>
    </row>
    <row r="82" spans="1:16" ht="15.75" customHeight="1" x14ac:dyDescent="0.2">
      <c r="A82" s="1" t="s">
        <v>15</v>
      </c>
      <c r="B82" s="6">
        <v>36938.85</v>
      </c>
      <c r="C82" s="6">
        <v>37003.01</v>
      </c>
      <c r="D82" s="6">
        <v>36965.43</v>
      </c>
      <c r="E82" s="6">
        <v>37065.769999999997</v>
      </c>
      <c r="F82" s="6">
        <v>36995.18</v>
      </c>
      <c r="G82" s="6">
        <v>36981.86</v>
      </c>
      <c r="H82" s="6">
        <v>36927.32</v>
      </c>
      <c r="I82" s="6">
        <v>36911.01</v>
      </c>
      <c r="J82" s="6">
        <v>36903.370000000003</v>
      </c>
      <c r="K82" s="6">
        <v>36964.160000000003</v>
      </c>
      <c r="L82" s="6"/>
      <c r="M82" s="7"/>
      <c r="N82" s="20">
        <v>36965.595999999998</v>
      </c>
      <c r="O82" s="20">
        <v>48.999507072349537</v>
      </c>
      <c r="P82" s="20">
        <v>0.13255435424969081</v>
      </c>
    </row>
    <row r="83" spans="1:16" ht="15.75" customHeight="1" x14ac:dyDescent="0.2">
      <c r="A83" s="1" t="s">
        <v>16</v>
      </c>
      <c r="B83" s="6">
        <v>74931.7</v>
      </c>
      <c r="C83" s="6">
        <v>75142.759999999995</v>
      </c>
      <c r="D83" s="6">
        <v>75162.240000000005</v>
      </c>
      <c r="E83" s="6">
        <v>75283.61</v>
      </c>
      <c r="F83" s="6">
        <v>74961.61</v>
      </c>
      <c r="G83" s="6">
        <v>75116.740000000005</v>
      </c>
      <c r="H83" s="6">
        <v>75020.19</v>
      </c>
      <c r="I83" s="6">
        <v>75050.880000000005</v>
      </c>
      <c r="J83" s="6">
        <v>75118.22</v>
      </c>
      <c r="K83" s="6">
        <v>75047.19</v>
      </c>
      <c r="L83" s="6"/>
      <c r="M83" s="7"/>
      <c r="N83" s="20">
        <v>75083.513999999996</v>
      </c>
      <c r="O83" s="20">
        <v>103.47150441868889</v>
      </c>
      <c r="P83" s="20">
        <v>0.13780855331130201</v>
      </c>
    </row>
    <row r="84" spans="1:16" ht="15.75" customHeight="1" x14ac:dyDescent="0.2">
      <c r="A84" s="32" t="s">
        <v>17</v>
      </c>
      <c r="B84" s="6">
        <v>153027.65</v>
      </c>
      <c r="C84" s="6">
        <v>153270.84</v>
      </c>
      <c r="D84" s="6">
        <v>153382.21</v>
      </c>
      <c r="E84" s="6">
        <v>153505.10999999999</v>
      </c>
      <c r="F84" s="6">
        <v>152950.29999999999</v>
      </c>
      <c r="G84" s="6">
        <v>153267.67000000001</v>
      </c>
      <c r="H84" s="6">
        <v>153089.18</v>
      </c>
      <c r="I84" s="6">
        <v>152888.34</v>
      </c>
      <c r="J84" s="6">
        <v>153242.60999999999</v>
      </c>
      <c r="K84" s="6">
        <v>153283.85999999999</v>
      </c>
      <c r="L84" s="6"/>
      <c r="M84" s="7"/>
      <c r="N84" s="20">
        <v>153190.777</v>
      </c>
      <c r="O84" s="20">
        <v>195.88977785422441</v>
      </c>
      <c r="P84" s="20">
        <v>0.12787308850468479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265.41000000000003</v>
      </c>
      <c r="C92" s="16">
        <v>268.66000000000003</v>
      </c>
      <c r="D92" s="16">
        <v>266.16000000000003</v>
      </c>
      <c r="E92" s="16">
        <v>265.83</v>
      </c>
      <c r="F92" s="16">
        <v>267.14</v>
      </c>
      <c r="G92" s="16">
        <v>267.10000000000002</v>
      </c>
      <c r="H92" s="16">
        <v>267.3</v>
      </c>
      <c r="I92" s="16">
        <v>267.27999999999997</v>
      </c>
      <c r="J92" s="16">
        <v>267.44</v>
      </c>
      <c r="K92" s="16">
        <v>267.89</v>
      </c>
      <c r="L92" s="16"/>
      <c r="M92" s="17"/>
      <c r="N92" s="20">
        <v>267.02100000000002</v>
      </c>
      <c r="O92" s="20">
        <v>0.97396611850720749</v>
      </c>
      <c r="P92" s="20">
        <v>0.36475262938390901</v>
      </c>
    </row>
    <row r="93" spans="1:16" s="43" customFormat="1" ht="15.75" customHeight="1" x14ac:dyDescent="0.2">
      <c r="A93" s="19">
        <v>2</v>
      </c>
      <c r="B93" s="16">
        <v>266.77</v>
      </c>
      <c r="C93" s="16">
        <v>267.69</v>
      </c>
      <c r="D93" s="16">
        <v>267</v>
      </c>
      <c r="E93" s="16">
        <v>265.12</v>
      </c>
      <c r="F93" s="16">
        <v>265.87</v>
      </c>
      <c r="G93" s="16">
        <v>265.81</v>
      </c>
      <c r="H93" s="16">
        <v>266.89</v>
      </c>
      <c r="I93" s="16">
        <v>265.33</v>
      </c>
      <c r="J93" s="16">
        <v>267.74</v>
      </c>
      <c r="K93" s="16">
        <v>266.54000000000002</v>
      </c>
      <c r="L93" s="16"/>
      <c r="M93" s="17"/>
      <c r="N93" s="20">
        <v>266.47599999999989</v>
      </c>
      <c r="O93" s="20">
        <v>0.91717198193383886</v>
      </c>
      <c r="P93" s="20">
        <v>0.34418558591912191</v>
      </c>
    </row>
    <row r="94" spans="1:16" s="43" customFormat="1" ht="15.75" customHeight="1" x14ac:dyDescent="0.2">
      <c r="A94" s="19">
        <v>4</v>
      </c>
      <c r="B94" s="16">
        <v>268.19</v>
      </c>
      <c r="C94" s="16">
        <v>268.99</v>
      </c>
      <c r="D94" s="16">
        <v>266.86</v>
      </c>
      <c r="E94" s="16">
        <v>266.10000000000002</v>
      </c>
      <c r="F94" s="16">
        <v>267.92</v>
      </c>
      <c r="G94" s="16">
        <v>266.48</v>
      </c>
      <c r="H94" s="16">
        <v>266.87</v>
      </c>
      <c r="I94" s="16">
        <v>268.45999999999998</v>
      </c>
      <c r="J94" s="16">
        <v>267.77999999999997</v>
      </c>
      <c r="K94" s="16">
        <v>266.91000000000003</v>
      </c>
      <c r="L94" s="16"/>
      <c r="M94" s="17"/>
      <c r="N94" s="20">
        <v>267.45600000000002</v>
      </c>
      <c r="O94" s="20">
        <v>0.94329446327455246</v>
      </c>
      <c r="P94" s="20">
        <v>0.35269145701519222</v>
      </c>
    </row>
    <row r="95" spans="1:16" s="43" customFormat="1" ht="15.75" customHeight="1" x14ac:dyDescent="0.2">
      <c r="A95" s="19">
        <v>8</v>
      </c>
      <c r="B95" s="16">
        <v>269.2</v>
      </c>
      <c r="C95" s="16">
        <v>271.32</v>
      </c>
      <c r="D95" s="16">
        <v>269.47000000000003</v>
      </c>
      <c r="E95" s="16">
        <v>267.62</v>
      </c>
      <c r="F95" s="16">
        <v>269.16000000000003</v>
      </c>
      <c r="G95" s="16">
        <v>270.14</v>
      </c>
      <c r="H95" s="16">
        <v>269.06</v>
      </c>
      <c r="I95" s="16">
        <v>270.69</v>
      </c>
      <c r="J95" s="16">
        <v>270.29000000000002</v>
      </c>
      <c r="K95" s="16">
        <v>271.3</v>
      </c>
      <c r="L95" s="16"/>
      <c r="M95" s="17"/>
      <c r="N95" s="20">
        <v>269.82499999999999</v>
      </c>
      <c r="O95" s="20">
        <v>1.1489342888085441</v>
      </c>
      <c r="P95" s="20">
        <v>0.42580720422812718</v>
      </c>
    </row>
    <row r="96" spans="1:16" s="43" customFormat="1" ht="15.75" customHeight="1" x14ac:dyDescent="0.2">
      <c r="A96" s="19">
        <v>16</v>
      </c>
      <c r="B96" s="16">
        <v>265.86</v>
      </c>
      <c r="C96" s="16">
        <v>269.45999999999998</v>
      </c>
      <c r="D96" s="16">
        <v>265.99</v>
      </c>
      <c r="E96" s="16">
        <v>265.27999999999997</v>
      </c>
      <c r="F96" s="16">
        <v>266.58</v>
      </c>
      <c r="G96" s="16">
        <v>265.87</v>
      </c>
      <c r="H96" s="16">
        <v>266.48</v>
      </c>
      <c r="I96" s="16">
        <v>266.14999999999998</v>
      </c>
      <c r="J96" s="16">
        <v>266.39999999999998</v>
      </c>
      <c r="K96" s="16">
        <v>266.14999999999998</v>
      </c>
      <c r="L96" s="16"/>
      <c r="M96" s="17"/>
      <c r="N96" s="20">
        <v>266.42200000000003</v>
      </c>
      <c r="O96" s="20">
        <v>1.131251028237712</v>
      </c>
      <c r="P96" s="20">
        <v>0.42460871408431439</v>
      </c>
    </row>
    <row r="97" spans="1:16" s="43" customFormat="1" ht="15.75" customHeight="1" x14ac:dyDescent="0.2">
      <c r="A97" s="19">
        <v>32</v>
      </c>
      <c r="B97" s="16">
        <v>282.10000000000002</v>
      </c>
      <c r="C97" s="16">
        <v>283.45999999999998</v>
      </c>
      <c r="D97" s="16">
        <v>280.02</v>
      </c>
      <c r="E97" s="16">
        <v>283.68</v>
      </c>
      <c r="F97" s="16">
        <v>285.07</v>
      </c>
      <c r="G97" s="16">
        <v>284.41000000000003</v>
      </c>
      <c r="H97" s="16">
        <v>285.88</v>
      </c>
      <c r="I97" s="16">
        <v>280.70999999999998</v>
      </c>
      <c r="J97" s="16">
        <v>285.19</v>
      </c>
      <c r="K97" s="16">
        <v>283.82</v>
      </c>
      <c r="L97" s="16"/>
      <c r="M97" s="17"/>
      <c r="N97" s="20">
        <v>283.43400000000003</v>
      </c>
      <c r="O97" s="20">
        <v>1.9368026343549991</v>
      </c>
      <c r="P97" s="20">
        <v>0.68333461559128361</v>
      </c>
    </row>
    <row r="98" spans="1:16" s="43" customFormat="1" ht="15.75" customHeight="1" x14ac:dyDescent="0.2">
      <c r="A98" s="19">
        <v>64</v>
      </c>
      <c r="B98" s="16">
        <v>273.54000000000002</v>
      </c>
      <c r="C98" s="16">
        <v>274.92</v>
      </c>
      <c r="D98" s="16">
        <v>275.25</v>
      </c>
      <c r="E98" s="16">
        <v>273.06</v>
      </c>
      <c r="F98" s="16">
        <v>273.88</v>
      </c>
      <c r="G98" s="16">
        <v>274.51</v>
      </c>
      <c r="H98" s="16">
        <v>273.37</v>
      </c>
      <c r="I98" s="16">
        <v>273.63</v>
      </c>
      <c r="J98" s="16">
        <v>274.7</v>
      </c>
      <c r="K98" s="16">
        <v>273.95</v>
      </c>
      <c r="L98" s="16"/>
      <c r="M98" s="17"/>
      <c r="N98" s="20">
        <v>274.08100000000002</v>
      </c>
      <c r="O98" s="20">
        <v>0.7256636809003022</v>
      </c>
      <c r="P98" s="20">
        <v>0.26476249024934317</v>
      </c>
    </row>
    <row r="99" spans="1:16" s="43" customFormat="1" ht="15.75" customHeight="1" x14ac:dyDescent="0.2">
      <c r="A99" s="19">
        <v>128</v>
      </c>
      <c r="B99" s="16">
        <v>283.37</v>
      </c>
      <c r="C99" s="16">
        <v>285.44</v>
      </c>
      <c r="D99" s="16">
        <v>283.64</v>
      </c>
      <c r="E99" s="16">
        <v>282.95999999999998</v>
      </c>
      <c r="F99" s="16">
        <v>282.29000000000002</v>
      </c>
      <c r="G99" s="16">
        <v>283.52999999999997</v>
      </c>
      <c r="H99" s="16">
        <v>282.45</v>
      </c>
      <c r="I99" s="16">
        <v>283.06</v>
      </c>
      <c r="J99" s="16">
        <v>283</v>
      </c>
      <c r="K99" s="16">
        <v>282.43</v>
      </c>
      <c r="L99" s="16"/>
      <c r="M99" s="17"/>
      <c r="N99" s="20">
        <v>283.21699999999998</v>
      </c>
      <c r="O99" s="20">
        <v>0.90962812914582125</v>
      </c>
      <c r="P99" s="20">
        <v>0.32117709358753938</v>
      </c>
    </row>
    <row r="100" spans="1:16" ht="15.75" customHeight="1" x14ac:dyDescent="0.2">
      <c r="A100" s="1">
        <v>256</v>
      </c>
      <c r="B100" s="6">
        <v>286.89999999999998</v>
      </c>
      <c r="C100" s="6">
        <v>287.27</v>
      </c>
      <c r="D100" s="6">
        <v>286.79000000000002</v>
      </c>
      <c r="E100" s="6">
        <v>287.11</v>
      </c>
      <c r="F100" s="6">
        <v>287.51</v>
      </c>
      <c r="G100" s="6">
        <v>287.27999999999997</v>
      </c>
      <c r="H100" s="6">
        <v>288.33999999999997</v>
      </c>
      <c r="I100" s="6">
        <v>287.82</v>
      </c>
      <c r="J100" s="6">
        <v>286.64</v>
      </c>
      <c r="K100" s="6">
        <v>287.08</v>
      </c>
      <c r="L100" s="6"/>
      <c r="M100" s="7"/>
      <c r="N100" s="20">
        <v>287.274</v>
      </c>
      <c r="O100" s="20">
        <v>0.50890295953375708</v>
      </c>
      <c r="P100" s="20">
        <v>0.1771489795574111</v>
      </c>
    </row>
    <row r="101" spans="1:16" ht="15.75" customHeight="1" x14ac:dyDescent="0.2">
      <c r="A101" s="1">
        <v>512</v>
      </c>
      <c r="B101" s="6">
        <v>240.36</v>
      </c>
      <c r="C101" s="6">
        <v>240.55</v>
      </c>
      <c r="D101" s="6">
        <v>240.42</v>
      </c>
      <c r="E101" s="6">
        <v>240.34</v>
      </c>
      <c r="F101" s="6">
        <v>240.5</v>
      </c>
      <c r="G101" s="6">
        <v>240.41</v>
      </c>
      <c r="H101" s="6">
        <v>241.44</v>
      </c>
      <c r="I101" s="6">
        <v>240.78</v>
      </c>
      <c r="J101" s="6">
        <v>240.87</v>
      </c>
      <c r="K101" s="6">
        <v>240.31</v>
      </c>
      <c r="L101" s="6"/>
      <c r="M101" s="7"/>
      <c r="N101" s="20">
        <v>240.59800000000001</v>
      </c>
      <c r="O101" s="20">
        <v>0.34978723691854519</v>
      </c>
      <c r="P101" s="20">
        <v>0.14538243747601609</v>
      </c>
    </row>
    <row r="102" spans="1:16" ht="15.75" customHeight="1" x14ac:dyDescent="0.2">
      <c r="A102" s="1" t="s">
        <v>6</v>
      </c>
      <c r="B102" s="6">
        <v>252.38</v>
      </c>
      <c r="C102" s="6">
        <v>252.99</v>
      </c>
      <c r="D102" s="6">
        <v>253.65</v>
      </c>
      <c r="E102" s="6">
        <v>253.57</v>
      </c>
      <c r="F102" s="6">
        <v>253.56</v>
      </c>
      <c r="G102" s="6">
        <v>253.14</v>
      </c>
      <c r="H102" s="6">
        <v>255.37</v>
      </c>
      <c r="I102" s="6">
        <v>253.54</v>
      </c>
      <c r="J102" s="6">
        <v>253</v>
      </c>
      <c r="K102" s="6">
        <v>253.7</v>
      </c>
      <c r="L102" s="6"/>
      <c r="M102" s="7"/>
      <c r="N102" s="20">
        <v>253.49</v>
      </c>
      <c r="O102" s="20">
        <v>0.77907352384454576</v>
      </c>
      <c r="P102" s="20">
        <v>0.30733895768848712</v>
      </c>
    </row>
    <row r="103" spans="1:16" ht="15.75" customHeight="1" x14ac:dyDescent="0.2">
      <c r="A103" s="1" t="s">
        <v>7</v>
      </c>
      <c r="B103" s="6">
        <v>338.18</v>
      </c>
      <c r="C103" s="6">
        <v>330.89</v>
      </c>
      <c r="D103" s="6">
        <v>328.9</v>
      </c>
      <c r="E103" s="6">
        <v>335.12</v>
      </c>
      <c r="F103" s="6">
        <v>343.98</v>
      </c>
      <c r="G103" s="6">
        <v>332.93</v>
      </c>
      <c r="H103" s="6">
        <v>343.24</v>
      </c>
      <c r="I103" s="6">
        <v>334.52</v>
      </c>
      <c r="J103" s="6">
        <v>337.79</v>
      </c>
      <c r="K103" s="6">
        <v>329.84</v>
      </c>
      <c r="L103" s="6"/>
      <c r="M103" s="7"/>
      <c r="N103" s="20">
        <v>335.53899999999999</v>
      </c>
      <c r="O103" s="20">
        <v>5.2576578012985689</v>
      </c>
      <c r="P103" s="20">
        <v>1.56692897138591</v>
      </c>
    </row>
    <row r="104" spans="1:16" ht="15.75" customHeight="1" x14ac:dyDescent="0.2">
      <c r="A104" s="1" t="s">
        <v>8</v>
      </c>
      <c r="B104" s="6">
        <v>459.33</v>
      </c>
      <c r="C104" s="6">
        <v>460.1</v>
      </c>
      <c r="D104" s="6">
        <v>461.54</v>
      </c>
      <c r="E104" s="6">
        <v>462.23</v>
      </c>
      <c r="F104" s="6">
        <v>463.23</v>
      </c>
      <c r="G104" s="6">
        <v>458.18</v>
      </c>
      <c r="H104" s="6">
        <v>473.56</v>
      </c>
      <c r="I104" s="6">
        <v>461.36</v>
      </c>
      <c r="J104" s="6">
        <v>460.5</v>
      </c>
      <c r="K104" s="6">
        <v>465.07</v>
      </c>
      <c r="L104" s="6"/>
      <c r="M104" s="7"/>
      <c r="N104" s="20">
        <v>462.51</v>
      </c>
      <c r="O104" s="20">
        <v>4.3490203239094853</v>
      </c>
      <c r="P104" s="20">
        <v>0.94030838769096559</v>
      </c>
    </row>
    <row r="105" spans="1:16" ht="15.75" customHeight="1" x14ac:dyDescent="0.2">
      <c r="A105" s="1" t="s">
        <v>9</v>
      </c>
      <c r="B105" s="6">
        <v>716.89</v>
      </c>
      <c r="C105" s="6">
        <v>709.64</v>
      </c>
      <c r="D105" s="6">
        <v>710.31</v>
      </c>
      <c r="E105" s="6">
        <v>712.95</v>
      </c>
      <c r="F105" s="6">
        <v>710.35</v>
      </c>
      <c r="G105" s="6">
        <v>708.2</v>
      </c>
      <c r="H105" s="6">
        <v>714.81</v>
      </c>
      <c r="I105" s="6">
        <v>714.25</v>
      </c>
      <c r="J105" s="6">
        <v>712.38</v>
      </c>
      <c r="K105" s="6">
        <v>713</v>
      </c>
      <c r="L105" s="6"/>
      <c r="M105" s="7"/>
      <c r="N105" s="20">
        <v>712.27800000000002</v>
      </c>
      <c r="O105" s="20">
        <v>2.6610975179425389</v>
      </c>
      <c r="P105" s="20">
        <v>0.37360377801118938</v>
      </c>
    </row>
    <row r="106" spans="1:16" ht="15.75" customHeight="1" x14ac:dyDescent="0.2">
      <c r="A106" s="1" t="s">
        <v>10</v>
      </c>
      <c r="B106" s="6">
        <v>2332.09</v>
      </c>
      <c r="C106" s="6">
        <v>2299.41</v>
      </c>
      <c r="D106" s="6">
        <v>2319.63</v>
      </c>
      <c r="E106" s="6">
        <v>2286.33</v>
      </c>
      <c r="F106" s="6">
        <v>2306.0700000000002</v>
      </c>
      <c r="G106" s="6">
        <v>2241.17</v>
      </c>
      <c r="H106" s="6">
        <v>2351.2600000000002</v>
      </c>
      <c r="I106" s="6">
        <v>2242.19</v>
      </c>
      <c r="J106" s="6">
        <v>2282.1</v>
      </c>
      <c r="K106" s="6">
        <v>2349.23</v>
      </c>
      <c r="L106" s="6"/>
      <c r="M106" s="7"/>
      <c r="N106" s="20">
        <v>2300.947999999999</v>
      </c>
      <c r="O106" s="20">
        <v>39.164518182207317</v>
      </c>
      <c r="P106" s="20">
        <v>1.7021035756656531</v>
      </c>
    </row>
    <row r="107" spans="1:16" ht="15.75" customHeight="1" x14ac:dyDescent="0.2">
      <c r="A107" s="1" t="s">
        <v>11</v>
      </c>
      <c r="B107" s="6">
        <v>3546.36</v>
      </c>
      <c r="C107" s="6">
        <v>3659.61</v>
      </c>
      <c r="D107" s="6">
        <v>3629.3</v>
      </c>
      <c r="E107" s="6">
        <v>3667.29</v>
      </c>
      <c r="F107" s="6">
        <v>3635.09</v>
      </c>
      <c r="G107" s="6">
        <v>3742.78</v>
      </c>
      <c r="H107" s="6">
        <v>3542.15</v>
      </c>
      <c r="I107" s="6">
        <v>3628.94</v>
      </c>
      <c r="J107" s="6">
        <v>3647.22</v>
      </c>
      <c r="K107" s="6">
        <v>3543.94</v>
      </c>
      <c r="L107" s="6"/>
      <c r="M107" s="7"/>
      <c r="N107" s="20">
        <v>3624.268</v>
      </c>
      <c r="O107" s="20">
        <v>64.206015779070285</v>
      </c>
      <c r="P107" s="20">
        <v>1.77155816785818</v>
      </c>
    </row>
    <row r="108" spans="1:16" ht="15.75" customHeight="1" x14ac:dyDescent="0.2">
      <c r="A108" s="1" t="s">
        <v>12</v>
      </c>
      <c r="B108" s="6">
        <v>4755.1899999999996</v>
      </c>
      <c r="C108" s="6">
        <v>4753.46</v>
      </c>
      <c r="D108" s="6">
        <v>4774.28</v>
      </c>
      <c r="E108" s="6">
        <v>4759.6000000000004</v>
      </c>
      <c r="F108" s="6">
        <v>4750.8999999999996</v>
      </c>
      <c r="G108" s="6">
        <v>4753.32</v>
      </c>
      <c r="H108" s="6">
        <v>4756.42</v>
      </c>
      <c r="I108" s="6">
        <v>4762.79</v>
      </c>
      <c r="J108" s="6">
        <v>4776.29</v>
      </c>
      <c r="K108" s="6">
        <v>4762.51</v>
      </c>
      <c r="L108" s="6"/>
      <c r="M108" s="7"/>
      <c r="N108" s="20">
        <v>4760.4760000000006</v>
      </c>
      <c r="O108" s="20">
        <v>8.7395489331862102</v>
      </c>
      <c r="P108" s="20">
        <v>0.18358561062352191</v>
      </c>
    </row>
    <row r="109" spans="1:16" ht="15.75" customHeight="1" x14ac:dyDescent="0.2">
      <c r="A109" s="1" t="s">
        <v>13</v>
      </c>
      <c r="B109" s="6">
        <v>9170.7900000000009</v>
      </c>
      <c r="C109" s="6">
        <v>9137.99</v>
      </c>
      <c r="D109" s="6">
        <v>9142.98</v>
      </c>
      <c r="E109" s="6">
        <v>9143.49</v>
      </c>
      <c r="F109" s="6">
        <v>9140.26</v>
      </c>
      <c r="G109" s="6">
        <v>9138.49</v>
      </c>
      <c r="H109" s="6">
        <v>9137.74</v>
      </c>
      <c r="I109" s="6">
        <v>9129.7999999999993</v>
      </c>
      <c r="J109" s="6">
        <v>9173.2000000000007</v>
      </c>
      <c r="K109" s="6">
        <v>9142.2900000000009</v>
      </c>
      <c r="L109" s="6"/>
      <c r="M109" s="7"/>
      <c r="N109" s="20">
        <v>9145.7029999999995</v>
      </c>
      <c r="O109" s="20">
        <v>14.40239953001703</v>
      </c>
      <c r="P109" s="20">
        <v>0.15747722761188529</v>
      </c>
    </row>
    <row r="110" spans="1:16" ht="15.75" customHeight="1" x14ac:dyDescent="0.2">
      <c r="A110" s="1" t="s">
        <v>14</v>
      </c>
      <c r="B110" s="6">
        <v>18329.14</v>
      </c>
      <c r="C110" s="6">
        <v>18316.32</v>
      </c>
      <c r="D110" s="6">
        <v>18299.96</v>
      </c>
      <c r="E110" s="6">
        <v>18345.939999999999</v>
      </c>
      <c r="F110" s="6">
        <v>18259.330000000002</v>
      </c>
      <c r="G110" s="6">
        <v>18267.61</v>
      </c>
      <c r="H110" s="6">
        <v>18297.59</v>
      </c>
      <c r="I110" s="6">
        <v>18320.97</v>
      </c>
      <c r="J110" s="6">
        <v>18360.080000000002</v>
      </c>
      <c r="K110" s="6">
        <v>18302.86</v>
      </c>
      <c r="L110" s="6"/>
      <c r="M110" s="7"/>
      <c r="N110" s="20">
        <v>18309.98</v>
      </c>
      <c r="O110" s="20">
        <v>31.616555438215631</v>
      </c>
      <c r="P110" s="20">
        <v>0.1726738938994779</v>
      </c>
    </row>
    <row r="111" spans="1:16" ht="15.75" customHeight="1" x14ac:dyDescent="0.2">
      <c r="A111" s="1" t="s">
        <v>15</v>
      </c>
      <c r="B111" s="6">
        <v>36931.5</v>
      </c>
      <c r="C111" s="6">
        <v>36904.879999999997</v>
      </c>
      <c r="D111" s="6">
        <v>37030.89</v>
      </c>
      <c r="E111" s="6">
        <v>37141.18</v>
      </c>
      <c r="F111" s="6">
        <v>37010.519999999997</v>
      </c>
      <c r="G111" s="6">
        <v>36925.360000000001</v>
      </c>
      <c r="H111" s="6">
        <v>36956.769999999997</v>
      </c>
      <c r="I111" s="6">
        <v>36950.22</v>
      </c>
      <c r="J111" s="6">
        <v>36865.230000000003</v>
      </c>
      <c r="K111" s="6">
        <v>37018.94</v>
      </c>
      <c r="L111" s="6"/>
      <c r="M111" s="7"/>
      <c r="N111" s="20">
        <v>36973.548999999999</v>
      </c>
      <c r="O111" s="20">
        <v>79.007631621536461</v>
      </c>
      <c r="P111" s="20">
        <v>0.21368690255170381</v>
      </c>
    </row>
    <row r="112" spans="1:16" ht="15.75" customHeight="1" x14ac:dyDescent="0.2">
      <c r="A112" s="1" t="s">
        <v>16</v>
      </c>
      <c r="B112" s="6">
        <v>75010.94</v>
      </c>
      <c r="C112" s="6">
        <v>74938.320000000007</v>
      </c>
      <c r="D112" s="6">
        <v>75250.679999999993</v>
      </c>
      <c r="E112" s="6">
        <v>75348.2</v>
      </c>
      <c r="F112" s="6">
        <v>75071.55</v>
      </c>
      <c r="G112" s="6">
        <v>74980.160000000003</v>
      </c>
      <c r="H112" s="6">
        <v>75055.240000000005</v>
      </c>
      <c r="I112" s="6">
        <v>75033.539999999994</v>
      </c>
      <c r="J112" s="6">
        <v>74952.97</v>
      </c>
      <c r="K112" s="6">
        <v>75229.81</v>
      </c>
      <c r="L112" s="6"/>
      <c r="M112" s="7"/>
      <c r="N112" s="20">
        <v>75087.140999999989</v>
      </c>
      <c r="O112" s="20">
        <v>140.15314793705431</v>
      </c>
      <c r="P112" s="20">
        <v>0.18665399437309019</v>
      </c>
    </row>
    <row r="113" spans="1:16" ht="15.75" customHeight="1" x14ac:dyDescent="0.2">
      <c r="A113" s="32" t="s">
        <v>17</v>
      </c>
      <c r="B113" s="6">
        <v>153208.82999999999</v>
      </c>
      <c r="C113" s="6">
        <v>152648.13</v>
      </c>
      <c r="D113" s="6">
        <v>153188.26999999999</v>
      </c>
      <c r="E113" s="6">
        <v>153413.39000000001</v>
      </c>
      <c r="F113" s="6">
        <v>152963.47</v>
      </c>
      <c r="G113" s="6">
        <v>152961.60000000001</v>
      </c>
      <c r="H113" s="6">
        <v>152937.96</v>
      </c>
      <c r="I113" s="6">
        <v>153136.98000000001</v>
      </c>
      <c r="J113" s="6">
        <v>152852.70000000001</v>
      </c>
      <c r="K113" s="6">
        <v>153486.10999999999</v>
      </c>
      <c r="L113" s="6"/>
      <c r="M113" s="7"/>
      <c r="N113" s="20">
        <v>153079.74400000001</v>
      </c>
      <c r="O113" s="20">
        <v>256.8159739839632</v>
      </c>
      <c r="P113" s="20">
        <v>0.16776613761776549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830"/>
  <sheetViews>
    <sheetView topLeftCell="A85" workbookViewId="0">
      <selection activeCell="M107" sqref="M107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183.32</v>
      </c>
      <c r="C5" s="16">
        <v>183.61</v>
      </c>
      <c r="D5" s="16">
        <v>183.07</v>
      </c>
      <c r="E5" s="16">
        <v>184.08</v>
      </c>
      <c r="F5" s="16">
        <v>183.07</v>
      </c>
      <c r="G5" s="16">
        <v>183.41</v>
      </c>
      <c r="H5" s="16">
        <v>183.47</v>
      </c>
      <c r="I5" s="16">
        <v>184.55</v>
      </c>
      <c r="J5" s="16">
        <v>183.7</v>
      </c>
      <c r="K5" s="16">
        <v>183.98</v>
      </c>
      <c r="L5" s="16"/>
      <c r="M5" s="17"/>
      <c r="N5" s="20">
        <f t="shared" ref="N5:N26" si="0">AVERAGE(B5:K5)</f>
        <v>183.62600000000003</v>
      </c>
      <c r="O5" s="20">
        <f t="shared" ref="O5:O26" si="1">STDEV(B5:K5)</f>
        <v>0.46831138738617112</v>
      </c>
      <c r="P5" s="20">
        <f t="shared" ref="P5:P26" si="2">100*O5/N5</f>
        <v>0.25503544562652947</v>
      </c>
    </row>
    <row r="6" spans="1:16" s="43" customFormat="1" ht="15.75" customHeight="1" x14ac:dyDescent="0.2">
      <c r="A6" s="19">
        <v>2</v>
      </c>
      <c r="B6" s="16">
        <v>182.92</v>
      </c>
      <c r="C6" s="16">
        <v>183</v>
      </c>
      <c r="D6" s="16">
        <v>182.42</v>
      </c>
      <c r="E6" s="16">
        <v>182.71</v>
      </c>
      <c r="F6" s="16">
        <v>183.32</v>
      </c>
      <c r="G6" s="16">
        <v>182.92</v>
      </c>
      <c r="H6" s="16">
        <v>182.98</v>
      </c>
      <c r="I6" s="16">
        <v>183.05</v>
      </c>
      <c r="J6" s="16">
        <v>183.17</v>
      </c>
      <c r="K6" s="16">
        <v>183.61</v>
      </c>
      <c r="L6" s="16"/>
      <c r="M6" s="17"/>
      <c r="N6" s="20">
        <f t="shared" si="0"/>
        <v>183.01</v>
      </c>
      <c r="O6" s="20">
        <f t="shared" si="1"/>
        <v>0.32293790252754723</v>
      </c>
      <c r="P6" s="20">
        <f t="shared" si="2"/>
        <v>0.17645915661851663</v>
      </c>
    </row>
    <row r="7" spans="1:16" s="43" customFormat="1" ht="15.75" customHeight="1" x14ac:dyDescent="0.2">
      <c r="A7" s="19">
        <v>4</v>
      </c>
      <c r="B7" s="16">
        <v>183.15</v>
      </c>
      <c r="C7" s="16">
        <v>183.54</v>
      </c>
      <c r="D7" s="16">
        <v>182.84</v>
      </c>
      <c r="E7" s="16">
        <v>183</v>
      </c>
      <c r="F7" s="16">
        <v>182.8</v>
      </c>
      <c r="G7" s="16">
        <v>183.21</v>
      </c>
      <c r="H7" s="16">
        <v>183.57</v>
      </c>
      <c r="I7" s="16">
        <v>183.48</v>
      </c>
      <c r="J7" s="16">
        <v>183.53</v>
      </c>
      <c r="K7" s="16">
        <v>183.55</v>
      </c>
      <c r="L7" s="16"/>
      <c r="M7" s="17"/>
      <c r="N7" s="20">
        <f t="shared" si="0"/>
        <v>183.267</v>
      </c>
      <c r="O7" s="20">
        <f t="shared" si="1"/>
        <v>0.30724763808873895</v>
      </c>
      <c r="P7" s="20">
        <f t="shared" si="2"/>
        <v>0.16765027969505636</v>
      </c>
    </row>
    <row r="8" spans="1:16" s="43" customFormat="1" ht="15.75" customHeight="1" x14ac:dyDescent="0.2">
      <c r="A8" s="19">
        <v>8</v>
      </c>
      <c r="B8" s="16">
        <v>184.62</v>
      </c>
      <c r="C8" s="16">
        <v>185.83</v>
      </c>
      <c r="D8" s="16">
        <v>185.27</v>
      </c>
      <c r="E8" s="16">
        <v>185.1</v>
      </c>
      <c r="F8" s="16">
        <v>185.07</v>
      </c>
      <c r="G8" s="16">
        <v>185.11</v>
      </c>
      <c r="H8" s="16">
        <v>185.92</v>
      </c>
      <c r="I8" s="16">
        <v>185.65</v>
      </c>
      <c r="J8" s="16">
        <v>185.7</v>
      </c>
      <c r="K8" s="16">
        <v>185.47</v>
      </c>
      <c r="L8" s="16"/>
      <c r="M8" s="17"/>
      <c r="N8" s="20">
        <f t="shared" si="0"/>
        <v>185.37400000000002</v>
      </c>
      <c r="O8" s="20">
        <f t="shared" si="1"/>
        <v>0.41018153162823789</v>
      </c>
      <c r="P8" s="20">
        <f t="shared" si="2"/>
        <v>0.22127241772213893</v>
      </c>
    </row>
    <row r="9" spans="1:16" s="43" customFormat="1" ht="15.75" customHeight="1" x14ac:dyDescent="0.2">
      <c r="A9" s="19">
        <v>16</v>
      </c>
      <c r="B9" s="16">
        <v>183.16</v>
      </c>
      <c r="C9" s="16">
        <v>183.83</v>
      </c>
      <c r="D9" s="16">
        <v>183.41</v>
      </c>
      <c r="E9" s="16">
        <v>183.42</v>
      </c>
      <c r="F9" s="16">
        <v>183.56</v>
      </c>
      <c r="G9" s="16">
        <v>183.9</v>
      </c>
      <c r="H9" s="16">
        <v>184.76</v>
      </c>
      <c r="I9" s="16">
        <v>183.8</v>
      </c>
      <c r="J9" s="16">
        <v>183.85</v>
      </c>
      <c r="K9" s="16">
        <v>183.84</v>
      </c>
      <c r="L9" s="16"/>
      <c r="M9" s="17"/>
      <c r="N9" s="20">
        <f t="shared" si="0"/>
        <v>183.75299999999999</v>
      </c>
      <c r="O9" s="20">
        <f t="shared" si="1"/>
        <v>0.43181914938753896</v>
      </c>
      <c r="P9" s="20">
        <f t="shared" si="2"/>
        <v>0.23499978198317253</v>
      </c>
    </row>
    <row r="10" spans="1:16" s="43" customFormat="1" ht="15.75" customHeight="1" x14ac:dyDescent="0.2">
      <c r="A10" s="19">
        <v>32</v>
      </c>
      <c r="B10" s="16">
        <v>184.65</v>
      </c>
      <c r="C10" s="16">
        <v>185.16</v>
      </c>
      <c r="D10" s="16">
        <v>184.63</v>
      </c>
      <c r="E10" s="16">
        <v>184.96</v>
      </c>
      <c r="F10" s="16">
        <v>185.16</v>
      </c>
      <c r="G10" s="16">
        <v>185.17</v>
      </c>
      <c r="H10" s="16">
        <v>184.85</v>
      </c>
      <c r="I10" s="16">
        <v>185.09</v>
      </c>
      <c r="J10" s="16">
        <v>185.51</v>
      </c>
      <c r="K10" s="16">
        <v>185.46</v>
      </c>
      <c r="L10" s="16"/>
      <c r="M10" s="17"/>
      <c r="N10" s="20">
        <f t="shared" si="0"/>
        <v>185.06399999999999</v>
      </c>
      <c r="O10" s="20">
        <f t="shared" si="1"/>
        <v>0.29859671799937687</v>
      </c>
      <c r="P10" s="20">
        <f t="shared" si="2"/>
        <v>0.16134781372896775</v>
      </c>
    </row>
    <row r="11" spans="1:16" s="43" customFormat="1" ht="15.75" customHeight="1" x14ac:dyDescent="0.2">
      <c r="A11" s="19">
        <v>64</v>
      </c>
      <c r="B11" s="16">
        <v>188.34</v>
      </c>
      <c r="C11" s="16">
        <v>188.7</v>
      </c>
      <c r="D11" s="16">
        <v>188.45</v>
      </c>
      <c r="E11" s="16">
        <v>188.58</v>
      </c>
      <c r="F11" s="16">
        <v>188.95</v>
      </c>
      <c r="G11" s="16">
        <v>188.83</v>
      </c>
      <c r="H11" s="16">
        <v>188.75</v>
      </c>
      <c r="I11" s="16">
        <v>189.11</v>
      </c>
      <c r="J11" s="16">
        <v>189.28</v>
      </c>
      <c r="K11" s="16">
        <v>189.97</v>
      </c>
      <c r="L11" s="16"/>
      <c r="M11" s="17"/>
      <c r="N11" s="20">
        <f t="shared" si="0"/>
        <v>188.89600000000002</v>
      </c>
      <c r="O11" s="20">
        <f t="shared" si="1"/>
        <v>0.47394795776189091</v>
      </c>
      <c r="P11" s="20">
        <f t="shared" si="2"/>
        <v>0.2509041788930898</v>
      </c>
    </row>
    <row r="12" spans="1:16" s="43" customFormat="1" ht="15.75" customHeight="1" x14ac:dyDescent="0.2">
      <c r="A12" s="19">
        <v>128</v>
      </c>
      <c r="B12" s="16">
        <v>217.91</v>
      </c>
      <c r="C12" s="16">
        <v>213.52</v>
      </c>
      <c r="D12" s="16">
        <v>213.91</v>
      </c>
      <c r="E12" s="16">
        <v>219.15</v>
      </c>
      <c r="F12" s="16">
        <v>211.42</v>
      </c>
      <c r="G12" s="16">
        <v>220.72</v>
      </c>
      <c r="H12" s="16">
        <v>209.18</v>
      </c>
      <c r="I12" s="16">
        <v>213.2</v>
      </c>
      <c r="J12" s="16">
        <v>209.33</v>
      </c>
      <c r="K12" s="16">
        <v>209.3</v>
      </c>
      <c r="L12" s="16"/>
      <c r="M12" s="17"/>
      <c r="N12" s="20">
        <f t="shared" si="0"/>
        <v>213.76400000000004</v>
      </c>
      <c r="O12" s="20">
        <f t="shared" si="1"/>
        <v>4.2305534179610822</v>
      </c>
      <c r="P12" s="20">
        <f t="shared" si="2"/>
        <v>1.9790766536746511</v>
      </c>
    </row>
    <row r="13" spans="1:16" ht="15.75" customHeight="1" x14ac:dyDescent="0.2">
      <c r="A13" s="1">
        <v>256</v>
      </c>
      <c r="B13" s="6">
        <v>203.3</v>
      </c>
      <c r="C13" s="6">
        <v>203.61</v>
      </c>
      <c r="D13" s="6">
        <v>203.88</v>
      </c>
      <c r="E13" s="6">
        <v>204.03</v>
      </c>
      <c r="F13" s="6">
        <v>204.9</v>
      </c>
      <c r="G13" s="6">
        <v>204.08</v>
      </c>
      <c r="H13" s="6">
        <v>204.09</v>
      </c>
      <c r="I13" s="6">
        <v>204.01</v>
      </c>
      <c r="J13" s="6">
        <v>204.28</v>
      </c>
      <c r="K13" s="6">
        <v>204.4</v>
      </c>
      <c r="L13" s="6"/>
      <c r="M13" s="7"/>
      <c r="N13" s="20">
        <f t="shared" si="0"/>
        <v>204.05799999999999</v>
      </c>
      <c r="O13" s="20">
        <f t="shared" si="1"/>
        <v>0.43291774943720707</v>
      </c>
      <c r="P13" s="20">
        <f t="shared" si="2"/>
        <v>0.21215426468808232</v>
      </c>
    </row>
    <row r="14" spans="1:16" ht="15.75" customHeight="1" x14ac:dyDescent="0.2">
      <c r="A14" s="1">
        <v>512</v>
      </c>
      <c r="B14" s="6">
        <v>185.14</v>
      </c>
      <c r="C14" s="6">
        <v>185.4</v>
      </c>
      <c r="D14" s="6">
        <v>185.63</v>
      </c>
      <c r="E14" s="6">
        <v>185.4</v>
      </c>
      <c r="F14" s="6">
        <v>185.62</v>
      </c>
      <c r="G14" s="6">
        <v>185.54</v>
      </c>
      <c r="H14" s="6">
        <v>185.56</v>
      </c>
      <c r="I14" s="6">
        <v>185.62</v>
      </c>
      <c r="J14" s="6">
        <v>185.75</v>
      </c>
      <c r="K14" s="6">
        <v>185.82</v>
      </c>
      <c r="L14" s="6"/>
      <c r="M14" s="7"/>
      <c r="N14" s="20">
        <f t="shared" si="0"/>
        <v>185.54799999999997</v>
      </c>
      <c r="O14" s="20">
        <f t="shared" si="1"/>
        <v>0.19503845774615974</v>
      </c>
      <c r="P14" s="20">
        <f t="shared" si="2"/>
        <v>0.10511482621540506</v>
      </c>
    </row>
    <row r="15" spans="1:16" ht="15.75" customHeight="1" x14ac:dyDescent="0.2">
      <c r="A15" s="1" t="s">
        <v>6</v>
      </c>
      <c r="B15" s="6">
        <v>182.17</v>
      </c>
      <c r="C15" s="6">
        <v>182.05</v>
      </c>
      <c r="D15" s="6">
        <v>182.69</v>
      </c>
      <c r="E15" s="6">
        <v>182.48</v>
      </c>
      <c r="F15" s="6">
        <v>182.3</v>
      </c>
      <c r="G15" s="6">
        <v>182.47</v>
      </c>
      <c r="H15" s="6">
        <v>182.18</v>
      </c>
      <c r="I15" s="6">
        <v>182.16</v>
      </c>
      <c r="J15" s="6">
        <v>182.16</v>
      </c>
      <c r="K15" s="6">
        <v>182.41</v>
      </c>
      <c r="L15" s="6"/>
      <c r="M15" s="7"/>
      <c r="N15" s="20">
        <f t="shared" si="0"/>
        <v>182.30700000000004</v>
      </c>
      <c r="O15" s="20">
        <f t="shared" si="1"/>
        <v>0.19944645619536069</v>
      </c>
      <c r="P15" s="20">
        <f t="shared" si="2"/>
        <v>0.10940142517586304</v>
      </c>
    </row>
    <row r="16" spans="1:16" ht="15.75" customHeight="1" x14ac:dyDescent="0.2">
      <c r="A16" s="1" t="s">
        <v>7</v>
      </c>
      <c r="B16" s="6">
        <v>219.1</v>
      </c>
      <c r="C16" s="6">
        <v>218.9</v>
      </c>
      <c r="D16" s="6">
        <v>219.03</v>
      </c>
      <c r="E16" s="6">
        <v>219.68</v>
      </c>
      <c r="F16" s="6">
        <v>219.2</v>
      </c>
      <c r="G16" s="6">
        <v>219.51</v>
      </c>
      <c r="H16" s="6">
        <v>219.24</v>
      </c>
      <c r="I16" s="6">
        <v>219.36</v>
      </c>
      <c r="J16" s="6">
        <v>219.33</v>
      </c>
      <c r="K16" s="6">
        <v>219.75</v>
      </c>
      <c r="L16" s="6"/>
      <c r="M16" s="7"/>
      <c r="N16" s="20">
        <f t="shared" si="0"/>
        <v>219.31</v>
      </c>
      <c r="O16" s="20">
        <f t="shared" si="1"/>
        <v>0.27507574714370375</v>
      </c>
      <c r="P16" s="20">
        <f t="shared" si="2"/>
        <v>0.12542781776649661</v>
      </c>
    </row>
    <row r="17" spans="1:16" ht="15.75" customHeight="1" x14ac:dyDescent="0.2">
      <c r="A17" s="1" t="s">
        <v>8</v>
      </c>
      <c r="B17" s="6">
        <v>326.67</v>
      </c>
      <c r="C17" s="6">
        <v>327.41000000000003</v>
      </c>
      <c r="D17" s="6">
        <v>326.29000000000002</v>
      </c>
      <c r="E17" s="6">
        <v>326.69</v>
      </c>
      <c r="F17" s="6">
        <v>326.91000000000003</v>
      </c>
      <c r="G17" s="6">
        <v>327.62</v>
      </c>
      <c r="H17" s="6">
        <v>326.70999999999998</v>
      </c>
      <c r="I17" s="6">
        <v>326.57</v>
      </c>
      <c r="J17" s="6">
        <v>327.37</v>
      </c>
      <c r="K17" s="6">
        <v>327.39</v>
      </c>
      <c r="L17" s="6"/>
      <c r="M17" s="7"/>
      <c r="N17" s="20">
        <f t="shared" si="0"/>
        <v>326.96300000000002</v>
      </c>
      <c r="O17" s="20">
        <f t="shared" si="1"/>
        <v>0.44895062831748711</v>
      </c>
      <c r="P17" s="20">
        <f t="shared" si="2"/>
        <v>0.13730930665472457</v>
      </c>
    </row>
    <row r="18" spans="1:16" ht="15.75" customHeight="1" x14ac:dyDescent="0.2">
      <c r="A18" s="1" t="s">
        <v>9</v>
      </c>
      <c r="B18" s="6">
        <v>507.76</v>
      </c>
      <c r="C18" s="6">
        <v>503.76</v>
      </c>
      <c r="D18" s="6">
        <v>504.3</v>
      </c>
      <c r="E18" s="6">
        <v>504.39</v>
      </c>
      <c r="F18" s="6">
        <v>502.02</v>
      </c>
      <c r="G18" s="6">
        <v>502.67</v>
      </c>
      <c r="H18" s="6">
        <v>503.02</v>
      </c>
      <c r="I18" s="6">
        <v>504.22</v>
      </c>
      <c r="J18" s="6">
        <v>503.81</v>
      </c>
      <c r="K18" s="6">
        <v>503.81</v>
      </c>
      <c r="L18" s="6"/>
      <c r="M18" s="7"/>
      <c r="N18" s="20">
        <f t="shared" si="0"/>
        <v>503.97600000000011</v>
      </c>
      <c r="O18" s="20">
        <f t="shared" si="1"/>
        <v>1.5348485267282896</v>
      </c>
      <c r="P18" s="20">
        <f t="shared" si="2"/>
        <v>0.30454794012577768</v>
      </c>
    </row>
    <row r="19" spans="1:16" ht="15.75" customHeight="1" x14ac:dyDescent="0.2">
      <c r="A19" s="1" t="s">
        <v>10</v>
      </c>
      <c r="B19" s="6">
        <v>1383.65</v>
      </c>
      <c r="C19" s="6">
        <v>1402.94</v>
      </c>
      <c r="D19" s="6">
        <v>1392.25</v>
      </c>
      <c r="E19" s="6">
        <v>1389.11</v>
      </c>
      <c r="F19" s="6">
        <v>1410.16</v>
      </c>
      <c r="G19" s="6">
        <v>1456.67</v>
      </c>
      <c r="H19" s="6">
        <v>1399.56</v>
      </c>
      <c r="I19" s="6">
        <v>1401.28</v>
      </c>
      <c r="J19" s="6">
        <v>1410.5</v>
      </c>
      <c r="K19" s="6">
        <v>1446</v>
      </c>
      <c r="L19" s="6"/>
      <c r="M19" s="7"/>
      <c r="N19" s="20">
        <f t="shared" si="0"/>
        <v>1409.212</v>
      </c>
      <c r="O19" s="20">
        <f t="shared" si="1"/>
        <v>23.918397753844467</v>
      </c>
      <c r="P19" s="20">
        <f t="shared" si="2"/>
        <v>1.6972888219689064</v>
      </c>
    </row>
    <row r="20" spans="1:16" ht="15.75" customHeight="1" x14ac:dyDescent="0.2">
      <c r="A20" s="1" t="s">
        <v>11</v>
      </c>
      <c r="B20" s="6">
        <v>2133.02</v>
      </c>
      <c r="C20" s="6">
        <v>2154.6999999999998</v>
      </c>
      <c r="D20" s="6">
        <v>2145.39</v>
      </c>
      <c r="E20" s="6">
        <v>2143.23</v>
      </c>
      <c r="F20" s="6">
        <v>2145.87</v>
      </c>
      <c r="G20" s="6">
        <v>2129.9299999999998</v>
      </c>
      <c r="H20" s="6">
        <v>2149.34</v>
      </c>
      <c r="I20" s="6">
        <v>2136.63</v>
      </c>
      <c r="J20" s="6">
        <v>2135.63</v>
      </c>
      <c r="K20" s="6">
        <v>2146.7399999999998</v>
      </c>
      <c r="L20" s="6"/>
      <c r="M20" s="7"/>
      <c r="N20" s="20">
        <f t="shared" si="0"/>
        <v>2142.0480000000002</v>
      </c>
      <c r="O20" s="20">
        <f t="shared" si="1"/>
        <v>7.8974761087887053</v>
      </c>
      <c r="P20" s="20">
        <f t="shared" si="2"/>
        <v>0.36868810170400967</v>
      </c>
    </row>
    <row r="21" spans="1:16" ht="15.75" customHeight="1" x14ac:dyDescent="0.2">
      <c r="A21" s="1" t="s">
        <v>12</v>
      </c>
      <c r="B21" s="6">
        <v>3467.13</v>
      </c>
      <c r="C21" s="6">
        <v>3425.89</v>
      </c>
      <c r="D21" s="6">
        <v>3462.61</v>
      </c>
      <c r="E21" s="6">
        <v>3539.67</v>
      </c>
      <c r="F21" s="6">
        <v>3442.07</v>
      </c>
      <c r="G21" s="6">
        <v>3462.78</v>
      </c>
      <c r="H21" s="6">
        <v>3501.18</v>
      </c>
      <c r="I21" s="6">
        <v>3442.09</v>
      </c>
      <c r="J21" s="6">
        <v>3515.36</v>
      </c>
      <c r="K21" s="6">
        <v>3454.32</v>
      </c>
      <c r="L21" s="6"/>
      <c r="M21" s="7"/>
      <c r="N21" s="20">
        <f t="shared" si="0"/>
        <v>3471.3100000000004</v>
      </c>
      <c r="O21" s="20">
        <f t="shared" si="1"/>
        <v>36.10487009316671</v>
      </c>
      <c r="P21" s="20">
        <f t="shared" si="2"/>
        <v>1.0400935120506871</v>
      </c>
    </row>
    <row r="22" spans="1:16" ht="15.75" customHeight="1" x14ac:dyDescent="0.2">
      <c r="A22" s="1" t="s">
        <v>13</v>
      </c>
      <c r="B22" s="6">
        <v>6301.68</v>
      </c>
      <c r="C22" s="6">
        <v>6292.46</v>
      </c>
      <c r="D22" s="6">
        <v>6290.98</v>
      </c>
      <c r="E22" s="6">
        <v>6293.35</v>
      </c>
      <c r="F22" s="6">
        <v>6291.38</v>
      </c>
      <c r="G22" s="6">
        <v>6300.84</v>
      </c>
      <c r="H22" s="6">
        <v>6286.64</v>
      </c>
      <c r="I22" s="6">
        <v>6292.96</v>
      </c>
      <c r="J22" s="6">
        <v>6300.44</v>
      </c>
      <c r="K22" s="6">
        <v>6308.19</v>
      </c>
      <c r="L22" s="6"/>
      <c r="M22" s="7"/>
      <c r="N22" s="20">
        <f t="shared" si="0"/>
        <v>6295.8920000000007</v>
      </c>
      <c r="O22" s="20">
        <f t="shared" si="1"/>
        <v>6.5560079316607354</v>
      </c>
      <c r="P22" s="20">
        <f t="shared" si="2"/>
        <v>0.10413151832434125</v>
      </c>
    </row>
    <row r="23" spans="1:16" ht="15.75" customHeight="1" x14ac:dyDescent="0.2">
      <c r="A23" s="1" t="s">
        <v>14</v>
      </c>
      <c r="B23" s="6">
        <v>12541.97</v>
      </c>
      <c r="C23" s="6">
        <v>12540.8</v>
      </c>
      <c r="D23" s="6">
        <v>12534.8</v>
      </c>
      <c r="E23" s="6">
        <v>12533.76</v>
      </c>
      <c r="F23" s="6">
        <v>12544.87</v>
      </c>
      <c r="G23" s="6">
        <v>12587.63</v>
      </c>
      <c r="H23" s="6">
        <v>12524.72</v>
      </c>
      <c r="I23" s="6">
        <v>12560.52</v>
      </c>
      <c r="J23" s="6">
        <v>12608.57</v>
      </c>
      <c r="K23" s="6">
        <v>12598.3</v>
      </c>
      <c r="L23" s="6"/>
      <c r="M23" s="7"/>
      <c r="N23" s="20">
        <f t="shared" si="0"/>
        <v>12557.594000000001</v>
      </c>
      <c r="O23" s="20">
        <f t="shared" si="1"/>
        <v>29.856374044935638</v>
      </c>
      <c r="P23" s="20">
        <f t="shared" si="2"/>
        <v>0.23775552900448632</v>
      </c>
    </row>
    <row r="24" spans="1:16" ht="15.75" customHeight="1" x14ac:dyDescent="0.2">
      <c r="A24" s="1" t="s">
        <v>15</v>
      </c>
      <c r="B24" s="6">
        <v>25705.65</v>
      </c>
      <c r="C24" s="6">
        <v>25622.63</v>
      </c>
      <c r="D24" s="6">
        <v>25620.66</v>
      </c>
      <c r="E24" s="6">
        <v>25682.69</v>
      </c>
      <c r="F24" s="6">
        <v>25653.98</v>
      </c>
      <c r="G24" s="6">
        <v>25667.49</v>
      </c>
      <c r="H24" s="6">
        <v>25685.279999999999</v>
      </c>
      <c r="I24" s="6">
        <v>25594.71</v>
      </c>
      <c r="J24" s="6">
        <v>25654.81</v>
      </c>
      <c r="K24" s="6">
        <v>25694.57</v>
      </c>
      <c r="L24" s="6"/>
      <c r="M24" s="7"/>
      <c r="N24" s="20">
        <f t="shared" si="0"/>
        <v>25658.246999999999</v>
      </c>
      <c r="O24" s="20">
        <f t="shared" si="1"/>
        <v>36.099253624171084</v>
      </c>
      <c r="P24" s="20">
        <f t="shared" si="2"/>
        <v>0.14069259534437831</v>
      </c>
    </row>
    <row r="25" spans="1:16" ht="15.75" customHeight="1" x14ac:dyDescent="0.2">
      <c r="A25" s="1" t="s">
        <v>16</v>
      </c>
      <c r="B25" s="6">
        <v>51692.17</v>
      </c>
      <c r="C25" s="6">
        <v>51706.34</v>
      </c>
      <c r="D25" s="6">
        <v>51669.82</v>
      </c>
      <c r="E25" s="6">
        <v>51712.81</v>
      </c>
      <c r="F25" s="6">
        <v>51665.64</v>
      </c>
      <c r="G25" s="6">
        <v>51738.71</v>
      </c>
      <c r="H25" s="6">
        <v>51733.56</v>
      </c>
      <c r="I25" s="6">
        <v>51542.79</v>
      </c>
      <c r="J25" s="6">
        <v>51798.18</v>
      </c>
      <c r="K25" s="6">
        <v>51767.1</v>
      </c>
      <c r="L25" s="6"/>
      <c r="M25" s="7"/>
      <c r="N25" s="20">
        <f t="shared" si="0"/>
        <v>51702.711999999992</v>
      </c>
      <c r="O25" s="20">
        <f t="shared" si="1"/>
        <v>69.73357023541611</v>
      </c>
      <c r="P25" s="20">
        <f t="shared" si="2"/>
        <v>0.13487410531852975</v>
      </c>
    </row>
    <row r="26" spans="1:16" ht="15.75" customHeight="1" x14ac:dyDescent="0.2">
      <c r="A26" s="18" t="s">
        <v>17</v>
      </c>
      <c r="B26" s="6">
        <v>104625.58</v>
      </c>
      <c r="C26" s="6">
        <v>104413.5</v>
      </c>
      <c r="D26" s="6">
        <v>104173.3</v>
      </c>
      <c r="E26" s="6">
        <v>104230.11</v>
      </c>
      <c r="F26" s="6">
        <v>104226.26</v>
      </c>
      <c r="G26" s="6">
        <v>104347.09</v>
      </c>
      <c r="H26" s="6">
        <v>104355.22</v>
      </c>
      <c r="I26" s="6">
        <v>104151.87</v>
      </c>
      <c r="J26" s="6">
        <v>104413.17</v>
      </c>
      <c r="K26" s="6">
        <v>104360.18</v>
      </c>
      <c r="L26" s="6"/>
      <c r="M26" s="7"/>
      <c r="N26" s="20">
        <f t="shared" si="0"/>
        <v>104329.628</v>
      </c>
      <c r="O26" s="20">
        <f t="shared" si="1"/>
        <v>141.46840517310727</v>
      </c>
      <c r="P26" s="20">
        <f t="shared" si="2"/>
        <v>0.13559753627522497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182.71</v>
      </c>
      <c r="C34" s="16">
        <v>182.81</v>
      </c>
      <c r="D34" s="16">
        <v>183.12</v>
      </c>
      <c r="E34" s="16">
        <v>182.71</v>
      </c>
      <c r="F34" s="16">
        <v>182.99</v>
      </c>
      <c r="G34" s="16">
        <v>183.08</v>
      </c>
      <c r="H34" s="16">
        <v>182.76</v>
      </c>
      <c r="I34" s="16">
        <v>182.52</v>
      </c>
      <c r="J34" s="16">
        <v>183.42</v>
      </c>
      <c r="K34" s="16">
        <v>182.87</v>
      </c>
      <c r="L34" s="16"/>
      <c r="M34" s="17"/>
      <c r="N34" s="20">
        <f t="shared" ref="N34:N55" si="3">AVERAGE(B34:K34)</f>
        <v>182.89900000000003</v>
      </c>
      <c r="O34" s="20">
        <f t="shared" ref="O34:O55" si="4">STDEV(B34:K34)</f>
        <v>0.25916318325632925</v>
      </c>
      <c r="P34" s="20">
        <f t="shared" ref="P34:P55" si="5">100*O34/N34</f>
        <v>0.1416974304158739</v>
      </c>
    </row>
    <row r="35" spans="1:16" s="43" customFormat="1" ht="15.75" customHeight="1" x14ac:dyDescent="0.2">
      <c r="A35" s="19">
        <v>2</v>
      </c>
      <c r="B35" s="16">
        <v>182.48</v>
      </c>
      <c r="C35" s="16">
        <v>182.6</v>
      </c>
      <c r="D35" s="16">
        <v>182.97</v>
      </c>
      <c r="E35" s="16">
        <v>182.79</v>
      </c>
      <c r="F35" s="16">
        <v>183.33</v>
      </c>
      <c r="G35" s="16">
        <v>182.64</v>
      </c>
      <c r="H35" s="16">
        <v>182.63</v>
      </c>
      <c r="I35" s="16">
        <v>182.46</v>
      </c>
      <c r="J35" s="16">
        <v>182.94</v>
      </c>
      <c r="K35" s="16">
        <v>182.53</v>
      </c>
      <c r="L35" s="16"/>
      <c r="M35" s="17"/>
      <c r="N35" s="20">
        <f t="shared" si="3"/>
        <v>182.73700000000002</v>
      </c>
      <c r="O35" s="20">
        <f t="shared" si="4"/>
        <v>0.2739038760830802</v>
      </c>
      <c r="P35" s="20">
        <f t="shared" si="5"/>
        <v>0.14988966442651472</v>
      </c>
    </row>
    <row r="36" spans="1:16" s="43" customFormat="1" ht="15.75" customHeight="1" x14ac:dyDescent="0.2">
      <c r="A36" s="19">
        <v>4</v>
      </c>
      <c r="B36" s="16">
        <v>182.93</v>
      </c>
      <c r="C36" s="16">
        <v>183.48</v>
      </c>
      <c r="D36" s="16">
        <v>183.46</v>
      </c>
      <c r="E36" s="16">
        <v>183.15</v>
      </c>
      <c r="F36" s="16">
        <v>183.41</v>
      </c>
      <c r="G36" s="16">
        <v>183.33</v>
      </c>
      <c r="H36" s="16">
        <v>183.26</v>
      </c>
      <c r="I36" s="16">
        <v>182.68</v>
      </c>
      <c r="J36" s="16">
        <v>183.44</v>
      </c>
      <c r="K36" s="16">
        <v>183.02</v>
      </c>
      <c r="L36" s="16"/>
      <c r="M36" s="17"/>
      <c r="N36" s="20">
        <f t="shared" si="3"/>
        <v>183.21600000000001</v>
      </c>
      <c r="O36" s="20">
        <f t="shared" si="4"/>
        <v>0.26746547025321943</v>
      </c>
      <c r="P36" s="20">
        <f t="shared" si="5"/>
        <v>0.14598368606083498</v>
      </c>
    </row>
    <row r="37" spans="1:16" s="43" customFormat="1" ht="15.75" customHeight="1" x14ac:dyDescent="0.2">
      <c r="A37" s="19">
        <v>8</v>
      </c>
      <c r="B37" s="16">
        <v>185.06</v>
      </c>
      <c r="C37" s="16">
        <v>185.43</v>
      </c>
      <c r="D37" s="16">
        <v>185.62</v>
      </c>
      <c r="E37" s="16">
        <v>185.07</v>
      </c>
      <c r="F37" s="16">
        <v>185.07</v>
      </c>
      <c r="G37" s="16">
        <v>185.01</v>
      </c>
      <c r="H37" s="16">
        <v>185.17</v>
      </c>
      <c r="I37" s="16">
        <v>184.86</v>
      </c>
      <c r="J37" s="16">
        <v>185.63</v>
      </c>
      <c r="K37" s="16">
        <v>184.98</v>
      </c>
      <c r="L37" s="16"/>
      <c r="M37" s="17"/>
      <c r="N37" s="20">
        <f t="shared" si="3"/>
        <v>185.19</v>
      </c>
      <c r="O37" s="20">
        <f t="shared" si="4"/>
        <v>0.27235597621087426</v>
      </c>
      <c r="P37" s="20">
        <f t="shared" si="5"/>
        <v>0.14706840337538435</v>
      </c>
    </row>
    <row r="38" spans="1:16" s="43" customFormat="1" ht="15.75" customHeight="1" x14ac:dyDescent="0.2">
      <c r="A38" s="19">
        <v>16</v>
      </c>
      <c r="B38" s="16">
        <v>183.55</v>
      </c>
      <c r="C38" s="16">
        <v>183.77</v>
      </c>
      <c r="D38" s="16">
        <v>183.74</v>
      </c>
      <c r="E38" s="16">
        <v>183.58</v>
      </c>
      <c r="F38" s="16">
        <v>183.58</v>
      </c>
      <c r="G38" s="16">
        <v>184.24</v>
      </c>
      <c r="H38" s="16">
        <v>183.56</v>
      </c>
      <c r="I38" s="16">
        <v>183.52</v>
      </c>
      <c r="J38" s="16">
        <v>183.89</v>
      </c>
      <c r="K38" s="16">
        <v>183.33</v>
      </c>
      <c r="L38" s="16"/>
      <c r="M38" s="17"/>
      <c r="N38" s="20">
        <f t="shared" si="3"/>
        <v>183.67599999999999</v>
      </c>
      <c r="O38" s="20">
        <f t="shared" si="4"/>
        <v>0.2513607412111542</v>
      </c>
      <c r="P38" s="20">
        <f t="shared" si="5"/>
        <v>0.13685007361394752</v>
      </c>
    </row>
    <row r="39" spans="1:16" s="43" customFormat="1" ht="15.75" customHeight="1" x14ac:dyDescent="0.2">
      <c r="A39" s="19">
        <v>32</v>
      </c>
      <c r="B39" s="16">
        <v>184.74</v>
      </c>
      <c r="C39" s="16">
        <v>184.96</v>
      </c>
      <c r="D39" s="16">
        <v>184.49</v>
      </c>
      <c r="E39" s="16">
        <v>184.8</v>
      </c>
      <c r="F39" s="16">
        <v>184.7</v>
      </c>
      <c r="G39" s="16">
        <v>184.9</v>
      </c>
      <c r="H39" s="16">
        <v>184.65</v>
      </c>
      <c r="I39" s="16">
        <v>184.93</v>
      </c>
      <c r="J39" s="16">
        <v>185.14</v>
      </c>
      <c r="K39" s="16">
        <v>184.56</v>
      </c>
      <c r="L39" s="16"/>
      <c r="M39" s="17"/>
      <c r="N39" s="20">
        <f t="shared" si="3"/>
        <v>184.78700000000003</v>
      </c>
      <c r="O39" s="20">
        <f t="shared" si="4"/>
        <v>0.19894443668745238</v>
      </c>
      <c r="P39" s="20">
        <f t="shared" si="5"/>
        <v>0.10766148954604617</v>
      </c>
    </row>
    <row r="40" spans="1:16" s="43" customFormat="1" ht="15.75" customHeight="1" x14ac:dyDescent="0.2">
      <c r="A40" s="19">
        <v>64</v>
      </c>
      <c r="B40" s="16">
        <v>188.86</v>
      </c>
      <c r="C40" s="16">
        <v>188.95</v>
      </c>
      <c r="D40" s="16">
        <v>188.65</v>
      </c>
      <c r="E40" s="16">
        <v>188.81</v>
      </c>
      <c r="F40" s="16">
        <v>188.66</v>
      </c>
      <c r="G40" s="16">
        <v>189.03</v>
      </c>
      <c r="H40" s="16">
        <v>188.66</v>
      </c>
      <c r="I40" s="16">
        <v>189.15</v>
      </c>
      <c r="J40" s="16">
        <v>188.86</v>
      </c>
      <c r="K40" s="16">
        <v>188.47</v>
      </c>
      <c r="L40" s="16"/>
      <c r="M40" s="17"/>
      <c r="N40" s="20">
        <f t="shared" si="3"/>
        <v>188.81</v>
      </c>
      <c r="O40" s="20">
        <f t="shared" si="4"/>
        <v>0.20406970486685425</v>
      </c>
      <c r="P40" s="20">
        <f t="shared" si="5"/>
        <v>0.10808204272382513</v>
      </c>
    </row>
    <row r="41" spans="1:16" s="43" customFormat="1" ht="15.75" customHeight="1" x14ac:dyDescent="0.2">
      <c r="A41" s="19">
        <v>128</v>
      </c>
      <c r="B41" s="16">
        <v>213.46</v>
      </c>
      <c r="C41" s="16">
        <v>215.82</v>
      </c>
      <c r="D41" s="16">
        <v>220.28</v>
      </c>
      <c r="E41" s="16">
        <v>218.18</v>
      </c>
      <c r="F41" s="16">
        <v>215.98</v>
      </c>
      <c r="G41" s="16">
        <v>211.12</v>
      </c>
      <c r="H41" s="16">
        <v>216.59</v>
      </c>
      <c r="I41" s="16">
        <v>210.83</v>
      </c>
      <c r="J41" s="16">
        <v>228.1</v>
      </c>
      <c r="K41" s="16">
        <v>215.56</v>
      </c>
      <c r="L41" s="16"/>
      <c r="M41" s="17"/>
      <c r="N41" s="20">
        <f t="shared" si="3"/>
        <v>216.59200000000001</v>
      </c>
      <c r="O41" s="20">
        <f t="shared" si="4"/>
        <v>4.9838133548072925</v>
      </c>
      <c r="P41" s="20">
        <f t="shared" si="5"/>
        <v>2.3010145133741284</v>
      </c>
    </row>
    <row r="42" spans="1:16" ht="15.75" customHeight="1" x14ac:dyDescent="0.2">
      <c r="A42" s="1">
        <v>256</v>
      </c>
      <c r="B42" s="6">
        <v>203.6</v>
      </c>
      <c r="C42" s="6">
        <v>203.99</v>
      </c>
      <c r="D42" s="6">
        <v>203.63</v>
      </c>
      <c r="E42" s="6">
        <v>203.47</v>
      </c>
      <c r="F42" s="6">
        <v>203.49</v>
      </c>
      <c r="G42" s="6">
        <v>203.62</v>
      </c>
      <c r="H42" s="6">
        <v>203.96</v>
      </c>
      <c r="I42" s="6">
        <v>203.63</v>
      </c>
      <c r="J42" s="6">
        <v>204.15</v>
      </c>
      <c r="K42" s="6">
        <v>203.46</v>
      </c>
      <c r="L42" s="6"/>
      <c r="M42" s="7"/>
      <c r="N42" s="20">
        <f t="shared" si="3"/>
        <v>203.70000000000005</v>
      </c>
      <c r="O42" s="20">
        <f t="shared" si="4"/>
        <v>0.24381231397213193</v>
      </c>
      <c r="P42" s="20">
        <f t="shared" si="5"/>
        <v>0.11969185762009418</v>
      </c>
    </row>
    <row r="43" spans="1:16" ht="15.75" customHeight="1" x14ac:dyDescent="0.2">
      <c r="A43" s="1">
        <v>512</v>
      </c>
      <c r="B43" s="6">
        <v>185.3</v>
      </c>
      <c r="C43" s="6">
        <v>185.47</v>
      </c>
      <c r="D43" s="6">
        <v>185.15</v>
      </c>
      <c r="E43" s="6">
        <v>185.19</v>
      </c>
      <c r="F43" s="6">
        <v>185.34</v>
      </c>
      <c r="G43" s="6">
        <v>185.46</v>
      </c>
      <c r="H43" s="6">
        <v>185.64</v>
      </c>
      <c r="I43" s="6">
        <v>185.05</v>
      </c>
      <c r="J43" s="6">
        <v>185.62</v>
      </c>
      <c r="K43" s="6">
        <v>185.12</v>
      </c>
      <c r="L43" s="6"/>
      <c r="M43" s="7"/>
      <c r="N43" s="20">
        <f t="shared" si="3"/>
        <v>185.33399999999997</v>
      </c>
      <c r="O43" s="20">
        <f t="shared" si="4"/>
        <v>0.20871032557110913</v>
      </c>
      <c r="P43" s="20">
        <f t="shared" si="5"/>
        <v>0.11261307993736129</v>
      </c>
    </row>
    <row r="44" spans="1:16" ht="15.75" customHeight="1" x14ac:dyDescent="0.2">
      <c r="A44" s="1" t="s">
        <v>6</v>
      </c>
      <c r="B44" s="6">
        <v>182.22</v>
      </c>
      <c r="C44" s="6">
        <v>182.4</v>
      </c>
      <c r="D44" s="6">
        <v>182.1</v>
      </c>
      <c r="E44" s="6">
        <v>182.01</v>
      </c>
      <c r="F44" s="6">
        <v>181.93</v>
      </c>
      <c r="G44" s="6">
        <v>182.5</v>
      </c>
      <c r="H44" s="6">
        <v>182.42</v>
      </c>
      <c r="I44" s="6">
        <v>181.89</v>
      </c>
      <c r="J44" s="6">
        <v>182.6</v>
      </c>
      <c r="K44" s="6">
        <v>182.01</v>
      </c>
      <c r="L44" s="6"/>
      <c r="M44" s="7"/>
      <c r="N44" s="20">
        <f t="shared" si="3"/>
        <v>182.20800000000003</v>
      </c>
      <c r="O44" s="20">
        <f t="shared" si="4"/>
        <v>0.25589928574430426</v>
      </c>
      <c r="P44" s="20">
        <f t="shared" si="5"/>
        <v>0.14044349630329306</v>
      </c>
    </row>
    <row r="45" spans="1:16" ht="15.75" customHeight="1" x14ac:dyDescent="0.2">
      <c r="A45" s="1" t="s">
        <v>7</v>
      </c>
      <c r="B45" s="6">
        <v>219.24</v>
      </c>
      <c r="C45" s="6">
        <v>219.25</v>
      </c>
      <c r="D45" s="6">
        <v>219.07</v>
      </c>
      <c r="E45" s="6">
        <v>218.95</v>
      </c>
      <c r="F45" s="6">
        <v>218.99</v>
      </c>
      <c r="G45" s="6">
        <v>219.26</v>
      </c>
      <c r="H45" s="6">
        <v>219.72</v>
      </c>
      <c r="I45" s="6">
        <v>219.01</v>
      </c>
      <c r="J45" s="6">
        <v>220.14</v>
      </c>
      <c r="K45" s="6">
        <v>218.65</v>
      </c>
      <c r="L45" s="6"/>
      <c r="M45" s="7"/>
      <c r="N45" s="20">
        <f t="shared" si="3"/>
        <v>219.22800000000001</v>
      </c>
      <c r="O45" s="20">
        <f t="shared" si="4"/>
        <v>0.42373471784963335</v>
      </c>
      <c r="P45" s="20">
        <f t="shared" si="5"/>
        <v>0.19328494437281429</v>
      </c>
    </row>
    <row r="46" spans="1:16" ht="15.75" customHeight="1" x14ac:dyDescent="0.2">
      <c r="A46" s="1" t="s">
        <v>8</v>
      </c>
      <c r="B46" s="6">
        <v>327.48</v>
      </c>
      <c r="C46" s="6">
        <v>328.19</v>
      </c>
      <c r="D46" s="6">
        <v>327.35000000000002</v>
      </c>
      <c r="E46" s="6">
        <v>327.23</v>
      </c>
      <c r="F46" s="6">
        <v>327.55</v>
      </c>
      <c r="G46" s="6">
        <v>327.27999999999997</v>
      </c>
      <c r="H46" s="6">
        <v>327.9</v>
      </c>
      <c r="I46" s="6">
        <v>327.39999999999998</v>
      </c>
      <c r="J46" s="6">
        <v>328.18</v>
      </c>
      <c r="K46" s="6">
        <v>327.64999999999998</v>
      </c>
      <c r="L46" s="6"/>
      <c r="M46" s="7"/>
      <c r="N46" s="20">
        <f t="shared" si="3"/>
        <v>327.62099999999998</v>
      </c>
      <c r="O46" s="20">
        <f t="shared" si="4"/>
        <v>0.35454039105423152</v>
      </c>
      <c r="P46" s="20">
        <f t="shared" si="5"/>
        <v>0.10821662562968537</v>
      </c>
    </row>
    <row r="47" spans="1:16" ht="15.75" customHeight="1" x14ac:dyDescent="0.2">
      <c r="A47" s="1" t="s">
        <v>9</v>
      </c>
      <c r="B47" s="6">
        <v>505.3</v>
      </c>
      <c r="C47" s="6">
        <v>502.69</v>
      </c>
      <c r="D47" s="6">
        <v>502.33</v>
      </c>
      <c r="E47" s="6">
        <v>502.94</v>
      </c>
      <c r="F47" s="6">
        <v>504.04</v>
      </c>
      <c r="G47" s="6">
        <v>504.4</v>
      </c>
      <c r="H47" s="6">
        <v>504.17</v>
      </c>
      <c r="I47" s="6">
        <v>503.49</v>
      </c>
      <c r="J47" s="6">
        <v>505.15</v>
      </c>
      <c r="K47" s="6">
        <v>502.65</v>
      </c>
      <c r="L47" s="6"/>
      <c r="M47" s="7"/>
      <c r="N47" s="20">
        <f t="shared" si="3"/>
        <v>503.71600000000001</v>
      </c>
      <c r="O47" s="20">
        <f t="shared" si="4"/>
        <v>1.0597504947444556</v>
      </c>
      <c r="P47" s="20">
        <f t="shared" si="5"/>
        <v>0.21038650643308046</v>
      </c>
    </row>
    <row r="48" spans="1:16" ht="15.75" customHeight="1" x14ac:dyDescent="0.2">
      <c r="A48" s="1" t="s">
        <v>10</v>
      </c>
      <c r="B48" s="6">
        <v>1443.56</v>
      </c>
      <c r="C48" s="6">
        <v>1424.23</v>
      </c>
      <c r="D48" s="6">
        <v>1405.08</v>
      </c>
      <c r="E48" s="6">
        <v>1412.85</v>
      </c>
      <c r="F48" s="6">
        <v>1441.61</v>
      </c>
      <c r="G48" s="6">
        <v>1450.67</v>
      </c>
      <c r="H48" s="6">
        <v>1378.19</v>
      </c>
      <c r="I48" s="6">
        <v>1408.21</v>
      </c>
      <c r="J48" s="6">
        <v>1444.67</v>
      </c>
      <c r="K48" s="6">
        <v>1422.45</v>
      </c>
      <c r="L48" s="6"/>
      <c r="M48" s="7"/>
      <c r="N48" s="20">
        <f t="shared" si="3"/>
        <v>1423.1520000000003</v>
      </c>
      <c r="O48" s="20">
        <f t="shared" si="4"/>
        <v>22.746616256294278</v>
      </c>
      <c r="P48" s="20">
        <f t="shared" si="5"/>
        <v>1.5983265495389301</v>
      </c>
    </row>
    <row r="49" spans="1:16" ht="15.75" customHeight="1" x14ac:dyDescent="0.2">
      <c r="A49" s="1" t="s">
        <v>11</v>
      </c>
      <c r="B49" s="6">
        <v>2155.04</v>
      </c>
      <c r="C49" s="6">
        <v>2158.1999999999998</v>
      </c>
      <c r="D49" s="6">
        <v>2164.5700000000002</v>
      </c>
      <c r="E49" s="6">
        <v>2128.38</v>
      </c>
      <c r="F49" s="6">
        <v>2134.85</v>
      </c>
      <c r="G49" s="6">
        <v>2158.59</v>
      </c>
      <c r="H49" s="6">
        <v>2142.08</v>
      </c>
      <c r="I49" s="6">
        <v>2144.35</v>
      </c>
      <c r="J49" s="6">
        <v>2130.36</v>
      </c>
      <c r="K49" s="6">
        <v>2153.5500000000002</v>
      </c>
      <c r="L49" s="6"/>
      <c r="M49" s="7"/>
      <c r="N49" s="20">
        <f t="shared" si="3"/>
        <v>2146.9969999999998</v>
      </c>
      <c r="O49" s="20">
        <f t="shared" si="4"/>
        <v>12.816926351942238</v>
      </c>
      <c r="P49" s="20">
        <f t="shared" si="5"/>
        <v>0.5969699236627829</v>
      </c>
    </row>
    <row r="50" spans="1:16" ht="15.75" customHeight="1" x14ac:dyDescent="0.2">
      <c r="A50" s="1" t="s">
        <v>12</v>
      </c>
      <c r="B50" s="6">
        <v>3451.83</v>
      </c>
      <c r="C50" s="6">
        <v>3474.59</v>
      </c>
      <c r="D50" s="6">
        <v>3527.42</v>
      </c>
      <c r="E50" s="6">
        <v>3509.77</v>
      </c>
      <c r="F50" s="6">
        <v>3496.64</v>
      </c>
      <c r="G50" s="6">
        <v>3468.48</v>
      </c>
      <c r="H50" s="6">
        <v>3526.42</v>
      </c>
      <c r="I50" s="6">
        <v>3438.19</v>
      </c>
      <c r="J50" s="6">
        <v>3425.77</v>
      </c>
      <c r="K50" s="6">
        <v>3528.99</v>
      </c>
      <c r="L50" s="6"/>
      <c r="M50" s="7"/>
      <c r="N50" s="20">
        <f t="shared" si="3"/>
        <v>3484.81</v>
      </c>
      <c r="O50" s="20">
        <f t="shared" si="4"/>
        <v>38.55698639676082</v>
      </c>
      <c r="P50" s="20">
        <f t="shared" si="5"/>
        <v>1.1064300893523842</v>
      </c>
    </row>
    <row r="51" spans="1:16" ht="15.75" customHeight="1" x14ac:dyDescent="0.2">
      <c r="A51" s="1" t="s">
        <v>13</v>
      </c>
      <c r="B51" s="6">
        <v>6309.38</v>
      </c>
      <c r="C51" s="6">
        <v>6294.03</v>
      </c>
      <c r="D51" s="6">
        <v>6295.35</v>
      </c>
      <c r="E51" s="6">
        <v>6302.33</v>
      </c>
      <c r="F51" s="6">
        <v>6295.67</v>
      </c>
      <c r="G51" s="6">
        <v>6284.5</v>
      </c>
      <c r="H51" s="6">
        <v>6292.2</v>
      </c>
      <c r="I51" s="6">
        <v>6296.34</v>
      </c>
      <c r="J51" s="6">
        <v>6311.3</v>
      </c>
      <c r="K51" s="6">
        <v>6302.32</v>
      </c>
      <c r="L51" s="6"/>
      <c r="M51" s="7"/>
      <c r="N51" s="20">
        <f t="shared" si="3"/>
        <v>6298.3420000000006</v>
      </c>
      <c r="O51" s="20">
        <f t="shared" si="4"/>
        <v>8.0931655666302476</v>
      </c>
      <c r="P51" s="20">
        <f t="shared" si="5"/>
        <v>0.12849676258657036</v>
      </c>
    </row>
    <row r="52" spans="1:16" ht="15.75" customHeight="1" x14ac:dyDescent="0.2">
      <c r="A52" s="1" t="s">
        <v>14</v>
      </c>
      <c r="B52" s="6">
        <v>12603.2</v>
      </c>
      <c r="C52" s="6">
        <v>12595.56</v>
      </c>
      <c r="D52" s="6">
        <v>12559.1</v>
      </c>
      <c r="E52" s="6">
        <v>12603.91</v>
      </c>
      <c r="F52" s="6">
        <v>12566.85</v>
      </c>
      <c r="G52" s="6">
        <v>12547.72</v>
      </c>
      <c r="H52" s="6">
        <v>12546.41</v>
      </c>
      <c r="I52" s="6">
        <v>12578.88</v>
      </c>
      <c r="J52" s="6">
        <v>12571.69</v>
      </c>
      <c r="K52" s="6">
        <v>12559.68</v>
      </c>
      <c r="L52" s="6"/>
      <c r="M52" s="7"/>
      <c r="N52" s="20">
        <f t="shared" si="3"/>
        <v>12573.3</v>
      </c>
      <c r="O52" s="20">
        <f t="shared" si="4"/>
        <v>21.515817437411069</v>
      </c>
      <c r="P52" s="20">
        <f t="shared" si="5"/>
        <v>0.1711230737945573</v>
      </c>
    </row>
    <row r="53" spans="1:16" ht="15.75" customHeight="1" x14ac:dyDescent="0.2">
      <c r="A53" s="1" t="s">
        <v>15</v>
      </c>
      <c r="B53" s="6">
        <v>25627.22</v>
      </c>
      <c r="C53" s="6">
        <v>25642.54</v>
      </c>
      <c r="D53" s="6">
        <v>25628.14</v>
      </c>
      <c r="E53" s="6">
        <v>25639.040000000001</v>
      </c>
      <c r="F53" s="6">
        <v>25581.82</v>
      </c>
      <c r="G53" s="6">
        <v>25572.45</v>
      </c>
      <c r="H53" s="6">
        <v>25644.12</v>
      </c>
      <c r="I53" s="6">
        <v>25586.560000000001</v>
      </c>
      <c r="J53" s="6">
        <v>25636.799999999999</v>
      </c>
      <c r="K53" s="6">
        <v>25614.19</v>
      </c>
      <c r="L53" s="6"/>
      <c r="M53" s="7"/>
      <c r="N53" s="20">
        <f t="shared" si="3"/>
        <v>25617.288</v>
      </c>
      <c r="O53" s="20">
        <f t="shared" si="4"/>
        <v>27.182777962852988</v>
      </c>
      <c r="P53" s="20">
        <f t="shared" si="5"/>
        <v>0.1061110682865922</v>
      </c>
    </row>
    <row r="54" spans="1:16" ht="15.75" customHeight="1" x14ac:dyDescent="0.2">
      <c r="A54" s="1" t="s">
        <v>16</v>
      </c>
      <c r="B54" s="6">
        <v>51572.35</v>
      </c>
      <c r="C54" s="6">
        <v>51681.440000000002</v>
      </c>
      <c r="D54" s="6">
        <v>51655.95</v>
      </c>
      <c r="E54" s="6">
        <v>51668.88</v>
      </c>
      <c r="F54" s="6">
        <v>51548.87</v>
      </c>
      <c r="G54" s="6">
        <v>51621.9</v>
      </c>
      <c r="H54" s="6">
        <v>51586.35</v>
      </c>
      <c r="I54" s="6">
        <v>51734.13</v>
      </c>
      <c r="J54" s="6">
        <v>51532.84</v>
      </c>
      <c r="K54" s="6">
        <v>51609.98</v>
      </c>
      <c r="L54" s="6"/>
      <c r="M54" s="7"/>
      <c r="N54" s="20">
        <f t="shared" si="3"/>
        <v>51621.268999999993</v>
      </c>
      <c r="O54" s="20">
        <f t="shared" si="4"/>
        <v>63.795926106435182</v>
      </c>
      <c r="P54" s="20">
        <f t="shared" si="5"/>
        <v>0.12358457539359444</v>
      </c>
    </row>
    <row r="55" spans="1:16" ht="15.75" customHeight="1" x14ac:dyDescent="0.2">
      <c r="A55" s="32" t="s">
        <v>17</v>
      </c>
      <c r="B55" s="6">
        <v>104284.62</v>
      </c>
      <c r="C55" s="6">
        <v>104327.92</v>
      </c>
      <c r="D55" s="6">
        <v>104326.27</v>
      </c>
      <c r="E55" s="6">
        <v>104473.1</v>
      </c>
      <c r="F55" s="6">
        <v>104255.98</v>
      </c>
      <c r="G55" s="6">
        <v>104298.84</v>
      </c>
      <c r="H55" s="6">
        <v>104189.92</v>
      </c>
      <c r="I55" s="6">
        <v>104569.18</v>
      </c>
      <c r="J55" s="6">
        <v>104267.23</v>
      </c>
      <c r="K55" s="6">
        <v>104301.68</v>
      </c>
      <c r="L55" s="6"/>
      <c r="M55" s="7"/>
      <c r="N55" s="20">
        <f t="shared" si="3"/>
        <v>104329.474</v>
      </c>
      <c r="O55" s="20">
        <f t="shared" si="4"/>
        <v>110.84218362659233</v>
      </c>
      <c r="P55" s="20">
        <f t="shared" si="5"/>
        <v>0.1062424446102281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262.11</v>
      </c>
      <c r="C63" s="16">
        <v>261.27999999999997</v>
      </c>
      <c r="D63" s="16">
        <v>261.35000000000002</v>
      </c>
      <c r="E63" s="16">
        <v>261.88</v>
      </c>
      <c r="F63" s="16">
        <v>262.81</v>
      </c>
      <c r="G63" s="16">
        <v>262.01</v>
      </c>
      <c r="H63" s="16">
        <v>261.75</v>
      </c>
      <c r="I63" s="16">
        <v>263.13</v>
      </c>
      <c r="J63" s="16">
        <v>263.19</v>
      </c>
      <c r="K63" s="16">
        <v>261.75</v>
      </c>
      <c r="L63" s="16"/>
      <c r="M63" s="17"/>
      <c r="N63" s="20">
        <f t="shared" ref="N63:N84" si="6">AVERAGE(B63:K63)</f>
        <v>262.12599999999998</v>
      </c>
      <c r="O63" s="20">
        <f t="shared" ref="O63:O84" si="7">STDEV(B63:K63)</f>
        <v>0.68983411854670662</v>
      </c>
      <c r="P63" s="20">
        <f t="shared" ref="P63:P84" si="8">100*O63/N63</f>
        <v>0.26316890294999606</v>
      </c>
    </row>
    <row r="64" spans="1:16" s="43" customFormat="1" ht="15.75" customHeight="1" x14ac:dyDescent="0.2">
      <c r="A64" s="19">
        <v>2</v>
      </c>
      <c r="B64" s="16">
        <v>262.26</v>
      </c>
      <c r="C64" s="16">
        <v>261.74</v>
      </c>
      <c r="D64" s="16">
        <v>261.57</v>
      </c>
      <c r="E64" s="16">
        <v>262.38</v>
      </c>
      <c r="F64" s="16">
        <v>262.93</v>
      </c>
      <c r="G64" s="16">
        <v>262.39</v>
      </c>
      <c r="H64" s="16">
        <v>261.75</v>
      </c>
      <c r="I64" s="16">
        <v>262.61</v>
      </c>
      <c r="J64" s="16">
        <v>262.19</v>
      </c>
      <c r="K64" s="16">
        <v>261.67</v>
      </c>
      <c r="L64" s="16"/>
      <c r="M64" s="17"/>
      <c r="N64" s="20">
        <f t="shared" si="6"/>
        <v>262.149</v>
      </c>
      <c r="O64" s="20">
        <f t="shared" si="7"/>
        <v>0.45204350823049438</v>
      </c>
      <c r="P64" s="20">
        <f t="shared" si="8"/>
        <v>0.17243762449236669</v>
      </c>
    </row>
    <row r="65" spans="1:16" s="43" customFormat="1" ht="15.75" customHeight="1" x14ac:dyDescent="0.2">
      <c r="A65" s="19">
        <v>4</v>
      </c>
      <c r="B65" s="16">
        <v>262.63</v>
      </c>
      <c r="C65" s="16">
        <v>261.61</v>
      </c>
      <c r="D65" s="16">
        <v>262.52</v>
      </c>
      <c r="E65" s="16">
        <v>262.45999999999998</v>
      </c>
      <c r="F65" s="16">
        <v>262.7</v>
      </c>
      <c r="G65" s="16">
        <v>263.27999999999997</v>
      </c>
      <c r="H65" s="16">
        <v>262.89</v>
      </c>
      <c r="I65" s="16">
        <v>264.38</v>
      </c>
      <c r="J65" s="16">
        <v>263.12</v>
      </c>
      <c r="K65" s="16">
        <v>262.64</v>
      </c>
      <c r="L65" s="16"/>
      <c r="M65" s="17"/>
      <c r="N65" s="20">
        <f t="shared" si="6"/>
        <v>262.82299999999998</v>
      </c>
      <c r="O65" s="20">
        <f t="shared" si="7"/>
        <v>0.7076259212637992</v>
      </c>
      <c r="P65" s="20">
        <f t="shared" si="8"/>
        <v>0.26924048552211916</v>
      </c>
    </row>
    <row r="66" spans="1:16" s="43" customFormat="1" ht="15.75" customHeight="1" x14ac:dyDescent="0.2">
      <c r="A66" s="19">
        <v>8</v>
      </c>
      <c r="B66" s="16">
        <v>284.69</v>
      </c>
      <c r="C66" s="16">
        <v>284.39999999999998</v>
      </c>
      <c r="D66" s="16">
        <v>289.49</v>
      </c>
      <c r="E66" s="16">
        <v>289.91000000000003</v>
      </c>
      <c r="F66" s="16">
        <v>289.61</v>
      </c>
      <c r="G66" s="16">
        <v>288.14999999999998</v>
      </c>
      <c r="H66" s="16">
        <v>287.89</v>
      </c>
      <c r="I66" s="16">
        <v>289.61</v>
      </c>
      <c r="J66" s="16">
        <v>291.08</v>
      </c>
      <c r="K66" s="16">
        <v>292.92</v>
      </c>
      <c r="L66" s="16"/>
      <c r="M66" s="17"/>
      <c r="N66" s="20">
        <f t="shared" si="6"/>
        <v>288.77499999999998</v>
      </c>
      <c r="O66" s="20">
        <f t="shared" si="7"/>
        <v>2.639226528107566</v>
      </c>
      <c r="P66" s="20">
        <f t="shared" si="8"/>
        <v>0.91393871633886792</v>
      </c>
    </row>
    <row r="67" spans="1:16" s="43" customFormat="1" ht="15.75" customHeight="1" x14ac:dyDescent="0.2">
      <c r="A67" s="19">
        <v>16</v>
      </c>
      <c r="B67" s="16">
        <v>263.83</v>
      </c>
      <c r="C67" s="16">
        <v>261.04000000000002</v>
      </c>
      <c r="D67" s="16">
        <v>261.77</v>
      </c>
      <c r="E67" s="16">
        <v>262.37</v>
      </c>
      <c r="F67" s="16">
        <v>261.8</v>
      </c>
      <c r="G67" s="16">
        <v>264.42</v>
      </c>
      <c r="H67" s="16">
        <v>262.51</v>
      </c>
      <c r="I67" s="16">
        <v>264.52</v>
      </c>
      <c r="J67" s="16">
        <v>263.41000000000003</v>
      </c>
      <c r="K67" s="16">
        <v>261.89999999999998</v>
      </c>
      <c r="L67" s="16"/>
      <c r="M67" s="17"/>
      <c r="N67" s="20">
        <f t="shared" si="6"/>
        <v>262.75700000000001</v>
      </c>
      <c r="O67" s="20">
        <f t="shared" si="7"/>
        <v>1.2126559464433602</v>
      </c>
      <c r="P67" s="20">
        <f t="shared" si="8"/>
        <v>0.4615123275282334</v>
      </c>
    </row>
    <row r="68" spans="1:16" s="43" customFormat="1" ht="15.75" customHeight="1" x14ac:dyDescent="0.2">
      <c r="A68" s="19">
        <v>32</v>
      </c>
      <c r="B68" s="16">
        <v>273.63</v>
      </c>
      <c r="C68" s="16">
        <v>272.61</v>
      </c>
      <c r="D68" s="16">
        <v>273.24</v>
      </c>
      <c r="E68" s="16">
        <v>273.73</v>
      </c>
      <c r="F68" s="16">
        <v>272.89</v>
      </c>
      <c r="G68" s="16">
        <v>273.54000000000002</v>
      </c>
      <c r="H68" s="16">
        <v>274.14999999999998</v>
      </c>
      <c r="I68" s="16">
        <v>274.48</v>
      </c>
      <c r="J68" s="16">
        <v>274.02</v>
      </c>
      <c r="K68" s="16">
        <v>272.94</v>
      </c>
      <c r="L68" s="16"/>
      <c r="M68" s="17"/>
      <c r="N68" s="20">
        <f t="shared" si="6"/>
        <v>273.52300000000002</v>
      </c>
      <c r="O68" s="20">
        <f t="shared" si="7"/>
        <v>0.60229284128791127</v>
      </c>
      <c r="P68" s="20">
        <f t="shared" si="8"/>
        <v>0.22019824339741492</v>
      </c>
    </row>
    <row r="69" spans="1:16" s="43" customFormat="1" ht="15.75" customHeight="1" x14ac:dyDescent="0.2">
      <c r="A69" s="19">
        <v>64</v>
      </c>
      <c r="B69" s="16">
        <v>274.88</v>
      </c>
      <c r="C69" s="16">
        <v>273.68</v>
      </c>
      <c r="D69" s="16">
        <v>273.08</v>
      </c>
      <c r="E69" s="16">
        <v>273.74</v>
      </c>
      <c r="F69" s="16">
        <v>273.27</v>
      </c>
      <c r="G69" s="16">
        <v>273.89</v>
      </c>
      <c r="H69" s="16">
        <v>272.62</v>
      </c>
      <c r="I69" s="16">
        <v>275.27</v>
      </c>
      <c r="J69" s="16">
        <v>274.74</v>
      </c>
      <c r="K69" s="16">
        <v>273.94</v>
      </c>
      <c r="L69" s="16"/>
      <c r="M69" s="17"/>
      <c r="N69" s="20">
        <f t="shared" si="6"/>
        <v>273.911</v>
      </c>
      <c r="O69" s="20">
        <f t="shared" si="7"/>
        <v>0.83832438696352896</v>
      </c>
      <c r="P69" s="20">
        <f t="shared" si="8"/>
        <v>0.30605721820720194</v>
      </c>
    </row>
    <row r="70" spans="1:16" s="43" customFormat="1" ht="15.75" customHeight="1" x14ac:dyDescent="0.2">
      <c r="A70" s="19">
        <v>128</v>
      </c>
      <c r="B70" s="16">
        <v>280.45999999999998</v>
      </c>
      <c r="C70" s="16">
        <v>280.05</v>
      </c>
      <c r="D70" s="16">
        <v>280.79000000000002</v>
      </c>
      <c r="E70" s="16">
        <v>280.36</v>
      </c>
      <c r="F70" s="16">
        <v>280.68</v>
      </c>
      <c r="G70" s="16">
        <v>279.85000000000002</v>
      </c>
      <c r="H70" s="16">
        <v>281.73</v>
      </c>
      <c r="I70" s="16">
        <v>280.64</v>
      </c>
      <c r="J70" s="16">
        <v>281.43</v>
      </c>
      <c r="K70" s="16">
        <v>280.88</v>
      </c>
      <c r="L70" s="16"/>
      <c r="M70" s="17"/>
      <c r="N70" s="20">
        <f t="shared" si="6"/>
        <v>280.68700000000001</v>
      </c>
      <c r="O70" s="20">
        <f t="shared" si="7"/>
        <v>0.57298535951821861</v>
      </c>
      <c r="P70" s="20">
        <f t="shared" si="8"/>
        <v>0.20413676426703717</v>
      </c>
    </row>
    <row r="71" spans="1:16" ht="15.75" customHeight="1" x14ac:dyDescent="0.2">
      <c r="A71" s="1">
        <v>256</v>
      </c>
      <c r="B71" s="6">
        <v>327.52999999999997</v>
      </c>
      <c r="C71" s="6">
        <v>308.60000000000002</v>
      </c>
      <c r="D71" s="6">
        <v>316.98</v>
      </c>
      <c r="E71" s="6">
        <v>316.58</v>
      </c>
      <c r="F71" s="6">
        <v>313.26</v>
      </c>
      <c r="G71" s="6">
        <v>322.42</v>
      </c>
      <c r="H71" s="6">
        <v>321.16000000000003</v>
      </c>
      <c r="I71" s="6">
        <v>315.06</v>
      </c>
      <c r="J71" s="6">
        <v>326.22000000000003</v>
      </c>
      <c r="K71" s="6">
        <v>317.39999999999998</v>
      </c>
      <c r="L71" s="6"/>
      <c r="M71" s="7"/>
      <c r="N71" s="20">
        <f t="shared" si="6"/>
        <v>318.52100000000007</v>
      </c>
      <c r="O71" s="20">
        <f t="shared" si="7"/>
        <v>5.8507823788314361</v>
      </c>
      <c r="P71" s="20">
        <f t="shared" si="8"/>
        <v>1.8368592271251927</v>
      </c>
    </row>
    <row r="72" spans="1:16" ht="15.75" customHeight="1" x14ac:dyDescent="0.2">
      <c r="A72" s="1">
        <v>512</v>
      </c>
      <c r="B72" s="6">
        <v>254.48</v>
      </c>
      <c r="C72" s="6">
        <v>258.52999999999997</v>
      </c>
      <c r="D72" s="6">
        <v>263.99</v>
      </c>
      <c r="E72" s="6">
        <v>255.59</v>
      </c>
      <c r="F72" s="6">
        <v>257.14999999999998</v>
      </c>
      <c r="G72" s="6">
        <v>256.13</v>
      </c>
      <c r="H72" s="6">
        <v>254.67</v>
      </c>
      <c r="I72" s="6">
        <v>258.83999999999997</v>
      </c>
      <c r="J72" s="6">
        <v>257.02</v>
      </c>
      <c r="K72" s="6">
        <v>259.72000000000003</v>
      </c>
      <c r="L72" s="6"/>
      <c r="M72" s="7"/>
      <c r="N72" s="20">
        <f t="shared" si="6"/>
        <v>257.61199999999997</v>
      </c>
      <c r="O72" s="20">
        <f t="shared" si="7"/>
        <v>2.8438385639444816</v>
      </c>
      <c r="P72" s="20">
        <f t="shared" si="8"/>
        <v>1.1039231728120127</v>
      </c>
    </row>
    <row r="73" spans="1:16" ht="15.75" customHeight="1" x14ac:dyDescent="0.2">
      <c r="A73" s="1" t="s">
        <v>6</v>
      </c>
      <c r="B73" s="6">
        <v>253.76</v>
      </c>
      <c r="C73" s="6">
        <v>253.98</v>
      </c>
      <c r="D73" s="6">
        <v>254.75</v>
      </c>
      <c r="E73" s="6">
        <v>254.92</v>
      </c>
      <c r="F73" s="6">
        <v>254.02</v>
      </c>
      <c r="G73" s="6">
        <v>253.28</v>
      </c>
      <c r="H73" s="6">
        <v>254.47</v>
      </c>
      <c r="I73" s="6">
        <v>254.54</v>
      </c>
      <c r="J73" s="6">
        <v>255.95</v>
      </c>
      <c r="K73" s="6">
        <v>254.8</v>
      </c>
      <c r="L73" s="6"/>
      <c r="M73" s="7"/>
      <c r="N73" s="20">
        <f t="shared" si="6"/>
        <v>254.44700000000003</v>
      </c>
      <c r="O73" s="20">
        <f t="shared" si="7"/>
        <v>0.74106604893820749</v>
      </c>
      <c r="P73" s="20">
        <f t="shared" si="8"/>
        <v>0.29124574034600814</v>
      </c>
    </row>
    <row r="74" spans="1:16" ht="15.75" customHeight="1" x14ac:dyDescent="0.2">
      <c r="A74" s="1" t="s">
        <v>7</v>
      </c>
      <c r="B74" s="6">
        <v>311.52999999999997</v>
      </c>
      <c r="C74" s="6">
        <v>310.24</v>
      </c>
      <c r="D74" s="6">
        <v>310.70999999999998</v>
      </c>
      <c r="E74" s="6">
        <v>311.33999999999997</v>
      </c>
      <c r="F74" s="6">
        <v>311.10000000000002</v>
      </c>
      <c r="G74" s="6">
        <v>310.63</v>
      </c>
      <c r="H74" s="6">
        <v>309.95</v>
      </c>
      <c r="I74" s="6">
        <v>310.02999999999997</v>
      </c>
      <c r="J74" s="6">
        <v>312.26</v>
      </c>
      <c r="K74" s="6">
        <v>311.35000000000002</v>
      </c>
      <c r="L74" s="6"/>
      <c r="M74" s="7"/>
      <c r="N74" s="20">
        <f t="shared" si="6"/>
        <v>310.91399999999999</v>
      </c>
      <c r="O74" s="20">
        <f t="shared" si="7"/>
        <v>0.73670738952299075</v>
      </c>
      <c r="P74" s="20">
        <f t="shared" si="8"/>
        <v>0.23694892784596086</v>
      </c>
    </row>
    <row r="75" spans="1:16" ht="15.75" customHeight="1" x14ac:dyDescent="0.2">
      <c r="A75" s="1" t="s">
        <v>8</v>
      </c>
      <c r="B75" s="6">
        <v>463.08</v>
      </c>
      <c r="C75" s="6">
        <v>459.26</v>
      </c>
      <c r="D75" s="6">
        <v>456.1</v>
      </c>
      <c r="E75" s="6">
        <v>457.8</v>
      </c>
      <c r="F75" s="6">
        <v>458.31</v>
      </c>
      <c r="G75" s="6">
        <v>459.39</v>
      </c>
      <c r="H75" s="6">
        <v>460.56</v>
      </c>
      <c r="I75" s="6">
        <v>460.17</v>
      </c>
      <c r="J75" s="6">
        <v>459.7</v>
      </c>
      <c r="K75" s="6">
        <v>460.79</v>
      </c>
      <c r="L75" s="6"/>
      <c r="M75" s="7"/>
      <c r="N75" s="20">
        <f t="shared" si="6"/>
        <v>459.51599999999996</v>
      </c>
      <c r="O75" s="20">
        <f t="shared" si="7"/>
        <v>1.8863910281569636</v>
      </c>
      <c r="P75" s="20">
        <f t="shared" si="8"/>
        <v>0.4105169413376169</v>
      </c>
    </row>
    <row r="76" spans="1:16" ht="15.75" customHeight="1" x14ac:dyDescent="0.2">
      <c r="A76" s="1" t="s">
        <v>9</v>
      </c>
      <c r="B76" s="6">
        <v>738.62</v>
      </c>
      <c r="C76" s="6">
        <v>728.19</v>
      </c>
      <c r="D76" s="6">
        <v>745.04</v>
      </c>
      <c r="E76" s="6">
        <v>733.86</v>
      </c>
      <c r="F76" s="6">
        <v>730.27</v>
      </c>
      <c r="G76" s="6">
        <v>733.54</v>
      </c>
      <c r="H76" s="6">
        <v>746.08</v>
      </c>
      <c r="I76" s="6">
        <v>736.08</v>
      </c>
      <c r="J76" s="6">
        <v>737.61</v>
      </c>
      <c r="K76" s="6">
        <v>744.72</v>
      </c>
      <c r="L76" s="6"/>
      <c r="M76" s="7"/>
      <c r="N76" s="20">
        <f t="shared" si="6"/>
        <v>737.40100000000007</v>
      </c>
      <c r="O76" s="20">
        <f t="shared" si="7"/>
        <v>6.2686299229665092</v>
      </c>
      <c r="P76" s="20">
        <f t="shared" si="8"/>
        <v>0.85009783319611831</v>
      </c>
    </row>
    <row r="77" spans="1:16" ht="15.75" customHeight="1" x14ac:dyDescent="0.2">
      <c r="A77" s="1" t="s">
        <v>10</v>
      </c>
      <c r="B77" s="6">
        <v>2220.06</v>
      </c>
      <c r="C77" s="6">
        <v>2198.1</v>
      </c>
      <c r="D77" s="6">
        <v>2199.4499999999998</v>
      </c>
      <c r="E77" s="6">
        <v>2205.1799999999998</v>
      </c>
      <c r="F77" s="6">
        <v>2213.81</v>
      </c>
      <c r="G77" s="6">
        <v>2193.12</v>
      </c>
      <c r="H77" s="6">
        <v>2174.4</v>
      </c>
      <c r="I77" s="6">
        <v>2192.5100000000002</v>
      </c>
      <c r="J77" s="6">
        <v>2212.08</v>
      </c>
      <c r="K77" s="6">
        <v>2202.0100000000002</v>
      </c>
      <c r="L77" s="6"/>
      <c r="M77" s="7"/>
      <c r="N77" s="20">
        <f t="shared" si="6"/>
        <v>2201.0720000000001</v>
      </c>
      <c r="O77" s="20">
        <f t="shared" si="7"/>
        <v>13.00057161136467</v>
      </c>
      <c r="P77" s="20">
        <f t="shared" si="8"/>
        <v>0.59064726693923086</v>
      </c>
    </row>
    <row r="78" spans="1:16" ht="15.75" customHeight="1" x14ac:dyDescent="0.2">
      <c r="A78" s="1" t="s">
        <v>11</v>
      </c>
      <c r="B78" s="6">
        <v>3692.49</v>
      </c>
      <c r="C78" s="6">
        <v>3655.45</v>
      </c>
      <c r="D78" s="6">
        <v>3620.67</v>
      </c>
      <c r="E78" s="6">
        <v>3733.15</v>
      </c>
      <c r="F78" s="6">
        <v>3676.38</v>
      </c>
      <c r="G78" s="6">
        <v>3715.08</v>
      </c>
      <c r="H78" s="6">
        <v>3647.51</v>
      </c>
      <c r="I78" s="6">
        <v>3682.02</v>
      </c>
      <c r="J78" s="6">
        <v>3662.34</v>
      </c>
      <c r="K78" s="6">
        <v>3674.12</v>
      </c>
      <c r="L78" s="6"/>
      <c r="M78" s="7"/>
      <c r="N78" s="20">
        <f t="shared" si="6"/>
        <v>3675.9210000000007</v>
      </c>
      <c r="O78" s="20">
        <f t="shared" si="7"/>
        <v>32.637968499552414</v>
      </c>
      <c r="P78" s="20">
        <f t="shared" si="8"/>
        <v>0.88788547141117591</v>
      </c>
    </row>
    <row r="79" spans="1:16" ht="15.75" customHeight="1" x14ac:dyDescent="0.2">
      <c r="A79" s="1" t="s">
        <v>12</v>
      </c>
      <c r="B79" s="6">
        <v>4784.59</v>
      </c>
      <c r="C79" s="6">
        <v>4817.55</v>
      </c>
      <c r="D79" s="6">
        <v>4767.6099999999997</v>
      </c>
      <c r="E79" s="6">
        <v>4792.0600000000004</v>
      </c>
      <c r="F79" s="6">
        <v>4767.3999999999996</v>
      </c>
      <c r="G79" s="6">
        <v>4785.8900000000003</v>
      </c>
      <c r="H79" s="6">
        <v>4824.46</v>
      </c>
      <c r="I79" s="6">
        <v>4792.16</v>
      </c>
      <c r="J79" s="6">
        <v>4775.07</v>
      </c>
      <c r="K79" s="6">
        <v>4756.75</v>
      </c>
      <c r="L79" s="6"/>
      <c r="M79" s="7"/>
      <c r="N79" s="20">
        <f t="shared" si="6"/>
        <v>4786.3540000000003</v>
      </c>
      <c r="O79" s="20">
        <f t="shared" si="7"/>
        <v>21.626038420796888</v>
      </c>
      <c r="P79" s="20">
        <f t="shared" si="8"/>
        <v>0.45182697353344298</v>
      </c>
    </row>
    <row r="80" spans="1:16" ht="15.75" customHeight="1" x14ac:dyDescent="0.2">
      <c r="A80" s="1" t="s">
        <v>13</v>
      </c>
      <c r="B80" s="6">
        <v>9197.64</v>
      </c>
      <c r="C80" s="6">
        <v>9197.33</v>
      </c>
      <c r="D80" s="6">
        <v>9160.09</v>
      </c>
      <c r="E80" s="6">
        <v>9236.4599999999991</v>
      </c>
      <c r="F80" s="6">
        <v>9237.6</v>
      </c>
      <c r="G80" s="6">
        <v>9222.93</v>
      </c>
      <c r="H80" s="6">
        <v>9189.9</v>
      </c>
      <c r="I80" s="6">
        <v>9226.5300000000007</v>
      </c>
      <c r="J80" s="6">
        <v>9199.34</v>
      </c>
      <c r="K80" s="6">
        <v>9179.77</v>
      </c>
      <c r="L80" s="6"/>
      <c r="M80" s="7"/>
      <c r="N80" s="20">
        <f t="shared" si="6"/>
        <v>9204.7590000000018</v>
      </c>
      <c r="O80" s="20">
        <f t="shared" si="7"/>
        <v>25.524371120776124</v>
      </c>
      <c r="P80" s="20">
        <f t="shared" si="8"/>
        <v>0.27729537645446356</v>
      </c>
    </row>
    <row r="81" spans="1:16" ht="15.75" customHeight="1" x14ac:dyDescent="0.2">
      <c r="A81" s="1" t="s">
        <v>14</v>
      </c>
      <c r="B81" s="6">
        <v>18332.96</v>
      </c>
      <c r="C81" s="6">
        <v>18257.490000000002</v>
      </c>
      <c r="D81" s="6">
        <v>18362.919999999998</v>
      </c>
      <c r="E81" s="6">
        <v>18253.84</v>
      </c>
      <c r="F81" s="6">
        <v>18335.72</v>
      </c>
      <c r="G81" s="6">
        <v>18282.45</v>
      </c>
      <c r="H81" s="6">
        <v>18415.23</v>
      </c>
      <c r="I81" s="6">
        <v>18258.560000000001</v>
      </c>
      <c r="J81" s="6">
        <v>18289.759999999998</v>
      </c>
      <c r="K81" s="6">
        <v>18261.150000000001</v>
      </c>
      <c r="L81" s="6"/>
      <c r="M81" s="7"/>
      <c r="N81" s="20">
        <f t="shared" si="6"/>
        <v>18305.007999999998</v>
      </c>
      <c r="O81" s="20">
        <f t="shared" si="7"/>
        <v>54.696801206488729</v>
      </c>
      <c r="P81" s="20">
        <f t="shared" si="8"/>
        <v>0.2988078519631826</v>
      </c>
    </row>
    <row r="82" spans="1:16" ht="15.75" customHeight="1" x14ac:dyDescent="0.2">
      <c r="A82" s="1" t="s">
        <v>15</v>
      </c>
      <c r="B82" s="6">
        <v>37001.42</v>
      </c>
      <c r="C82" s="6">
        <v>36896.129999999997</v>
      </c>
      <c r="D82" s="6">
        <v>36969.519999999997</v>
      </c>
      <c r="E82" s="6">
        <v>37032.22</v>
      </c>
      <c r="F82" s="6">
        <v>36936.99</v>
      </c>
      <c r="G82" s="6">
        <v>36875.14</v>
      </c>
      <c r="H82" s="6">
        <v>37120.11</v>
      </c>
      <c r="I82" s="6">
        <v>36962.89</v>
      </c>
      <c r="J82" s="6">
        <v>36910.28</v>
      </c>
      <c r="K82" s="6">
        <v>37004.42</v>
      </c>
      <c r="L82" s="6"/>
      <c r="M82" s="7"/>
      <c r="N82" s="20">
        <f t="shared" si="6"/>
        <v>36970.911999999997</v>
      </c>
      <c r="O82" s="20">
        <f t="shared" si="7"/>
        <v>72.824059943584331</v>
      </c>
      <c r="P82" s="20">
        <f t="shared" si="8"/>
        <v>0.19697663921188729</v>
      </c>
    </row>
    <row r="83" spans="1:16" ht="15.75" customHeight="1" x14ac:dyDescent="0.2">
      <c r="A83" s="1" t="s">
        <v>16</v>
      </c>
      <c r="B83" s="6">
        <v>75455.88</v>
      </c>
      <c r="C83" s="6">
        <v>75487.06</v>
      </c>
      <c r="D83" s="6">
        <v>75587.41</v>
      </c>
      <c r="E83" s="6">
        <v>75339.820000000007</v>
      </c>
      <c r="F83" s="6">
        <v>75491.86</v>
      </c>
      <c r="G83" s="6">
        <v>75636.44</v>
      </c>
      <c r="H83" s="6">
        <v>75535.95</v>
      </c>
      <c r="I83" s="6">
        <v>75616</v>
      </c>
      <c r="J83" s="6">
        <v>75418.2</v>
      </c>
      <c r="K83" s="6">
        <v>75236.98</v>
      </c>
      <c r="L83" s="6"/>
      <c r="M83" s="7"/>
      <c r="N83" s="20">
        <f t="shared" si="6"/>
        <v>75480.56</v>
      </c>
      <c r="O83" s="20">
        <f t="shared" si="7"/>
        <v>125.1373994189326</v>
      </c>
      <c r="P83" s="20">
        <f t="shared" si="8"/>
        <v>0.16578758745156713</v>
      </c>
    </row>
    <row r="84" spans="1:16" ht="15.75" customHeight="1" x14ac:dyDescent="0.2">
      <c r="A84" s="32" t="s">
        <v>17</v>
      </c>
      <c r="B84" s="6">
        <v>153400.13</v>
      </c>
      <c r="C84" s="6">
        <v>153528.73000000001</v>
      </c>
      <c r="D84" s="6">
        <v>153924.54999999999</v>
      </c>
      <c r="E84" s="6">
        <v>153748.54</v>
      </c>
      <c r="F84" s="6">
        <v>153577.89000000001</v>
      </c>
      <c r="G84" s="6">
        <v>153672.72</v>
      </c>
      <c r="H84" s="6">
        <v>153540.25</v>
      </c>
      <c r="I84" s="6">
        <v>153748.64000000001</v>
      </c>
      <c r="J84" s="6">
        <v>153733.22</v>
      </c>
      <c r="K84" s="6">
        <v>153261.78</v>
      </c>
      <c r="L84" s="6"/>
      <c r="M84" s="7"/>
      <c r="N84" s="20">
        <f t="shared" si="6"/>
        <v>153613.64500000002</v>
      </c>
      <c r="O84" s="20">
        <f t="shared" si="7"/>
        <v>192.68388130994802</v>
      </c>
      <c r="P84" s="20">
        <f t="shared" si="8"/>
        <v>0.12543409233596922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261.66000000000003</v>
      </c>
      <c r="C92" s="16">
        <v>261.70999999999998</v>
      </c>
      <c r="D92" s="16">
        <v>261.76</v>
      </c>
      <c r="E92" s="16">
        <v>262.25</v>
      </c>
      <c r="F92" s="16">
        <v>261.06</v>
      </c>
      <c r="G92" s="16">
        <v>262.43</v>
      </c>
      <c r="H92" s="16">
        <v>262.91000000000003</v>
      </c>
      <c r="I92" s="16">
        <v>261.35000000000002</v>
      </c>
      <c r="J92" s="16">
        <v>261.58</v>
      </c>
      <c r="K92" s="16">
        <v>261.41000000000003</v>
      </c>
      <c r="L92" s="16"/>
      <c r="M92" s="17"/>
      <c r="N92" s="20">
        <f t="shared" ref="N92:N113" si="9">AVERAGE(B92:K92)</f>
        <v>261.81200000000001</v>
      </c>
      <c r="O92" s="20">
        <f t="shared" ref="O92:O113" si="10">STDEV(B92:K92)</f>
        <v>0.55876451012728112</v>
      </c>
      <c r="P92" s="20">
        <f t="shared" ref="P92:P113" si="11">100*O92/N92</f>
        <v>0.21342203952732536</v>
      </c>
    </row>
    <row r="93" spans="1:16" s="43" customFormat="1" ht="15.75" customHeight="1" x14ac:dyDescent="0.2">
      <c r="A93" s="19">
        <v>2</v>
      </c>
      <c r="B93" s="16">
        <v>262.17</v>
      </c>
      <c r="C93" s="16">
        <v>261.51</v>
      </c>
      <c r="D93" s="16">
        <v>262.76</v>
      </c>
      <c r="E93" s="16">
        <v>262.88</v>
      </c>
      <c r="F93" s="16">
        <v>261.66000000000003</v>
      </c>
      <c r="G93" s="16">
        <v>263.89999999999998</v>
      </c>
      <c r="H93" s="16">
        <v>263.57</v>
      </c>
      <c r="I93" s="16">
        <v>261.8</v>
      </c>
      <c r="J93" s="16">
        <v>261.87</v>
      </c>
      <c r="K93" s="16">
        <v>262.55</v>
      </c>
      <c r="L93" s="16"/>
      <c r="M93" s="17"/>
      <c r="N93" s="20">
        <f t="shared" si="9"/>
        <v>262.46699999999998</v>
      </c>
      <c r="O93" s="20">
        <f t="shared" si="10"/>
        <v>0.81581656434927274</v>
      </c>
      <c r="P93" s="20">
        <f t="shared" si="11"/>
        <v>0.31082633792029957</v>
      </c>
    </row>
    <row r="94" spans="1:16" s="43" customFormat="1" ht="15.75" customHeight="1" x14ac:dyDescent="0.2">
      <c r="A94" s="19">
        <v>4</v>
      </c>
      <c r="B94" s="16">
        <v>262.67</v>
      </c>
      <c r="C94" s="16">
        <v>262.39</v>
      </c>
      <c r="D94" s="16">
        <v>263.64</v>
      </c>
      <c r="E94" s="16">
        <v>262.85000000000002</v>
      </c>
      <c r="F94" s="16">
        <v>262.05</v>
      </c>
      <c r="G94" s="16">
        <v>264.47000000000003</v>
      </c>
      <c r="H94" s="16">
        <v>263.45</v>
      </c>
      <c r="I94" s="16">
        <v>262.75</v>
      </c>
      <c r="J94" s="16">
        <v>261.95999999999998</v>
      </c>
      <c r="K94" s="16">
        <v>263.72000000000003</v>
      </c>
      <c r="L94" s="16"/>
      <c r="M94" s="17"/>
      <c r="N94" s="20">
        <f t="shared" si="9"/>
        <v>262.995</v>
      </c>
      <c r="O94" s="20">
        <f t="shared" si="10"/>
        <v>0.80562260257380458</v>
      </c>
      <c r="P94" s="20">
        <f t="shared" si="11"/>
        <v>0.30632620489887813</v>
      </c>
    </row>
    <row r="95" spans="1:16" s="43" customFormat="1" ht="15.75" customHeight="1" x14ac:dyDescent="0.2">
      <c r="A95" s="19">
        <v>8</v>
      </c>
      <c r="B95" s="16">
        <v>293.45</v>
      </c>
      <c r="C95" s="16">
        <v>281.83</v>
      </c>
      <c r="D95" s="16">
        <v>284.54000000000002</v>
      </c>
      <c r="E95" s="16">
        <v>286.69</v>
      </c>
      <c r="F95" s="16">
        <v>287.11</v>
      </c>
      <c r="G95" s="16">
        <v>291.14</v>
      </c>
      <c r="H95" s="16">
        <v>289.14999999999998</v>
      </c>
      <c r="I95" s="16">
        <v>281.23</v>
      </c>
      <c r="J95" s="16">
        <v>287.62</v>
      </c>
      <c r="K95" s="16">
        <v>286.08999999999997</v>
      </c>
      <c r="L95" s="16"/>
      <c r="M95" s="17"/>
      <c r="N95" s="20">
        <f t="shared" si="9"/>
        <v>286.88499999999999</v>
      </c>
      <c r="O95" s="20">
        <f t="shared" si="10"/>
        <v>3.8097309616296986</v>
      </c>
      <c r="P95" s="20">
        <f t="shared" si="11"/>
        <v>1.3279645020233539</v>
      </c>
    </row>
    <row r="96" spans="1:16" s="43" customFormat="1" ht="15.75" customHeight="1" x14ac:dyDescent="0.2">
      <c r="A96" s="19">
        <v>16</v>
      </c>
      <c r="B96" s="16">
        <v>261.70999999999998</v>
      </c>
      <c r="C96" s="16">
        <v>261.17</v>
      </c>
      <c r="D96" s="16">
        <v>261.62</v>
      </c>
      <c r="E96" s="16">
        <v>263.82</v>
      </c>
      <c r="F96" s="16">
        <v>261.52</v>
      </c>
      <c r="G96" s="16">
        <v>264.85000000000002</v>
      </c>
      <c r="H96" s="16">
        <v>263.01</v>
      </c>
      <c r="I96" s="16">
        <v>261.47000000000003</v>
      </c>
      <c r="J96" s="16">
        <v>261.62</v>
      </c>
      <c r="K96" s="16">
        <v>261.45999999999998</v>
      </c>
      <c r="L96" s="16"/>
      <c r="M96" s="17"/>
      <c r="N96" s="20">
        <f t="shared" si="9"/>
        <v>262.22500000000002</v>
      </c>
      <c r="O96" s="20">
        <f t="shared" si="10"/>
        <v>1.2388816641543234</v>
      </c>
      <c r="P96" s="20">
        <f t="shared" si="11"/>
        <v>0.47244986715771697</v>
      </c>
    </row>
    <row r="97" spans="1:16" s="43" customFormat="1" ht="15.75" customHeight="1" x14ac:dyDescent="0.2">
      <c r="A97" s="19">
        <v>32</v>
      </c>
      <c r="B97" s="16">
        <v>274.3</v>
      </c>
      <c r="C97" s="16">
        <v>272.89999999999998</v>
      </c>
      <c r="D97" s="16">
        <v>272.41000000000003</v>
      </c>
      <c r="E97" s="16">
        <v>272.68</v>
      </c>
      <c r="F97" s="16">
        <v>272.73</v>
      </c>
      <c r="G97" s="16">
        <v>275.47000000000003</v>
      </c>
      <c r="H97" s="16">
        <v>273.58</v>
      </c>
      <c r="I97" s="16">
        <v>272.95999999999998</v>
      </c>
      <c r="J97" s="16">
        <v>273.44</v>
      </c>
      <c r="K97" s="16">
        <v>272.33</v>
      </c>
      <c r="L97" s="16"/>
      <c r="M97" s="17"/>
      <c r="N97" s="20">
        <f t="shared" si="9"/>
        <v>273.28000000000003</v>
      </c>
      <c r="O97" s="20">
        <f t="shared" si="10"/>
        <v>0.97301364613019126</v>
      </c>
      <c r="P97" s="20">
        <f t="shared" si="11"/>
        <v>0.35605007542820227</v>
      </c>
    </row>
    <row r="98" spans="1:16" s="43" customFormat="1" ht="15.75" customHeight="1" x14ac:dyDescent="0.2">
      <c r="A98" s="19">
        <v>64</v>
      </c>
      <c r="B98" s="16">
        <v>272.87</v>
      </c>
      <c r="C98" s="16">
        <v>273.31</v>
      </c>
      <c r="D98" s="16">
        <v>272.19</v>
      </c>
      <c r="E98" s="16">
        <v>273.49</v>
      </c>
      <c r="F98" s="16">
        <v>272.45999999999998</v>
      </c>
      <c r="G98" s="16">
        <v>274.97000000000003</v>
      </c>
      <c r="H98" s="16">
        <v>273.87</v>
      </c>
      <c r="I98" s="16">
        <v>271.86</v>
      </c>
      <c r="J98" s="16">
        <v>271.74</v>
      </c>
      <c r="K98" s="16">
        <v>272.76</v>
      </c>
      <c r="L98" s="16"/>
      <c r="M98" s="17"/>
      <c r="N98" s="20">
        <f t="shared" si="9"/>
        <v>272.95200000000006</v>
      </c>
      <c r="O98" s="20">
        <f t="shared" si="10"/>
        <v>0.9922118949319525</v>
      </c>
      <c r="P98" s="20">
        <f t="shared" si="11"/>
        <v>0.36351149467010768</v>
      </c>
    </row>
    <row r="99" spans="1:16" s="43" customFormat="1" ht="15.75" customHeight="1" x14ac:dyDescent="0.2">
      <c r="A99" s="19">
        <v>128</v>
      </c>
      <c r="B99" s="16">
        <v>280.73</v>
      </c>
      <c r="C99" s="16">
        <v>280.52</v>
      </c>
      <c r="D99" s="16">
        <v>281.5</v>
      </c>
      <c r="E99" s="16">
        <v>280.33</v>
      </c>
      <c r="F99" s="16">
        <v>280.86</v>
      </c>
      <c r="G99" s="16">
        <v>281.08999999999997</v>
      </c>
      <c r="H99" s="16">
        <v>282.83999999999997</v>
      </c>
      <c r="I99" s="16">
        <v>281.32</v>
      </c>
      <c r="J99" s="16">
        <v>281.27</v>
      </c>
      <c r="K99" s="16">
        <v>282.04000000000002</v>
      </c>
      <c r="L99" s="16"/>
      <c r="M99" s="17"/>
      <c r="N99" s="20">
        <f t="shared" si="9"/>
        <v>281.25</v>
      </c>
      <c r="O99" s="20">
        <f t="shared" si="10"/>
        <v>0.74888064617949668</v>
      </c>
      <c r="P99" s="20">
        <f t="shared" si="11"/>
        <v>0.26626867419715439</v>
      </c>
    </row>
    <row r="100" spans="1:16" ht="15.75" customHeight="1" x14ac:dyDescent="0.2">
      <c r="A100" s="1">
        <v>256</v>
      </c>
      <c r="B100" s="6">
        <v>318.39999999999998</v>
      </c>
      <c r="C100" s="6">
        <v>319.95999999999998</v>
      </c>
      <c r="D100" s="6">
        <v>315.83</v>
      </c>
      <c r="E100" s="6">
        <v>314.37</v>
      </c>
      <c r="F100" s="6">
        <v>317.43</v>
      </c>
      <c r="G100" s="6">
        <v>319.19</v>
      </c>
      <c r="H100" s="6">
        <v>320.89</v>
      </c>
      <c r="I100" s="6">
        <v>312.95</v>
      </c>
      <c r="J100" s="6">
        <v>317.92</v>
      </c>
      <c r="K100" s="6">
        <v>307.89</v>
      </c>
      <c r="L100" s="6"/>
      <c r="M100" s="7"/>
      <c r="N100" s="20">
        <f t="shared" si="9"/>
        <v>316.483</v>
      </c>
      <c r="O100" s="20">
        <f t="shared" si="10"/>
        <v>3.8971301406718939</v>
      </c>
      <c r="P100" s="20">
        <f t="shared" si="11"/>
        <v>1.2313868803922781</v>
      </c>
    </row>
    <row r="101" spans="1:16" ht="15.75" customHeight="1" x14ac:dyDescent="0.2">
      <c r="A101" s="1">
        <v>512</v>
      </c>
      <c r="B101" s="6">
        <v>264.20999999999998</v>
      </c>
      <c r="C101" s="6">
        <v>264.16000000000003</v>
      </c>
      <c r="D101" s="6">
        <v>260.64999999999998</v>
      </c>
      <c r="E101" s="6">
        <v>260.16000000000003</v>
      </c>
      <c r="F101" s="6">
        <v>262.61</v>
      </c>
      <c r="G101" s="6">
        <v>255.7</v>
      </c>
      <c r="H101" s="6">
        <v>261.62</v>
      </c>
      <c r="I101" s="6">
        <v>260.13</v>
      </c>
      <c r="J101" s="6">
        <v>265.39999999999998</v>
      </c>
      <c r="K101" s="6">
        <v>258.74</v>
      </c>
      <c r="L101" s="6"/>
      <c r="M101" s="7"/>
      <c r="N101" s="20">
        <f t="shared" si="9"/>
        <v>261.33800000000002</v>
      </c>
      <c r="O101" s="20">
        <f t="shared" si="10"/>
        <v>2.9110204396396795</v>
      </c>
      <c r="P101" s="20">
        <f t="shared" si="11"/>
        <v>1.1138909916046191</v>
      </c>
    </row>
    <row r="102" spans="1:16" ht="15.75" customHeight="1" x14ac:dyDescent="0.2">
      <c r="A102" s="1" t="s">
        <v>6</v>
      </c>
      <c r="B102" s="6">
        <v>254.89</v>
      </c>
      <c r="C102" s="6">
        <v>254.26</v>
      </c>
      <c r="D102" s="6">
        <v>254.37</v>
      </c>
      <c r="E102" s="6">
        <v>255.76</v>
      </c>
      <c r="F102" s="6">
        <v>253.59</v>
      </c>
      <c r="G102" s="6">
        <v>254.05</v>
      </c>
      <c r="H102" s="6">
        <v>256.16000000000003</v>
      </c>
      <c r="I102" s="6">
        <v>253.73</v>
      </c>
      <c r="J102" s="6">
        <v>254.34</v>
      </c>
      <c r="K102" s="6">
        <v>254.8</v>
      </c>
      <c r="L102" s="6"/>
      <c r="M102" s="7"/>
      <c r="N102" s="20">
        <f t="shared" si="9"/>
        <v>254.59500000000003</v>
      </c>
      <c r="O102" s="20">
        <f t="shared" si="10"/>
        <v>0.83124070587954069</v>
      </c>
      <c r="P102" s="20">
        <f t="shared" si="11"/>
        <v>0.32649529876059646</v>
      </c>
    </row>
    <row r="103" spans="1:16" ht="15.75" customHeight="1" x14ac:dyDescent="0.2">
      <c r="A103" s="1" t="s">
        <v>7</v>
      </c>
      <c r="B103" s="6">
        <v>309.98</v>
      </c>
      <c r="C103" s="6">
        <v>311.52</v>
      </c>
      <c r="D103" s="6">
        <v>309.91000000000003</v>
      </c>
      <c r="E103" s="6">
        <v>310.07</v>
      </c>
      <c r="F103" s="6">
        <v>310.20999999999998</v>
      </c>
      <c r="G103" s="6">
        <v>310.97000000000003</v>
      </c>
      <c r="H103" s="6">
        <v>311.27999999999997</v>
      </c>
      <c r="I103" s="6">
        <v>309.2</v>
      </c>
      <c r="J103" s="6">
        <v>310.72000000000003</v>
      </c>
      <c r="K103" s="6">
        <v>310.57</v>
      </c>
      <c r="L103" s="6"/>
      <c r="M103" s="7"/>
      <c r="N103" s="20">
        <f t="shared" si="9"/>
        <v>310.44299999999998</v>
      </c>
      <c r="O103" s="20">
        <f t="shared" si="10"/>
        <v>0.70458892664840445</v>
      </c>
      <c r="P103" s="20">
        <f t="shared" si="11"/>
        <v>0.22696241392088226</v>
      </c>
    </row>
    <row r="104" spans="1:16" ht="15.75" customHeight="1" x14ac:dyDescent="0.2">
      <c r="A104" s="1" t="s">
        <v>8</v>
      </c>
      <c r="B104" s="6">
        <v>461.59</v>
      </c>
      <c r="C104" s="6">
        <v>467.65</v>
      </c>
      <c r="D104" s="6">
        <v>464.79</v>
      </c>
      <c r="E104" s="6">
        <v>459.21</v>
      </c>
      <c r="F104" s="6">
        <v>460.85</v>
      </c>
      <c r="G104" s="6">
        <v>462.04</v>
      </c>
      <c r="H104" s="6">
        <v>464.93</v>
      </c>
      <c r="I104" s="6">
        <v>456.04</v>
      </c>
      <c r="J104" s="6">
        <v>467.86</v>
      </c>
      <c r="K104" s="6">
        <v>460.27</v>
      </c>
      <c r="L104" s="6"/>
      <c r="M104" s="7"/>
      <c r="N104" s="20">
        <f t="shared" si="9"/>
        <v>462.52299999999997</v>
      </c>
      <c r="O104" s="20">
        <f t="shared" si="10"/>
        <v>3.7666166663348033</v>
      </c>
      <c r="P104" s="20">
        <f t="shared" si="11"/>
        <v>0.81436310547471225</v>
      </c>
    </row>
    <row r="105" spans="1:16" ht="15.75" customHeight="1" x14ac:dyDescent="0.2">
      <c r="A105" s="1" t="s">
        <v>9</v>
      </c>
      <c r="B105" s="6">
        <v>732.82</v>
      </c>
      <c r="C105" s="6">
        <v>731.81</v>
      </c>
      <c r="D105" s="6">
        <v>733.11</v>
      </c>
      <c r="E105" s="6">
        <v>725.86</v>
      </c>
      <c r="F105" s="6">
        <v>736.5</v>
      </c>
      <c r="G105" s="6">
        <v>722.93</v>
      </c>
      <c r="H105" s="6">
        <v>740.48</v>
      </c>
      <c r="I105" s="6">
        <v>728.91</v>
      </c>
      <c r="J105" s="6">
        <v>746.12</v>
      </c>
      <c r="K105" s="6">
        <v>736.87</v>
      </c>
      <c r="L105" s="6"/>
      <c r="M105" s="7"/>
      <c r="N105" s="20">
        <f t="shared" si="9"/>
        <v>733.54099999999994</v>
      </c>
      <c r="O105" s="20">
        <f t="shared" si="10"/>
        <v>6.8553149696664937</v>
      </c>
      <c r="P105" s="20">
        <f t="shared" si="11"/>
        <v>0.9345510298219859</v>
      </c>
    </row>
    <row r="106" spans="1:16" ht="15.75" customHeight="1" x14ac:dyDescent="0.2">
      <c r="A106" s="1" t="s">
        <v>10</v>
      </c>
      <c r="B106" s="6">
        <v>2131.2800000000002</v>
      </c>
      <c r="C106" s="6">
        <v>2136.31</v>
      </c>
      <c r="D106" s="6">
        <v>2127.46</v>
      </c>
      <c r="E106" s="6">
        <v>2140.7199999999998</v>
      </c>
      <c r="F106" s="6">
        <v>2134.4899999999998</v>
      </c>
      <c r="G106" s="6">
        <v>2121.0500000000002</v>
      </c>
      <c r="H106" s="6">
        <v>2133.65</v>
      </c>
      <c r="I106" s="6">
        <v>2142.58</v>
      </c>
      <c r="J106" s="6">
        <v>2158.7800000000002</v>
      </c>
      <c r="K106" s="6">
        <v>2139.0700000000002</v>
      </c>
      <c r="L106" s="6"/>
      <c r="M106" s="7"/>
      <c r="N106" s="20">
        <f t="shared" si="9"/>
        <v>2136.5389999999998</v>
      </c>
      <c r="O106" s="20">
        <f t="shared" si="10"/>
        <v>10.097491932818428</v>
      </c>
      <c r="P106" s="20">
        <f t="shared" si="11"/>
        <v>0.47260976433467539</v>
      </c>
    </row>
    <row r="107" spans="1:16" ht="15.75" customHeight="1" x14ac:dyDescent="0.2">
      <c r="A107" s="1" t="s">
        <v>11</v>
      </c>
      <c r="B107" s="6">
        <v>3689.02</v>
      </c>
      <c r="C107" s="6">
        <v>3760.13</v>
      </c>
      <c r="D107" s="6">
        <v>3680.06</v>
      </c>
      <c r="E107" s="6">
        <v>3682.63</v>
      </c>
      <c r="F107" s="6">
        <v>3712.93</v>
      </c>
      <c r="G107" s="6">
        <v>3683.14</v>
      </c>
      <c r="H107" s="6">
        <v>3723.74</v>
      </c>
      <c r="I107" s="6">
        <v>3677.75</v>
      </c>
      <c r="J107" s="6">
        <v>3706.61</v>
      </c>
      <c r="K107" s="6">
        <v>3715.01</v>
      </c>
      <c r="L107" s="6"/>
      <c r="M107" s="7"/>
      <c r="N107" s="20">
        <f t="shared" si="9"/>
        <v>3703.1020000000003</v>
      </c>
      <c r="O107" s="20">
        <f t="shared" si="10"/>
        <v>26.073316628307975</v>
      </c>
      <c r="P107" s="20">
        <f t="shared" si="11"/>
        <v>0.70409393606516846</v>
      </c>
    </row>
    <row r="108" spans="1:16" ht="15.75" customHeight="1" x14ac:dyDescent="0.2">
      <c r="A108" s="1" t="s">
        <v>12</v>
      </c>
      <c r="B108" s="6">
        <v>4826.83</v>
      </c>
      <c r="C108" s="6">
        <v>4821.1400000000003</v>
      </c>
      <c r="D108" s="6">
        <v>4843.8500000000004</v>
      </c>
      <c r="E108" s="6">
        <v>4795.96</v>
      </c>
      <c r="F108" s="6">
        <v>4822.8</v>
      </c>
      <c r="G108" s="6">
        <v>4790.9399999999996</v>
      </c>
      <c r="H108" s="6">
        <v>4846.72</v>
      </c>
      <c r="I108" s="6">
        <v>4794.0200000000004</v>
      </c>
      <c r="J108" s="6">
        <v>4856.0200000000004</v>
      </c>
      <c r="K108" s="6">
        <v>4839.34</v>
      </c>
      <c r="L108" s="6"/>
      <c r="M108" s="7"/>
      <c r="N108" s="20">
        <f t="shared" si="9"/>
        <v>4823.7619999999997</v>
      </c>
      <c r="O108" s="20">
        <f t="shared" si="10"/>
        <v>23.48967754378755</v>
      </c>
      <c r="P108" s="20">
        <f t="shared" si="11"/>
        <v>0.48695763895041988</v>
      </c>
    </row>
    <row r="109" spans="1:16" ht="15.75" customHeight="1" x14ac:dyDescent="0.2">
      <c r="A109" s="1" t="s">
        <v>13</v>
      </c>
      <c r="B109" s="6">
        <v>9249.4</v>
      </c>
      <c r="C109" s="6">
        <v>9231.66</v>
      </c>
      <c r="D109" s="6">
        <v>9191.9500000000007</v>
      </c>
      <c r="E109" s="6">
        <v>9184.24</v>
      </c>
      <c r="F109" s="6">
        <v>9194.18</v>
      </c>
      <c r="G109" s="6">
        <v>9211.61</v>
      </c>
      <c r="H109" s="6">
        <v>9216.16</v>
      </c>
      <c r="I109" s="6">
        <v>9182.34</v>
      </c>
      <c r="J109" s="6">
        <v>9195.86</v>
      </c>
      <c r="K109" s="6">
        <v>9267.68</v>
      </c>
      <c r="L109" s="6"/>
      <c r="M109" s="7"/>
      <c r="N109" s="20">
        <f t="shared" si="9"/>
        <v>9212.507999999998</v>
      </c>
      <c r="O109" s="20">
        <f t="shared" si="10"/>
        <v>28.926732657218921</v>
      </c>
      <c r="P109" s="20">
        <f t="shared" si="11"/>
        <v>0.31399411167099045</v>
      </c>
    </row>
    <row r="110" spans="1:16" ht="15.75" customHeight="1" x14ac:dyDescent="0.2">
      <c r="A110" s="1" t="s">
        <v>14</v>
      </c>
      <c r="B110" s="6">
        <v>18257.169999999998</v>
      </c>
      <c r="C110" s="6">
        <v>18320.79</v>
      </c>
      <c r="D110" s="6">
        <v>18293.78</v>
      </c>
      <c r="E110" s="6">
        <v>18271.060000000001</v>
      </c>
      <c r="F110" s="6">
        <v>18289.71</v>
      </c>
      <c r="G110" s="6">
        <v>18256.03</v>
      </c>
      <c r="H110" s="6">
        <v>18362.13</v>
      </c>
      <c r="I110" s="6">
        <v>18235.400000000001</v>
      </c>
      <c r="J110" s="6">
        <v>18350.5</v>
      </c>
      <c r="K110" s="6">
        <v>18348.16</v>
      </c>
      <c r="L110" s="6"/>
      <c r="M110" s="7"/>
      <c r="N110" s="20">
        <f t="shared" si="9"/>
        <v>18298.473000000002</v>
      </c>
      <c r="O110" s="20">
        <f t="shared" si="10"/>
        <v>44.797947882067803</v>
      </c>
      <c r="P110" s="20">
        <f t="shared" si="11"/>
        <v>0.24481795766273939</v>
      </c>
    </row>
    <row r="111" spans="1:16" ht="15.75" customHeight="1" x14ac:dyDescent="0.2">
      <c r="A111" s="1" t="s">
        <v>15</v>
      </c>
      <c r="B111" s="6">
        <v>36935.82</v>
      </c>
      <c r="C111" s="6">
        <v>37001.94</v>
      </c>
      <c r="D111" s="6">
        <v>36922.519999999997</v>
      </c>
      <c r="E111" s="6">
        <v>36805.39</v>
      </c>
      <c r="F111" s="6">
        <v>36828.06</v>
      </c>
      <c r="G111" s="6">
        <v>36727.279999999999</v>
      </c>
      <c r="H111" s="6">
        <v>36900.050000000003</v>
      </c>
      <c r="I111" s="6">
        <v>37032.080000000002</v>
      </c>
      <c r="J111" s="6">
        <v>37070.199999999997</v>
      </c>
      <c r="K111" s="6">
        <v>36856.35</v>
      </c>
      <c r="L111" s="6"/>
      <c r="M111" s="7"/>
      <c r="N111" s="20">
        <f t="shared" si="9"/>
        <v>36907.968999999997</v>
      </c>
      <c r="O111" s="20">
        <f t="shared" si="10"/>
        <v>107.40579453124948</v>
      </c>
      <c r="P111" s="20">
        <f t="shared" si="11"/>
        <v>0.2910097668372093</v>
      </c>
    </row>
    <row r="112" spans="1:16" ht="15.75" customHeight="1" x14ac:dyDescent="0.2">
      <c r="A112" s="1" t="s">
        <v>16</v>
      </c>
      <c r="B112" s="6">
        <v>75041.039999999994</v>
      </c>
      <c r="C112" s="6">
        <v>75504.23</v>
      </c>
      <c r="D112" s="6">
        <v>75143.63</v>
      </c>
      <c r="E112" s="6">
        <v>75042.75</v>
      </c>
      <c r="F112" s="6">
        <v>75240.95</v>
      </c>
      <c r="G112" s="6">
        <v>75196.429999999993</v>
      </c>
      <c r="H112" s="6">
        <v>75236.83</v>
      </c>
      <c r="I112" s="6">
        <v>75187.86</v>
      </c>
      <c r="J112" s="6">
        <v>75253.34</v>
      </c>
      <c r="K112" s="6">
        <v>75363.520000000004</v>
      </c>
      <c r="L112" s="6"/>
      <c r="M112" s="7"/>
      <c r="N112" s="20">
        <f t="shared" si="9"/>
        <v>75221.05799999999</v>
      </c>
      <c r="O112" s="20">
        <f t="shared" si="10"/>
        <v>139.07325893611309</v>
      </c>
      <c r="P112" s="20">
        <f t="shared" si="11"/>
        <v>0.18488607131278731</v>
      </c>
    </row>
    <row r="113" spans="1:16" ht="15.75" customHeight="1" x14ac:dyDescent="0.2">
      <c r="A113" s="32" t="s">
        <v>17</v>
      </c>
      <c r="B113" s="6">
        <v>153568.95999999999</v>
      </c>
      <c r="C113" s="6">
        <v>154284.75</v>
      </c>
      <c r="D113" s="6">
        <v>153255.79999999999</v>
      </c>
      <c r="E113" s="6">
        <v>153204.03</v>
      </c>
      <c r="F113" s="6">
        <v>153225.25</v>
      </c>
      <c r="G113" s="6">
        <v>153489.54999999999</v>
      </c>
      <c r="H113" s="6">
        <v>153220.22</v>
      </c>
      <c r="I113" s="6">
        <v>153539.45000000001</v>
      </c>
      <c r="J113" s="6">
        <v>153797.74</v>
      </c>
      <c r="K113" s="6">
        <v>153645.21</v>
      </c>
      <c r="L113" s="6"/>
      <c r="M113" s="7"/>
      <c r="N113" s="20">
        <f t="shared" si="9"/>
        <v>153523.09599999996</v>
      </c>
      <c r="O113" s="20">
        <f t="shared" si="10"/>
        <v>337.91034978723764</v>
      </c>
      <c r="P113" s="20">
        <f t="shared" si="11"/>
        <v>0.22010391829724288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P830"/>
  <sheetViews>
    <sheetView workbookViewId="0">
      <selection activeCell="N5" sqref="N5:N26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48.81</v>
      </c>
      <c r="C5" s="16">
        <v>48.75</v>
      </c>
      <c r="D5" s="16">
        <v>48.64</v>
      </c>
      <c r="E5" s="16">
        <v>48.64</v>
      </c>
      <c r="F5" s="16">
        <v>48.62</v>
      </c>
      <c r="G5" s="16">
        <v>48.66</v>
      </c>
      <c r="H5" s="16">
        <v>48.77</v>
      </c>
      <c r="I5" s="16">
        <v>48.69</v>
      </c>
      <c r="J5" s="16">
        <v>48.66</v>
      </c>
      <c r="K5" s="16">
        <v>48.66</v>
      </c>
      <c r="L5" s="16"/>
      <c r="M5" s="17"/>
      <c r="N5" s="20">
        <f t="shared" ref="N5:N26" si="0">AVERAGE(B5:K5)</f>
        <v>48.69</v>
      </c>
      <c r="O5" s="20">
        <f t="shared" ref="O5:O26" si="1">STDEV(B5:K5)</f>
        <v>6.411794687223947E-2</v>
      </c>
      <c r="P5" s="20">
        <f t="shared" ref="P5:P26" si="2">100*O5/N5</f>
        <v>0.13168606874561403</v>
      </c>
    </row>
    <row r="6" spans="1:16" s="43" customFormat="1" ht="15.75" customHeight="1" x14ac:dyDescent="0.2">
      <c r="A6" s="19">
        <v>2</v>
      </c>
      <c r="B6" s="16">
        <v>48.02</v>
      </c>
      <c r="C6" s="16">
        <v>48.11</v>
      </c>
      <c r="D6" s="16">
        <v>48.05</v>
      </c>
      <c r="E6" s="16">
        <v>48.05</v>
      </c>
      <c r="F6" s="16">
        <v>48.06</v>
      </c>
      <c r="G6" s="16">
        <v>48.1</v>
      </c>
      <c r="H6" s="16">
        <v>48.1</v>
      </c>
      <c r="I6" s="16">
        <v>48.07</v>
      </c>
      <c r="J6" s="16">
        <v>48.07</v>
      </c>
      <c r="K6" s="16">
        <v>48.07</v>
      </c>
      <c r="L6" s="16"/>
      <c r="M6" s="17"/>
      <c r="N6" s="20">
        <f t="shared" si="0"/>
        <v>48.070000000000007</v>
      </c>
      <c r="O6" s="20">
        <f t="shared" si="1"/>
        <v>2.7487370837451057E-2</v>
      </c>
      <c r="P6" s="20">
        <f t="shared" si="2"/>
        <v>5.718196554493666E-2</v>
      </c>
    </row>
    <row r="7" spans="1:16" s="43" customFormat="1" ht="15.75" customHeight="1" x14ac:dyDescent="0.2">
      <c r="A7" s="19">
        <v>4</v>
      </c>
      <c r="B7" s="16">
        <v>48.17</v>
      </c>
      <c r="C7" s="16">
        <v>48.19</v>
      </c>
      <c r="D7" s="16">
        <v>48.22</v>
      </c>
      <c r="E7" s="16">
        <v>48.12</v>
      </c>
      <c r="F7" s="16">
        <v>48.17</v>
      </c>
      <c r="G7" s="16">
        <v>48.23</v>
      </c>
      <c r="H7" s="16">
        <v>48.28</v>
      </c>
      <c r="I7" s="16">
        <v>48.19</v>
      </c>
      <c r="J7" s="16">
        <v>48.25</v>
      </c>
      <c r="K7" s="16">
        <v>48.15</v>
      </c>
      <c r="L7" s="16"/>
      <c r="M7" s="17"/>
      <c r="N7" s="20">
        <f t="shared" si="0"/>
        <v>48.196999999999996</v>
      </c>
      <c r="O7" s="20">
        <f t="shared" si="1"/>
        <v>4.8316088877769087E-2</v>
      </c>
      <c r="P7" s="20">
        <f t="shared" si="2"/>
        <v>0.10024708773942173</v>
      </c>
    </row>
    <row r="8" spans="1:16" s="43" customFormat="1" ht="15.75" customHeight="1" x14ac:dyDescent="0.2">
      <c r="A8" s="19">
        <v>8</v>
      </c>
      <c r="B8" s="16">
        <v>48.67</v>
      </c>
      <c r="C8" s="16">
        <v>48.85</v>
      </c>
      <c r="D8" s="16">
        <v>48.7</v>
      </c>
      <c r="E8" s="16">
        <v>48.69</v>
      </c>
      <c r="F8" s="16">
        <v>48.69</v>
      </c>
      <c r="G8" s="16">
        <v>48.74</v>
      </c>
      <c r="H8" s="16">
        <v>48.67</v>
      </c>
      <c r="I8" s="16">
        <v>48.71</v>
      </c>
      <c r="J8" s="16">
        <v>48.66</v>
      </c>
      <c r="K8" s="16">
        <v>48.75</v>
      </c>
      <c r="L8" s="16"/>
      <c r="M8" s="17"/>
      <c r="N8" s="20">
        <f t="shared" si="0"/>
        <v>48.713000000000001</v>
      </c>
      <c r="O8" s="20">
        <f t="shared" si="1"/>
        <v>5.6381636096241181E-2</v>
      </c>
      <c r="P8" s="20">
        <f t="shared" si="2"/>
        <v>0.11574248372352591</v>
      </c>
    </row>
    <row r="9" spans="1:16" s="43" customFormat="1" ht="15.75" customHeight="1" x14ac:dyDescent="0.2">
      <c r="A9" s="19">
        <v>16</v>
      </c>
      <c r="B9" s="16">
        <v>49.96</v>
      </c>
      <c r="C9" s="16">
        <v>49.81</v>
      </c>
      <c r="D9" s="16">
        <v>49.93</v>
      </c>
      <c r="E9" s="16">
        <v>49.82</v>
      </c>
      <c r="F9" s="16">
        <v>49.89</v>
      </c>
      <c r="G9" s="16">
        <v>49.94</v>
      </c>
      <c r="H9" s="16">
        <v>50.03</v>
      </c>
      <c r="I9" s="16">
        <v>49.93</v>
      </c>
      <c r="J9" s="16">
        <v>49.78</v>
      </c>
      <c r="K9" s="16">
        <v>49.92</v>
      </c>
      <c r="L9" s="16"/>
      <c r="M9" s="17"/>
      <c r="N9" s="20">
        <f t="shared" si="0"/>
        <v>49.901000000000003</v>
      </c>
      <c r="O9" s="20">
        <f t="shared" si="1"/>
        <v>7.6948756397430193E-2</v>
      </c>
      <c r="P9" s="20">
        <f t="shared" si="2"/>
        <v>0.15420283440698621</v>
      </c>
    </row>
    <row r="10" spans="1:16" s="43" customFormat="1" ht="15.75" customHeight="1" x14ac:dyDescent="0.2">
      <c r="A10" s="19">
        <v>32</v>
      </c>
      <c r="B10" s="16">
        <v>49.1</v>
      </c>
      <c r="C10" s="16">
        <v>49.11</v>
      </c>
      <c r="D10" s="16">
        <v>49.17</v>
      </c>
      <c r="E10" s="16">
        <v>49.07</v>
      </c>
      <c r="F10" s="16">
        <v>49.16</v>
      </c>
      <c r="G10" s="16">
        <v>49.1</v>
      </c>
      <c r="H10" s="16">
        <v>49.16</v>
      </c>
      <c r="I10" s="16">
        <v>49.21</v>
      </c>
      <c r="J10" s="16">
        <v>49.08</v>
      </c>
      <c r="K10" s="16">
        <v>49.09</v>
      </c>
      <c r="L10" s="16"/>
      <c r="M10" s="17"/>
      <c r="N10" s="20">
        <f t="shared" si="0"/>
        <v>49.125</v>
      </c>
      <c r="O10" s="20">
        <f t="shared" si="1"/>
        <v>4.6487752269937337E-2</v>
      </c>
      <c r="P10" s="20">
        <f t="shared" si="2"/>
        <v>9.463155678358745E-2</v>
      </c>
    </row>
    <row r="11" spans="1:16" s="43" customFormat="1" ht="15.75" customHeight="1" x14ac:dyDescent="0.2">
      <c r="A11" s="19">
        <v>64</v>
      </c>
      <c r="B11" s="16">
        <v>50.58</v>
      </c>
      <c r="C11" s="16">
        <v>50.6</v>
      </c>
      <c r="D11" s="16">
        <v>50.68</v>
      </c>
      <c r="E11" s="16">
        <v>50.55</v>
      </c>
      <c r="F11" s="16">
        <v>50.67</v>
      </c>
      <c r="G11" s="16">
        <v>50.57</v>
      </c>
      <c r="H11" s="16">
        <v>50.66</v>
      </c>
      <c r="I11" s="16">
        <v>50.72</v>
      </c>
      <c r="J11" s="16">
        <v>50.57</v>
      </c>
      <c r="K11" s="16">
        <v>50.59</v>
      </c>
      <c r="L11" s="16"/>
      <c r="M11" s="17"/>
      <c r="N11" s="20">
        <f t="shared" si="0"/>
        <v>50.619000000000007</v>
      </c>
      <c r="O11" s="20">
        <f t="shared" si="1"/>
        <v>5.8204619900638133E-2</v>
      </c>
      <c r="P11" s="20">
        <f t="shared" si="2"/>
        <v>0.11498571662940422</v>
      </c>
    </row>
    <row r="12" spans="1:16" s="43" customFormat="1" ht="15.75" customHeight="1" x14ac:dyDescent="0.2">
      <c r="A12" s="19">
        <v>128</v>
      </c>
      <c r="B12" s="16">
        <v>56.21</v>
      </c>
      <c r="C12" s="16">
        <v>56.21</v>
      </c>
      <c r="D12" s="16">
        <v>56.37</v>
      </c>
      <c r="E12" s="16">
        <v>56.19</v>
      </c>
      <c r="F12" s="16">
        <v>56.36</v>
      </c>
      <c r="G12" s="16">
        <v>56.22</v>
      </c>
      <c r="H12" s="16">
        <v>56.33</v>
      </c>
      <c r="I12" s="16">
        <v>56.61</v>
      </c>
      <c r="J12" s="16">
        <v>56.4</v>
      </c>
      <c r="K12" s="16">
        <v>56.19</v>
      </c>
      <c r="L12" s="16"/>
      <c r="M12" s="17"/>
      <c r="N12" s="20">
        <f t="shared" si="0"/>
        <v>56.30899999999999</v>
      </c>
      <c r="O12" s="20">
        <f t="shared" si="1"/>
        <v>0.13395272798018459</v>
      </c>
      <c r="P12" s="20">
        <f t="shared" si="2"/>
        <v>0.23788866429910779</v>
      </c>
    </row>
    <row r="13" spans="1:16" ht="15.75" customHeight="1" x14ac:dyDescent="0.2">
      <c r="A13" s="1">
        <v>256</v>
      </c>
      <c r="B13" s="6">
        <v>64.31</v>
      </c>
      <c r="C13" s="6">
        <v>64.17</v>
      </c>
      <c r="D13" s="6">
        <v>64.13</v>
      </c>
      <c r="E13" s="6">
        <v>64.14</v>
      </c>
      <c r="F13" s="6">
        <v>64.13</v>
      </c>
      <c r="G13" s="6">
        <v>64.209999999999994</v>
      </c>
      <c r="H13" s="6">
        <v>64.25</v>
      </c>
      <c r="I13" s="6">
        <v>64.3</v>
      </c>
      <c r="J13" s="6">
        <v>64.12</v>
      </c>
      <c r="K13" s="6">
        <v>64.180000000000007</v>
      </c>
      <c r="L13" s="6"/>
      <c r="M13" s="7"/>
      <c r="N13" s="20">
        <f t="shared" si="0"/>
        <v>64.194000000000003</v>
      </c>
      <c r="O13" s="20">
        <f t="shared" si="1"/>
        <v>7.1055533837195789E-2</v>
      </c>
      <c r="P13" s="20">
        <f t="shared" si="2"/>
        <v>0.11068874635822007</v>
      </c>
    </row>
    <row r="14" spans="1:16" ht="15.75" customHeight="1" x14ac:dyDescent="0.2">
      <c r="A14" s="1">
        <v>512</v>
      </c>
      <c r="B14" s="6">
        <v>73.75</v>
      </c>
      <c r="C14" s="6">
        <v>73.790000000000006</v>
      </c>
      <c r="D14" s="6">
        <v>73.7</v>
      </c>
      <c r="E14" s="6">
        <v>73.72</v>
      </c>
      <c r="F14" s="6">
        <v>73.739999999999995</v>
      </c>
      <c r="G14" s="6">
        <v>73.819999999999993</v>
      </c>
      <c r="H14" s="6">
        <v>73.760000000000005</v>
      </c>
      <c r="I14" s="6">
        <v>73.849999999999994</v>
      </c>
      <c r="J14" s="6">
        <v>73.819999999999993</v>
      </c>
      <c r="K14" s="6">
        <v>73.87</v>
      </c>
      <c r="L14" s="6"/>
      <c r="M14" s="7"/>
      <c r="N14" s="20">
        <f t="shared" si="0"/>
        <v>73.782000000000011</v>
      </c>
      <c r="O14" s="20">
        <f t="shared" si="1"/>
        <v>5.6920997883029817E-2</v>
      </c>
      <c r="P14" s="20">
        <f t="shared" si="2"/>
        <v>7.7147539891883943E-2</v>
      </c>
    </row>
    <row r="15" spans="1:16" ht="15.75" customHeight="1" x14ac:dyDescent="0.2">
      <c r="A15" s="1" t="s">
        <v>6</v>
      </c>
      <c r="B15" s="6">
        <v>90.07</v>
      </c>
      <c r="C15" s="6">
        <v>89.71</v>
      </c>
      <c r="D15" s="6">
        <v>89.71</v>
      </c>
      <c r="E15" s="6">
        <v>89.72</v>
      </c>
      <c r="F15" s="6">
        <v>89.74</v>
      </c>
      <c r="G15" s="6">
        <v>89.78</v>
      </c>
      <c r="H15" s="6">
        <v>89.73</v>
      </c>
      <c r="I15" s="6">
        <v>89.88</v>
      </c>
      <c r="J15" s="6">
        <v>89.83</v>
      </c>
      <c r="K15" s="6">
        <v>89.77</v>
      </c>
      <c r="L15" s="6"/>
      <c r="M15" s="7"/>
      <c r="N15" s="20">
        <f t="shared" si="0"/>
        <v>89.793999999999997</v>
      </c>
      <c r="O15" s="20">
        <f t="shared" si="1"/>
        <v>0.11167412910388363</v>
      </c>
      <c r="P15" s="20">
        <f t="shared" si="2"/>
        <v>0.12436702797946816</v>
      </c>
    </row>
    <row r="16" spans="1:16" ht="15.75" customHeight="1" x14ac:dyDescent="0.2">
      <c r="A16" s="1" t="s">
        <v>7</v>
      </c>
      <c r="B16" s="6">
        <v>119</v>
      </c>
      <c r="C16" s="6">
        <v>118.94</v>
      </c>
      <c r="D16" s="6">
        <v>118.97</v>
      </c>
      <c r="E16" s="6">
        <v>118.97</v>
      </c>
      <c r="F16" s="6">
        <v>118.97</v>
      </c>
      <c r="G16" s="6">
        <v>119.05</v>
      </c>
      <c r="H16" s="6">
        <v>119.21</v>
      </c>
      <c r="I16" s="6">
        <v>118.98</v>
      </c>
      <c r="J16" s="6">
        <v>118.92</v>
      </c>
      <c r="K16" s="6">
        <v>119.18</v>
      </c>
      <c r="L16" s="6"/>
      <c r="M16" s="7"/>
      <c r="N16" s="20">
        <f t="shared" si="0"/>
        <v>119.01900000000001</v>
      </c>
      <c r="O16" s="20">
        <f t="shared" si="1"/>
        <v>9.9157562607307903E-2</v>
      </c>
      <c r="P16" s="20">
        <f t="shared" si="2"/>
        <v>8.3312380886503751E-2</v>
      </c>
    </row>
    <row r="17" spans="1:16" ht="15.75" customHeight="1" x14ac:dyDescent="0.2">
      <c r="A17" s="1" t="s">
        <v>8</v>
      </c>
      <c r="B17" s="6">
        <v>176.72</v>
      </c>
      <c r="C17" s="6">
        <v>176.52</v>
      </c>
      <c r="D17" s="6">
        <v>176.69</v>
      </c>
      <c r="E17" s="6">
        <v>176.97</v>
      </c>
      <c r="F17" s="6">
        <v>176.68</v>
      </c>
      <c r="G17" s="6">
        <v>176.78</v>
      </c>
      <c r="H17" s="6">
        <v>176.66</v>
      </c>
      <c r="I17" s="6">
        <v>176.92</v>
      </c>
      <c r="J17" s="6">
        <v>176.85</v>
      </c>
      <c r="K17" s="6">
        <v>176.75</v>
      </c>
      <c r="L17" s="6"/>
      <c r="M17" s="7"/>
      <c r="N17" s="20">
        <f t="shared" si="0"/>
        <v>176.75400000000002</v>
      </c>
      <c r="O17" s="20">
        <f t="shared" si="1"/>
        <v>0.13268174118711012</v>
      </c>
      <c r="P17" s="20">
        <f t="shared" si="2"/>
        <v>7.5065764388421261E-2</v>
      </c>
    </row>
    <row r="18" spans="1:16" ht="15.75" customHeight="1" x14ac:dyDescent="0.2">
      <c r="A18" s="1" t="s">
        <v>9</v>
      </c>
      <c r="B18" s="6">
        <v>297.20999999999998</v>
      </c>
      <c r="C18" s="6">
        <v>295.77999999999997</v>
      </c>
      <c r="D18" s="6">
        <v>296.32</v>
      </c>
      <c r="E18" s="6">
        <v>296.61</v>
      </c>
      <c r="F18" s="6">
        <v>296.54000000000002</v>
      </c>
      <c r="G18" s="6">
        <v>296.51</v>
      </c>
      <c r="H18" s="6">
        <v>296.68</v>
      </c>
      <c r="I18" s="6">
        <v>296.58999999999997</v>
      </c>
      <c r="J18" s="6">
        <v>296.61</v>
      </c>
      <c r="K18" s="6">
        <v>296.82</v>
      </c>
      <c r="L18" s="6"/>
      <c r="M18" s="7"/>
      <c r="N18" s="20">
        <f t="shared" si="0"/>
        <v>296.56700000000006</v>
      </c>
      <c r="O18" s="20">
        <f t="shared" si="1"/>
        <v>0.3619100563522531</v>
      </c>
      <c r="P18" s="20">
        <f t="shared" si="2"/>
        <v>0.12203315148086369</v>
      </c>
    </row>
    <row r="19" spans="1:16" ht="15.75" customHeight="1" x14ac:dyDescent="0.2">
      <c r="A19" s="1" t="s">
        <v>10</v>
      </c>
      <c r="B19" s="6">
        <v>556.1</v>
      </c>
      <c r="C19" s="6">
        <v>541.29999999999995</v>
      </c>
      <c r="D19" s="6">
        <v>549.69000000000005</v>
      </c>
      <c r="E19" s="6">
        <v>549.02</v>
      </c>
      <c r="F19" s="6">
        <v>551.04999999999995</v>
      </c>
      <c r="G19" s="6">
        <v>553.16</v>
      </c>
      <c r="H19" s="6">
        <v>552.49</v>
      </c>
      <c r="I19" s="6">
        <v>550.13</v>
      </c>
      <c r="J19" s="6">
        <v>547.33000000000004</v>
      </c>
      <c r="K19" s="6">
        <v>551.94000000000005</v>
      </c>
      <c r="L19" s="6"/>
      <c r="M19" s="7"/>
      <c r="N19" s="20">
        <f t="shared" si="0"/>
        <v>550.22099999999989</v>
      </c>
      <c r="O19" s="20">
        <f t="shared" si="1"/>
        <v>3.9674465619869803</v>
      </c>
      <c r="P19" s="20">
        <f t="shared" si="2"/>
        <v>0.72106418366201597</v>
      </c>
    </row>
    <row r="20" spans="1:16" ht="15.75" customHeight="1" x14ac:dyDescent="0.2">
      <c r="A20" s="1" t="s">
        <v>11</v>
      </c>
      <c r="B20" s="6">
        <v>1051.33</v>
      </c>
      <c r="C20" s="6">
        <v>1054.05</v>
      </c>
      <c r="D20" s="6">
        <v>1052.44</v>
      </c>
      <c r="E20" s="6">
        <v>1052.4100000000001</v>
      </c>
      <c r="F20" s="6">
        <v>1053.04</v>
      </c>
      <c r="G20" s="6">
        <v>1057.1300000000001</v>
      </c>
      <c r="H20" s="6">
        <v>1053.76</v>
      </c>
      <c r="I20" s="6">
        <v>1047.83</v>
      </c>
      <c r="J20" s="6">
        <v>1053.5899999999999</v>
      </c>
      <c r="K20" s="6">
        <v>1051.47</v>
      </c>
      <c r="L20" s="6"/>
      <c r="M20" s="7"/>
      <c r="N20" s="20">
        <f t="shared" si="0"/>
        <v>1052.7050000000002</v>
      </c>
      <c r="O20" s="20">
        <f t="shared" si="1"/>
        <v>2.3743268051761399</v>
      </c>
      <c r="P20" s="20">
        <f t="shared" si="2"/>
        <v>0.22554531470603251</v>
      </c>
    </row>
    <row r="21" spans="1:16" ht="15.75" customHeight="1" x14ac:dyDescent="0.2">
      <c r="A21" s="1" t="s">
        <v>12</v>
      </c>
      <c r="B21" s="6">
        <v>2334.9499999999998</v>
      </c>
      <c r="C21" s="6">
        <v>2331.9299999999998</v>
      </c>
      <c r="D21" s="6">
        <v>2329.6799999999998</v>
      </c>
      <c r="E21" s="6">
        <v>2330.9299999999998</v>
      </c>
      <c r="F21" s="6">
        <v>2328.4499999999998</v>
      </c>
      <c r="G21" s="6">
        <v>2331.2199999999998</v>
      </c>
      <c r="H21" s="6">
        <v>2329.9499999999998</v>
      </c>
      <c r="I21" s="6">
        <v>2328.29</v>
      </c>
      <c r="J21" s="6">
        <v>2327</v>
      </c>
      <c r="K21" s="6">
        <v>2329.9899999999998</v>
      </c>
      <c r="L21" s="6"/>
      <c r="M21" s="7"/>
      <c r="N21" s="20">
        <f t="shared" si="0"/>
        <v>2330.239</v>
      </c>
      <c r="O21" s="20">
        <f t="shared" si="1"/>
        <v>2.2221383595286546</v>
      </c>
      <c r="P21" s="20">
        <f t="shared" si="2"/>
        <v>9.536096338309738E-2</v>
      </c>
    </row>
    <row r="22" spans="1:16" ht="15.75" customHeight="1" x14ac:dyDescent="0.2">
      <c r="A22" s="1" t="s">
        <v>13</v>
      </c>
      <c r="B22" s="6">
        <v>4718.1000000000004</v>
      </c>
      <c r="C22" s="6">
        <v>4728.91</v>
      </c>
      <c r="D22" s="6">
        <v>4711.34</v>
      </c>
      <c r="E22" s="6">
        <v>4722.38</v>
      </c>
      <c r="F22" s="6">
        <v>4676.8500000000004</v>
      </c>
      <c r="G22" s="6">
        <v>4697.41</v>
      </c>
      <c r="H22" s="6">
        <v>4701.71</v>
      </c>
      <c r="I22" s="6">
        <v>4695.88</v>
      </c>
      <c r="J22" s="6">
        <v>4714</v>
      </c>
      <c r="K22" s="6">
        <v>4715.8500000000004</v>
      </c>
      <c r="L22" s="6"/>
      <c r="M22" s="7"/>
      <c r="N22" s="20">
        <f t="shared" si="0"/>
        <v>4708.2430000000004</v>
      </c>
      <c r="O22" s="20">
        <f t="shared" si="1"/>
        <v>15.359178254928398</v>
      </c>
      <c r="P22" s="20">
        <f t="shared" si="2"/>
        <v>0.32621889428664574</v>
      </c>
    </row>
    <row r="23" spans="1:16" ht="15.75" customHeight="1" x14ac:dyDescent="0.2">
      <c r="A23" s="1" t="s">
        <v>14</v>
      </c>
      <c r="B23" s="6">
        <v>9685.6</v>
      </c>
      <c r="C23" s="6">
        <v>9681.74</v>
      </c>
      <c r="D23" s="6">
        <v>9667.61</v>
      </c>
      <c r="E23" s="6">
        <v>9664.25</v>
      </c>
      <c r="F23" s="6">
        <v>9689.74</v>
      </c>
      <c r="G23" s="6">
        <v>9682.3700000000008</v>
      </c>
      <c r="H23" s="6">
        <v>9685.92</v>
      </c>
      <c r="I23" s="6">
        <v>9685.18</v>
      </c>
      <c r="J23" s="6">
        <v>9674.75</v>
      </c>
      <c r="K23" s="6">
        <v>9682.18</v>
      </c>
      <c r="L23" s="6"/>
      <c r="M23" s="7"/>
      <c r="N23" s="20">
        <f t="shared" si="0"/>
        <v>9679.9339999999993</v>
      </c>
      <c r="O23" s="20">
        <f t="shared" si="1"/>
        <v>8.37056243961867</v>
      </c>
      <c r="P23" s="20">
        <f t="shared" si="2"/>
        <v>8.6473342066368128E-2</v>
      </c>
    </row>
    <row r="24" spans="1:16" ht="15.75" customHeight="1" x14ac:dyDescent="0.2">
      <c r="A24" s="1" t="s">
        <v>15</v>
      </c>
      <c r="B24" s="6">
        <v>20269.650000000001</v>
      </c>
      <c r="C24" s="6">
        <v>20245.64</v>
      </c>
      <c r="D24" s="6">
        <v>20256.91</v>
      </c>
      <c r="E24" s="6">
        <v>20239.939999999999</v>
      </c>
      <c r="F24" s="6">
        <v>20227.310000000001</v>
      </c>
      <c r="G24" s="6">
        <v>20257.72</v>
      </c>
      <c r="H24" s="6">
        <v>20304.68</v>
      </c>
      <c r="I24" s="6">
        <v>20283.86</v>
      </c>
      <c r="J24" s="6">
        <v>20270.490000000002</v>
      </c>
      <c r="K24" s="6">
        <v>20210.82</v>
      </c>
      <c r="L24" s="6"/>
      <c r="M24" s="7"/>
      <c r="N24" s="20">
        <f t="shared" si="0"/>
        <v>20256.702000000001</v>
      </c>
      <c r="O24" s="20">
        <f t="shared" si="1"/>
        <v>27.428016414689218</v>
      </c>
      <c r="P24" s="20">
        <f t="shared" si="2"/>
        <v>0.13540218153324868</v>
      </c>
    </row>
    <row r="25" spans="1:16" ht="15.75" customHeight="1" x14ac:dyDescent="0.2">
      <c r="A25" s="1" t="s">
        <v>16</v>
      </c>
      <c r="B25" s="6">
        <v>41158.07</v>
      </c>
      <c r="C25" s="6">
        <v>41124.76</v>
      </c>
      <c r="D25" s="6">
        <v>41167.17</v>
      </c>
      <c r="E25" s="6">
        <v>41121.49</v>
      </c>
      <c r="F25" s="6">
        <v>41137.589999999997</v>
      </c>
      <c r="G25" s="6">
        <v>41115.910000000003</v>
      </c>
      <c r="H25" s="6">
        <v>41115.629999999997</v>
      </c>
      <c r="I25" s="6">
        <v>41157.25</v>
      </c>
      <c r="J25" s="6">
        <v>41093.31</v>
      </c>
      <c r="K25" s="6">
        <v>41173.980000000003</v>
      </c>
      <c r="L25" s="6"/>
      <c r="M25" s="7"/>
      <c r="N25" s="20">
        <f t="shared" si="0"/>
        <v>41136.515999999996</v>
      </c>
      <c r="O25" s="20">
        <f t="shared" si="1"/>
        <v>26.521314363273703</v>
      </c>
      <c r="P25" s="20">
        <f t="shared" si="2"/>
        <v>6.4471464630776479E-2</v>
      </c>
    </row>
    <row r="26" spans="1:16" ht="15.75" customHeight="1" x14ac:dyDescent="0.2">
      <c r="A26" s="18" t="s">
        <v>17</v>
      </c>
      <c r="B26" s="6">
        <v>82706.820000000007</v>
      </c>
      <c r="C26" s="6">
        <v>82824.570000000007</v>
      </c>
      <c r="D26" s="6">
        <v>82815.570000000007</v>
      </c>
      <c r="E26" s="6">
        <v>82665.929999999993</v>
      </c>
      <c r="F26" s="6">
        <v>82652.72</v>
      </c>
      <c r="G26" s="6">
        <v>82691.05</v>
      </c>
      <c r="H26" s="6">
        <v>82772.73</v>
      </c>
      <c r="I26" s="6">
        <v>82668.679999999993</v>
      </c>
      <c r="J26" s="6">
        <v>82770.98</v>
      </c>
      <c r="K26" s="6">
        <v>82706.41</v>
      </c>
      <c r="L26" s="6"/>
      <c r="M26" s="7"/>
      <c r="N26" s="20">
        <f t="shared" si="0"/>
        <v>82727.546000000002</v>
      </c>
      <c r="O26" s="20">
        <f t="shared" si="1"/>
        <v>63.384988268343783</v>
      </c>
      <c r="P26" s="20">
        <f t="shared" si="2"/>
        <v>7.6618963492938355E-2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48.78</v>
      </c>
      <c r="C34" s="16">
        <v>48.93</v>
      </c>
      <c r="D34" s="16">
        <v>48.87</v>
      </c>
      <c r="E34" s="16">
        <v>48.86</v>
      </c>
      <c r="F34" s="16">
        <v>48.92</v>
      </c>
      <c r="G34" s="16">
        <v>48.81</v>
      </c>
      <c r="H34" s="16">
        <v>49.64</v>
      </c>
      <c r="I34" s="16">
        <v>48.81</v>
      </c>
      <c r="J34" s="16">
        <v>48.87</v>
      </c>
      <c r="K34" s="16">
        <v>48.9</v>
      </c>
      <c r="L34" s="16"/>
      <c r="M34" s="17"/>
      <c r="N34" s="20">
        <f t="shared" ref="N34:N55" si="3">AVERAGE(B34:K34)</f>
        <v>48.939</v>
      </c>
      <c r="O34" s="20">
        <f t="shared" ref="O34:O55" si="4">STDEV(B34:K34)</f>
        <v>0.25115068518056383</v>
      </c>
      <c r="P34" s="20">
        <f t="shared" ref="P34:P55" si="5">100*O34/N34</f>
        <v>0.51319128952484483</v>
      </c>
    </row>
    <row r="35" spans="1:16" s="43" customFormat="1" ht="15.75" customHeight="1" x14ac:dyDescent="0.2">
      <c r="A35" s="19">
        <v>2</v>
      </c>
      <c r="B35" s="16">
        <v>48.48</v>
      </c>
      <c r="C35" s="16">
        <v>48.34</v>
      </c>
      <c r="D35" s="16">
        <v>48.43</v>
      </c>
      <c r="E35" s="16">
        <v>48.35</v>
      </c>
      <c r="F35" s="16">
        <v>48.39</v>
      </c>
      <c r="G35" s="16">
        <v>48.3</v>
      </c>
      <c r="H35" s="16">
        <v>48.42</v>
      </c>
      <c r="I35" s="16">
        <v>48.3</v>
      </c>
      <c r="J35" s="16">
        <v>48.4</v>
      </c>
      <c r="K35" s="16">
        <v>48.34</v>
      </c>
      <c r="L35" s="16"/>
      <c r="M35" s="17"/>
      <c r="N35" s="20">
        <f t="shared" si="3"/>
        <v>48.375</v>
      </c>
      <c r="O35" s="20">
        <f t="shared" si="4"/>
        <v>5.8925565098878689E-2</v>
      </c>
      <c r="P35" s="20">
        <f t="shared" si="5"/>
        <v>0.12180995369277248</v>
      </c>
    </row>
    <row r="36" spans="1:16" s="43" customFormat="1" ht="15.75" customHeight="1" x14ac:dyDescent="0.2">
      <c r="A36" s="19">
        <v>4</v>
      </c>
      <c r="B36" s="16">
        <v>48.64</v>
      </c>
      <c r="C36" s="16">
        <v>48.34</v>
      </c>
      <c r="D36" s="16">
        <v>48.43</v>
      </c>
      <c r="E36" s="16">
        <v>48.33</v>
      </c>
      <c r="F36" s="16">
        <v>48.45</v>
      </c>
      <c r="G36" s="16">
        <v>48.33</v>
      </c>
      <c r="H36" s="16">
        <v>48.46</v>
      </c>
      <c r="I36" s="16">
        <v>48.29</v>
      </c>
      <c r="J36" s="16">
        <v>48.38</v>
      </c>
      <c r="K36" s="16">
        <v>48.36</v>
      </c>
      <c r="L36" s="16"/>
      <c r="M36" s="17"/>
      <c r="N36" s="20">
        <f t="shared" si="3"/>
        <v>48.400999999999996</v>
      </c>
      <c r="O36" s="20">
        <f t="shared" si="4"/>
        <v>0.10115444736749006</v>
      </c>
      <c r="P36" s="20">
        <f t="shared" si="5"/>
        <v>0.20899247405526761</v>
      </c>
    </row>
    <row r="37" spans="1:16" s="43" customFormat="1" ht="15.75" customHeight="1" x14ac:dyDescent="0.2">
      <c r="A37" s="19">
        <v>8</v>
      </c>
      <c r="B37" s="16">
        <v>49.03</v>
      </c>
      <c r="C37" s="16">
        <v>48.81</v>
      </c>
      <c r="D37" s="16">
        <v>48.87</v>
      </c>
      <c r="E37" s="16">
        <v>48.87</v>
      </c>
      <c r="F37" s="16">
        <v>48.92</v>
      </c>
      <c r="G37" s="16">
        <v>48.8</v>
      </c>
      <c r="H37" s="16">
        <v>48.93</v>
      </c>
      <c r="I37" s="16">
        <v>48.79</v>
      </c>
      <c r="J37" s="16">
        <v>48.88</v>
      </c>
      <c r="K37" s="16">
        <v>48.85</v>
      </c>
      <c r="L37" s="16"/>
      <c r="M37" s="17"/>
      <c r="N37" s="20">
        <f t="shared" si="3"/>
        <v>48.875000000000007</v>
      </c>
      <c r="O37" s="20">
        <f t="shared" si="4"/>
        <v>7.2149536073045126E-2</v>
      </c>
      <c r="P37" s="20">
        <f t="shared" si="5"/>
        <v>0.1476205341647982</v>
      </c>
    </row>
    <row r="38" spans="1:16" s="43" customFormat="1" ht="15.75" customHeight="1" x14ac:dyDescent="0.2">
      <c r="A38" s="19">
        <v>16</v>
      </c>
      <c r="B38" s="16">
        <v>50.22</v>
      </c>
      <c r="C38" s="16">
        <v>50.06</v>
      </c>
      <c r="D38" s="16">
        <v>50.09</v>
      </c>
      <c r="E38" s="16">
        <v>50.18</v>
      </c>
      <c r="F38" s="16">
        <v>50.13</v>
      </c>
      <c r="G38" s="16">
        <v>50.02</v>
      </c>
      <c r="H38" s="16">
        <v>50.16</v>
      </c>
      <c r="I38" s="16">
        <v>49.99</v>
      </c>
      <c r="J38" s="16">
        <v>50.07</v>
      </c>
      <c r="K38" s="16">
        <v>50.11</v>
      </c>
      <c r="L38" s="16"/>
      <c r="M38" s="17"/>
      <c r="N38" s="20">
        <f t="shared" si="3"/>
        <v>50.103000000000002</v>
      </c>
      <c r="O38" s="20">
        <f t="shared" si="4"/>
        <v>7.1809934317380239E-2</v>
      </c>
      <c r="P38" s="20">
        <f t="shared" si="5"/>
        <v>0.14332461991772996</v>
      </c>
    </row>
    <row r="39" spans="1:16" s="43" customFormat="1" ht="15.75" customHeight="1" x14ac:dyDescent="0.2">
      <c r="A39" s="19">
        <v>32</v>
      </c>
      <c r="B39" s="16">
        <v>49.81</v>
      </c>
      <c r="C39" s="16">
        <v>49.53</v>
      </c>
      <c r="D39" s="16">
        <v>49.55</v>
      </c>
      <c r="E39" s="16">
        <v>49.53</v>
      </c>
      <c r="F39" s="16">
        <v>49.64</v>
      </c>
      <c r="G39" s="16">
        <v>49.47</v>
      </c>
      <c r="H39" s="16">
        <v>49.61</v>
      </c>
      <c r="I39" s="16">
        <v>49.48</v>
      </c>
      <c r="J39" s="16">
        <v>49.56</v>
      </c>
      <c r="K39" s="16">
        <v>49.5</v>
      </c>
      <c r="L39" s="16"/>
      <c r="M39" s="17"/>
      <c r="N39" s="20">
        <f t="shared" si="3"/>
        <v>49.567999999999998</v>
      </c>
      <c r="O39" s="20">
        <f t="shared" si="4"/>
        <v>0.1004213346079639</v>
      </c>
      <c r="P39" s="20">
        <f t="shared" si="5"/>
        <v>0.20259307336984328</v>
      </c>
    </row>
    <row r="40" spans="1:16" s="43" customFormat="1" ht="15.75" customHeight="1" x14ac:dyDescent="0.2">
      <c r="A40" s="19">
        <v>64</v>
      </c>
      <c r="B40" s="16">
        <v>51.12</v>
      </c>
      <c r="C40" s="16">
        <v>50.9</v>
      </c>
      <c r="D40" s="16">
        <v>50.89</v>
      </c>
      <c r="E40" s="16">
        <v>51</v>
      </c>
      <c r="F40" s="16">
        <v>50.98</v>
      </c>
      <c r="G40" s="16">
        <v>50.88</v>
      </c>
      <c r="H40" s="16">
        <v>51.07</v>
      </c>
      <c r="I40" s="16">
        <v>50.95</v>
      </c>
      <c r="J40" s="16">
        <v>51.01</v>
      </c>
      <c r="K40" s="16">
        <v>50.92</v>
      </c>
      <c r="L40" s="16"/>
      <c r="M40" s="17"/>
      <c r="N40" s="20">
        <f t="shared" si="3"/>
        <v>50.971999999999994</v>
      </c>
      <c r="O40" s="20">
        <f t="shared" si="4"/>
        <v>7.9833159359586653E-2</v>
      </c>
      <c r="P40" s="20">
        <f t="shared" si="5"/>
        <v>0.15662159491404432</v>
      </c>
    </row>
    <row r="41" spans="1:16" s="43" customFormat="1" ht="15.75" customHeight="1" x14ac:dyDescent="0.2">
      <c r="A41" s="19">
        <v>128</v>
      </c>
      <c r="B41" s="16">
        <v>56.78</v>
      </c>
      <c r="C41" s="16">
        <v>56.82</v>
      </c>
      <c r="D41" s="16">
        <v>56.9</v>
      </c>
      <c r="E41" s="16">
        <v>56.76</v>
      </c>
      <c r="F41" s="16">
        <v>56.76</v>
      </c>
      <c r="G41" s="16">
        <v>56.64</v>
      </c>
      <c r="H41" s="16">
        <v>56.85</v>
      </c>
      <c r="I41" s="16">
        <v>56.8</v>
      </c>
      <c r="J41" s="16">
        <v>56.65</v>
      </c>
      <c r="K41" s="16">
        <v>56.74</v>
      </c>
      <c r="L41" s="16"/>
      <c r="M41" s="17"/>
      <c r="N41" s="20">
        <f t="shared" si="3"/>
        <v>56.769999999999996</v>
      </c>
      <c r="O41" s="20">
        <f t="shared" si="4"/>
        <v>8.1103500403976195E-2</v>
      </c>
      <c r="P41" s="20">
        <f t="shared" si="5"/>
        <v>0.14286330879685785</v>
      </c>
    </row>
    <row r="42" spans="1:16" ht="15.75" customHeight="1" x14ac:dyDescent="0.2">
      <c r="A42" s="1">
        <v>256</v>
      </c>
      <c r="B42" s="6">
        <v>64.53</v>
      </c>
      <c r="C42" s="6">
        <v>64.67</v>
      </c>
      <c r="D42" s="6">
        <v>64.64</v>
      </c>
      <c r="E42" s="6">
        <v>64.489999999999995</v>
      </c>
      <c r="F42" s="6">
        <v>64.430000000000007</v>
      </c>
      <c r="G42" s="6">
        <v>64.489999999999995</v>
      </c>
      <c r="H42" s="6">
        <v>64.540000000000006</v>
      </c>
      <c r="I42" s="6">
        <v>64.53</v>
      </c>
      <c r="J42" s="6">
        <v>64.61</v>
      </c>
      <c r="K42" s="6">
        <v>64.650000000000006</v>
      </c>
      <c r="L42" s="6"/>
      <c r="M42" s="7"/>
      <c r="N42" s="20">
        <f t="shared" si="3"/>
        <v>64.558000000000007</v>
      </c>
      <c r="O42" s="20">
        <f t="shared" si="4"/>
        <v>8.0249610590956047E-2</v>
      </c>
      <c r="P42" s="20">
        <f t="shared" si="5"/>
        <v>0.12430622167811275</v>
      </c>
    </row>
    <row r="43" spans="1:16" ht="15.75" customHeight="1" x14ac:dyDescent="0.2">
      <c r="A43" s="1">
        <v>512</v>
      </c>
      <c r="B43" s="6">
        <v>73.67</v>
      </c>
      <c r="C43" s="6">
        <v>73.819999999999993</v>
      </c>
      <c r="D43" s="6">
        <v>73.8</v>
      </c>
      <c r="E43" s="6">
        <v>73.739999999999995</v>
      </c>
      <c r="F43" s="6">
        <v>73.8</v>
      </c>
      <c r="G43" s="6">
        <v>73.709999999999994</v>
      </c>
      <c r="H43" s="6">
        <v>73.72</v>
      </c>
      <c r="I43" s="6">
        <v>73.83</v>
      </c>
      <c r="J43" s="6">
        <v>74.06</v>
      </c>
      <c r="K43" s="6">
        <v>73.930000000000007</v>
      </c>
      <c r="L43" s="6"/>
      <c r="M43" s="7"/>
      <c r="N43" s="20">
        <f t="shared" si="3"/>
        <v>73.808000000000021</v>
      </c>
      <c r="O43" s="20">
        <f t="shared" si="4"/>
        <v>0.11554700823089965</v>
      </c>
      <c r="P43" s="20">
        <f t="shared" si="5"/>
        <v>0.15655079155497997</v>
      </c>
    </row>
    <row r="44" spans="1:16" ht="15.75" customHeight="1" x14ac:dyDescent="0.2">
      <c r="A44" s="1" t="s">
        <v>6</v>
      </c>
      <c r="B44" s="6">
        <v>90.13</v>
      </c>
      <c r="C44" s="6">
        <v>90.09</v>
      </c>
      <c r="D44" s="6">
        <v>89.95</v>
      </c>
      <c r="E44" s="6">
        <v>90.06</v>
      </c>
      <c r="F44" s="6">
        <v>90.02</v>
      </c>
      <c r="G44" s="6">
        <v>90.06</v>
      </c>
      <c r="H44" s="6">
        <v>89.93</v>
      </c>
      <c r="I44" s="6">
        <v>90.17</v>
      </c>
      <c r="J44" s="6">
        <v>90.27</v>
      </c>
      <c r="K44" s="6">
        <v>90.57</v>
      </c>
      <c r="L44" s="6"/>
      <c r="M44" s="7"/>
      <c r="N44" s="20">
        <f t="shared" si="3"/>
        <v>90.125</v>
      </c>
      <c r="O44" s="20">
        <f t="shared" si="4"/>
        <v>0.18572680055512517</v>
      </c>
      <c r="P44" s="20">
        <f t="shared" si="5"/>
        <v>0.20607689381983377</v>
      </c>
    </row>
    <row r="45" spans="1:16" ht="15.75" customHeight="1" x14ac:dyDescent="0.2">
      <c r="A45" s="1" t="s">
        <v>7</v>
      </c>
      <c r="B45" s="6">
        <v>118.7</v>
      </c>
      <c r="C45" s="6">
        <v>118.55</v>
      </c>
      <c r="D45" s="6">
        <v>118.48</v>
      </c>
      <c r="E45" s="6">
        <v>118.72</v>
      </c>
      <c r="F45" s="6">
        <v>118.76</v>
      </c>
      <c r="G45" s="6">
        <v>118.59</v>
      </c>
      <c r="H45" s="6">
        <v>118.47</v>
      </c>
      <c r="I45" s="6">
        <v>118.82</v>
      </c>
      <c r="J45" s="6">
        <v>118.57</v>
      </c>
      <c r="K45" s="6">
        <v>118.83</v>
      </c>
      <c r="L45" s="6"/>
      <c r="M45" s="7"/>
      <c r="N45" s="20">
        <f t="shared" si="3"/>
        <v>118.649</v>
      </c>
      <c r="O45" s="20">
        <f t="shared" si="4"/>
        <v>0.13420134127496583</v>
      </c>
      <c r="P45" s="20">
        <f t="shared" si="5"/>
        <v>0.1131078570194151</v>
      </c>
    </row>
    <row r="46" spans="1:16" ht="15.75" customHeight="1" x14ac:dyDescent="0.2">
      <c r="A46" s="1" t="s">
        <v>8</v>
      </c>
      <c r="B46" s="6">
        <v>176.77</v>
      </c>
      <c r="C46" s="6">
        <v>176.41</v>
      </c>
      <c r="D46" s="6">
        <v>176.21</v>
      </c>
      <c r="E46" s="6">
        <v>176.85</v>
      </c>
      <c r="F46" s="6">
        <v>176.57</v>
      </c>
      <c r="G46" s="6">
        <v>176.35</v>
      </c>
      <c r="H46" s="6">
        <v>176.55</v>
      </c>
      <c r="I46" s="6">
        <v>176.58</v>
      </c>
      <c r="J46" s="6">
        <v>176.54</v>
      </c>
      <c r="K46" s="6">
        <v>176.89</v>
      </c>
      <c r="L46" s="6"/>
      <c r="M46" s="7"/>
      <c r="N46" s="20">
        <f t="shared" si="3"/>
        <v>176.57199999999997</v>
      </c>
      <c r="O46" s="20">
        <f t="shared" si="4"/>
        <v>0.21750095785229451</v>
      </c>
      <c r="P46" s="20">
        <f t="shared" si="5"/>
        <v>0.12317975548348239</v>
      </c>
    </row>
    <row r="47" spans="1:16" ht="15.75" customHeight="1" x14ac:dyDescent="0.2">
      <c r="A47" s="1" t="s">
        <v>9</v>
      </c>
      <c r="B47" s="6">
        <v>297.13</v>
      </c>
      <c r="C47" s="6">
        <v>296.26</v>
      </c>
      <c r="D47" s="6">
        <v>296.08999999999997</v>
      </c>
      <c r="E47" s="6">
        <v>297.25</v>
      </c>
      <c r="F47" s="6">
        <v>297.29000000000002</v>
      </c>
      <c r="G47" s="6">
        <v>296.63</v>
      </c>
      <c r="H47" s="6">
        <v>296.82</v>
      </c>
      <c r="I47" s="6">
        <v>296.83</v>
      </c>
      <c r="J47" s="6">
        <v>296.17</v>
      </c>
      <c r="K47" s="6">
        <v>298.45</v>
      </c>
      <c r="L47" s="6"/>
      <c r="M47" s="7"/>
      <c r="N47" s="20">
        <f t="shared" si="3"/>
        <v>296.892</v>
      </c>
      <c r="O47" s="20">
        <f t="shared" si="4"/>
        <v>0.70017140758531504</v>
      </c>
      <c r="P47" s="20">
        <f t="shared" si="5"/>
        <v>0.23583370639334003</v>
      </c>
    </row>
    <row r="48" spans="1:16" ht="15.75" customHeight="1" x14ac:dyDescent="0.2">
      <c r="A48" s="1" t="s">
        <v>10</v>
      </c>
      <c r="B48" s="6">
        <v>561.34</v>
      </c>
      <c r="C48" s="6">
        <v>550.19000000000005</v>
      </c>
      <c r="D48" s="6">
        <v>572.1</v>
      </c>
      <c r="E48" s="6">
        <v>551.04999999999995</v>
      </c>
      <c r="F48" s="6">
        <v>568.46</v>
      </c>
      <c r="G48" s="6">
        <v>551.62</v>
      </c>
      <c r="H48" s="6">
        <v>561.02</v>
      </c>
      <c r="I48" s="6">
        <v>561.4</v>
      </c>
      <c r="J48" s="6">
        <v>566.79999999999995</v>
      </c>
      <c r="K48" s="6">
        <v>570.20000000000005</v>
      </c>
      <c r="L48" s="6"/>
      <c r="M48" s="7"/>
      <c r="N48" s="20">
        <f t="shared" si="3"/>
        <v>561.41800000000001</v>
      </c>
      <c r="O48" s="20">
        <f t="shared" si="4"/>
        <v>8.1616539718096135</v>
      </c>
      <c r="P48" s="20">
        <f t="shared" si="5"/>
        <v>1.4537570886237372</v>
      </c>
    </row>
    <row r="49" spans="1:16" ht="15.75" customHeight="1" x14ac:dyDescent="0.2">
      <c r="A49" s="1" t="s">
        <v>11</v>
      </c>
      <c r="B49" s="6">
        <v>1058.78</v>
      </c>
      <c r="C49" s="6">
        <v>1053.76</v>
      </c>
      <c r="D49" s="6">
        <v>1045.8699999999999</v>
      </c>
      <c r="E49" s="6">
        <v>1055.1400000000001</v>
      </c>
      <c r="F49" s="6">
        <v>1047.54</v>
      </c>
      <c r="G49" s="6">
        <v>1047.31</v>
      </c>
      <c r="H49" s="6">
        <v>1047.01</v>
      </c>
      <c r="I49" s="6">
        <v>1048.3699999999999</v>
      </c>
      <c r="J49" s="6">
        <v>1052.94</v>
      </c>
      <c r="K49" s="6">
        <v>1055.1199999999999</v>
      </c>
      <c r="L49" s="6"/>
      <c r="M49" s="7"/>
      <c r="N49" s="20">
        <f t="shared" si="3"/>
        <v>1051.184</v>
      </c>
      <c r="O49" s="20">
        <f t="shared" si="4"/>
        <v>4.4774327961952354</v>
      </c>
      <c r="P49" s="20">
        <f t="shared" si="5"/>
        <v>0.42594187089940827</v>
      </c>
    </row>
    <row r="50" spans="1:16" ht="15.75" customHeight="1" x14ac:dyDescent="0.2">
      <c r="A50" s="1" t="s">
        <v>12</v>
      </c>
      <c r="B50" s="6">
        <v>2316.48</v>
      </c>
      <c r="C50" s="6">
        <v>2324.91</v>
      </c>
      <c r="D50" s="6">
        <v>2319.4</v>
      </c>
      <c r="E50" s="6">
        <v>2318.1799999999998</v>
      </c>
      <c r="F50" s="6">
        <v>2322.38</v>
      </c>
      <c r="G50" s="6">
        <v>2322.5700000000002</v>
      </c>
      <c r="H50" s="6">
        <v>2321.21</v>
      </c>
      <c r="I50" s="6">
        <v>2317.39</v>
      </c>
      <c r="J50" s="6">
        <v>2319.86</v>
      </c>
      <c r="K50" s="6">
        <v>2321.91</v>
      </c>
      <c r="L50" s="6"/>
      <c r="M50" s="7"/>
      <c r="N50" s="20">
        <f t="shared" si="3"/>
        <v>2320.4289999999996</v>
      </c>
      <c r="O50" s="20">
        <f t="shared" si="4"/>
        <v>2.6361522886375406</v>
      </c>
      <c r="P50" s="20">
        <f t="shared" si="5"/>
        <v>0.11360624645863075</v>
      </c>
    </row>
    <row r="51" spans="1:16" ht="15.75" customHeight="1" x14ac:dyDescent="0.2">
      <c r="A51" s="1" t="s">
        <v>13</v>
      </c>
      <c r="B51" s="6">
        <v>4742.29</v>
      </c>
      <c r="C51" s="6">
        <v>4768.59</v>
      </c>
      <c r="D51" s="6">
        <v>4745.4399999999996</v>
      </c>
      <c r="E51" s="6">
        <v>4722.53</v>
      </c>
      <c r="F51" s="6">
        <v>4752.8</v>
      </c>
      <c r="G51" s="6">
        <v>4720.91</v>
      </c>
      <c r="H51" s="6">
        <v>4755.8599999999997</v>
      </c>
      <c r="I51" s="6">
        <v>4725.29</v>
      </c>
      <c r="J51" s="6">
        <v>4729.32</v>
      </c>
      <c r="K51" s="6">
        <v>4721.21</v>
      </c>
      <c r="L51" s="6"/>
      <c r="M51" s="7"/>
      <c r="N51" s="20">
        <f t="shared" si="3"/>
        <v>4738.424</v>
      </c>
      <c r="O51" s="20">
        <f t="shared" si="4"/>
        <v>16.983348838723753</v>
      </c>
      <c r="P51" s="20">
        <f t="shared" si="5"/>
        <v>0.35841766880135151</v>
      </c>
    </row>
    <row r="52" spans="1:16" ht="15.75" customHeight="1" x14ac:dyDescent="0.2">
      <c r="A52" s="1" t="s">
        <v>14</v>
      </c>
      <c r="B52" s="6">
        <v>9665.5300000000007</v>
      </c>
      <c r="C52" s="6">
        <v>9667.8799999999992</v>
      </c>
      <c r="D52" s="6">
        <v>9662.65</v>
      </c>
      <c r="E52" s="6">
        <v>9657.2000000000007</v>
      </c>
      <c r="F52" s="6">
        <v>9660.17</v>
      </c>
      <c r="G52" s="6">
        <v>9661.77</v>
      </c>
      <c r="H52" s="6">
        <v>9662.11</v>
      </c>
      <c r="I52" s="6">
        <v>9639.25</v>
      </c>
      <c r="J52" s="6">
        <v>9665.6299999999992</v>
      </c>
      <c r="K52" s="6">
        <v>9684.2199999999993</v>
      </c>
      <c r="L52" s="6"/>
      <c r="M52" s="7"/>
      <c r="N52" s="20">
        <f t="shared" si="3"/>
        <v>9662.6409999999996</v>
      </c>
      <c r="O52" s="20">
        <f t="shared" si="4"/>
        <v>11.026587514830551</v>
      </c>
      <c r="P52" s="20">
        <f t="shared" si="5"/>
        <v>0.1141156699791553</v>
      </c>
    </row>
    <row r="53" spans="1:16" ht="15.75" customHeight="1" x14ac:dyDescent="0.2">
      <c r="A53" s="1" t="s">
        <v>15</v>
      </c>
      <c r="B53" s="6">
        <v>20021.169999999998</v>
      </c>
      <c r="C53" s="6">
        <v>20056.8</v>
      </c>
      <c r="D53" s="6">
        <v>20036.650000000001</v>
      </c>
      <c r="E53" s="6">
        <v>20053.71</v>
      </c>
      <c r="F53" s="6">
        <v>20039.11</v>
      </c>
      <c r="G53" s="6">
        <v>20013.759999999998</v>
      </c>
      <c r="H53" s="6">
        <v>19997.95</v>
      </c>
      <c r="I53" s="6">
        <v>20034.39</v>
      </c>
      <c r="J53" s="6">
        <v>20047.939999999999</v>
      </c>
      <c r="K53" s="6">
        <v>20024.900000000001</v>
      </c>
      <c r="L53" s="6"/>
      <c r="M53" s="7"/>
      <c r="N53" s="20">
        <f t="shared" si="3"/>
        <v>20032.637999999999</v>
      </c>
      <c r="O53" s="20">
        <f t="shared" si="4"/>
        <v>18.481410961046876</v>
      </c>
      <c r="P53" s="20">
        <f t="shared" si="5"/>
        <v>9.225650142056617E-2</v>
      </c>
    </row>
    <row r="54" spans="1:16" ht="15.75" customHeight="1" x14ac:dyDescent="0.2">
      <c r="A54" s="1" t="s">
        <v>16</v>
      </c>
      <c r="B54" s="6">
        <v>40656.43</v>
      </c>
      <c r="C54" s="6">
        <v>40633.160000000003</v>
      </c>
      <c r="D54" s="6">
        <v>40686.230000000003</v>
      </c>
      <c r="E54" s="6">
        <v>40725.449999999997</v>
      </c>
      <c r="F54" s="6">
        <v>40702.61</v>
      </c>
      <c r="G54" s="6">
        <v>40697.79</v>
      </c>
      <c r="H54" s="6">
        <v>40679.160000000003</v>
      </c>
      <c r="I54" s="6">
        <v>40710.300000000003</v>
      </c>
      <c r="J54" s="6">
        <v>40630.33</v>
      </c>
      <c r="K54" s="6">
        <v>40691.230000000003</v>
      </c>
      <c r="L54" s="6"/>
      <c r="M54" s="7"/>
      <c r="N54" s="20">
        <f t="shared" si="3"/>
        <v>40681.269</v>
      </c>
      <c r="O54" s="20">
        <f t="shared" si="4"/>
        <v>31.933360977718582</v>
      </c>
      <c r="P54" s="20">
        <f t="shared" si="5"/>
        <v>7.849647211771732E-2</v>
      </c>
    </row>
    <row r="55" spans="1:16" ht="15.75" customHeight="1" x14ac:dyDescent="0.2">
      <c r="A55" s="32" t="s">
        <v>17</v>
      </c>
      <c r="B55" s="6">
        <v>82272.98</v>
      </c>
      <c r="C55" s="6">
        <v>82341.17</v>
      </c>
      <c r="D55" s="6">
        <v>82298.789999999994</v>
      </c>
      <c r="E55" s="6">
        <v>82316.759999999995</v>
      </c>
      <c r="F55" s="6">
        <v>82272.72</v>
      </c>
      <c r="G55" s="6">
        <v>82272.240000000005</v>
      </c>
      <c r="H55" s="6">
        <v>82218.899999999994</v>
      </c>
      <c r="I55" s="6">
        <v>82250.080000000002</v>
      </c>
      <c r="J55" s="6">
        <v>82299.360000000001</v>
      </c>
      <c r="K55" s="6">
        <v>82267.179999999993</v>
      </c>
      <c r="L55" s="6"/>
      <c r="M55" s="7"/>
      <c r="N55" s="20">
        <f t="shared" si="3"/>
        <v>82281.017999999996</v>
      </c>
      <c r="O55" s="20">
        <f t="shared" si="4"/>
        <v>34.586192106741692</v>
      </c>
      <c r="P55" s="20">
        <f t="shared" si="5"/>
        <v>4.2034229701365257E-2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67.19</v>
      </c>
      <c r="C63" s="16">
        <v>67.22</v>
      </c>
      <c r="D63" s="16">
        <v>70.959999999999994</v>
      </c>
      <c r="E63" s="16">
        <v>70.150000000000006</v>
      </c>
      <c r="F63" s="16">
        <v>67.59</v>
      </c>
      <c r="G63" s="16">
        <v>71.06</v>
      </c>
      <c r="H63" s="16">
        <v>91.94</v>
      </c>
      <c r="I63" s="16">
        <v>70.760000000000005</v>
      </c>
      <c r="J63" s="16">
        <v>67.069999999999993</v>
      </c>
      <c r="K63" s="16">
        <v>70.319999999999993</v>
      </c>
      <c r="L63" s="16"/>
      <c r="M63" s="17"/>
      <c r="N63" s="20">
        <f t="shared" ref="N63:N84" si="6">AVERAGE(B63:K63)</f>
        <v>71.426000000000002</v>
      </c>
      <c r="O63" s="20">
        <f t="shared" ref="O63:O84" si="7">STDEV(B63:K63)</f>
        <v>7.4071589995385168</v>
      </c>
      <c r="P63" s="20">
        <f t="shared" ref="P63:P84" si="8">100*O63/N63</f>
        <v>10.370395933607533</v>
      </c>
    </row>
    <row r="64" spans="1:16" s="43" customFormat="1" ht="15.75" customHeight="1" x14ac:dyDescent="0.2">
      <c r="A64" s="19">
        <v>2</v>
      </c>
      <c r="B64" s="16">
        <v>66.8</v>
      </c>
      <c r="C64" s="16">
        <v>66.66</v>
      </c>
      <c r="D64" s="16">
        <v>69.88</v>
      </c>
      <c r="E64" s="16">
        <v>69.790000000000006</v>
      </c>
      <c r="F64" s="16">
        <v>66.900000000000006</v>
      </c>
      <c r="G64" s="16">
        <v>70.510000000000005</v>
      </c>
      <c r="H64" s="16">
        <v>91.62</v>
      </c>
      <c r="I64" s="16">
        <v>69.63</v>
      </c>
      <c r="J64" s="16">
        <v>66.72</v>
      </c>
      <c r="K64" s="16">
        <v>70.03</v>
      </c>
      <c r="L64" s="16"/>
      <c r="M64" s="17"/>
      <c r="N64" s="20">
        <f t="shared" si="6"/>
        <v>70.853999999999999</v>
      </c>
      <c r="O64" s="20">
        <f t="shared" si="7"/>
        <v>7.47106745310795</v>
      </c>
      <c r="P64" s="20">
        <f t="shared" si="8"/>
        <v>10.544312887215895</v>
      </c>
    </row>
    <row r="65" spans="1:16" s="43" customFormat="1" ht="15.75" customHeight="1" x14ac:dyDescent="0.2">
      <c r="A65" s="19">
        <v>4</v>
      </c>
      <c r="B65" s="16">
        <v>67.680000000000007</v>
      </c>
      <c r="C65" s="16">
        <v>67.11</v>
      </c>
      <c r="D65" s="16">
        <v>70.010000000000005</v>
      </c>
      <c r="E65" s="16">
        <v>70.87</v>
      </c>
      <c r="F65" s="16">
        <v>67.08</v>
      </c>
      <c r="G65" s="16">
        <v>70.12</v>
      </c>
      <c r="H65" s="16">
        <v>91.83</v>
      </c>
      <c r="I65" s="16">
        <v>70.83</v>
      </c>
      <c r="J65" s="16">
        <v>67.239999999999995</v>
      </c>
      <c r="K65" s="16">
        <v>71.34</v>
      </c>
      <c r="L65" s="16"/>
      <c r="M65" s="17"/>
      <c r="N65" s="20">
        <f t="shared" si="6"/>
        <v>71.411000000000001</v>
      </c>
      <c r="O65" s="20">
        <f t="shared" si="7"/>
        <v>7.3769467487120535</v>
      </c>
      <c r="P65" s="20">
        <f t="shared" si="8"/>
        <v>10.330266693803551</v>
      </c>
    </row>
    <row r="66" spans="1:16" s="43" customFormat="1" ht="15.75" customHeight="1" x14ac:dyDescent="0.2">
      <c r="A66" s="19">
        <v>8</v>
      </c>
      <c r="B66" s="16">
        <v>67.69</v>
      </c>
      <c r="C66" s="16">
        <v>67.72</v>
      </c>
      <c r="D66" s="16">
        <v>71.48</v>
      </c>
      <c r="E66" s="16">
        <v>70.17</v>
      </c>
      <c r="F66" s="16">
        <v>67.58</v>
      </c>
      <c r="G66" s="16">
        <v>72.53</v>
      </c>
      <c r="H66" s="16">
        <v>90.18</v>
      </c>
      <c r="I66" s="16">
        <v>70.400000000000006</v>
      </c>
      <c r="J66" s="16">
        <v>67.81</v>
      </c>
      <c r="K66" s="16">
        <v>70.55</v>
      </c>
      <c r="L66" s="16"/>
      <c r="M66" s="17"/>
      <c r="N66" s="20">
        <f t="shared" si="6"/>
        <v>71.61099999999999</v>
      </c>
      <c r="O66" s="20">
        <f t="shared" si="7"/>
        <v>6.7622225964873772</v>
      </c>
      <c r="P66" s="20">
        <f t="shared" si="8"/>
        <v>9.4429942278244656</v>
      </c>
    </row>
    <row r="67" spans="1:16" s="43" customFormat="1" ht="15.75" customHeight="1" x14ac:dyDescent="0.2">
      <c r="A67" s="19">
        <v>16</v>
      </c>
      <c r="B67" s="16">
        <v>68.510000000000005</v>
      </c>
      <c r="C67" s="16">
        <v>69.83</v>
      </c>
      <c r="D67" s="16">
        <v>71.2</v>
      </c>
      <c r="E67" s="16">
        <v>70.86</v>
      </c>
      <c r="F67" s="16">
        <v>68.06</v>
      </c>
      <c r="G67" s="16">
        <v>70.77</v>
      </c>
      <c r="H67" s="16">
        <v>93.06</v>
      </c>
      <c r="I67" s="16">
        <v>71.36</v>
      </c>
      <c r="J67" s="16">
        <v>68.209999999999994</v>
      </c>
      <c r="K67" s="16">
        <v>71.8</v>
      </c>
      <c r="L67" s="16"/>
      <c r="M67" s="17"/>
      <c r="N67" s="20">
        <f t="shared" si="6"/>
        <v>72.366</v>
      </c>
      <c r="O67" s="20">
        <f t="shared" si="7"/>
        <v>7.4001714694848655</v>
      </c>
      <c r="P67" s="20">
        <f t="shared" si="8"/>
        <v>10.226033592411998</v>
      </c>
    </row>
    <row r="68" spans="1:16" s="43" customFormat="1" ht="15.75" customHeight="1" x14ac:dyDescent="0.2">
      <c r="A68" s="19">
        <v>32</v>
      </c>
      <c r="B68" s="16">
        <v>67.75</v>
      </c>
      <c r="C68" s="16">
        <v>67.790000000000006</v>
      </c>
      <c r="D68" s="16">
        <v>71.010000000000005</v>
      </c>
      <c r="E68" s="16">
        <v>70.06</v>
      </c>
      <c r="F68" s="16">
        <v>67.83</v>
      </c>
      <c r="G68" s="16">
        <v>70.88</v>
      </c>
      <c r="H68" s="16">
        <v>94.36</v>
      </c>
      <c r="I68" s="16">
        <v>70.349999999999994</v>
      </c>
      <c r="J68" s="16">
        <v>67.8</v>
      </c>
      <c r="K68" s="16">
        <v>70.73</v>
      </c>
      <c r="L68" s="16"/>
      <c r="M68" s="17"/>
      <c r="N68" s="20">
        <f t="shared" si="6"/>
        <v>71.855999999999995</v>
      </c>
      <c r="O68" s="20">
        <f t="shared" si="7"/>
        <v>8.0340334411386589</v>
      </c>
      <c r="P68" s="20">
        <f t="shared" si="8"/>
        <v>11.180741261883014</v>
      </c>
    </row>
    <row r="69" spans="1:16" s="43" customFormat="1" ht="15.75" customHeight="1" x14ac:dyDescent="0.2">
      <c r="A69" s="19">
        <v>64</v>
      </c>
      <c r="B69" s="16">
        <v>69.98</v>
      </c>
      <c r="C69" s="16">
        <v>69.819999999999993</v>
      </c>
      <c r="D69" s="16">
        <v>71.2</v>
      </c>
      <c r="E69" s="16">
        <v>71.94</v>
      </c>
      <c r="F69" s="16">
        <v>69.64</v>
      </c>
      <c r="G69" s="16">
        <v>70.739999999999995</v>
      </c>
      <c r="H69" s="16">
        <v>86.97</v>
      </c>
      <c r="I69" s="16">
        <v>70.75</v>
      </c>
      <c r="J69" s="16">
        <v>69.69</v>
      </c>
      <c r="K69" s="16">
        <v>72.02</v>
      </c>
      <c r="L69" s="16"/>
      <c r="M69" s="17"/>
      <c r="N69" s="20">
        <f t="shared" si="6"/>
        <v>72.275000000000006</v>
      </c>
      <c r="O69" s="20">
        <f t="shared" si="7"/>
        <v>5.2374426541543686</v>
      </c>
      <c r="P69" s="20">
        <f t="shared" si="8"/>
        <v>7.2465481205871578</v>
      </c>
    </row>
    <row r="70" spans="1:16" s="43" customFormat="1" ht="15.75" customHeight="1" x14ac:dyDescent="0.2">
      <c r="A70" s="19">
        <v>128</v>
      </c>
      <c r="B70" s="16">
        <v>77.599999999999994</v>
      </c>
      <c r="C70" s="16">
        <v>77.959999999999994</v>
      </c>
      <c r="D70" s="16">
        <v>78.510000000000005</v>
      </c>
      <c r="E70" s="16">
        <v>78.33</v>
      </c>
      <c r="F70" s="16">
        <v>77.739999999999995</v>
      </c>
      <c r="G70" s="16">
        <v>78.58</v>
      </c>
      <c r="H70" s="16">
        <v>91.16</v>
      </c>
      <c r="I70" s="16">
        <v>78.14</v>
      </c>
      <c r="J70" s="16">
        <v>77.349999999999994</v>
      </c>
      <c r="K70" s="16">
        <v>78.66</v>
      </c>
      <c r="L70" s="16"/>
      <c r="M70" s="17"/>
      <c r="N70" s="20">
        <f t="shared" si="6"/>
        <v>79.402999999999992</v>
      </c>
      <c r="O70" s="20">
        <f t="shared" si="7"/>
        <v>4.1541653794715492</v>
      </c>
      <c r="P70" s="20">
        <f t="shared" si="8"/>
        <v>5.2317486486298366</v>
      </c>
    </row>
    <row r="71" spans="1:16" ht="15.75" customHeight="1" x14ac:dyDescent="0.2">
      <c r="A71" s="1">
        <v>256</v>
      </c>
      <c r="B71" s="6">
        <v>88.84</v>
      </c>
      <c r="C71" s="6">
        <v>88.39</v>
      </c>
      <c r="D71" s="6">
        <v>88.15</v>
      </c>
      <c r="E71" s="6">
        <v>88.15</v>
      </c>
      <c r="F71" s="6">
        <v>88.28</v>
      </c>
      <c r="G71" s="6">
        <v>89.66</v>
      </c>
      <c r="H71" s="6">
        <v>88.87</v>
      </c>
      <c r="I71" s="6">
        <v>89.13</v>
      </c>
      <c r="J71" s="6">
        <v>87.9</v>
      </c>
      <c r="K71" s="6">
        <v>88.33</v>
      </c>
      <c r="L71" s="6"/>
      <c r="M71" s="7"/>
      <c r="N71" s="20">
        <f t="shared" si="6"/>
        <v>88.57</v>
      </c>
      <c r="O71" s="20">
        <f t="shared" si="7"/>
        <v>0.54164358925198675</v>
      </c>
      <c r="P71" s="20">
        <f t="shared" si="8"/>
        <v>0.61154294823527922</v>
      </c>
    </row>
    <row r="72" spans="1:16" ht="15.75" customHeight="1" x14ac:dyDescent="0.2">
      <c r="A72" s="1">
        <v>512</v>
      </c>
      <c r="B72" s="6">
        <v>100.59</v>
      </c>
      <c r="C72" s="6">
        <v>101.88</v>
      </c>
      <c r="D72" s="6">
        <v>100.51</v>
      </c>
      <c r="E72" s="6">
        <v>100.55</v>
      </c>
      <c r="F72" s="6">
        <v>100.51</v>
      </c>
      <c r="G72" s="6">
        <v>101.49</v>
      </c>
      <c r="H72" s="6">
        <v>100.94</v>
      </c>
      <c r="I72" s="6">
        <v>100.8</v>
      </c>
      <c r="J72" s="6">
        <v>100.38</v>
      </c>
      <c r="K72" s="6">
        <v>100.6</v>
      </c>
      <c r="L72" s="6"/>
      <c r="M72" s="7"/>
      <c r="N72" s="20">
        <f t="shared" si="6"/>
        <v>100.825</v>
      </c>
      <c r="O72" s="20">
        <f t="shared" si="7"/>
        <v>0.48842718097082727</v>
      </c>
      <c r="P72" s="20">
        <f t="shared" si="8"/>
        <v>0.4844306282874557</v>
      </c>
    </row>
    <row r="73" spans="1:16" ht="15.75" customHeight="1" x14ac:dyDescent="0.2">
      <c r="A73" s="1" t="s">
        <v>6</v>
      </c>
      <c r="B73" s="6">
        <v>121.07</v>
      </c>
      <c r="C73" s="6">
        <v>121.16</v>
      </c>
      <c r="D73" s="6">
        <v>120.76</v>
      </c>
      <c r="E73" s="6">
        <v>120.95</v>
      </c>
      <c r="F73" s="6">
        <v>120.77</v>
      </c>
      <c r="G73" s="6">
        <v>121.6</v>
      </c>
      <c r="H73" s="6">
        <v>121.18</v>
      </c>
      <c r="I73" s="6">
        <v>120.9</v>
      </c>
      <c r="J73" s="6">
        <v>120.78</v>
      </c>
      <c r="K73" s="6">
        <v>120.7</v>
      </c>
      <c r="L73" s="6"/>
      <c r="M73" s="7"/>
      <c r="N73" s="20">
        <f t="shared" si="6"/>
        <v>120.98700000000001</v>
      </c>
      <c r="O73" s="20">
        <f t="shared" si="7"/>
        <v>0.27540071814640277</v>
      </c>
      <c r="P73" s="20">
        <f t="shared" si="8"/>
        <v>0.22762835523353978</v>
      </c>
    </row>
    <row r="74" spans="1:16" ht="15.75" customHeight="1" x14ac:dyDescent="0.2">
      <c r="A74" s="1" t="s">
        <v>7</v>
      </c>
      <c r="B74" s="6">
        <v>161.18</v>
      </c>
      <c r="C74" s="6">
        <v>160.97</v>
      </c>
      <c r="D74" s="6">
        <v>160.76</v>
      </c>
      <c r="E74" s="6">
        <v>161.80000000000001</v>
      </c>
      <c r="F74" s="6">
        <v>160.80000000000001</v>
      </c>
      <c r="G74" s="6">
        <v>160.9</v>
      </c>
      <c r="H74" s="6">
        <v>161.52000000000001</v>
      </c>
      <c r="I74" s="6">
        <v>160.62</v>
      </c>
      <c r="J74" s="6">
        <v>160.82</v>
      </c>
      <c r="K74" s="6">
        <v>160.58000000000001</v>
      </c>
      <c r="L74" s="6"/>
      <c r="M74" s="7"/>
      <c r="N74" s="20">
        <f t="shared" si="6"/>
        <v>160.995</v>
      </c>
      <c r="O74" s="20">
        <f t="shared" si="7"/>
        <v>0.39500351615875506</v>
      </c>
      <c r="P74" s="20">
        <f t="shared" si="8"/>
        <v>0.24535141846563874</v>
      </c>
    </row>
    <row r="75" spans="1:16" ht="15.75" customHeight="1" x14ac:dyDescent="0.2">
      <c r="A75" s="1" t="s">
        <v>8</v>
      </c>
      <c r="B75" s="6">
        <v>252.89</v>
      </c>
      <c r="C75" s="6">
        <v>252.8</v>
      </c>
      <c r="D75" s="6">
        <v>252.44</v>
      </c>
      <c r="E75" s="6">
        <v>252.63</v>
      </c>
      <c r="F75" s="6">
        <v>252.07</v>
      </c>
      <c r="G75" s="6">
        <v>252.58</v>
      </c>
      <c r="H75" s="6">
        <v>253.51</v>
      </c>
      <c r="I75" s="6">
        <v>251.9</v>
      </c>
      <c r="J75" s="6">
        <v>252.6</v>
      </c>
      <c r="K75" s="6">
        <v>252.21</v>
      </c>
      <c r="L75" s="6"/>
      <c r="M75" s="7"/>
      <c r="N75" s="20">
        <f t="shared" si="6"/>
        <v>252.56300000000002</v>
      </c>
      <c r="O75" s="20">
        <f t="shared" si="7"/>
        <v>0.45806476980153177</v>
      </c>
      <c r="P75" s="20">
        <f t="shared" si="8"/>
        <v>0.18136653817128073</v>
      </c>
    </row>
    <row r="76" spans="1:16" ht="15.75" customHeight="1" x14ac:dyDescent="0.2">
      <c r="A76" s="1" t="s">
        <v>9</v>
      </c>
      <c r="B76" s="6">
        <v>445.42</v>
      </c>
      <c r="C76" s="6">
        <v>452.76</v>
      </c>
      <c r="D76" s="6">
        <v>450.12</v>
      </c>
      <c r="E76" s="6">
        <v>445.55</v>
      </c>
      <c r="F76" s="6">
        <v>450.55</v>
      </c>
      <c r="G76" s="6">
        <v>450.89</v>
      </c>
      <c r="H76" s="6">
        <v>448.55</v>
      </c>
      <c r="I76" s="6">
        <v>447.91</v>
      </c>
      <c r="J76" s="6">
        <v>450.34</v>
      </c>
      <c r="K76" s="6">
        <v>447.9</v>
      </c>
      <c r="L76" s="6"/>
      <c r="M76" s="7"/>
      <c r="N76" s="20">
        <f t="shared" si="6"/>
        <v>448.99899999999997</v>
      </c>
      <c r="O76" s="20">
        <f t="shared" si="7"/>
        <v>2.3683489326251372</v>
      </c>
      <c r="P76" s="20">
        <f t="shared" si="8"/>
        <v>0.52747309740670634</v>
      </c>
    </row>
    <row r="77" spans="1:16" ht="15.75" customHeight="1" x14ac:dyDescent="0.2">
      <c r="A77" s="1" t="s">
        <v>10</v>
      </c>
      <c r="B77" s="6">
        <v>916.64</v>
      </c>
      <c r="C77" s="6">
        <v>920.63</v>
      </c>
      <c r="D77" s="6">
        <v>917.9</v>
      </c>
      <c r="E77" s="6">
        <v>917.23</v>
      </c>
      <c r="F77" s="6">
        <v>916.82</v>
      </c>
      <c r="G77" s="6">
        <v>919.31</v>
      </c>
      <c r="H77" s="6">
        <v>929.62</v>
      </c>
      <c r="I77" s="6">
        <v>919.23</v>
      </c>
      <c r="J77" s="6">
        <v>916.79</v>
      </c>
      <c r="K77" s="6">
        <v>916.15</v>
      </c>
      <c r="L77" s="6"/>
      <c r="M77" s="7"/>
      <c r="N77" s="20">
        <f t="shared" si="6"/>
        <v>919.03200000000015</v>
      </c>
      <c r="O77" s="20">
        <f t="shared" si="7"/>
        <v>3.989591457781112</v>
      </c>
      <c r="P77" s="20">
        <f t="shared" si="8"/>
        <v>0.43410800252669235</v>
      </c>
    </row>
    <row r="78" spans="1:16" ht="15.75" customHeight="1" x14ac:dyDescent="0.2">
      <c r="A78" s="1" t="s">
        <v>11</v>
      </c>
      <c r="B78" s="6">
        <v>2166.19</v>
      </c>
      <c r="C78" s="6">
        <v>2188.12</v>
      </c>
      <c r="D78" s="6">
        <v>2159.66</v>
      </c>
      <c r="E78" s="6">
        <v>2164.79</v>
      </c>
      <c r="F78" s="6">
        <v>2182.38</v>
      </c>
      <c r="G78" s="6">
        <v>2199.3000000000002</v>
      </c>
      <c r="H78" s="6">
        <v>2200.38</v>
      </c>
      <c r="I78" s="6">
        <v>2182.35</v>
      </c>
      <c r="J78" s="6">
        <v>2174.5</v>
      </c>
      <c r="K78" s="6">
        <v>2170.2600000000002</v>
      </c>
      <c r="L78" s="6"/>
      <c r="M78" s="7"/>
      <c r="N78" s="20">
        <f t="shared" si="6"/>
        <v>2178.7930000000001</v>
      </c>
      <c r="O78" s="20">
        <f t="shared" si="7"/>
        <v>14.18638083202028</v>
      </c>
      <c r="P78" s="20">
        <f t="shared" si="8"/>
        <v>0.65111191526777801</v>
      </c>
    </row>
    <row r="79" spans="1:16" ht="15.75" customHeight="1" x14ac:dyDescent="0.2">
      <c r="A79" s="1" t="s">
        <v>12</v>
      </c>
      <c r="B79" s="6">
        <v>3656.42</v>
      </c>
      <c r="C79" s="6">
        <v>3656.8</v>
      </c>
      <c r="D79" s="6">
        <v>3651.89</v>
      </c>
      <c r="E79" s="6">
        <v>3658.92</v>
      </c>
      <c r="F79" s="6">
        <v>3653.52</v>
      </c>
      <c r="G79" s="6">
        <v>3658.96</v>
      </c>
      <c r="H79" s="6">
        <v>3659.97</v>
      </c>
      <c r="I79" s="6">
        <v>3657.94</v>
      </c>
      <c r="J79" s="6">
        <v>3657.69</v>
      </c>
      <c r="K79" s="6">
        <v>3658.25</v>
      </c>
      <c r="L79" s="6"/>
      <c r="M79" s="7"/>
      <c r="N79" s="20">
        <f t="shared" si="6"/>
        <v>3657.0360000000001</v>
      </c>
      <c r="O79" s="20">
        <f t="shared" si="7"/>
        <v>2.5354605104398833</v>
      </c>
      <c r="P79" s="20">
        <f t="shared" si="8"/>
        <v>6.9331024098200925E-2</v>
      </c>
    </row>
    <row r="80" spans="1:16" ht="15.75" customHeight="1" x14ac:dyDescent="0.2">
      <c r="A80" s="1" t="s">
        <v>13</v>
      </c>
      <c r="B80" s="6">
        <v>7664.64</v>
      </c>
      <c r="C80" s="6">
        <v>7664.82</v>
      </c>
      <c r="D80" s="6">
        <v>7650.84</v>
      </c>
      <c r="E80" s="6">
        <v>7645.67</v>
      </c>
      <c r="F80" s="6">
        <v>7642.44</v>
      </c>
      <c r="G80" s="6">
        <v>7735.68</v>
      </c>
      <c r="H80" s="6">
        <v>7680.25</v>
      </c>
      <c r="I80" s="6">
        <v>7684.01</v>
      </c>
      <c r="J80" s="6">
        <v>7641.58</v>
      </c>
      <c r="K80" s="6">
        <v>7649.03</v>
      </c>
      <c r="L80" s="6"/>
      <c r="M80" s="7"/>
      <c r="N80" s="20">
        <f t="shared" si="6"/>
        <v>7665.8960000000006</v>
      </c>
      <c r="O80" s="20">
        <f t="shared" si="7"/>
        <v>28.8066046439201</v>
      </c>
      <c r="P80" s="20">
        <f t="shared" si="8"/>
        <v>0.37577609510904009</v>
      </c>
    </row>
    <row r="81" spans="1:16" ht="15.75" customHeight="1" x14ac:dyDescent="0.2">
      <c r="A81" s="1" t="s">
        <v>14</v>
      </c>
      <c r="B81" s="6">
        <v>16230.92</v>
      </c>
      <c r="C81" s="6">
        <v>16243.7</v>
      </c>
      <c r="D81" s="6">
        <v>16218.79</v>
      </c>
      <c r="E81" s="6">
        <v>16215.82</v>
      </c>
      <c r="F81" s="6">
        <v>16226.35</v>
      </c>
      <c r="G81" s="6">
        <v>16242.82</v>
      </c>
      <c r="H81" s="6">
        <v>16226.7</v>
      </c>
      <c r="I81" s="6">
        <v>16222.94</v>
      </c>
      <c r="J81" s="6">
        <v>16247.5</v>
      </c>
      <c r="K81" s="6">
        <v>16249.14</v>
      </c>
      <c r="L81" s="6"/>
      <c r="M81" s="7"/>
      <c r="N81" s="20">
        <f t="shared" si="6"/>
        <v>16232.467999999999</v>
      </c>
      <c r="O81" s="20">
        <f t="shared" si="7"/>
        <v>12.316929451413854</v>
      </c>
      <c r="P81" s="20">
        <f t="shared" si="8"/>
        <v>7.5878353503693055E-2</v>
      </c>
    </row>
    <row r="82" spans="1:16" ht="15.75" customHeight="1" x14ac:dyDescent="0.2">
      <c r="A82" s="1" t="s">
        <v>15</v>
      </c>
      <c r="B82" s="6">
        <v>33063.050000000003</v>
      </c>
      <c r="C82" s="6">
        <v>33103.660000000003</v>
      </c>
      <c r="D82" s="6">
        <v>33095.78</v>
      </c>
      <c r="E82" s="6">
        <v>33067.93</v>
      </c>
      <c r="F82" s="6">
        <v>33081.360000000001</v>
      </c>
      <c r="G82" s="6">
        <v>33082.959999999999</v>
      </c>
      <c r="H82" s="6">
        <v>33085.26</v>
      </c>
      <c r="I82" s="6">
        <v>33060.300000000003</v>
      </c>
      <c r="J82" s="6">
        <v>33100.480000000003</v>
      </c>
      <c r="K82" s="6">
        <v>33086.639999999999</v>
      </c>
      <c r="L82" s="6"/>
      <c r="M82" s="7"/>
      <c r="N82" s="20">
        <f t="shared" si="6"/>
        <v>33082.742000000006</v>
      </c>
      <c r="O82" s="20">
        <f t="shared" si="7"/>
        <v>15.11619646457247</v>
      </c>
      <c r="P82" s="20">
        <f t="shared" si="8"/>
        <v>4.5692090651290235E-2</v>
      </c>
    </row>
    <row r="83" spans="1:16" ht="15.75" customHeight="1" x14ac:dyDescent="0.2">
      <c r="A83" s="1" t="s">
        <v>16</v>
      </c>
      <c r="B83" s="6">
        <v>67060.31</v>
      </c>
      <c r="C83" s="6">
        <v>67121.55</v>
      </c>
      <c r="D83" s="6">
        <v>67187.199999999997</v>
      </c>
      <c r="E83" s="6">
        <v>67058.600000000006</v>
      </c>
      <c r="F83" s="6">
        <v>67092.600000000006</v>
      </c>
      <c r="G83" s="6">
        <v>67039.61</v>
      </c>
      <c r="H83" s="6">
        <v>67051.56</v>
      </c>
      <c r="I83" s="6">
        <v>67055.009999999995</v>
      </c>
      <c r="J83" s="6">
        <v>67091.7</v>
      </c>
      <c r="K83" s="6">
        <v>66998.960000000006</v>
      </c>
      <c r="L83" s="6"/>
      <c r="M83" s="7"/>
      <c r="N83" s="20">
        <f t="shared" si="6"/>
        <v>67075.709999999992</v>
      </c>
      <c r="O83" s="20">
        <f t="shared" si="7"/>
        <v>51.432453006074866</v>
      </c>
      <c r="P83" s="20">
        <f t="shared" si="8"/>
        <v>7.6678208856939226E-2</v>
      </c>
    </row>
    <row r="84" spans="1:16" ht="15.75" customHeight="1" x14ac:dyDescent="0.2">
      <c r="A84" s="32" t="s">
        <v>17</v>
      </c>
      <c r="B84" s="6">
        <v>134929.54</v>
      </c>
      <c r="C84" s="6">
        <v>134899.01999999999</v>
      </c>
      <c r="D84" s="6">
        <v>134827.67000000001</v>
      </c>
      <c r="E84" s="6">
        <v>134883.18</v>
      </c>
      <c r="F84" s="6">
        <v>134882.6</v>
      </c>
      <c r="G84" s="6">
        <v>134931.09</v>
      </c>
      <c r="H84" s="6">
        <v>134860.71</v>
      </c>
      <c r="I84" s="6">
        <v>134766.15</v>
      </c>
      <c r="J84" s="6">
        <v>134840.76</v>
      </c>
      <c r="K84" s="6">
        <v>134994.78</v>
      </c>
      <c r="L84" s="6"/>
      <c r="M84" s="7"/>
      <c r="N84" s="20">
        <f t="shared" si="6"/>
        <v>134881.54999999999</v>
      </c>
      <c r="O84" s="20">
        <f t="shared" si="7"/>
        <v>63.425887634483679</v>
      </c>
      <c r="P84" s="20">
        <f t="shared" si="8"/>
        <v>4.7023397665939992E-2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68.7</v>
      </c>
      <c r="C92" s="16">
        <v>70.75</v>
      </c>
      <c r="D92" s="16">
        <v>70.78</v>
      </c>
      <c r="E92" s="16">
        <v>70.88</v>
      </c>
      <c r="F92" s="16">
        <v>67.91</v>
      </c>
      <c r="G92" s="16">
        <v>69.930000000000007</v>
      </c>
      <c r="H92" s="16">
        <v>93.93</v>
      </c>
      <c r="I92" s="16">
        <v>71.89</v>
      </c>
      <c r="J92" s="16">
        <v>68</v>
      </c>
      <c r="K92" s="16">
        <v>73.319999999999993</v>
      </c>
      <c r="L92" s="16"/>
      <c r="M92" s="17"/>
      <c r="N92" s="20">
        <f t="shared" ref="N92:N113" si="9">AVERAGE(B92:K92)</f>
        <v>72.608999999999995</v>
      </c>
      <c r="O92" s="20">
        <f t="shared" ref="O92:O113" si="10">STDEV(B92:K92)</f>
        <v>7.6824394997075443</v>
      </c>
      <c r="P92" s="20">
        <f t="shared" ref="P92:P113" si="11">100*O92/N92</f>
        <v>10.580560949341741</v>
      </c>
    </row>
    <row r="93" spans="1:16" s="43" customFormat="1" ht="15.75" customHeight="1" x14ac:dyDescent="0.2">
      <c r="A93" s="19">
        <v>2</v>
      </c>
      <c r="B93" s="16">
        <v>68.03</v>
      </c>
      <c r="C93" s="16">
        <v>70.319999999999993</v>
      </c>
      <c r="D93" s="16">
        <v>70.36</v>
      </c>
      <c r="E93" s="16">
        <v>70.38</v>
      </c>
      <c r="F93" s="16">
        <v>67.67</v>
      </c>
      <c r="G93" s="16">
        <v>70.22</v>
      </c>
      <c r="H93" s="16">
        <v>92.99</v>
      </c>
      <c r="I93" s="16">
        <v>72.12</v>
      </c>
      <c r="J93" s="16">
        <v>68.33</v>
      </c>
      <c r="K93" s="16">
        <v>72.180000000000007</v>
      </c>
      <c r="L93" s="16"/>
      <c r="M93" s="17"/>
      <c r="N93" s="20">
        <f t="shared" si="9"/>
        <v>72.260000000000019</v>
      </c>
      <c r="O93" s="20">
        <f t="shared" si="10"/>
        <v>7.4478512934193892</v>
      </c>
      <c r="P93" s="20">
        <f t="shared" si="11"/>
        <v>10.307018119871834</v>
      </c>
    </row>
    <row r="94" spans="1:16" s="43" customFormat="1" ht="15.75" customHeight="1" x14ac:dyDescent="0.2">
      <c r="A94" s="19">
        <v>4</v>
      </c>
      <c r="B94" s="16">
        <v>67.81</v>
      </c>
      <c r="C94" s="16">
        <v>70.010000000000005</v>
      </c>
      <c r="D94" s="16">
        <v>70.349999999999994</v>
      </c>
      <c r="E94" s="16">
        <v>70.31</v>
      </c>
      <c r="F94" s="16">
        <v>67.61</v>
      </c>
      <c r="G94" s="16">
        <v>70.010000000000005</v>
      </c>
      <c r="H94" s="16">
        <v>91.92</v>
      </c>
      <c r="I94" s="16">
        <v>71.69</v>
      </c>
      <c r="J94" s="16">
        <v>67.63</v>
      </c>
      <c r="K94" s="16">
        <v>72.45</v>
      </c>
      <c r="L94" s="16"/>
      <c r="M94" s="17"/>
      <c r="N94" s="20">
        <f t="shared" si="9"/>
        <v>71.979000000000013</v>
      </c>
      <c r="O94" s="20">
        <f t="shared" si="10"/>
        <v>7.1997259978727284</v>
      </c>
      <c r="P94" s="20">
        <f t="shared" si="11"/>
        <v>10.002536848070587</v>
      </c>
    </row>
    <row r="95" spans="1:16" s="43" customFormat="1" ht="15.75" customHeight="1" x14ac:dyDescent="0.2">
      <c r="A95" s="19">
        <v>8</v>
      </c>
      <c r="B95" s="16">
        <v>68.459999999999994</v>
      </c>
      <c r="C95" s="16">
        <v>70.89</v>
      </c>
      <c r="D95" s="16">
        <v>71.12</v>
      </c>
      <c r="E95" s="16">
        <v>70.48</v>
      </c>
      <c r="F95" s="16">
        <v>68.19</v>
      </c>
      <c r="G95" s="16">
        <v>70.72</v>
      </c>
      <c r="H95" s="16">
        <v>92.81</v>
      </c>
      <c r="I95" s="16">
        <v>72.39</v>
      </c>
      <c r="J95" s="16">
        <v>69.34</v>
      </c>
      <c r="K95" s="16">
        <v>73.599999999999994</v>
      </c>
      <c r="L95" s="16"/>
      <c r="M95" s="17"/>
      <c r="N95" s="20">
        <f t="shared" si="9"/>
        <v>72.800000000000011</v>
      </c>
      <c r="O95" s="20">
        <f t="shared" si="10"/>
        <v>7.2222403418576127</v>
      </c>
      <c r="P95" s="20">
        <f t="shared" si="11"/>
        <v>9.920659810243972</v>
      </c>
    </row>
    <row r="96" spans="1:16" s="43" customFormat="1" ht="15.75" customHeight="1" x14ac:dyDescent="0.2">
      <c r="A96" s="19">
        <v>16</v>
      </c>
      <c r="B96" s="16">
        <v>68.900000000000006</v>
      </c>
      <c r="C96" s="16">
        <v>71.81</v>
      </c>
      <c r="D96" s="16">
        <v>71.52</v>
      </c>
      <c r="E96" s="16">
        <v>71.430000000000007</v>
      </c>
      <c r="F96" s="16">
        <v>68.55</v>
      </c>
      <c r="G96" s="16">
        <v>71.14</v>
      </c>
      <c r="H96" s="16">
        <v>93.06</v>
      </c>
      <c r="I96" s="16">
        <v>72.430000000000007</v>
      </c>
      <c r="J96" s="16">
        <v>68.760000000000005</v>
      </c>
      <c r="K96" s="16">
        <v>73.31</v>
      </c>
      <c r="L96" s="16"/>
      <c r="M96" s="17"/>
      <c r="N96" s="20">
        <f t="shared" si="9"/>
        <v>73.091000000000008</v>
      </c>
      <c r="O96" s="20">
        <f t="shared" si="10"/>
        <v>7.202336735007913</v>
      </c>
      <c r="P96" s="20">
        <f t="shared" si="11"/>
        <v>9.8539310380319218</v>
      </c>
    </row>
    <row r="97" spans="1:16" s="43" customFormat="1" ht="15.75" customHeight="1" x14ac:dyDescent="0.2">
      <c r="A97" s="19">
        <v>32</v>
      </c>
      <c r="B97" s="16">
        <v>68.819999999999993</v>
      </c>
      <c r="C97" s="16">
        <v>70.94</v>
      </c>
      <c r="D97" s="16">
        <v>70.86</v>
      </c>
      <c r="E97" s="16">
        <v>70.81</v>
      </c>
      <c r="F97" s="16">
        <v>69.16</v>
      </c>
      <c r="G97" s="16">
        <v>72.430000000000007</v>
      </c>
      <c r="H97" s="16">
        <v>92.66</v>
      </c>
      <c r="I97" s="16">
        <v>72.81</v>
      </c>
      <c r="J97" s="16">
        <v>68.760000000000005</v>
      </c>
      <c r="K97" s="16">
        <v>73.069999999999993</v>
      </c>
      <c r="L97" s="16"/>
      <c r="M97" s="17"/>
      <c r="N97" s="20">
        <f t="shared" si="9"/>
        <v>73.031999999999996</v>
      </c>
      <c r="O97" s="20">
        <f t="shared" si="10"/>
        <v>7.0764567404881369</v>
      </c>
      <c r="P97" s="20">
        <f t="shared" si="11"/>
        <v>9.6895288921132341</v>
      </c>
    </row>
    <row r="98" spans="1:16" s="43" customFormat="1" ht="15.75" customHeight="1" x14ac:dyDescent="0.2">
      <c r="A98" s="19">
        <v>64</v>
      </c>
      <c r="B98" s="16">
        <v>70.58</v>
      </c>
      <c r="C98" s="16">
        <v>71.61</v>
      </c>
      <c r="D98" s="16">
        <v>71.819999999999993</v>
      </c>
      <c r="E98" s="16">
        <v>71.86</v>
      </c>
      <c r="F98" s="16">
        <v>70.540000000000006</v>
      </c>
      <c r="G98" s="16">
        <v>71.45</v>
      </c>
      <c r="H98" s="16">
        <v>87.3</v>
      </c>
      <c r="I98" s="16">
        <v>73.66</v>
      </c>
      <c r="J98" s="16">
        <v>70.27</v>
      </c>
      <c r="K98" s="16">
        <v>73.099999999999994</v>
      </c>
      <c r="L98" s="16"/>
      <c r="M98" s="17"/>
      <c r="N98" s="20">
        <f t="shared" si="9"/>
        <v>73.218999999999994</v>
      </c>
      <c r="O98" s="20">
        <f t="shared" si="10"/>
        <v>5.064511493388741</v>
      </c>
      <c r="P98" s="20">
        <f t="shared" si="11"/>
        <v>6.9169361687386353</v>
      </c>
    </row>
    <row r="99" spans="1:16" s="43" customFormat="1" ht="15.75" customHeight="1" x14ac:dyDescent="0.2">
      <c r="A99" s="19">
        <v>128</v>
      </c>
      <c r="B99" s="16">
        <v>78.709999999999994</v>
      </c>
      <c r="C99" s="16">
        <v>79.25</v>
      </c>
      <c r="D99" s="16">
        <v>79.83</v>
      </c>
      <c r="E99" s="16">
        <v>79.150000000000006</v>
      </c>
      <c r="F99" s="16">
        <v>78.17</v>
      </c>
      <c r="G99" s="16">
        <v>78.959999999999994</v>
      </c>
      <c r="H99" s="16">
        <v>91.91</v>
      </c>
      <c r="I99" s="16">
        <v>80.19</v>
      </c>
      <c r="J99" s="16">
        <v>78.42</v>
      </c>
      <c r="K99" s="16">
        <v>80.17</v>
      </c>
      <c r="L99" s="16"/>
      <c r="M99" s="17"/>
      <c r="N99" s="20">
        <f t="shared" si="9"/>
        <v>80.475999999999971</v>
      </c>
      <c r="O99" s="20">
        <f t="shared" si="10"/>
        <v>4.076385108837921</v>
      </c>
      <c r="P99" s="20">
        <f t="shared" si="11"/>
        <v>5.0653425975917319</v>
      </c>
    </row>
    <row r="100" spans="1:16" ht="15.75" customHeight="1" x14ac:dyDescent="0.2">
      <c r="A100" s="1">
        <v>256</v>
      </c>
      <c r="B100" s="6">
        <v>88.84</v>
      </c>
      <c r="C100" s="6">
        <v>89.39</v>
      </c>
      <c r="D100" s="6">
        <v>88.57</v>
      </c>
      <c r="E100" s="6">
        <v>88.36</v>
      </c>
      <c r="F100" s="6">
        <v>88.64</v>
      </c>
      <c r="G100" s="6">
        <v>89.17</v>
      </c>
      <c r="H100" s="6">
        <v>88.77</v>
      </c>
      <c r="I100" s="6">
        <v>89.92</v>
      </c>
      <c r="J100" s="6">
        <v>88.78</v>
      </c>
      <c r="K100" s="6">
        <v>88.6</v>
      </c>
      <c r="L100" s="6"/>
      <c r="M100" s="7"/>
      <c r="N100" s="20">
        <f t="shared" si="9"/>
        <v>88.903999999999996</v>
      </c>
      <c r="O100" s="20">
        <f t="shared" si="10"/>
        <v>0.46502568626785595</v>
      </c>
      <c r="P100" s="20">
        <f t="shared" si="11"/>
        <v>0.52306497600541701</v>
      </c>
    </row>
    <row r="101" spans="1:16" ht="15.75" customHeight="1" x14ac:dyDescent="0.2">
      <c r="A101" s="1">
        <v>512</v>
      </c>
      <c r="B101" s="6">
        <v>100.88</v>
      </c>
      <c r="C101" s="6">
        <v>100.87</v>
      </c>
      <c r="D101" s="6">
        <v>100.7</v>
      </c>
      <c r="E101" s="6">
        <v>100.99</v>
      </c>
      <c r="F101" s="6">
        <v>100.8</v>
      </c>
      <c r="G101" s="6">
        <v>100.95</v>
      </c>
      <c r="H101" s="6">
        <v>100.87</v>
      </c>
      <c r="I101" s="6">
        <v>101.26</v>
      </c>
      <c r="J101" s="6">
        <v>101.04</v>
      </c>
      <c r="K101" s="6">
        <v>101.37</v>
      </c>
      <c r="L101" s="6"/>
      <c r="M101" s="7"/>
      <c r="N101" s="20">
        <f t="shared" si="9"/>
        <v>100.973</v>
      </c>
      <c r="O101" s="20">
        <f t="shared" si="10"/>
        <v>0.20537499577331583</v>
      </c>
      <c r="P101" s="20">
        <f t="shared" si="11"/>
        <v>0.20339595314917439</v>
      </c>
    </row>
    <row r="102" spans="1:16" ht="15.75" customHeight="1" x14ac:dyDescent="0.2">
      <c r="A102" s="1" t="s">
        <v>6</v>
      </c>
      <c r="B102" s="6">
        <v>121.26</v>
      </c>
      <c r="C102" s="6">
        <v>121.1</v>
      </c>
      <c r="D102" s="6">
        <v>121.13</v>
      </c>
      <c r="E102" s="6">
        <v>121.3</v>
      </c>
      <c r="F102" s="6">
        <v>120.94</v>
      </c>
      <c r="G102" s="6">
        <v>121.33</v>
      </c>
      <c r="H102" s="6">
        <v>121.5</v>
      </c>
      <c r="I102" s="6">
        <v>121.31</v>
      </c>
      <c r="J102" s="6">
        <v>121.56</v>
      </c>
      <c r="K102" s="6">
        <v>121.36</v>
      </c>
      <c r="L102" s="6"/>
      <c r="M102" s="7"/>
      <c r="N102" s="20">
        <f t="shared" si="9"/>
        <v>121.279</v>
      </c>
      <c r="O102" s="20">
        <f t="shared" si="10"/>
        <v>0.18495945501649988</v>
      </c>
      <c r="P102" s="20">
        <f t="shared" si="11"/>
        <v>0.15250740442821914</v>
      </c>
    </row>
    <row r="103" spans="1:16" ht="15.75" customHeight="1" x14ac:dyDescent="0.2">
      <c r="A103" s="1" t="s">
        <v>7</v>
      </c>
      <c r="B103" s="6">
        <v>162.24</v>
      </c>
      <c r="C103" s="6">
        <v>161.81</v>
      </c>
      <c r="D103" s="6">
        <v>162.72999999999999</v>
      </c>
      <c r="E103" s="6">
        <v>162.18</v>
      </c>
      <c r="F103" s="6">
        <v>161.76</v>
      </c>
      <c r="G103" s="6">
        <v>161.76</v>
      </c>
      <c r="H103" s="6">
        <v>161.66</v>
      </c>
      <c r="I103" s="6">
        <v>161.65</v>
      </c>
      <c r="J103" s="6">
        <v>162.19</v>
      </c>
      <c r="K103" s="6">
        <v>162.30000000000001</v>
      </c>
      <c r="L103" s="6"/>
      <c r="M103" s="7"/>
      <c r="N103" s="20">
        <f t="shared" si="9"/>
        <v>162.02800000000002</v>
      </c>
      <c r="O103" s="20">
        <f t="shared" si="10"/>
        <v>0.35442598349694715</v>
      </c>
      <c r="P103" s="20">
        <f t="shared" si="11"/>
        <v>0.21874366374759122</v>
      </c>
    </row>
    <row r="104" spans="1:16" ht="15.75" customHeight="1" x14ac:dyDescent="0.2">
      <c r="A104" s="1" t="s">
        <v>8</v>
      </c>
      <c r="B104" s="6">
        <v>254.22</v>
      </c>
      <c r="C104" s="6">
        <v>253.58</v>
      </c>
      <c r="D104" s="6">
        <v>253.49</v>
      </c>
      <c r="E104" s="6">
        <v>253.76</v>
      </c>
      <c r="F104" s="6">
        <v>253.13</v>
      </c>
      <c r="G104" s="6">
        <v>253.62</v>
      </c>
      <c r="H104" s="6">
        <v>253.71</v>
      </c>
      <c r="I104" s="6">
        <v>253.92</v>
      </c>
      <c r="J104" s="6">
        <v>254.85</v>
      </c>
      <c r="K104" s="6">
        <v>255.16</v>
      </c>
      <c r="L104" s="6"/>
      <c r="M104" s="7"/>
      <c r="N104" s="20">
        <f t="shared" si="9"/>
        <v>253.94399999999996</v>
      </c>
      <c r="O104" s="20">
        <f t="shared" si="10"/>
        <v>0.62990651863766156</v>
      </c>
      <c r="P104" s="20">
        <f t="shared" si="11"/>
        <v>0.24804938042941027</v>
      </c>
    </row>
    <row r="105" spans="1:16" ht="15.75" customHeight="1" x14ac:dyDescent="0.2">
      <c r="A105" s="1" t="s">
        <v>9</v>
      </c>
      <c r="B105" s="6">
        <v>450.59</v>
      </c>
      <c r="C105" s="6">
        <v>451.19</v>
      </c>
      <c r="D105" s="6">
        <v>445.77</v>
      </c>
      <c r="E105" s="6">
        <v>447.76</v>
      </c>
      <c r="F105" s="6">
        <v>454.53</v>
      </c>
      <c r="G105" s="6">
        <v>451.27</v>
      </c>
      <c r="H105" s="6">
        <v>448.91</v>
      </c>
      <c r="I105" s="6">
        <v>447</v>
      </c>
      <c r="J105" s="6">
        <v>453.33</v>
      </c>
      <c r="K105" s="6">
        <v>452.72</v>
      </c>
      <c r="L105" s="6"/>
      <c r="M105" s="7"/>
      <c r="N105" s="20">
        <f t="shared" si="9"/>
        <v>450.30699999999996</v>
      </c>
      <c r="O105" s="20">
        <f t="shared" si="10"/>
        <v>2.8779122448206929</v>
      </c>
      <c r="P105" s="20">
        <f t="shared" si="11"/>
        <v>0.63910004615089111</v>
      </c>
    </row>
    <row r="106" spans="1:16" ht="15.75" customHeight="1" x14ac:dyDescent="0.2">
      <c r="A106" s="1" t="s">
        <v>10</v>
      </c>
      <c r="B106" s="6">
        <v>931.03</v>
      </c>
      <c r="C106" s="6">
        <v>929.7</v>
      </c>
      <c r="D106" s="6">
        <v>931.02</v>
      </c>
      <c r="E106" s="6">
        <v>935.96</v>
      </c>
      <c r="F106" s="6">
        <v>928.66</v>
      </c>
      <c r="G106" s="6">
        <v>931.06</v>
      </c>
      <c r="H106" s="6">
        <v>933.58</v>
      </c>
      <c r="I106" s="6">
        <v>929.68</v>
      </c>
      <c r="J106" s="6">
        <v>930.18</v>
      </c>
      <c r="K106" s="6">
        <v>936.5</v>
      </c>
      <c r="L106" s="6"/>
      <c r="M106" s="7"/>
      <c r="N106" s="20">
        <f t="shared" si="9"/>
        <v>931.73700000000008</v>
      </c>
      <c r="O106" s="20">
        <f t="shared" si="10"/>
        <v>2.7010617254043923</v>
      </c>
      <c r="P106" s="20">
        <f t="shared" si="11"/>
        <v>0.28989529506764161</v>
      </c>
    </row>
    <row r="107" spans="1:16" ht="15.75" customHeight="1" x14ac:dyDescent="0.2">
      <c r="A107" s="1" t="s">
        <v>11</v>
      </c>
      <c r="B107" s="6">
        <v>2151.06</v>
      </c>
      <c r="C107" s="6">
        <v>2139.2199999999998</v>
      </c>
      <c r="D107" s="6">
        <v>2143.52</v>
      </c>
      <c r="E107" s="6">
        <v>2143.11</v>
      </c>
      <c r="F107" s="6">
        <v>2158.91</v>
      </c>
      <c r="G107" s="6">
        <v>2139.91</v>
      </c>
      <c r="H107" s="6">
        <v>2134.08</v>
      </c>
      <c r="I107" s="6">
        <v>2141.6799999999998</v>
      </c>
      <c r="J107" s="6">
        <v>2166.8000000000002</v>
      </c>
      <c r="K107" s="6">
        <v>2169.3000000000002</v>
      </c>
      <c r="L107" s="6"/>
      <c r="M107" s="7"/>
      <c r="N107" s="20">
        <f t="shared" si="9"/>
        <v>2148.7589999999996</v>
      </c>
      <c r="O107" s="20">
        <f t="shared" si="10"/>
        <v>12.247397410606697</v>
      </c>
      <c r="P107" s="20">
        <f t="shared" si="11"/>
        <v>0.56997538628607025</v>
      </c>
    </row>
    <row r="108" spans="1:16" ht="15.75" customHeight="1" x14ac:dyDescent="0.2">
      <c r="A108" s="1" t="s">
        <v>12</v>
      </c>
      <c r="B108" s="6">
        <v>3602.29</v>
      </c>
      <c r="C108" s="6">
        <v>3595.38</v>
      </c>
      <c r="D108" s="6">
        <v>3602.13</v>
      </c>
      <c r="E108" s="6">
        <v>3606.11</v>
      </c>
      <c r="F108" s="6">
        <v>3599.01</v>
      </c>
      <c r="G108" s="6">
        <v>3595.4</v>
      </c>
      <c r="H108" s="6">
        <v>3600.44</v>
      </c>
      <c r="I108" s="6">
        <v>3613.93</v>
      </c>
      <c r="J108" s="6">
        <v>3598.09</v>
      </c>
      <c r="K108" s="6">
        <v>3612.54</v>
      </c>
      <c r="L108" s="6"/>
      <c r="M108" s="7"/>
      <c r="N108" s="20">
        <f t="shared" si="9"/>
        <v>3602.5320000000002</v>
      </c>
      <c r="O108" s="20">
        <f t="shared" si="10"/>
        <v>6.5117463095546757</v>
      </c>
      <c r="P108" s="20">
        <f t="shared" si="11"/>
        <v>0.1807547111185876</v>
      </c>
    </row>
    <row r="109" spans="1:16" ht="15.75" customHeight="1" x14ac:dyDescent="0.2">
      <c r="A109" s="1" t="s">
        <v>13</v>
      </c>
      <c r="B109" s="6">
        <v>7518.45</v>
      </c>
      <c r="C109" s="6">
        <v>7511.67</v>
      </c>
      <c r="D109" s="6">
        <v>7520.76</v>
      </c>
      <c r="E109" s="6">
        <v>7523.5</v>
      </c>
      <c r="F109" s="6">
        <v>7506.9</v>
      </c>
      <c r="G109" s="6">
        <v>7522.57</v>
      </c>
      <c r="H109" s="6">
        <v>7546.12</v>
      </c>
      <c r="I109" s="6">
        <v>7501.17</v>
      </c>
      <c r="J109" s="6">
        <v>7539.71</v>
      </c>
      <c r="K109" s="6">
        <v>7589.57</v>
      </c>
      <c r="L109" s="6"/>
      <c r="M109" s="7"/>
      <c r="N109" s="20">
        <f t="shared" si="9"/>
        <v>7528.0420000000013</v>
      </c>
      <c r="O109" s="20">
        <f t="shared" si="10"/>
        <v>25.563403876983497</v>
      </c>
      <c r="P109" s="20">
        <f t="shared" si="11"/>
        <v>0.33957573399541996</v>
      </c>
    </row>
    <row r="110" spans="1:16" ht="15.75" customHeight="1" x14ac:dyDescent="0.2">
      <c r="A110" s="1" t="s">
        <v>14</v>
      </c>
      <c r="B110" s="6">
        <v>16035.85</v>
      </c>
      <c r="C110" s="6">
        <v>16011.49</v>
      </c>
      <c r="D110" s="6">
        <v>16018.31</v>
      </c>
      <c r="E110" s="6">
        <v>16045.84</v>
      </c>
      <c r="F110" s="6">
        <v>16024.31</v>
      </c>
      <c r="G110" s="6">
        <v>16050.17</v>
      </c>
      <c r="H110" s="6">
        <v>16028.38</v>
      </c>
      <c r="I110" s="6">
        <v>16032.92</v>
      </c>
      <c r="J110" s="6">
        <v>16021.5</v>
      </c>
      <c r="K110" s="6">
        <v>16028.02</v>
      </c>
      <c r="L110" s="6"/>
      <c r="M110" s="7"/>
      <c r="N110" s="20">
        <f t="shared" si="9"/>
        <v>16029.679</v>
      </c>
      <c r="O110" s="20">
        <f t="shared" si="10"/>
        <v>11.971726367664209</v>
      </c>
      <c r="P110" s="20">
        <f t="shared" si="11"/>
        <v>7.4684754246571061E-2</v>
      </c>
    </row>
    <row r="111" spans="1:16" ht="15.75" customHeight="1" x14ac:dyDescent="0.2">
      <c r="A111" s="1" t="s">
        <v>15</v>
      </c>
      <c r="B111" s="6">
        <v>32580.07</v>
      </c>
      <c r="C111" s="6">
        <v>32650.2</v>
      </c>
      <c r="D111" s="6">
        <v>32623.77</v>
      </c>
      <c r="E111" s="6">
        <v>32613.040000000001</v>
      </c>
      <c r="F111" s="6">
        <v>32611.4</v>
      </c>
      <c r="G111" s="6">
        <v>32581.99</v>
      </c>
      <c r="H111" s="6">
        <v>32570.33</v>
      </c>
      <c r="I111" s="6">
        <v>32619.439999999999</v>
      </c>
      <c r="J111" s="6">
        <v>32661.15</v>
      </c>
      <c r="K111" s="6">
        <v>32610.639999999999</v>
      </c>
      <c r="L111" s="6"/>
      <c r="M111" s="7"/>
      <c r="N111" s="20">
        <f t="shared" si="9"/>
        <v>32612.203000000001</v>
      </c>
      <c r="O111" s="20">
        <f t="shared" si="10"/>
        <v>29.303473457367865</v>
      </c>
      <c r="P111" s="20">
        <f t="shared" si="11"/>
        <v>8.9854320658337192E-2</v>
      </c>
    </row>
    <row r="112" spans="1:16" ht="15.75" customHeight="1" x14ac:dyDescent="0.2">
      <c r="A112" s="1" t="s">
        <v>16</v>
      </c>
      <c r="B112" s="6">
        <v>66523.539999999994</v>
      </c>
      <c r="C112" s="6">
        <v>66517.429999999993</v>
      </c>
      <c r="D112" s="6">
        <v>66526.06</v>
      </c>
      <c r="E112" s="6">
        <v>66538.929999999993</v>
      </c>
      <c r="F112" s="6">
        <v>66535.42</v>
      </c>
      <c r="G112" s="6">
        <v>66431.289999999994</v>
      </c>
      <c r="H112" s="6">
        <v>66508.509999999995</v>
      </c>
      <c r="I112" s="6">
        <v>66518.91</v>
      </c>
      <c r="J112" s="6">
        <v>66475.149999999994</v>
      </c>
      <c r="K112" s="6">
        <v>66489.960000000006</v>
      </c>
      <c r="L112" s="6"/>
      <c r="M112" s="7"/>
      <c r="N112" s="20">
        <f t="shared" si="9"/>
        <v>66506.51999999999</v>
      </c>
      <c r="O112" s="20">
        <f t="shared" si="10"/>
        <v>32.916516961685168</v>
      </c>
      <c r="P112" s="20">
        <f t="shared" si="11"/>
        <v>4.9493669134522716E-2</v>
      </c>
    </row>
    <row r="113" spans="1:16" ht="15.75" customHeight="1" x14ac:dyDescent="0.2">
      <c r="A113" s="32" t="s">
        <v>17</v>
      </c>
      <c r="B113" s="6">
        <v>132628.17000000001</v>
      </c>
      <c r="C113" s="6">
        <v>132594.51999999999</v>
      </c>
      <c r="D113" s="6">
        <v>132631.31</v>
      </c>
      <c r="E113" s="6">
        <v>132656.70000000001</v>
      </c>
      <c r="F113" s="6">
        <v>132621.57999999999</v>
      </c>
      <c r="G113" s="6">
        <v>132530.5</v>
      </c>
      <c r="H113" s="6">
        <v>132630.29999999999</v>
      </c>
      <c r="I113" s="6">
        <v>132569.23000000001</v>
      </c>
      <c r="J113" s="6">
        <v>132581.69</v>
      </c>
      <c r="K113" s="6">
        <v>132683</v>
      </c>
      <c r="L113" s="6"/>
      <c r="M113" s="7"/>
      <c r="N113" s="20">
        <f t="shared" si="9"/>
        <v>132612.69999999998</v>
      </c>
      <c r="O113" s="20">
        <f t="shared" si="10"/>
        <v>44.460932663781762</v>
      </c>
      <c r="P113" s="20">
        <f t="shared" si="11"/>
        <v>3.352690403240547E-2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830"/>
  <sheetViews>
    <sheetView topLeftCell="A59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26.45</v>
      </c>
      <c r="C5" s="16">
        <v>26.46</v>
      </c>
      <c r="D5" s="16">
        <v>26.33</v>
      </c>
      <c r="E5" s="16">
        <v>26.5</v>
      </c>
      <c r="F5" s="16">
        <v>26.3</v>
      </c>
      <c r="G5" s="16">
        <v>26.41</v>
      </c>
      <c r="H5" s="16">
        <v>26.36</v>
      </c>
      <c r="I5" s="16">
        <v>26.4</v>
      </c>
      <c r="J5" s="16">
        <v>26.34</v>
      </c>
      <c r="K5" s="16">
        <v>26.27</v>
      </c>
      <c r="L5" s="16"/>
      <c r="M5" s="17"/>
      <c r="N5" s="20">
        <f t="shared" ref="N5:N26" si="0">AVERAGE(B5:K5)</f>
        <v>26.381999999999998</v>
      </c>
      <c r="O5" s="20">
        <f t="shared" ref="O5:O26" si="1">STDEV(B5:K5)</f>
        <v>7.4505779045058868E-2</v>
      </c>
      <c r="P5" s="20">
        <f t="shared" ref="P5:P26" si="2">100*O5/N5</f>
        <v>0.28241141325547298</v>
      </c>
    </row>
    <row r="6" spans="1:16" s="43" customFormat="1" ht="15.75" customHeight="1" x14ac:dyDescent="0.2">
      <c r="A6" s="19">
        <v>2</v>
      </c>
      <c r="B6" s="16">
        <v>24.17</v>
      </c>
      <c r="C6" s="16">
        <v>24.27</v>
      </c>
      <c r="D6" s="16">
        <v>24.34</v>
      </c>
      <c r="E6" s="16">
        <v>24.27</v>
      </c>
      <c r="F6" s="16">
        <v>24.28</v>
      </c>
      <c r="G6" s="16">
        <v>24.28</v>
      </c>
      <c r="H6" s="16">
        <v>24.25</v>
      </c>
      <c r="I6" s="16">
        <v>24.32</v>
      </c>
      <c r="J6" s="16">
        <v>24.27</v>
      </c>
      <c r="K6" s="16">
        <v>24.3</v>
      </c>
      <c r="L6" s="16"/>
      <c r="M6" s="17"/>
      <c r="N6" s="20">
        <f t="shared" si="0"/>
        <v>24.275000000000002</v>
      </c>
      <c r="O6" s="20">
        <f t="shared" si="1"/>
        <v>4.5521667612491865E-2</v>
      </c>
      <c r="P6" s="20">
        <f t="shared" si="2"/>
        <v>0.18752489232746389</v>
      </c>
    </row>
    <row r="7" spans="1:16" s="43" customFormat="1" ht="15.75" customHeight="1" x14ac:dyDescent="0.2">
      <c r="A7" s="19">
        <v>4</v>
      </c>
      <c r="B7" s="16">
        <v>24.27</v>
      </c>
      <c r="C7" s="16">
        <v>24.4</v>
      </c>
      <c r="D7" s="16">
        <v>24.31</v>
      </c>
      <c r="E7" s="16">
        <v>24.32</v>
      </c>
      <c r="F7" s="16">
        <v>24.33</v>
      </c>
      <c r="G7" s="16">
        <v>24.35</v>
      </c>
      <c r="H7" s="16">
        <v>24.31</v>
      </c>
      <c r="I7" s="16">
        <v>24.37</v>
      </c>
      <c r="J7" s="16">
        <v>24.31</v>
      </c>
      <c r="K7" s="16">
        <v>24.38</v>
      </c>
      <c r="L7" s="16"/>
      <c r="M7" s="17"/>
      <c r="N7" s="20">
        <f t="shared" si="0"/>
        <v>24.335000000000001</v>
      </c>
      <c r="O7" s="20">
        <f t="shared" si="1"/>
        <v>3.9510898637099126E-2</v>
      </c>
      <c r="P7" s="20">
        <f t="shared" si="2"/>
        <v>0.16236243532812461</v>
      </c>
    </row>
    <row r="8" spans="1:16" s="43" customFormat="1" ht="15.75" customHeight="1" x14ac:dyDescent="0.2">
      <c r="A8" s="19">
        <v>8</v>
      </c>
      <c r="B8" s="16">
        <v>24.6</v>
      </c>
      <c r="C8" s="16">
        <v>24.71</v>
      </c>
      <c r="D8" s="16">
        <v>24.65</v>
      </c>
      <c r="E8" s="16">
        <v>24.66</v>
      </c>
      <c r="F8" s="16">
        <v>24.67</v>
      </c>
      <c r="G8" s="16">
        <v>24.73</v>
      </c>
      <c r="H8" s="16">
        <v>24.63</v>
      </c>
      <c r="I8" s="16">
        <v>24.74</v>
      </c>
      <c r="J8" s="16">
        <v>24.69</v>
      </c>
      <c r="K8" s="16">
        <v>24.66</v>
      </c>
      <c r="L8" s="16"/>
      <c r="M8" s="17"/>
      <c r="N8" s="20">
        <f t="shared" si="0"/>
        <v>24.673999999999999</v>
      </c>
      <c r="O8" s="20">
        <f t="shared" si="1"/>
        <v>4.4020197384584306E-2</v>
      </c>
      <c r="P8" s="20">
        <f t="shared" si="2"/>
        <v>0.1784072196830036</v>
      </c>
    </row>
    <row r="9" spans="1:16" s="43" customFormat="1" ht="15.75" customHeight="1" x14ac:dyDescent="0.2">
      <c r="A9" s="19">
        <v>16</v>
      </c>
      <c r="B9" s="16">
        <v>25.02</v>
      </c>
      <c r="C9" s="16">
        <v>25.11</v>
      </c>
      <c r="D9" s="16">
        <v>25.11</v>
      </c>
      <c r="E9" s="16">
        <v>25.09</v>
      </c>
      <c r="F9" s="16">
        <v>25.09</v>
      </c>
      <c r="G9" s="16">
        <v>25.07</v>
      </c>
      <c r="H9" s="16">
        <v>25.04</v>
      </c>
      <c r="I9" s="16">
        <v>25.06</v>
      </c>
      <c r="J9" s="16">
        <v>25.06</v>
      </c>
      <c r="K9" s="16">
        <v>25.03</v>
      </c>
      <c r="L9" s="16"/>
      <c r="M9" s="17"/>
      <c r="N9" s="20">
        <f t="shared" si="0"/>
        <v>25.068000000000001</v>
      </c>
      <c r="O9" s="20">
        <f t="shared" si="1"/>
        <v>3.1902629637347621E-2</v>
      </c>
      <c r="P9" s="20">
        <f t="shared" si="2"/>
        <v>0.12726435949157339</v>
      </c>
    </row>
    <row r="10" spans="1:16" s="43" customFormat="1" ht="15.75" customHeight="1" x14ac:dyDescent="0.2">
      <c r="A10" s="19">
        <v>32</v>
      </c>
      <c r="B10" s="16">
        <v>26.21</v>
      </c>
      <c r="C10" s="16">
        <v>26.36</v>
      </c>
      <c r="D10" s="16">
        <v>26.32</v>
      </c>
      <c r="E10" s="16">
        <v>26.28</v>
      </c>
      <c r="F10" s="16">
        <v>26.27</v>
      </c>
      <c r="G10" s="16">
        <v>26.26</v>
      </c>
      <c r="H10" s="16">
        <v>26.32</v>
      </c>
      <c r="I10" s="16">
        <v>26.25</v>
      </c>
      <c r="J10" s="16">
        <v>26.22</v>
      </c>
      <c r="K10" s="16">
        <v>26.34</v>
      </c>
      <c r="L10" s="16"/>
      <c r="M10" s="17"/>
      <c r="N10" s="20">
        <f t="shared" si="0"/>
        <v>26.282999999999998</v>
      </c>
      <c r="O10" s="20">
        <f t="shared" si="1"/>
        <v>5.0563491440629903E-2</v>
      </c>
      <c r="P10" s="20">
        <f t="shared" si="2"/>
        <v>0.19238097416820721</v>
      </c>
    </row>
    <row r="11" spans="1:16" s="43" customFormat="1" ht="15.75" customHeight="1" x14ac:dyDescent="0.2">
      <c r="A11" s="19">
        <v>64</v>
      </c>
      <c r="B11" s="16">
        <v>28.03</v>
      </c>
      <c r="C11" s="16">
        <v>28.25</v>
      </c>
      <c r="D11" s="16">
        <v>28.02</v>
      </c>
      <c r="E11" s="16">
        <v>28.06</v>
      </c>
      <c r="F11" s="16">
        <v>28.08</v>
      </c>
      <c r="G11" s="16">
        <v>28.07</v>
      </c>
      <c r="H11" s="16">
        <v>28.06</v>
      </c>
      <c r="I11" s="16">
        <v>28.11</v>
      </c>
      <c r="J11" s="16">
        <v>28.07</v>
      </c>
      <c r="K11" s="16">
        <v>28.04</v>
      </c>
      <c r="L11" s="16"/>
      <c r="M11" s="17"/>
      <c r="N11" s="20">
        <f t="shared" si="0"/>
        <v>28.079000000000001</v>
      </c>
      <c r="O11" s="20">
        <f t="shared" si="1"/>
        <v>6.5396228229666814E-2</v>
      </c>
      <c r="P11" s="20">
        <f t="shared" si="2"/>
        <v>0.23290084486508356</v>
      </c>
    </row>
    <row r="12" spans="1:16" s="43" customFormat="1" ht="15.75" customHeight="1" x14ac:dyDescent="0.2">
      <c r="A12" s="19">
        <v>128</v>
      </c>
      <c r="B12" s="16">
        <v>31.54</v>
      </c>
      <c r="C12" s="16">
        <v>31.75</v>
      </c>
      <c r="D12" s="16">
        <v>31.57</v>
      </c>
      <c r="E12" s="16">
        <v>31.57</v>
      </c>
      <c r="F12" s="16">
        <v>31.61</v>
      </c>
      <c r="G12" s="16">
        <v>31.65</v>
      </c>
      <c r="H12" s="16">
        <v>31.57</v>
      </c>
      <c r="I12" s="16">
        <v>31.56</v>
      </c>
      <c r="J12" s="16">
        <v>31.55</v>
      </c>
      <c r="K12" s="16">
        <v>31.64</v>
      </c>
      <c r="L12" s="16"/>
      <c r="M12" s="17"/>
      <c r="N12" s="20">
        <f t="shared" si="0"/>
        <v>31.600999999999999</v>
      </c>
      <c r="O12" s="20">
        <f t="shared" si="1"/>
        <v>6.4195880795508281E-2</v>
      </c>
      <c r="P12" s="20">
        <f t="shared" si="2"/>
        <v>0.20314509286259386</v>
      </c>
    </row>
    <row r="13" spans="1:16" ht="15.75" customHeight="1" x14ac:dyDescent="0.2">
      <c r="A13" s="1">
        <v>256</v>
      </c>
      <c r="B13" s="6">
        <v>37.97</v>
      </c>
      <c r="C13" s="6">
        <v>37.950000000000003</v>
      </c>
      <c r="D13" s="6">
        <v>37.880000000000003</v>
      </c>
      <c r="E13" s="6">
        <v>37.880000000000003</v>
      </c>
      <c r="F13" s="6">
        <v>37.96</v>
      </c>
      <c r="G13" s="6">
        <v>37.89</v>
      </c>
      <c r="H13" s="6">
        <v>37.97</v>
      </c>
      <c r="I13" s="6">
        <v>38.08</v>
      </c>
      <c r="J13" s="6">
        <v>37.92</v>
      </c>
      <c r="K13" s="6">
        <v>37.99</v>
      </c>
      <c r="L13" s="6"/>
      <c r="M13" s="7"/>
      <c r="N13" s="20">
        <f t="shared" si="0"/>
        <v>37.948999999999998</v>
      </c>
      <c r="O13" s="20">
        <f t="shared" si="1"/>
        <v>6.1182786250163504E-2</v>
      </c>
      <c r="P13" s="20">
        <f t="shared" si="2"/>
        <v>0.161223711428927</v>
      </c>
    </row>
    <row r="14" spans="1:16" ht="15.75" customHeight="1" x14ac:dyDescent="0.2">
      <c r="A14" s="1">
        <v>512</v>
      </c>
      <c r="B14" s="6">
        <v>45.56</v>
      </c>
      <c r="C14" s="6">
        <v>45.6</v>
      </c>
      <c r="D14" s="6">
        <v>45.54</v>
      </c>
      <c r="E14" s="6">
        <v>45.54</v>
      </c>
      <c r="F14" s="6">
        <v>45.63</v>
      </c>
      <c r="G14" s="6">
        <v>45.58</v>
      </c>
      <c r="H14" s="6">
        <v>45.63</v>
      </c>
      <c r="I14" s="6">
        <v>45.65</v>
      </c>
      <c r="J14" s="6">
        <v>45.51</v>
      </c>
      <c r="K14" s="6">
        <v>45.6</v>
      </c>
      <c r="L14" s="6"/>
      <c r="M14" s="7"/>
      <c r="N14" s="20">
        <f t="shared" si="0"/>
        <v>45.583999999999996</v>
      </c>
      <c r="O14" s="20">
        <f t="shared" si="1"/>
        <v>4.5995168828428447E-2</v>
      </c>
      <c r="P14" s="20">
        <f t="shared" si="2"/>
        <v>0.10090200251936743</v>
      </c>
    </row>
    <row r="15" spans="1:16" ht="15.75" customHeight="1" x14ac:dyDescent="0.2">
      <c r="A15" s="1" t="s">
        <v>6</v>
      </c>
      <c r="B15" s="6">
        <v>63.05</v>
      </c>
      <c r="C15" s="6">
        <v>63.11</v>
      </c>
      <c r="D15" s="6">
        <v>63.03</v>
      </c>
      <c r="E15" s="6">
        <v>63.06</v>
      </c>
      <c r="F15" s="6">
        <v>63.14</v>
      </c>
      <c r="G15" s="6">
        <v>63.13</v>
      </c>
      <c r="H15" s="6">
        <v>63.18</v>
      </c>
      <c r="I15" s="6">
        <v>62.99</v>
      </c>
      <c r="J15" s="6">
        <v>62.91</v>
      </c>
      <c r="K15" s="6">
        <v>63.12</v>
      </c>
      <c r="L15" s="6"/>
      <c r="M15" s="7"/>
      <c r="N15" s="20">
        <f t="shared" si="0"/>
        <v>63.072000000000003</v>
      </c>
      <c r="O15" s="20">
        <f t="shared" si="1"/>
        <v>8.0801540139337533E-2</v>
      </c>
      <c r="P15" s="20">
        <f t="shared" si="2"/>
        <v>0.1281100014893099</v>
      </c>
    </row>
    <row r="16" spans="1:16" ht="15.75" customHeight="1" x14ac:dyDescent="0.2">
      <c r="A16" s="1" t="s">
        <v>7</v>
      </c>
      <c r="B16" s="6">
        <v>95.51</v>
      </c>
      <c r="C16" s="6">
        <v>95.61</v>
      </c>
      <c r="D16" s="6">
        <v>95.37</v>
      </c>
      <c r="E16" s="6">
        <v>95.37</v>
      </c>
      <c r="F16" s="6">
        <v>95.55</v>
      </c>
      <c r="G16" s="6">
        <v>95.6</v>
      </c>
      <c r="H16" s="6">
        <v>95.65</v>
      </c>
      <c r="I16" s="6">
        <v>95.51</v>
      </c>
      <c r="J16" s="6">
        <v>95.49</v>
      </c>
      <c r="K16" s="6">
        <v>95.54</v>
      </c>
      <c r="L16" s="6"/>
      <c r="M16" s="7"/>
      <c r="N16" s="20">
        <f t="shared" si="0"/>
        <v>95.52</v>
      </c>
      <c r="O16" s="20">
        <f t="shared" si="1"/>
        <v>9.3571125650786763E-2</v>
      </c>
      <c r="P16" s="20">
        <f t="shared" si="2"/>
        <v>9.7959721158696361E-2</v>
      </c>
    </row>
    <row r="17" spans="1:16" ht="15.75" customHeight="1" x14ac:dyDescent="0.2">
      <c r="A17" s="1" t="s">
        <v>8</v>
      </c>
      <c r="B17" s="6">
        <v>162.49</v>
      </c>
      <c r="C17" s="6">
        <v>162.77000000000001</v>
      </c>
      <c r="D17" s="6">
        <v>162.28</v>
      </c>
      <c r="E17" s="6">
        <v>162.47</v>
      </c>
      <c r="F17" s="6">
        <v>162.35</v>
      </c>
      <c r="G17" s="6">
        <v>162.12</v>
      </c>
      <c r="H17" s="6">
        <v>162.76</v>
      </c>
      <c r="I17" s="6">
        <v>162.34</v>
      </c>
      <c r="J17" s="6">
        <v>162.47</v>
      </c>
      <c r="K17" s="6">
        <v>162.28</v>
      </c>
      <c r="L17" s="6"/>
      <c r="M17" s="7"/>
      <c r="N17" s="20">
        <f t="shared" si="0"/>
        <v>162.43299999999999</v>
      </c>
      <c r="O17" s="20">
        <f t="shared" si="1"/>
        <v>0.20731350387490133</v>
      </c>
      <c r="P17" s="20">
        <f t="shared" si="2"/>
        <v>0.12763016374437541</v>
      </c>
    </row>
    <row r="18" spans="1:16" ht="15.75" customHeight="1" x14ac:dyDescent="0.2">
      <c r="A18" s="1" t="s">
        <v>9</v>
      </c>
      <c r="B18" s="6">
        <v>308.44</v>
      </c>
      <c r="C18" s="6">
        <v>308.14</v>
      </c>
      <c r="D18" s="6">
        <v>309.27999999999997</v>
      </c>
      <c r="E18" s="6">
        <v>309.12</v>
      </c>
      <c r="F18" s="6">
        <v>309.77999999999997</v>
      </c>
      <c r="G18" s="6">
        <v>308.63</v>
      </c>
      <c r="H18" s="6">
        <v>309.01</v>
      </c>
      <c r="I18" s="6">
        <v>308.44</v>
      </c>
      <c r="J18" s="6">
        <v>309.14</v>
      </c>
      <c r="K18" s="6">
        <v>308.70999999999998</v>
      </c>
      <c r="L18" s="6"/>
      <c r="M18" s="7"/>
      <c r="N18" s="20">
        <f t="shared" si="0"/>
        <v>308.86899999999997</v>
      </c>
      <c r="O18" s="20">
        <f t="shared" si="1"/>
        <v>0.48729297598512455</v>
      </c>
      <c r="P18" s="20">
        <f t="shared" si="2"/>
        <v>0.15776687721497612</v>
      </c>
    </row>
    <row r="19" spans="1:16" ht="15.75" customHeight="1" x14ac:dyDescent="0.2">
      <c r="A19" s="1" t="s">
        <v>10</v>
      </c>
      <c r="B19" s="6">
        <v>628.23</v>
      </c>
      <c r="C19" s="6">
        <v>626.76</v>
      </c>
      <c r="D19" s="6">
        <v>624.79999999999995</v>
      </c>
      <c r="E19" s="6">
        <v>627.16</v>
      </c>
      <c r="F19" s="6">
        <v>628.36</v>
      </c>
      <c r="G19" s="6">
        <v>623.99</v>
      </c>
      <c r="H19" s="6">
        <v>629.83000000000004</v>
      </c>
      <c r="I19" s="6">
        <v>624.76</v>
      </c>
      <c r="J19" s="6">
        <v>627.08000000000004</v>
      </c>
      <c r="K19" s="6">
        <v>626.04</v>
      </c>
      <c r="L19" s="6"/>
      <c r="M19" s="7"/>
      <c r="N19" s="20">
        <f t="shared" si="0"/>
        <v>626.70100000000002</v>
      </c>
      <c r="O19" s="20">
        <f t="shared" si="1"/>
        <v>1.8380632923451603</v>
      </c>
      <c r="P19" s="20">
        <f t="shared" si="2"/>
        <v>0.29329190353057683</v>
      </c>
    </row>
    <row r="20" spans="1:16" ht="15.75" customHeight="1" x14ac:dyDescent="0.2">
      <c r="A20" s="1" t="s">
        <v>11</v>
      </c>
      <c r="B20" s="6">
        <v>1413.89</v>
      </c>
      <c r="C20" s="6">
        <v>1413.91</v>
      </c>
      <c r="D20" s="6">
        <v>1414.98</v>
      </c>
      <c r="E20" s="6">
        <v>1416.7</v>
      </c>
      <c r="F20" s="6">
        <v>1413.93</v>
      </c>
      <c r="G20" s="6">
        <v>1416.82</v>
      </c>
      <c r="H20" s="6">
        <v>1414.7</v>
      </c>
      <c r="I20" s="6">
        <v>1413.57</v>
      </c>
      <c r="J20" s="6">
        <v>1414.95</v>
      </c>
      <c r="K20" s="6">
        <v>1411.13</v>
      </c>
      <c r="L20" s="6"/>
      <c r="M20" s="7"/>
      <c r="N20" s="20">
        <f t="shared" si="0"/>
        <v>1414.4580000000001</v>
      </c>
      <c r="O20" s="20">
        <f t="shared" si="1"/>
        <v>1.6311059642667509</v>
      </c>
      <c r="P20" s="20">
        <f t="shared" si="2"/>
        <v>0.11531667707819893</v>
      </c>
    </row>
    <row r="21" spans="1:16" ht="15.75" customHeight="1" x14ac:dyDescent="0.2">
      <c r="A21" s="1" t="s">
        <v>12</v>
      </c>
      <c r="B21" s="6">
        <v>2903.09</v>
      </c>
      <c r="C21" s="6">
        <v>2898.37</v>
      </c>
      <c r="D21" s="6">
        <v>2896.58</v>
      </c>
      <c r="E21" s="6">
        <v>2899.33</v>
      </c>
      <c r="F21" s="6">
        <v>2898</v>
      </c>
      <c r="G21" s="6">
        <v>2901.93</v>
      </c>
      <c r="H21" s="6">
        <v>2893.97</v>
      </c>
      <c r="I21" s="6">
        <v>2896.58</v>
      </c>
      <c r="J21" s="6">
        <v>2899.05</v>
      </c>
      <c r="K21" s="6">
        <v>2900.49</v>
      </c>
      <c r="L21" s="6"/>
      <c r="M21" s="7"/>
      <c r="N21" s="20">
        <f t="shared" si="0"/>
        <v>2898.739</v>
      </c>
      <c r="O21" s="20">
        <f t="shared" si="1"/>
        <v>2.695137390849637</v>
      </c>
      <c r="P21" s="20">
        <f t="shared" si="2"/>
        <v>9.2976200715195009E-2</v>
      </c>
    </row>
    <row r="22" spans="1:16" ht="15.75" customHeight="1" x14ac:dyDescent="0.2">
      <c r="A22" s="1" t="s">
        <v>13</v>
      </c>
      <c r="B22" s="6">
        <v>6009.5</v>
      </c>
      <c r="C22" s="6">
        <v>5987.83</v>
      </c>
      <c r="D22" s="6">
        <v>6014.4</v>
      </c>
      <c r="E22" s="6">
        <v>6008.78</v>
      </c>
      <c r="F22" s="6">
        <v>6011.4</v>
      </c>
      <c r="G22" s="6">
        <v>6018.39</v>
      </c>
      <c r="H22" s="6">
        <v>5990.78</v>
      </c>
      <c r="I22" s="6">
        <v>5991.14</v>
      </c>
      <c r="J22" s="6">
        <v>6028.57</v>
      </c>
      <c r="K22" s="6">
        <v>5997.86</v>
      </c>
      <c r="L22" s="6"/>
      <c r="M22" s="7"/>
      <c r="N22" s="20">
        <f t="shared" si="0"/>
        <v>6005.8649999999998</v>
      </c>
      <c r="O22" s="20">
        <f t="shared" si="1"/>
        <v>13.463158165073178</v>
      </c>
      <c r="P22" s="20">
        <f t="shared" si="2"/>
        <v>0.22416684632560302</v>
      </c>
    </row>
    <row r="23" spans="1:16" ht="15.75" customHeight="1" x14ac:dyDescent="0.2">
      <c r="A23" s="1" t="s">
        <v>14</v>
      </c>
      <c r="B23" s="6">
        <v>12350.37</v>
      </c>
      <c r="C23" s="6">
        <v>12328.74</v>
      </c>
      <c r="D23" s="6">
        <v>12339.19</v>
      </c>
      <c r="E23" s="6">
        <v>12329.98</v>
      </c>
      <c r="F23" s="6">
        <v>12337.52</v>
      </c>
      <c r="G23" s="6">
        <v>12340.75</v>
      </c>
      <c r="H23" s="6">
        <v>12342.84</v>
      </c>
      <c r="I23" s="6">
        <v>12297.55</v>
      </c>
      <c r="J23" s="6">
        <v>12309.19</v>
      </c>
      <c r="K23" s="6">
        <v>12341.03</v>
      </c>
      <c r="L23" s="6"/>
      <c r="M23" s="7"/>
      <c r="N23" s="20">
        <f t="shared" si="0"/>
        <v>12331.716</v>
      </c>
      <c r="O23" s="20">
        <f t="shared" si="1"/>
        <v>16.385062438426072</v>
      </c>
      <c r="P23" s="20">
        <f t="shared" si="2"/>
        <v>0.13286928144003698</v>
      </c>
    </row>
    <row r="24" spans="1:16" ht="15.75" customHeight="1" x14ac:dyDescent="0.2">
      <c r="A24" s="1" t="s">
        <v>15</v>
      </c>
      <c r="B24" s="6">
        <v>25100.86</v>
      </c>
      <c r="C24" s="6">
        <v>25090.3</v>
      </c>
      <c r="D24" s="6">
        <v>25107.040000000001</v>
      </c>
      <c r="E24" s="6">
        <v>25094.67</v>
      </c>
      <c r="F24" s="6">
        <v>25105.39</v>
      </c>
      <c r="G24" s="6">
        <v>25100.94</v>
      </c>
      <c r="H24" s="6">
        <v>25092.560000000001</v>
      </c>
      <c r="I24" s="6">
        <v>25057.73</v>
      </c>
      <c r="J24" s="6">
        <v>25063.66</v>
      </c>
      <c r="K24" s="6">
        <v>25077.040000000001</v>
      </c>
      <c r="L24" s="6"/>
      <c r="M24" s="7"/>
      <c r="N24" s="20">
        <f t="shared" si="0"/>
        <v>25089.019000000004</v>
      </c>
      <c r="O24" s="20">
        <f t="shared" si="1"/>
        <v>17.278039658608382</v>
      </c>
      <c r="P24" s="20">
        <f t="shared" si="2"/>
        <v>6.8866939989197587E-2</v>
      </c>
    </row>
    <row r="25" spans="1:16" ht="15.75" customHeight="1" x14ac:dyDescent="0.2">
      <c r="A25" s="1" t="s">
        <v>16</v>
      </c>
      <c r="B25" s="6">
        <v>50444.73</v>
      </c>
      <c r="C25" s="6">
        <v>50419.86</v>
      </c>
      <c r="D25" s="6">
        <v>50418.19</v>
      </c>
      <c r="E25" s="6">
        <v>50438.82</v>
      </c>
      <c r="F25" s="6">
        <v>50430.45</v>
      </c>
      <c r="G25" s="6">
        <v>50457.66</v>
      </c>
      <c r="H25" s="6">
        <v>50426.36</v>
      </c>
      <c r="I25" s="6">
        <v>50412.93</v>
      </c>
      <c r="J25" s="6">
        <v>50408.99</v>
      </c>
      <c r="K25" s="6">
        <v>50410.82</v>
      </c>
      <c r="L25" s="6"/>
      <c r="M25" s="7"/>
      <c r="N25" s="20">
        <f t="shared" si="0"/>
        <v>50426.880999999994</v>
      </c>
      <c r="O25" s="20">
        <f t="shared" si="1"/>
        <v>16.051945157312542</v>
      </c>
      <c r="P25" s="20">
        <f t="shared" si="2"/>
        <v>3.1832119772215423E-2</v>
      </c>
    </row>
    <row r="26" spans="1:16" ht="15.75" customHeight="1" x14ac:dyDescent="0.2">
      <c r="A26" s="18" t="s">
        <v>17</v>
      </c>
      <c r="B26" s="6">
        <v>101125.58</v>
      </c>
      <c r="C26" s="6">
        <v>101043.17</v>
      </c>
      <c r="D26" s="6">
        <v>101099.65</v>
      </c>
      <c r="E26" s="6">
        <v>101070.85</v>
      </c>
      <c r="F26" s="6">
        <v>101093.68</v>
      </c>
      <c r="G26" s="6">
        <v>101230.48</v>
      </c>
      <c r="H26" s="6">
        <v>101116.84</v>
      </c>
      <c r="I26" s="6">
        <v>101082.78</v>
      </c>
      <c r="J26" s="6">
        <v>101071.34</v>
      </c>
      <c r="K26" s="6">
        <v>101113.29</v>
      </c>
      <c r="L26" s="6"/>
      <c r="M26" s="7"/>
      <c r="N26" s="20">
        <f t="shared" si="0"/>
        <v>101104.766</v>
      </c>
      <c r="O26" s="20">
        <f t="shared" si="1"/>
        <v>50.716849315038807</v>
      </c>
      <c r="P26" s="20">
        <f t="shared" si="2"/>
        <v>5.0162669201013539E-2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27.74</v>
      </c>
      <c r="C34" s="16">
        <v>27.72</v>
      </c>
      <c r="D34" s="16">
        <v>27.52</v>
      </c>
      <c r="E34" s="16">
        <v>27.59</v>
      </c>
      <c r="F34" s="16">
        <v>27.68</v>
      </c>
      <c r="G34" s="16">
        <v>27.66</v>
      </c>
      <c r="H34" s="16">
        <v>27.4</v>
      </c>
      <c r="I34" s="16">
        <v>27.52</v>
      </c>
      <c r="J34" s="16">
        <v>27.69</v>
      </c>
      <c r="K34" s="16">
        <v>27.57</v>
      </c>
      <c r="L34" s="16"/>
      <c r="M34" s="17"/>
      <c r="N34" s="20">
        <f t="shared" ref="N34:N55" si="3">AVERAGE(B34:K34)</f>
        <v>27.609000000000002</v>
      </c>
      <c r="O34" s="20">
        <f t="shared" ref="O34:O55" si="4">STDEV(B34:K34)</f>
        <v>0.10805862606320096</v>
      </c>
      <c r="P34" s="20">
        <f t="shared" ref="P34:P55" si="5">100*O34/N34</f>
        <v>0.39138913420696492</v>
      </c>
    </row>
    <row r="35" spans="1:16" s="43" customFormat="1" ht="15.75" customHeight="1" x14ac:dyDescent="0.2">
      <c r="A35" s="19">
        <v>2</v>
      </c>
      <c r="B35" s="16">
        <v>24.82</v>
      </c>
      <c r="C35" s="16">
        <v>24.8</v>
      </c>
      <c r="D35" s="16">
        <v>24.85</v>
      </c>
      <c r="E35" s="16">
        <v>24.91</v>
      </c>
      <c r="F35" s="16">
        <v>24.76</v>
      </c>
      <c r="G35" s="16">
        <v>24.89</v>
      </c>
      <c r="H35" s="16">
        <v>24.78</v>
      </c>
      <c r="I35" s="16">
        <v>24.78</v>
      </c>
      <c r="J35" s="16">
        <v>24.87</v>
      </c>
      <c r="K35" s="16">
        <v>24.9</v>
      </c>
      <c r="L35" s="16"/>
      <c r="M35" s="17"/>
      <c r="N35" s="20">
        <f t="shared" si="3"/>
        <v>24.836000000000002</v>
      </c>
      <c r="O35" s="20">
        <f t="shared" si="4"/>
        <v>5.5216744642262533E-2</v>
      </c>
      <c r="P35" s="20">
        <f t="shared" si="5"/>
        <v>0.22232543341223435</v>
      </c>
    </row>
    <row r="36" spans="1:16" s="43" customFormat="1" ht="15.75" customHeight="1" x14ac:dyDescent="0.2">
      <c r="A36" s="19">
        <v>4</v>
      </c>
      <c r="B36" s="16">
        <v>24.96</v>
      </c>
      <c r="C36" s="16">
        <v>24.9</v>
      </c>
      <c r="D36" s="16">
        <v>25.01</v>
      </c>
      <c r="E36" s="16">
        <v>24.99</v>
      </c>
      <c r="F36" s="16">
        <v>24.9</v>
      </c>
      <c r="G36" s="16">
        <v>24.92</v>
      </c>
      <c r="H36" s="16">
        <v>24.94</v>
      </c>
      <c r="I36" s="16">
        <v>24.94</v>
      </c>
      <c r="J36" s="16">
        <v>24.93</v>
      </c>
      <c r="K36" s="16">
        <v>24.92</v>
      </c>
      <c r="L36" s="16"/>
      <c r="M36" s="17"/>
      <c r="N36" s="20">
        <f t="shared" si="3"/>
        <v>24.941000000000003</v>
      </c>
      <c r="O36" s="20">
        <f t="shared" si="4"/>
        <v>3.6347092196090898E-2</v>
      </c>
      <c r="P36" s="20">
        <f t="shared" si="5"/>
        <v>0.14573229700529608</v>
      </c>
    </row>
    <row r="37" spans="1:16" s="43" customFormat="1" ht="15.75" customHeight="1" x14ac:dyDescent="0.2">
      <c r="A37" s="19">
        <v>8</v>
      </c>
      <c r="B37" s="16">
        <v>25.39</v>
      </c>
      <c r="C37" s="16">
        <v>25.39</v>
      </c>
      <c r="D37" s="16">
        <v>25.42</v>
      </c>
      <c r="E37" s="16">
        <v>25.41</v>
      </c>
      <c r="F37" s="16">
        <v>25.39</v>
      </c>
      <c r="G37" s="16">
        <v>25.41</v>
      </c>
      <c r="H37" s="16">
        <v>25.38</v>
      </c>
      <c r="I37" s="16">
        <v>25.38</v>
      </c>
      <c r="J37" s="16">
        <v>25.5</v>
      </c>
      <c r="K37" s="16">
        <v>25.39</v>
      </c>
      <c r="L37" s="16"/>
      <c r="M37" s="17"/>
      <c r="N37" s="20">
        <f t="shared" si="3"/>
        <v>25.405999999999999</v>
      </c>
      <c r="O37" s="20">
        <f t="shared" si="4"/>
        <v>3.5652645218989289E-2</v>
      </c>
      <c r="P37" s="20">
        <f t="shared" si="5"/>
        <v>0.14033159576080173</v>
      </c>
    </row>
    <row r="38" spans="1:16" s="43" customFormat="1" ht="15.75" customHeight="1" x14ac:dyDescent="0.2">
      <c r="A38" s="19">
        <v>16</v>
      </c>
      <c r="B38" s="16">
        <v>25.65</v>
      </c>
      <c r="C38" s="16">
        <v>25.63</v>
      </c>
      <c r="D38" s="16">
        <v>25.66</v>
      </c>
      <c r="E38" s="16">
        <v>25.74</v>
      </c>
      <c r="F38" s="16">
        <v>25.79</v>
      </c>
      <c r="G38" s="16">
        <v>25.63</v>
      </c>
      <c r="H38" s="16">
        <v>25.62</v>
      </c>
      <c r="I38" s="16">
        <v>25.64</v>
      </c>
      <c r="J38" s="16">
        <v>25.62</v>
      </c>
      <c r="K38" s="16">
        <v>25.65</v>
      </c>
      <c r="L38" s="16"/>
      <c r="M38" s="17"/>
      <c r="N38" s="20">
        <f t="shared" si="3"/>
        <v>25.663</v>
      </c>
      <c r="O38" s="20">
        <f t="shared" si="4"/>
        <v>5.657836257007675E-2</v>
      </c>
      <c r="P38" s="20">
        <f t="shared" si="5"/>
        <v>0.22046667408360968</v>
      </c>
    </row>
    <row r="39" spans="1:16" s="43" customFormat="1" ht="15.75" customHeight="1" x14ac:dyDescent="0.2">
      <c r="A39" s="19">
        <v>32</v>
      </c>
      <c r="B39" s="16">
        <v>26.9</v>
      </c>
      <c r="C39" s="16">
        <v>26.9</v>
      </c>
      <c r="D39" s="16">
        <v>26.94</v>
      </c>
      <c r="E39" s="16">
        <v>27.03</v>
      </c>
      <c r="F39" s="16">
        <v>27.08</v>
      </c>
      <c r="G39" s="16">
        <v>26.95</v>
      </c>
      <c r="H39" s="16">
        <v>26.94</v>
      </c>
      <c r="I39" s="16">
        <v>27.05</v>
      </c>
      <c r="J39" s="16">
        <v>26.9</v>
      </c>
      <c r="K39" s="16">
        <v>26.93</v>
      </c>
      <c r="L39" s="16"/>
      <c r="M39" s="17"/>
      <c r="N39" s="20">
        <f t="shared" si="3"/>
        <v>26.962</v>
      </c>
      <c r="O39" s="20">
        <f t="shared" si="4"/>
        <v>6.6633324995831009E-2</v>
      </c>
      <c r="P39" s="20">
        <f t="shared" si="5"/>
        <v>0.24713791631121954</v>
      </c>
    </row>
    <row r="40" spans="1:16" s="43" customFormat="1" ht="15.75" customHeight="1" x14ac:dyDescent="0.2">
      <c r="A40" s="19">
        <v>64</v>
      </c>
      <c r="B40" s="16">
        <v>28.71</v>
      </c>
      <c r="C40" s="16">
        <v>28.7</v>
      </c>
      <c r="D40" s="16">
        <v>28.73</v>
      </c>
      <c r="E40" s="16">
        <v>28.71</v>
      </c>
      <c r="F40" s="16">
        <v>28.81</v>
      </c>
      <c r="G40" s="16">
        <v>28.74</v>
      </c>
      <c r="H40" s="16">
        <v>28.68</v>
      </c>
      <c r="I40" s="16">
        <v>28.71</v>
      </c>
      <c r="J40" s="16">
        <v>28.85</v>
      </c>
      <c r="K40" s="16">
        <v>28.76</v>
      </c>
      <c r="L40" s="16"/>
      <c r="M40" s="17"/>
      <c r="N40" s="20">
        <f t="shared" si="3"/>
        <v>28.740000000000002</v>
      </c>
      <c r="O40" s="20">
        <f t="shared" si="4"/>
        <v>5.312459150169755E-2</v>
      </c>
      <c r="P40" s="20">
        <f t="shared" si="5"/>
        <v>0.18484548191265676</v>
      </c>
    </row>
    <row r="41" spans="1:16" s="43" customFormat="1" ht="15.75" customHeight="1" x14ac:dyDescent="0.2">
      <c r="A41" s="19">
        <v>128</v>
      </c>
      <c r="B41" s="16">
        <v>32.340000000000003</v>
      </c>
      <c r="C41" s="16">
        <v>32.28</v>
      </c>
      <c r="D41" s="16">
        <v>32.35</v>
      </c>
      <c r="E41" s="16">
        <v>32.31</v>
      </c>
      <c r="F41" s="16">
        <v>32.42</v>
      </c>
      <c r="G41" s="16">
        <v>32.31</v>
      </c>
      <c r="H41" s="16">
        <v>32.33</v>
      </c>
      <c r="I41" s="16">
        <v>32.29</v>
      </c>
      <c r="J41" s="16">
        <v>32.369999999999997</v>
      </c>
      <c r="K41" s="16">
        <v>32.43</v>
      </c>
      <c r="L41" s="16"/>
      <c r="M41" s="17"/>
      <c r="N41" s="20">
        <f t="shared" si="3"/>
        <v>32.343000000000004</v>
      </c>
      <c r="O41" s="20">
        <f t="shared" si="4"/>
        <v>5.1001089312985123E-2</v>
      </c>
      <c r="P41" s="20">
        <f t="shared" si="5"/>
        <v>0.15768818388209233</v>
      </c>
    </row>
    <row r="42" spans="1:16" ht="15.75" customHeight="1" x14ac:dyDescent="0.2">
      <c r="A42" s="1">
        <v>256</v>
      </c>
      <c r="B42" s="6">
        <v>40.36</v>
      </c>
      <c r="C42" s="6">
        <v>40.1</v>
      </c>
      <c r="D42" s="6">
        <v>40.229999999999997</v>
      </c>
      <c r="E42" s="6">
        <v>40.25</v>
      </c>
      <c r="F42" s="6">
        <v>40.22</v>
      </c>
      <c r="G42" s="6">
        <v>40.229999999999997</v>
      </c>
      <c r="H42" s="6">
        <v>40.270000000000003</v>
      </c>
      <c r="I42" s="6">
        <v>40.26</v>
      </c>
      <c r="J42" s="6">
        <v>40.200000000000003</v>
      </c>
      <c r="K42" s="6">
        <v>40.19</v>
      </c>
      <c r="L42" s="6"/>
      <c r="M42" s="7"/>
      <c r="N42" s="20">
        <f t="shared" si="3"/>
        <v>40.230999999999995</v>
      </c>
      <c r="O42" s="20">
        <f t="shared" si="4"/>
        <v>6.607235091591275E-2</v>
      </c>
      <c r="P42" s="20">
        <f t="shared" si="5"/>
        <v>0.1642324349777852</v>
      </c>
    </row>
    <row r="43" spans="1:16" ht="15.75" customHeight="1" x14ac:dyDescent="0.2">
      <c r="A43" s="1">
        <v>512</v>
      </c>
      <c r="B43" s="6">
        <v>48.17</v>
      </c>
      <c r="C43" s="6">
        <v>48.03</v>
      </c>
      <c r="D43" s="6">
        <v>48.06</v>
      </c>
      <c r="E43" s="6">
        <v>48.12</v>
      </c>
      <c r="F43" s="6">
        <v>48.09</v>
      </c>
      <c r="G43" s="6">
        <v>48.06</v>
      </c>
      <c r="H43" s="6">
        <v>48.05</v>
      </c>
      <c r="I43" s="6">
        <v>48.09</v>
      </c>
      <c r="J43" s="6">
        <v>48.11</v>
      </c>
      <c r="K43" s="6">
        <v>48.13</v>
      </c>
      <c r="L43" s="6"/>
      <c r="M43" s="7"/>
      <c r="N43" s="20">
        <f t="shared" si="3"/>
        <v>48.090999999999994</v>
      </c>
      <c r="O43" s="20">
        <f t="shared" si="4"/>
        <v>4.2544094772365419E-2</v>
      </c>
      <c r="P43" s="20">
        <f t="shared" si="5"/>
        <v>8.8465814336082471E-2</v>
      </c>
    </row>
    <row r="44" spans="1:16" ht="15.75" customHeight="1" x14ac:dyDescent="0.2">
      <c r="A44" s="1" t="s">
        <v>6</v>
      </c>
      <c r="B44" s="6">
        <v>67.430000000000007</v>
      </c>
      <c r="C44" s="6">
        <v>67.2</v>
      </c>
      <c r="D44" s="6">
        <v>67.17</v>
      </c>
      <c r="E44" s="6">
        <v>67.209999999999994</v>
      </c>
      <c r="F44" s="6">
        <v>67.42</v>
      </c>
      <c r="G44" s="6">
        <v>67.180000000000007</v>
      </c>
      <c r="H44" s="6">
        <v>67.150000000000006</v>
      </c>
      <c r="I44" s="6">
        <v>67.12</v>
      </c>
      <c r="J44" s="6">
        <v>67.209999999999994</v>
      </c>
      <c r="K44" s="6">
        <v>67.27</v>
      </c>
      <c r="L44" s="6"/>
      <c r="M44" s="7"/>
      <c r="N44" s="20">
        <f t="shared" si="3"/>
        <v>67.236000000000004</v>
      </c>
      <c r="O44" s="20">
        <f t="shared" si="4"/>
        <v>0.10731055658953412</v>
      </c>
      <c r="P44" s="20">
        <f t="shared" si="5"/>
        <v>0.15960282674390819</v>
      </c>
    </row>
    <row r="45" spans="1:16" ht="15.75" customHeight="1" x14ac:dyDescent="0.2">
      <c r="A45" s="1" t="s">
        <v>7</v>
      </c>
      <c r="B45" s="6">
        <v>103.57</v>
      </c>
      <c r="C45" s="6">
        <v>103.2</v>
      </c>
      <c r="D45" s="6">
        <v>103.41</v>
      </c>
      <c r="E45" s="6">
        <v>103.24</v>
      </c>
      <c r="F45" s="6">
        <v>103.46</v>
      </c>
      <c r="G45" s="6">
        <v>103.47</v>
      </c>
      <c r="H45" s="6">
        <v>103.04</v>
      </c>
      <c r="I45" s="6">
        <v>103.56</v>
      </c>
      <c r="J45" s="6">
        <v>103.45</v>
      </c>
      <c r="K45" s="6">
        <v>103.34</v>
      </c>
      <c r="L45" s="6"/>
      <c r="M45" s="7"/>
      <c r="N45" s="20">
        <f t="shared" si="3"/>
        <v>103.374</v>
      </c>
      <c r="O45" s="20">
        <f t="shared" si="4"/>
        <v>0.16919416853622909</v>
      </c>
      <c r="P45" s="20">
        <f t="shared" si="5"/>
        <v>0.1636718793277121</v>
      </c>
    </row>
    <row r="46" spans="1:16" ht="15.75" customHeight="1" x14ac:dyDescent="0.2">
      <c r="A46" s="1" t="s">
        <v>8</v>
      </c>
      <c r="B46" s="6">
        <v>193.14</v>
      </c>
      <c r="C46" s="6">
        <v>193.04</v>
      </c>
      <c r="D46" s="6">
        <v>192.68</v>
      </c>
      <c r="E46" s="6">
        <v>192.73</v>
      </c>
      <c r="F46" s="6">
        <v>193.46</v>
      </c>
      <c r="G46" s="6">
        <v>193.04</v>
      </c>
      <c r="H46" s="6">
        <v>193.28</v>
      </c>
      <c r="I46" s="6">
        <v>193.23</v>
      </c>
      <c r="J46" s="6">
        <v>193.12</v>
      </c>
      <c r="K46" s="6">
        <v>192.94</v>
      </c>
      <c r="L46" s="6"/>
      <c r="M46" s="7"/>
      <c r="N46" s="20">
        <f t="shared" si="3"/>
        <v>193.06599999999997</v>
      </c>
      <c r="O46" s="20">
        <f t="shared" si="4"/>
        <v>0.23931383393174674</v>
      </c>
      <c r="P46" s="20">
        <f t="shared" si="5"/>
        <v>0.12395441658901452</v>
      </c>
    </row>
    <row r="47" spans="1:16" ht="15.75" customHeight="1" x14ac:dyDescent="0.2">
      <c r="A47" s="1" t="s">
        <v>9</v>
      </c>
      <c r="B47" s="6">
        <v>423.49</v>
      </c>
      <c r="C47" s="6">
        <v>421.02</v>
      </c>
      <c r="D47" s="6">
        <v>422.23</v>
      </c>
      <c r="E47" s="6">
        <v>423.18</v>
      </c>
      <c r="F47" s="6">
        <v>423.77</v>
      </c>
      <c r="G47" s="6">
        <v>422.02</v>
      </c>
      <c r="H47" s="6">
        <v>421.05</v>
      </c>
      <c r="I47" s="6">
        <v>423.62</v>
      </c>
      <c r="J47" s="6">
        <v>423.9</v>
      </c>
      <c r="K47" s="6">
        <v>421.22</v>
      </c>
      <c r="L47" s="6"/>
      <c r="M47" s="7"/>
      <c r="N47" s="20">
        <f t="shared" si="3"/>
        <v>422.55</v>
      </c>
      <c r="O47" s="20">
        <f t="shared" si="4"/>
        <v>1.1775398082442849</v>
      </c>
      <c r="P47" s="20">
        <f t="shared" si="5"/>
        <v>0.27867466767111226</v>
      </c>
    </row>
    <row r="48" spans="1:16" ht="15.75" customHeight="1" x14ac:dyDescent="0.2">
      <c r="A48" s="1" t="s">
        <v>10</v>
      </c>
      <c r="B48" s="6">
        <v>1176.82</v>
      </c>
      <c r="C48" s="6">
        <v>1174.3</v>
      </c>
      <c r="D48" s="6">
        <v>1178.46</v>
      </c>
      <c r="E48" s="6">
        <v>1176.24</v>
      </c>
      <c r="F48" s="6">
        <v>1177.5899999999999</v>
      </c>
      <c r="G48" s="6">
        <v>1174.25</v>
      </c>
      <c r="H48" s="6">
        <v>1175.8499999999999</v>
      </c>
      <c r="I48" s="6">
        <v>1181.42</v>
      </c>
      <c r="J48" s="6">
        <v>1180.6099999999999</v>
      </c>
      <c r="K48" s="6">
        <v>1171.8900000000001</v>
      </c>
      <c r="L48" s="6"/>
      <c r="M48" s="7"/>
      <c r="N48" s="20">
        <f t="shared" si="3"/>
        <v>1176.7429999999999</v>
      </c>
      <c r="O48" s="20">
        <f t="shared" si="4"/>
        <v>2.9303926547667691</v>
      </c>
      <c r="P48" s="20">
        <f t="shared" si="5"/>
        <v>0.24902571375115631</v>
      </c>
    </row>
    <row r="49" spans="1:16" ht="15.75" customHeight="1" x14ac:dyDescent="0.2">
      <c r="A49" s="1" t="s">
        <v>11</v>
      </c>
      <c r="B49" s="6">
        <v>4968.68</v>
      </c>
      <c r="C49" s="6">
        <v>4903.51</v>
      </c>
      <c r="D49" s="6">
        <v>4945.2299999999996</v>
      </c>
      <c r="E49" s="6">
        <v>4838.8</v>
      </c>
      <c r="F49" s="6">
        <v>4895.49</v>
      </c>
      <c r="G49" s="6">
        <v>4897.2</v>
      </c>
      <c r="H49" s="6">
        <v>4898.7299999999996</v>
      </c>
      <c r="I49" s="6">
        <v>4894.8900000000003</v>
      </c>
      <c r="J49" s="6">
        <v>4901.5200000000004</v>
      </c>
      <c r="K49" s="6">
        <v>4912.38</v>
      </c>
      <c r="L49" s="6"/>
      <c r="M49" s="7"/>
      <c r="N49" s="20">
        <f t="shared" si="3"/>
        <v>4905.643</v>
      </c>
      <c r="O49" s="20">
        <f t="shared" si="4"/>
        <v>34.015520656834774</v>
      </c>
      <c r="P49" s="20">
        <f t="shared" si="5"/>
        <v>0.69339576191815777</v>
      </c>
    </row>
    <row r="50" spans="1:16" ht="15.75" customHeight="1" x14ac:dyDescent="0.2">
      <c r="A50" s="1" t="s">
        <v>12</v>
      </c>
      <c r="B50" s="6">
        <v>10285.61</v>
      </c>
      <c r="C50" s="6">
        <v>10287.34</v>
      </c>
      <c r="D50" s="6">
        <v>10305.69</v>
      </c>
      <c r="E50" s="6">
        <v>10288.049999999999</v>
      </c>
      <c r="F50" s="6">
        <v>10299.77</v>
      </c>
      <c r="G50" s="6">
        <v>10314.32</v>
      </c>
      <c r="H50" s="6">
        <v>10229.43</v>
      </c>
      <c r="I50" s="6">
        <v>10293.879999999999</v>
      </c>
      <c r="J50" s="6">
        <v>10274.33</v>
      </c>
      <c r="K50" s="6">
        <v>10305.4</v>
      </c>
      <c r="L50" s="6"/>
      <c r="M50" s="7"/>
      <c r="N50" s="20">
        <f t="shared" si="3"/>
        <v>10288.382000000001</v>
      </c>
      <c r="O50" s="20">
        <f t="shared" si="4"/>
        <v>23.813046284197419</v>
      </c>
      <c r="P50" s="20">
        <f t="shared" si="5"/>
        <v>0.23145569715624301</v>
      </c>
    </row>
    <row r="51" spans="1:16" ht="15.75" customHeight="1" x14ac:dyDescent="0.2">
      <c r="A51" s="1" t="s">
        <v>13</v>
      </c>
      <c r="B51" s="6">
        <v>20711.16</v>
      </c>
      <c r="C51" s="6">
        <v>20723.55</v>
      </c>
      <c r="D51" s="6">
        <v>20803.16</v>
      </c>
      <c r="E51" s="6">
        <v>20742.849999999999</v>
      </c>
      <c r="F51" s="6">
        <v>20708.509999999998</v>
      </c>
      <c r="G51" s="6">
        <v>20726.82</v>
      </c>
      <c r="H51" s="6">
        <v>20680.169999999998</v>
      </c>
      <c r="I51" s="6">
        <v>20719.7</v>
      </c>
      <c r="J51" s="6">
        <v>20694.25</v>
      </c>
      <c r="K51" s="6">
        <v>20811.86</v>
      </c>
      <c r="L51" s="6"/>
      <c r="M51" s="7"/>
      <c r="N51" s="20">
        <f t="shared" si="3"/>
        <v>20732.202999999998</v>
      </c>
      <c r="O51" s="20">
        <f t="shared" si="4"/>
        <v>43.340637345978074</v>
      </c>
      <c r="P51" s="20">
        <f t="shared" si="5"/>
        <v>0.20904984070423235</v>
      </c>
    </row>
    <row r="52" spans="1:16" ht="15.75" customHeight="1" x14ac:dyDescent="0.2">
      <c r="A52" s="1" t="s">
        <v>14</v>
      </c>
      <c r="B52" s="6">
        <v>41575.629999999997</v>
      </c>
      <c r="C52" s="6">
        <v>41591.980000000003</v>
      </c>
      <c r="D52" s="6">
        <v>41629.519999999997</v>
      </c>
      <c r="E52" s="6">
        <v>41643.08</v>
      </c>
      <c r="F52" s="6">
        <v>41685.99</v>
      </c>
      <c r="G52" s="6">
        <v>41687.980000000003</v>
      </c>
      <c r="H52" s="6">
        <v>41842.67</v>
      </c>
      <c r="I52" s="6">
        <v>41736.28</v>
      </c>
      <c r="J52" s="6">
        <v>41633.160000000003</v>
      </c>
      <c r="K52" s="6">
        <v>41679.18</v>
      </c>
      <c r="L52" s="6"/>
      <c r="M52" s="7"/>
      <c r="N52" s="20">
        <f t="shared" si="3"/>
        <v>41670.547000000006</v>
      </c>
      <c r="O52" s="20">
        <f t="shared" si="4"/>
        <v>77.158946921273568</v>
      </c>
      <c r="P52" s="20">
        <f t="shared" si="5"/>
        <v>0.18516422863677204</v>
      </c>
    </row>
    <row r="53" spans="1:16" ht="15.75" customHeight="1" x14ac:dyDescent="0.2">
      <c r="A53" s="1" t="s">
        <v>15</v>
      </c>
      <c r="B53" s="6">
        <v>78320.75</v>
      </c>
      <c r="C53" s="6">
        <v>78445.100000000006</v>
      </c>
      <c r="D53" s="6">
        <v>78356.160000000003</v>
      </c>
      <c r="E53" s="6">
        <v>78373.8</v>
      </c>
      <c r="F53" s="6">
        <v>78363.09</v>
      </c>
      <c r="G53" s="6">
        <v>78415.600000000006</v>
      </c>
      <c r="H53" s="6">
        <v>78448.759999999995</v>
      </c>
      <c r="I53" s="6">
        <v>78367.31</v>
      </c>
      <c r="J53" s="6">
        <v>78470.94</v>
      </c>
      <c r="K53" s="6">
        <v>78414.8</v>
      </c>
      <c r="L53" s="6"/>
      <c r="M53" s="7"/>
      <c r="N53" s="20">
        <f t="shared" si="3"/>
        <v>78397.631000000008</v>
      </c>
      <c r="O53" s="20">
        <f t="shared" si="4"/>
        <v>48.499990710194552</v>
      </c>
      <c r="P53" s="20">
        <f t="shared" si="5"/>
        <v>6.1864102386199077E-2</v>
      </c>
    </row>
    <row r="54" spans="1:16" ht="15.75" customHeight="1" x14ac:dyDescent="0.2">
      <c r="A54" s="1" t="s">
        <v>16</v>
      </c>
      <c r="B54" s="6">
        <v>144364.07999999999</v>
      </c>
      <c r="C54" s="6">
        <v>144373.97</v>
      </c>
      <c r="D54" s="6">
        <v>144263.10999999999</v>
      </c>
      <c r="E54" s="6">
        <v>144354.39000000001</v>
      </c>
      <c r="F54" s="6">
        <v>144499.74</v>
      </c>
      <c r="G54" s="6">
        <v>144351.42000000001</v>
      </c>
      <c r="H54" s="6">
        <v>144447.64000000001</v>
      </c>
      <c r="I54" s="6">
        <v>144237.47</v>
      </c>
      <c r="J54" s="6">
        <v>144387.17000000001</v>
      </c>
      <c r="K54" s="6">
        <v>144401.54</v>
      </c>
      <c r="L54" s="6"/>
      <c r="M54" s="7"/>
      <c r="N54" s="20">
        <f t="shared" si="3"/>
        <v>144368.05300000001</v>
      </c>
      <c r="O54" s="20">
        <f t="shared" si="4"/>
        <v>77.274027841760599</v>
      </c>
      <c r="P54" s="20">
        <f t="shared" si="5"/>
        <v>5.3525711704209653E-2</v>
      </c>
    </row>
    <row r="55" spans="1:16" ht="15.75" customHeight="1" x14ac:dyDescent="0.2">
      <c r="A55" s="32" t="s">
        <v>17</v>
      </c>
      <c r="B55" s="6">
        <v>274508.42</v>
      </c>
      <c r="C55" s="6">
        <v>274341.36</v>
      </c>
      <c r="D55" s="6">
        <v>274346.40000000002</v>
      </c>
      <c r="E55" s="6">
        <v>274637.36</v>
      </c>
      <c r="F55" s="6">
        <v>274732.23</v>
      </c>
      <c r="G55" s="6">
        <v>274500.17</v>
      </c>
      <c r="H55" s="6">
        <v>274404.76</v>
      </c>
      <c r="I55" s="6">
        <v>274538.45</v>
      </c>
      <c r="J55" s="6">
        <v>274593.13</v>
      </c>
      <c r="K55" s="6">
        <v>274253.13</v>
      </c>
      <c r="L55" s="6"/>
      <c r="M55" s="7"/>
      <c r="N55" s="20">
        <f t="shared" si="3"/>
        <v>274485.54099999997</v>
      </c>
      <c r="O55" s="20">
        <f t="shared" si="4"/>
        <v>148.96140607179711</v>
      </c>
      <c r="P55" s="20">
        <f t="shared" si="5"/>
        <v>5.4269308878385381E-2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26.45</v>
      </c>
      <c r="C63" s="16">
        <v>26.89</v>
      </c>
      <c r="D63" s="16">
        <v>26.86</v>
      </c>
      <c r="E63" s="16">
        <v>26.36</v>
      </c>
      <c r="F63" s="16">
        <v>26.97</v>
      </c>
      <c r="G63" s="16">
        <v>26.67</v>
      </c>
      <c r="H63" s="16">
        <v>26.52</v>
      </c>
      <c r="I63" s="16">
        <v>26.37</v>
      </c>
      <c r="J63" s="16">
        <v>26.59</v>
      </c>
      <c r="K63" s="16">
        <v>26.79</v>
      </c>
      <c r="L63" s="16"/>
      <c r="M63" s="17"/>
      <c r="N63" s="20">
        <f t="shared" ref="N63:N84" si="6">AVERAGE(B63:K63)</f>
        <v>26.647000000000002</v>
      </c>
      <c r="O63" s="20">
        <f t="shared" ref="O63:O84" si="7">STDEV(B63:K63)</f>
        <v>0.22286268816869659</v>
      </c>
      <c r="P63" s="20">
        <f t="shared" ref="P63:P84" si="8">100*O63/N63</f>
        <v>0.83635189015159894</v>
      </c>
    </row>
    <row r="64" spans="1:16" s="43" customFormat="1" ht="15.75" customHeight="1" x14ac:dyDescent="0.2">
      <c r="A64" s="19">
        <v>2</v>
      </c>
      <c r="B64" s="16">
        <v>24.88</v>
      </c>
      <c r="C64" s="16">
        <v>25.61</v>
      </c>
      <c r="D64" s="16">
        <v>25.26</v>
      </c>
      <c r="E64" s="16">
        <v>24.87</v>
      </c>
      <c r="F64" s="16">
        <v>25.12</v>
      </c>
      <c r="G64" s="16">
        <v>25.32</v>
      </c>
      <c r="H64" s="16">
        <v>24.94</v>
      </c>
      <c r="I64" s="16">
        <v>24.85</v>
      </c>
      <c r="J64" s="16">
        <v>24.93</v>
      </c>
      <c r="K64" s="16">
        <v>25.11</v>
      </c>
      <c r="L64" s="16"/>
      <c r="M64" s="17"/>
      <c r="N64" s="20">
        <f t="shared" si="6"/>
        <v>25.088999999999999</v>
      </c>
      <c r="O64" s="20">
        <f t="shared" si="7"/>
        <v>0.24758612418487591</v>
      </c>
      <c r="P64" s="20">
        <f t="shared" si="8"/>
        <v>0.9868313770372511</v>
      </c>
    </row>
    <row r="65" spans="1:16" s="43" customFormat="1" ht="15.75" customHeight="1" x14ac:dyDescent="0.2">
      <c r="A65" s="19">
        <v>4</v>
      </c>
      <c r="B65" s="16">
        <v>24.94</v>
      </c>
      <c r="C65" s="16">
        <v>25.32</v>
      </c>
      <c r="D65" s="16">
        <v>25.3</v>
      </c>
      <c r="E65" s="16">
        <v>24.89</v>
      </c>
      <c r="F65" s="16">
        <v>25.28</v>
      </c>
      <c r="G65" s="16">
        <v>25.15</v>
      </c>
      <c r="H65" s="16">
        <v>24.93</v>
      </c>
      <c r="I65" s="16">
        <v>24.92</v>
      </c>
      <c r="J65" s="16">
        <v>25.09</v>
      </c>
      <c r="K65" s="16">
        <v>24.89</v>
      </c>
      <c r="L65" s="16"/>
      <c r="M65" s="17"/>
      <c r="N65" s="20">
        <f t="shared" si="6"/>
        <v>25.071000000000005</v>
      </c>
      <c r="O65" s="20">
        <f t="shared" si="7"/>
        <v>0.17953334571110227</v>
      </c>
      <c r="P65" s="20">
        <f t="shared" si="8"/>
        <v>0.71609965981054691</v>
      </c>
    </row>
    <row r="66" spans="1:16" s="43" customFormat="1" ht="15.75" customHeight="1" x14ac:dyDescent="0.2">
      <c r="A66" s="19">
        <v>8</v>
      </c>
      <c r="B66" s="16">
        <v>25.29</v>
      </c>
      <c r="C66" s="16">
        <v>25.53</v>
      </c>
      <c r="D66" s="16">
        <v>25.63</v>
      </c>
      <c r="E66" s="16">
        <v>25.23</v>
      </c>
      <c r="F66" s="16">
        <v>25.51</v>
      </c>
      <c r="G66" s="16">
        <v>25.36</v>
      </c>
      <c r="H66" s="16">
        <v>25.25</v>
      </c>
      <c r="I66" s="16">
        <v>25.23</v>
      </c>
      <c r="J66" s="16">
        <v>25.35</v>
      </c>
      <c r="K66" s="16">
        <v>25.23</v>
      </c>
      <c r="L66" s="16"/>
      <c r="M66" s="17"/>
      <c r="N66" s="20">
        <f t="shared" si="6"/>
        <v>25.360999999999997</v>
      </c>
      <c r="O66" s="20">
        <f t="shared" si="7"/>
        <v>0.14609357731718853</v>
      </c>
      <c r="P66" s="20">
        <f t="shared" si="8"/>
        <v>0.57605605976573693</v>
      </c>
    </row>
    <row r="67" spans="1:16" s="43" customFormat="1" ht="15.75" customHeight="1" x14ac:dyDescent="0.2">
      <c r="A67" s="19">
        <v>16</v>
      </c>
      <c r="B67" s="16">
        <v>25.95</v>
      </c>
      <c r="C67" s="16">
        <v>26.55</v>
      </c>
      <c r="D67" s="16">
        <v>26.29</v>
      </c>
      <c r="E67" s="16">
        <v>26.33</v>
      </c>
      <c r="F67" s="16">
        <v>26.18</v>
      </c>
      <c r="G67" s="16">
        <v>26.12</v>
      </c>
      <c r="H67" s="16">
        <v>26.01</v>
      </c>
      <c r="I67" s="16">
        <v>26.35</v>
      </c>
      <c r="J67" s="16">
        <v>26.13</v>
      </c>
      <c r="K67" s="16">
        <v>26</v>
      </c>
      <c r="L67" s="16"/>
      <c r="M67" s="17"/>
      <c r="N67" s="20">
        <f t="shared" si="6"/>
        <v>26.190999999999995</v>
      </c>
      <c r="O67" s="20">
        <f t="shared" si="7"/>
        <v>0.18841148820835982</v>
      </c>
      <c r="P67" s="20">
        <f t="shared" si="8"/>
        <v>0.7193749311151153</v>
      </c>
    </row>
    <row r="68" spans="1:16" s="43" customFormat="1" ht="15.75" customHeight="1" x14ac:dyDescent="0.2">
      <c r="A68" s="19">
        <v>32</v>
      </c>
      <c r="B68" s="16">
        <v>27.46</v>
      </c>
      <c r="C68" s="16">
        <v>27.96</v>
      </c>
      <c r="D68" s="16">
        <v>27.73</v>
      </c>
      <c r="E68" s="16">
        <v>27.62</v>
      </c>
      <c r="F68" s="16">
        <v>27.55</v>
      </c>
      <c r="G68" s="16">
        <v>27.66</v>
      </c>
      <c r="H68" s="16">
        <v>27.91</v>
      </c>
      <c r="I68" s="16">
        <v>27.35</v>
      </c>
      <c r="J68" s="16">
        <v>27.67</v>
      </c>
      <c r="K68" s="16">
        <v>27.52</v>
      </c>
      <c r="L68" s="16"/>
      <c r="M68" s="17"/>
      <c r="N68" s="20">
        <f t="shared" si="6"/>
        <v>27.643000000000001</v>
      </c>
      <c r="O68" s="20">
        <f t="shared" si="7"/>
        <v>0.18973958762238063</v>
      </c>
      <c r="P68" s="20">
        <f t="shared" si="8"/>
        <v>0.68639289376109913</v>
      </c>
    </row>
    <row r="69" spans="1:16" s="43" customFormat="1" ht="15.75" customHeight="1" x14ac:dyDescent="0.2">
      <c r="A69" s="19">
        <v>64</v>
      </c>
      <c r="B69" s="16">
        <v>29.88</v>
      </c>
      <c r="C69" s="16">
        <v>30.18</v>
      </c>
      <c r="D69" s="16">
        <v>30.18</v>
      </c>
      <c r="E69" s="16">
        <v>29.77</v>
      </c>
      <c r="F69" s="16">
        <v>29.91</v>
      </c>
      <c r="G69" s="16">
        <v>29.96</v>
      </c>
      <c r="H69" s="16">
        <v>29.73</v>
      </c>
      <c r="I69" s="16">
        <v>29.72</v>
      </c>
      <c r="J69" s="16">
        <v>30.22</v>
      </c>
      <c r="K69" s="16">
        <v>29.76</v>
      </c>
      <c r="L69" s="16"/>
      <c r="M69" s="17"/>
      <c r="N69" s="20">
        <f t="shared" si="6"/>
        <v>29.931000000000001</v>
      </c>
      <c r="O69" s="20">
        <f t="shared" si="7"/>
        <v>0.19762197358705927</v>
      </c>
      <c r="P69" s="20">
        <f t="shared" si="8"/>
        <v>0.66025850652186446</v>
      </c>
    </row>
    <row r="70" spans="1:16" s="43" customFormat="1" ht="15.75" customHeight="1" x14ac:dyDescent="0.2">
      <c r="A70" s="19">
        <v>128</v>
      </c>
      <c r="B70" s="16">
        <v>33.89</v>
      </c>
      <c r="C70" s="16">
        <v>33.89</v>
      </c>
      <c r="D70" s="16">
        <v>33.799999999999997</v>
      </c>
      <c r="E70" s="16">
        <v>33.56</v>
      </c>
      <c r="F70" s="16">
        <v>33.700000000000003</v>
      </c>
      <c r="G70" s="16">
        <v>33.54</v>
      </c>
      <c r="H70" s="16">
        <v>33.549999999999997</v>
      </c>
      <c r="I70" s="16">
        <v>33.450000000000003</v>
      </c>
      <c r="J70" s="16">
        <v>33.57</v>
      </c>
      <c r="K70" s="16">
        <v>33.47</v>
      </c>
      <c r="L70" s="16"/>
      <c r="M70" s="17"/>
      <c r="N70" s="20">
        <f t="shared" si="6"/>
        <v>33.641999999999996</v>
      </c>
      <c r="O70" s="20">
        <f t="shared" si="7"/>
        <v>0.16618597346881514</v>
      </c>
      <c r="P70" s="20">
        <f t="shared" si="8"/>
        <v>0.4939836319743629</v>
      </c>
    </row>
    <row r="71" spans="1:16" ht="15.75" customHeight="1" x14ac:dyDescent="0.2">
      <c r="A71" s="1">
        <v>256</v>
      </c>
      <c r="B71" s="6">
        <v>40.03</v>
      </c>
      <c r="C71" s="6">
        <v>40.03</v>
      </c>
      <c r="D71" s="6">
        <v>40.229999999999997</v>
      </c>
      <c r="E71" s="6">
        <v>40.28</v>
      </c>
      <c r="F71" s="6">
        <v>40.340000000000003</v>
      </c>
      <c r="G71" s="6">
        <v>40.17</v>
      </c>
      <c r="H71" s="6">
        <v>40.04</v>
      </c>
      <c r="I71" s="6">
        <v>40.03</v>
      </c>
      <c r="J71" s="6">
        <v>40.21</v>
      </c>
      <c r="K71" s="6">
        <v>40.130000000000003</v>
      </c>
      <c r="L71" s="6"/>
      <c r="M71" s="7"/>
      <c r="N71" s="20">
        <f t="shared" si="6"/>
        <v>40.148999999999994</v>
      </c>
      <c r="O71" s="20">
        <f t="shared" si="7"/>
        <v>0.11503139668030761</v>
      </c>
      <c r="P71" s="20">
        <f t="shared" si="8"/>
        <v>0.28651123734167133</v>
      </c>
    </row>
    <row r="72" spans="1:16" ht="15.75" customHeight="1" x14ac:dyDescent="0.2">
      <c r="A72" s="1">
        <v>512</v>
      </c>
      <c r="B72" s="6">
        <v>49.57</v>
      </c>
      <c r="C72" s="6">
        <v>49.62</v>
      </c>
      <c r="D72" s="6">
        <v>49.56</v>
      </c>
      <c r="E72" s="6">
        <v>50.18</v>
      </c>
      <c r="F72" s="6">
        <v>49.59</v>
      </c>
      <c r="G72" s="6">
        <v>49.63</v>
      </c>
      <c r="H72" s="6">
        <v>49.59</v>
      </c>
      <c r="I72" s="6">
        <v>49.64</v>
      </c>
      <c r="J72" s="6">
        <v>49.66</v>
      </c>
      <c r="K72" s="6">
        <v>49.69</v>
      </c>
      <c r="L72" s="6"/>
      <c r="M72" s="7"/>
      <c r="N72" s="20">
        <f t="shared" si="6"/>
        <v>49.672999999999995</v>
      </c>
      <c r="O72" s="20">
        <f t="shared" si="7"/>
        <v>0.18269890226514407</v>
      </c>
      <c r="P72" s="20">
        <f t="shared" si="8"/>
        <v>0.36780323770487805</v>
      </c>
    </row>
    <row r="73" spans="1:16" ht="15.75" customHeight="1" x14ac:dyDescent="0.2">
      <c r="A73" s="1" t="s">
        <v>6</v>
      </c>
      <c r="B73" s="6">
        <v>71.69</v>
      </c>
      <c r="C73" s="6">
        <v>71.59</v>
      </c>
      <c r="D73" s="6">
        <v>71.61</v>
      </c>
      <c r="E73" s="6">
        <v>71.900000000000006</v>
      </c>
      <c r="F73" s="6">
        <v>71.59</v>
      </c>
      <c r="G73" s="6">
        <v>71.73</v>
      </c>
      <c r="H73" s="6">
        <v>71.569999999999993</v>
      </c>
      <c r="I73" s="6">
        <v>71.599999999999994</v>
      </c>
      <c r="J73" s="6">
        <v>71.680000000000007</v>
      </c>
      <c r="K73" s="6">
        <v>71.61</v>
      </c>
      <c r="L73" s="6"/>
      <c r="M73" s="7"/>
      <c r="N73" s="20">
        <f t="shared" si="6"/>
        <v>71.657000000000011</v>
      </c>
      <c r="O73" s="20">
        <f t="shared" si="7"/>
        <v>0.10011659869039616</v>
      </c>
      <c r="P73" s="20">
        <f t="shared" si="8"/>
        <v>0.13971642503927897</v>
      </c>
    </row>
    <row r="74" spans="1:16" ht="15.75" customHeight="1" x14ac:dyDescent="0.2">
      <c r="A74" s="1" t="s">
        <v>7</v>
      </c>
      <c r="B74" s="6">
        <v>108.12</v>
      </c>
      <c r="C74" s="6">
        <v>107.85</v>
      </c>
      <c r="D74" s="6">
        <v>107.98</v>
      </c>
      <c r="E74" s="6">
        <v>108.36</v>
      </c>
      <c r="F74" s="6">
        <v>107.9</v>
      </c>
      <c r="G74" s="6">
        <v>108</v>
      </c>
      <c r="H74" s="6">
        <v>107.79</v>
      </c>
      <c r="I74" s="6">
        <v>107.82</v>
      </c>
      <c r="J74" s="6">
        <v>107.83</v>
      </c>
      <c r="K74" s="6">
        <v>108.01</v>
      </c>
      <c r="L74" s="6"/>
      <c r="M74" s="7"/>
      <c r="N74" s="20">
        <f t="shared" si="6"/>
        <v>107.96600000000001</v>
      </c>
      <c r="O74" s="20">
        <f t="shared" si="7"/>
        <v>0.17347430165109065</v>
      </c>
      <c r="P74" s="20">
        <f t="shared" si="8"/>
        <v>0.1606749362309344</v>
      </c>
    </row>
    <row r="75" spans="1:16" ht="15.75" customHeight="1" x14ac:dyDescent="0.2">
      <c r="A75" s="1" t="s">
        <v>8</v>
      </c>
      <c r="B75" s="6">
        <v>189.65</v>
      </c>
      <c r="C75" s="6">
        <v>189.72</v>
      </c>
      <c r="D75" s="6">
        <v>189.95</v>
      </c>
      <c r="E75" s="6">
        <v>189.85</v>
      </c>
      <c r="F75" s="6">
        <v>189.63</v>
      </c>
      <c r="G75" s="6">
        <v>190.33</v>
      </c>
      <c r="H75" s="6">
        <v>189.57</v>
      </c>
      <c r="I75" s="6">
        <v>190.18</v>
      </c>
      <c r="J75" s="6">
        <v>190.08</v>
      </c>
      <c r="K75" s="6">
        <v>190.29</v>
      </c>
      <c r="L75" s="6"/>
      <c r="M75" s="7"/>
      <c r="N75" s="20">
        <f t="shared" si="6"/>
        <v>189.92499999999998</v>
      </c>
      <c r="O75" s="20">
        <f t="shared" si="7"/>
        <v>0.28348035401260696</v>
      </c>
      <c r="P75" s="20">
        <f t="shared" si="8"/>
        <v>0.14925910438994708</v>
      </c>
    </row>
    <row r="76" spans="1:16" ht="15.75" customHeight="1" x14ac:dyDescent="0.2">
      <c r="A76" s="1" t="s">
        <v>9</v>
      </c>
      <c r="B76" s="6">
        <v>433.25</v>
      </c>
      <c r="C76" s="6">
        <v>430.01</v>
      </c>
      <c r="D76" s="6">
        <v>431.93</v>
      </c>
      <c r="E76" s="6">
        <v>434.69</v>
      </c>
      <c r="F76" s="6">
        <v>430.2</v>
      </c>
      <c r="G76" s="6">
        <v>438.69</v>
      </c>
      <c r="H76" s="6">
        <v>434.27</v>
      </c>
      <c r="I76" s="6">
        <v>430.73</v>
      </c>
      <c r="J76" s="6">
        <v>432.54</v>
      </c>
      <c r="K76" s="6">
        <v>433.21</v>
      </c>
      <c r="L76" s="6"/>
      <c r="M76" s="7"/>
      <c r="N76" s="20">
        <f t="shared" si="6"/>
        <v>432.95199999999994</v>
      </c>
      <c r="O76" s="20">
        <f t="shared" si="7"/>
        <v>2.5866786941301112</v>
      </c>
      <c r="P76" s="20">
        <f t="shared" si="8"/>
        <v>0.59745160990828361</v>
      </c>
    </row>
    <row r="77" spans="1:16" ht="15.75" customHeight="1" x14ac:dyDescent="0.2">
      <c r="A77" s="1" t="s">
        <v>10</v>
      </c>
      <c r="B77" s="6">
        <v>1107.23</v>
      </c>
      <c r="C77" s="6">
        <v>1074.8800000000001</v>
      </c>
      <c r="D77" s="6">
        <v>1106</v>
      </c>
      <c r="E77" s="6">
        <v>1082.24</v>
      </c>
      <c r="F77" s="6">
        <v>1138.42</v>
      </c>
      <c r="G77" s="6">
        <v>1090.4000000000001</v>
      </c>
      <c r="H77" s="6">
        <v>1074.19</v>
      </c>
      <c r="I77" s="6">
        <v>1119.9000000000001</v>
      </c>
      <c r="J77" s="6">
        <v>1094.26</v>
      </c>
      <c r="K77" s="6">
        <v>1093.7</v>
      </c>
      <c r="L77" s="6"/>
      <c r="M77" s="7"/>
      <c r="N77" s="20">
        <f t="shared" si="6"/>
        <v>1098.1220000000001</v>
      </c>
      <c r="O77" s="20">
        <f t="shared" si="7"/>
        <v>20.282713384116594</v>
      </c>
      <c r="P77" s="20">
        <f t="shared" si="8"/>
        <v>1.8470364298426398</v>
      </c>
    </row>
    <row r="78" spans="1:16" ht="15.75" customHeight="1" x14ac:dyDescent="0.2">
      <c r="A78" s="1" t="s">
        <v>11</v>
      </c>
      <c r="B78" s="6">
        <v>1959.01</v>
      </c>
      <c r="C78" s="6">
        <v>1954.43</v>
      </c>
      <c r="D78" s="6">
        <v>1958.35</v>
      </c>
      <c r="E78" s="6">
        <v>1963.94</v>
      </c>
      <c r="F78" s="6">
        <v>1957.22</v>
      </c>
      <c r="G78" s="6">
        <v>1961.7</v>
      </c>
      <c r="H78" s="6">
        <v>1956.12</v>
      </c>
      <c r="I78" s="6">
        <v>1959.27</v>
      </c>
      <c r="J78" s="6">
        <v>1956.2</v>
      </c>
      <c r="K78" s="6">
        <v>1968.1</v>
      </c>
      <c r="L78" s="6"/>
      <c r="M78" s="7"/>
      <c r="N78" s="20">
        <f t="shared" si="6"/>
        <v>1959.434</v>
      </c>
      <c r="O78" s="20">
        <f t="shared" si="7"/>
        <v>4.1271895199194839</v>
      </c>
      <c r="P78" s="20">
        <f t="shared" si="8"/>
        <v>0.21063171915560738</v>
      </c>
    </row>
    <row r="79" spans="1:16" ht="15.75" customHeight="1" x14ac:dyDescent="0.2">
      <c r="A79" s="1" t="s">
        <v>12</v>
      </c>
      <c r="B79" s="6">
        <v>3969.47</v>
      </c>
      <c r="C79" s="6">
        <v>3967.34</v>
      </c>
      <c r="D79" s="6">
        <v>3961.49</v>
      </c>
      <c r="E79" s="6">
        <v>3962.69</v>
      </c>
      <c r="F79" s="6">
        <v>3970.06</v>
      </c>
      <c r="G79" s="6">
        <v>3971.07</v>
      </c>
      <c r="H79" s="6">
        <v>3960.36</v>
      </c>
      <c r="I79" s="6">
        <v>3968.29</v>
      </c>
      <c r="J79" s="6">
        <v>3964.96</v>
      </c>
      <c r="K79" s="6">
        <v>3979.76</v>
      </c>
      <c r="L79" s="6"/>
      <c r="M79" s="7"/>
      <c r="N79" s="20">
        <f t="shared" si="6"/>
        <v>3967.5490000000004</v>
      </c>
      <c r="O79" s="20">
        <f t="shared" si="7"/>
        <v>5.6842872122291386</v>
      </c>
      <c r="P79" s="20">
        <f t="shared" si="8"/>
        <v>0.14326948985958682</v>
      </c>
    </row>
    <row r="80" spans="1:16" ht="15.75" customHeight="1" x14ac:dyDescent="0.2">
      <c r="A80" s="1" t="s">
        <v>13</v>
      </c>
      <c r="B80" s="6">
        <v>8250.82</v>
      </c>
      <c r="C80" s="6">
        <v>8249.1</v>
      </c>
      <c r="D80" s="6">
        <v>8238.83</v>
      </c>
      <c r="E80" s="6">
        <v>8249.59</v>
      </c>
      <c r="F80" s="6">
        <v>8257.07</v>
      </c>
      <c r="G80" s="6">
        <v>8250.09</v>
      </c>
      <c r="H80" s="6">
        <v>8239.66</v>
      </c>
      <c r="I80" s="6">
        <v>8248.18</v>
      </c>
      <c r="J80" s="6">
        <v>8254.9500000000007</v>
      </c>
      <c r="K80" s="6">
        <v>8256.92</v>
      </c>
      <c r="L80" s="6"/>
      <c r="M80" s="7"/>
      <c r="N80" s="20">
        <f t="shared" si="6"/>
        <v>8249.5209999999988</v>
      </c>
      <c r="O80" s="20">
        <f t="shared" si="7"/>
        <v>6.2958089234029977</v>
      </c>
      <c r="P80" s="20">
        <f t="shared" si="8"/>
        <v>7.6317266461931529E-2</v>
      </c>
    </row>
    <row r="81" spans="1:16" ht="15.75" customHeight="1" x14ac:dyDescent="0.2">
      <c r="A81" s="1" t="s">
        <v>14</v>
      </c>
      <c r="B81" s="6">
        <v>16881.87</v>
      </c>
      <c r="C81" s="6">
        <v>16877.04</v>
      </c>
      <c r="D81" s="6">
        <v>16878.86</v>
      </c>
      <c r="E81" s="6">
        <v>16926.7</v>
      </c>
      <c r="F81" s="6">
        <v>16938.87</v>
      </c>
      <c r="G81" s="6">
        <v>16914.88</v>
      </c>
      <c r="H81" s="6">
        <v>16884.32</v>
      </c>
      <c r="I81" s="6">
        <v>16919.8</v>
      </c>
      <c r="J81" s="6">
        <v>16897.88</v>
      </c>
      <c r="K81" s="6">
        <v>16940.419999999998</v>
      </c>
      <c r="L81" s="6"/>
      <c r="M81" s="7"/>
      <c r="N81" s="20">
        <f t="shared" si="6"/>
        <v>16906.064000000002</v>
      </c>
      <c r="O81" s="20">
        <f t="shared" si="7"/>
        <v>25.069662143714226</v>
      </c>
      <c r="P81" s="20">
        <f t="shared" si="8"/>
        <v>0.14828798792974063</v>
      </c>
    </row>
    <row r="82" spans="1:16" ht="15.75" customHeight="1" x14ac:dyDescent="0.2">
      <c r="A82" s="1" t="s">
        <v>15</v>
      </c>
      <c r="B82" s="6">
        <v>34350.85</v>
      </c>
      <c r="C82" s="6">
        <v>34322.79</v>
      </c>
      <c r="D82" s="6">
        <v>34290.089999999997</v>
      </c>
      <c r="E82" s="6">
        <v>34253.21</v>
      </c>
      <c r="F82" s="6">
        <v>34334.870000000003</v>
      </c>
      <c r="G82" s="6">
        <v>34316.870000000003</v>
      </c>
      <c r="H82" s="6">
        <v>34313.22</v>
      </c>
      <c r="I82" s="6">
        <v>34234.230000000003</v>
      </c>
      <c r="J82" s="6">
        <v>34273.089999999997</v>
      </c>
      <c r="K82" s="6">
        <v>34251.26</v>
      </c>
      <c r="L82" s="6"/>
      <c r="M82" s="7"/>
      <c r="N82" s="20">
        <f t="shared" si="6"/>
        <v>34294.047999999995</v>
      </c>
      <c r="O82" s="20">
        <f t="shared" si="7"/>
        <v>39.635935658888513</v>
      </c>
      <c r="P82" s="20">
        <f t="shared" si="8"/>
        <v>0.11557671949047402</v>
      </c>
    </row>
    <row r="83" spans="1:16" ht="15.75" customHeight="1" x14ac:dyDescent="0.2">
      <c r="A83" s="1" t="s">
        <v>16</v>
      </c>
      <c r="B83" s="6">
        <v>68624.92</v>
      </c>
      <c r="C83" s="6">
        <v>68616.789999999994</v>
      </c>
      <c r="D83" s="6">
        <v>68583.03</v>
      </c>
      <c r="E83" s="6">
        <v>68585.600000000006</v>
      </c>
      <c r="F83" s="6">
        <v>68730.7</v>
      </c>
      <c r="G83" s="6">
        <v>68626.210000000006</v>
      </c>
      <c r="H83" s="6">
        <v>68570.44</v>
      </c>
      <c r="I83" s="6">
        <v>68700.86</v>
      </c>
      <c r="J83" s="6">
        <v>68521.570000000007</v>
      </c>
      <c r="K83" s="6">
        <v>68525.33</v>
      </c>
      <c r="L83" s="6"/>
      <c r="M83" s="7"/>
      <c r="N83" s="20">
        <f t="shared" si="6"/>
        <v>68608.545000000013</v>
      </c>
      <c r="O83" s="20">
        <f t="shared" si="7"/>
        <v>67.668261270207495</v>
      </c>
      <c r="P83" s="20">
        <f t="shared" si="8"/>
        <v>9.8629494722862115E-2</v>
      </c>
    </row>
    <row r="84" spans="1:16" ht="15.75" customHeight="1" x14ac:dyDescent="0.2">
      <c r="A84" s="32" t="s">
        <v>17</v>
      </c>
      <c r="B84" s="6">
        <v>135597.37</v>
      </c>
      <c r="C84" s="6">
        <v>135620.47</v>
      </c>
      <c r="D84" s="6">
        <v>135461.70000000001</v>
      </c>
      <c r="E84" s="6">
        <v>135666.38</v>
      </c>
      <c r="F84" s="6">
        <v>135601.51999999999</v>
      </c>
      <c r="G84" s="6">
        <v>135831.47</v>
      </c>
      <c r="H84" s="6">
        <v>135699.01</v>
      </c>
      <c r="I84" s="6">
        <v>135618.35</v>
      </c>
      <c r="J84" s="6">
        <v>135789.95000000001</v>
      </c>
      <c r="K84" s="6">
        <v>135453.19</v>
      </c>
      <c r="L84" s="6"/>
      <c r="M84" s="7"/>
      <c r="N84" s="20">
        <f t="shared" si="6"/>
        <v>135633.94099999999</v>
      </c>
      <c r="O84" s="20">
        <f t="shared" si="7"/>
        <v>121.92610234163313</v>
      </c>
      <c r="P84" s="20">
        <f t="shared" si="8"/>
        <v>8.9893504120501178E-2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35.24</v>
      </c>
      <c r="C92" s="16">
        <v>34.47</v>
      </c>
      <c r="D92" s="16">
        <v>29.76</v>
      </c>
      <c r="E92" s="16">
        <v>27.9</v>
      </c>
      <c r="F92" s="16">
        <v>27.65</v>
      </c>
      <c r="G92" s="16">
        <v>28.64</v>
      </c>
      <c r="H92" s="16">
        <v>27.67</v>
      </c>
      <c r="I92" s="16">
        <v>29.02</v>
      </c>
      <c r="J92" s="16">
        <v>27.61</v>
      </c>
      <c r="K92" s="16">
        <v>27.77</v>
      </c>
      <c r="L92" s="16"/>
      <c r="M92" s="17"/>
      <c r="N92" s="20">
        <f t="shared" ref="N92:N113" si="9">AVERAGE(B92:K92)</f>
        <v>29.573</v>
      </c>
      <c r="O92" s="20">
        <f t="shared" ref="O92:O113" si="10">STDEV(B92:K92)</f>
        <v>2.8776767249524982</v>
      </c>
      <c r="P92" s="20">
        <f t="shared" ref="P92:P113" si="11">100*O92/N92</f>
        <v>9.730756855755244</v>
      </c>
    </row>
    <row r="93" spans="1:16" s="43" customFormat="1" ht="15.75" customHeight="1" x14ac:dyDescent="0.2">
      <c r="A93" s="19">
        <v>2</v>
      </c>
      <c r="B93" s="16">
        <v>30.91</v>
      </c>
      <c r="C93" s="16">
        <v>31.95</v>
      </c>
      <c r="D93" s="16">
        <v>27.37</v>
      </c>
      <c r="E93" s="16">
        <v>26.07</v>
      </c>
      <c r="F93" s="16">
        <v>25.91</v>
      </c>
      <c r="G93" s="16">
        <v>26.48</v>
      </c>
      <c r="H93" s="16">
        <v>25.88</v>
      </c>
      <c r="I93" s="16">
        <v>27.12</v>
      </c>
      <c r="J93" s="16">
        <v>25.83</v>
      </c>
      <c r="K93" s="16">
        <v>26.02</v>
      </c>
      <c r="L93" s="16"/>
      <c r="M93" s="17"/>
      <c r="N93" s="20">
        <f t="shared" si="9"/>
        <v>27.353999999999996</v>
      </c>
      <c r="O93" s="20">
        <f t="shared" si="10"/>
        <v>2.2260038933778468</v>
      </c>
      <c r="P93" s="20">
        <f t="shared" si="11"/>
        <v>8.1377637397742468</v>
      </c>
    </row>
    <row r="94" spans="1:16" s="43" customFormat="1" ht="15.75" customHeight="1" x14ac:dyDescent="0.2">
      <c r="A94" s="19">
        <v>4</v>
      </c>
      <c r="B94" s="16">
        <v>31.8</v>
      </c>
      <c r="C94" s="16">
        <v>31.73</v>
      </c>
      <c r="D94" s="16">
        <v>27.42</v>
      </c>
      <c r="E94" s="16">
        <v>26.47</v>
      </c>
      <c r="F94" s="16">
        <v>26.09</v>
      </c>
      <c r="G94" s="16">
        <v>26.68</v>
      </c>
      <c r="H94" s="16">
        <v>26.14</v>
      </c>
      <c r="I94" s="16">
        <v>26.96</v>
      </c>
      <c r="J94" s="16">
        <v>26.05</v>
      </c>
      <c r="K94" s="16">
        <v>26.23</v>
      </c>
      <c r="L94" s="16"/>
      <c r="M94" s="17"/>
      <c r="N94" s="20">
        <f t="shared" si="9"/>
        <v>27.556999999999999</v>
      </c>
      <c r="O94" s="20">
        <f t="shared" si="10"/>
        <v>2.2591741362227431</v>
      </c>
      <c r="P94" s="20">
        <f t="shared" si="11"/>
        <v>8.1981860733125629</v>
      </c>
    </row>
    <row r="95" spans="1:16" s="43" customFormat="1" ht="15.75" customHeight="1" x14ac:dyDescent="0.2">
      <c r="A95" s="19">
        <v>8</v>
      </c>
      <c r="B95" s="16">
        <v>31.51</v>
      </c>
      <c r="C95" s="16">
        <v>32.18</v>
      </c>
      <c r="D95" s="16">
        <v>27.65</v>
      </c>
      <c r="E95" s="16">
        <v>26.64</v>
      </c>
      <c r="F95" s="16">
        <v>26.55</v>
      </c>
      <c r="G95" s="16">
        <v>26.85</v>
      </c>
      <c r="H95" s="16">
        <v>26.39</v>
      </c>
      <c r="I95" s="16">
        <v>27.22</v>
      </c>
      <c r="J95" s="16">
        <v>26.57</v>
      </c>
      <c r="K95" s="16">
        <v>26.56</v>
      </c>
      <c r="L95" s="16"/>
      <c r="M95" s="17"/>
      <c r="N95" s="20">
        <f t="shared" si="9"/>
        <v>27.811999999999994</v>
      </c>
      <c r="O95" s="20">
        <f t="shared" si="10"/>
        <v>2.1642335055780526</v>
      </c>
      <c r="P95" s="20">
        <f t="shared" si="11"/>
        <v>7.7816536228176796</v>
      </c>
    </row>
    <row r="96" spans="1:16" s="43" customFormat="1" ht="15.75" customHeight="1" x14ac:dyDescent="0.2">
      <c r="A96" s="19">
        <v>16</v>
      </c>
      <c r="B96" s="16">
        <v>31.62</v>
      </c>
      <c r="C96" s="16">
        <v>32.159999999999997</v>
      </c>
      <c r="D96" s="16">
        <v>28.45</v>
      </c>
      <c r="E96" s="16">
        <v>27.31</v>
      </c>
      <c r="F96" s="16">
        <v>27.09</v>
      </c>
      <c r="G96" s="16">
        <v>27.87</v>
      </c>
      <c r="H96" s="16">
        <v>27.74</v>
      </c>
      <c r="I96" s="16">
        <v>27.77</v>
      </c>
      <c r="J96" s="16">
        <v>27.18</v>
      </c>
      <c r="K96" s="16">
        <v>27.24</v>
      </c>
      <c r="L96" s="16"/>
      <c r="M96" s="17"/>
      <c r="N96" s="20">
        <f t="shared" si="9"/>
        <v>28.443000000000001</v>
      </c>
      <c r="O96" s="20">
        <f t="shared" si="10"/>
        <v>1.866119264975074</v>
      </c>
      <c r="P96" s="20">
        <f t="shared" si="11"/>
        <v>6.5609087120735294</v>
      </c>
    </row>
    <row r="97" spans="1:16" s="43" customFormat="1" ht="15.75" customHeight="1" x14ac:dyDescent="0.2">
      <c r="A97" s="19">
        <v>32</v>
      </c>
      <c r="B97" s="16">
        <v>34.32</v>
      </c>
      <c r="C97" s="16">
        <v>34.450000000000003</v>
      </c>
      <c r="D97" s="16">
        <v>29.86</v>
      </c>
      <c r="E97" s="16">
        <v>28.66</v>
      </c>
      <c r="F97" s="16">
        <v>28.4</v>
      </c>
      <c r="G97" s="16">
        <v>28.9</v>
      </c>
      <c r="H97" s="16">
        <v>28.52</v>
      </c>
      <c r="I97" s="16">
        <v>29.47</v>
      </c>
      <c r="J97" s="16">
        <v>28.45</v>
      </c>
      <c r="K97" s="16">
        <v>28.56</v>
      </c>
      <c r="L97" s="16"/>
      <c r="M97" s="17"/>
      <c r="N97" s="20">
        <f t="shared" si="9"/>
        <v>29.959000000000003</v>
      </c>
      <c r="O97" s="20">
        <f t="shared" si="10"/>
        <v>2.3800254433747376</v>
      </c>
      <c r="P97" s="20">
        <f t="shared" si="11"/>
        <v>7.9442753208542918</v>
      </c>
    </row>
    <row r="98" spans="1:16" s="43" customFormat="1" ht="15.75" customHeight="1" x14ac:dyDescent="0.2">
      <c r="A98" s="19">
        <v>64</v>
      </c>
      <c r="B98" s="16">
        <v>35.630000000000003</v>
      </c>
      <c r="C98" s="16">
        <v>36.26</v>
      </c>
      <c r="D98" s="16">
        <v>32.11</v>
      </c>
      <c r="E98" s="16">
        <v>31.17</v>
      </c>
      <c r="F98" s="16">
        <v>30.9</v>
      </c>
      <c r="G98" s="16">
        <v>31.68</v>
      </c>
      <c r="H98" s="16">
        <v>31.01</v>
      </c>
      <c r="I98" s="16">
        <v>31.86</v>
      </c>
      <c r="J98" s="16">
        <v>30.97</v>
      </c>
      <c r="K98" s="16">
        <v>31</v>
      </c>
      <c r="L98" s="16"/>
      <c r="M98" s="17"/>
      <c r="N98" s="20">
        <f t="shared" si="9"/>
        <v>32.259</v>
      </c>
      <c r="O98" s="20">
        <f t="shared" si="10"/>
        <v>1.9924214748223663</v>
      </c>
      <c r="P98" s="20">
        <f t="shared" si="11"/>
        <v>6.1763274584530397</v>
      </c>
    </row>
    <row r="99" spans="1:16" s="43" customFormat="1" ht="15.75" customHeight="1" x14ac:dyDescent="0.2">
      <c r="A99" s="19">
        <v>128</v>
      </c>
      <c r="B99" s="16">
        <v>39.619999999999997</v>
      </c>
      <c r="C99" s="16">
        <v>39.92</v>
      </c>
      <c r="D99" s="16">
        <v>36.75</v>
      </c>
      <c r="E99" s="16">
        <v>35.14</v>
      </c>
      <c r="F99" s="16">
        <v>35.01</v>
      </c>
      <c r="G99" s="16">
        <v>35.35</v>
      </c>
      <c r="H99" s="16">
        <v>34.96</v>
      </c>
      <c r="I99" s="16">
        <v>36.4</v>
      </c>
      <c r="J99" s="16">
        <v>35.17</v>
      </c>
      <c r="K99" s="16">
        <v>35.04</v>
      </c>
      <c r="L99" s="16"/>
      <c r="M99" s="17"/>
      <c r="N99" s="20">
        <f t="shared" si="9"/>
        <v>36.335999999999999</v>
      </c>
      <c r="O99" s="20">
        <f t="shared" si="10"/>
        <v>1.9119112020291225</v>
      </c>
      <c r="P99" s="20">
        <f t="shared" si="11"/>
        <v>5.2617547391818658</v>
      </c>
    </row>
    <row r="100" spans="1:16" ht="15.75" customHeight="1" x14ac:dyDescent="0.2">
      <c r="A100" s="1">
        <v>256</v>
      </c>
      <c r="B100" s="6">
        <v>42.94</v>
      </c>
      <c r="C100" s="6">
        <v>42.78</v>
      </c>
      <c r="D100" s="6">
        <v>42.83</v>
      </c>
      <c r="E100" s="6">
        <v>42.85</v>
      </c>
      <c r="F100" s="6">
        <v>42.91</v>
      </c>
      <c r="G100" s="6">
        <v>42.76</v>
      </c>
      <c r="H100" s="6">
        <v>42.76</v>
      </c>
      <c r="I100" s="6">
        <v>42.86</v>
      </c>
      <c r="J100" s="6">
        <v>42.97</v>
      </c>
      <c r="K100" s="6">
        <v>42.9</v>
      </c>
      <c r="L100" s="6"/>
      <c r="M100" s="7"/>
      <c r="N100" s="20">
        <f t="shared" si="9"/>
        <v>42.855999999999995</v>
      </c>
      <c r="O100" s="20">
        <f t="shared" si="10"/>
        <v>7.4416246732670721E-2</v>
      </c>
      <c r="P100" s="20">
        <f t="shared" si="11"/>
        <v>0.17364253951061867</v>
      </c>
    </row>
    <row r="101" spans="1:16" ht="15.75" customHeight="1" x14ac:dyDescent="0.2">
      <c r="A101" s="1">
        <v>512</v>
      </c>
      <c r="B101" s="6">
        <v>53.29</v>
      </c>
      <c r="C101" s="6">
        <v>53.47</v>
      </c>
      <c r="D101" s="6">
        <v>53.18</v>
      </c>
      <c r="E101" s="6">
        <v>53.32</v>
      </c>
      <c r="F101" s="6">
        <v>53.27</v>
      </c>
      <c r="G101" s="6">
        <v>53.29</v>
      </c>
      <c r="H101" s="6">
        <v>53.34</v>
      </c>
      <c r="I101" s="6">
        <v>53.24</v>
      </c>
      <c r="J101" s="6">
        <v>53.37</v>
      </c>
      <c r="K101" s="6">
        <v>53.29</v>
      </c>
      <c r="L101" s="6"/>
      <c r="M101" s="7"/>
      <c r="N101" s="20">
        <f t="shared" si="9"/>
        <v>53.305999999999997</v>
      </c>
      <c r="O101" s="20">
        <f t="shared" si="10"/>
        <v>7.7917335112996672E-2</v>
      </c>
      <c r="P101" s="20">
        <f t="shared" si="11"/>
        <v>0.14616991541852076</v>
      </c>
    </row>
    <row r="102" spans="1:16" ht="15.75" customHeight="1" x14ac:dyDescent="0.2">
      <c r="A102" s="1" t="s">
        <v>6</v>
      </c>
      <c r="B102" s="6">
        <v>76.77</v>
      </c>
      <c r="C102" s="6">
        <v>76.36</v>
      </c>
      <c r="D102" s="6">
        <v>76.510000000000005</v>
      </c>
      <c r="E102" s="6">
        <v>76.459999999999994</v>
      </c>
      <c r="F102" s="6">
        <v>76.489999999999995</v>
      </c>
      <c r="G102" s="6">
        <v>76.44</v>
      </c>
      <c r="H102" s="6">
        <v>76.61</v>
      </c>
      <c r="I102" s="6">
        <v>76.36</v>
      </c>
      <c r="J102" s="6">
        <v>76.900000000000006</v>
      </c>
      <c r="K102" s="6">
        <v>76.739999999999995</v>
      </c>
      <c r="L102" s="6"/>
      <c r="M102" s="7"/>
      <c r="N102" s="20">
        <f t="shared" si="9"/>
        <v>76.563999999999993</v>
      </c>
      <c r="O102" s="20">
        <f t="shared" si="10"/>
        <v>0.18446318512556098</v>
      </c>
      <c r="P102" s="20">
        <f t="shared" si="11"/>
        <v>0.24092678690449948</v>
      </c>
    </row>
    <row r="103" spans="1:16" ht="15.75" customHeight="1" x14ac:dyDescent="0.2">
      <c r="A103" s="1" t="s">
        <v>7</v>
      </c>
      <c r="B103" s="6">
        <v>121.92</v>
      </c>
      <c r="C103" s="6">
        <v>121.74</v>
      </c>
      <c r="D103" s="6">
        <v>121.44</v>
      </c>
      <c r="E103" s="6">
        <v>122.12</v>
      </c>
      <c r="F103" s="6">
        <v>121.87</v>
      </c>
      <c r="G103" s="6">
        <v>121.74</v>
      </c>
      <c r="H103" s="6">
        <v>122.07</v>
      </c>
      <c r="I103" s="6">
        <v>121.28</v>
      </c>
      <c r="J103" s="6">
        <v>122.3</v>
      </c>
      <c r="K103" s="6">
        <v>121.62</v>
      </c>
      <c r="L103" s="6"/>
      <c r="M103" s="7"/>
      <c r="N103" s="20">
        <f t="shared" si="9"/>
        <v>121.80999999999999</v>
      </c>
      <c r="O103" s="20">
        <f t="shared" si="10"/>
        <v>0.31326240331921906</v>
      </c>
      <c r="P103" s="20">
        <f t="shared" si="11"/>
        <v>0.25717297702915942</v>
      </c>
    </row>
    <row r="104" spans="1:16" ht="15.75" customHeight="1" x14ac:dyDescent="0.2">
      <c r="A104" s="1" t="s">
        <v>8</v>
      </c>
      <c r="B104" s="6">
        <v>255.81</v>
      </c>
      <c r="C104" s="6">
        <v>254.44</v>
      </c>
      <c r="D104" s="6">
        <v>255.19</v>
      </c>
      <c r="E104" s="6">
        <v>254.21</v>
      </c>
      <c r="F104" s="6">
        <v>255.34</v>
      </c>
      <c r="G104" s="6">
        <v>254.39</v>
      </c>
      <c r="H104" s="6">
        <v>255.44</v>
      </c>
      <c r="I104" s="6">
        <v>252.44</v>
      </c>
      <c r="J104" s="6">
        <v>256.88</v>
      </c>
      <c r="K104" s="6">
        <v>254.39</v>
      </c>
      <c r="L104" s="6"/>
      <c r="M104" s="7"/>
      <c r="N104" s="20">
        <f t="shared" si="9"/>
        <v>254.85300000000001</v>
      </c>
      <c r="O104" s="20">
        <f t="shared" si="10"/>
        <v>1.1811110588481231</v>
      </c>
      <c r="P104" s="20">
        <f t="shared" si="11"/>
        <v>0.46344797151617717</v>
      </c>
    </row>
    <row r="105" spans="1:16" ht="15.75" customHeight="1" x14ac:dyDescent="0.2">
      <c r="A105" s="1" t="s">
        <v>9</v>
      </c>
      <c r="B105" s="6">
        <v>846.19</v>
      </c>
      <c r="C105" s="6">
        <v>824.96</v>
      </c>
      <c r="D105" s="6">
        <v>825.63</v>
      </c>
      <c r="E105" s="6">
        <v>827.45</v>
      </c>
      <c r="F105" s="6">
        <v>820.73</v>
      </c>
      <c r="G105" s="6">
        <v>822.8</v>
      </c>
      <c r="H105" s="6">
        <v>836.14</v>
      </c>
      <c r="I105" s="6">
        <v>823.65</v>
      </c>
      <c r="J105" s="6">
        <v>850.55</v>
      </c>
      <c r="K105" s="6">
        <v>823.41</v>
      </c>
      <c r="L105" s="6"/>
      <c r="M105" s="7"/>
      <c r="N105" s="20">
        <f t="shared" si="9"/>
        <v>830.15100000000018</v>
      </c>
      <c r="O105" s="20">
        <f t="shared" si="10"/>
        <v>10.511447146378615</v>
      </c>
      <c r="P105" s="20">
        <f t="shared" si="11"/>
        <v>1.2662090567112021</v>
      </c>
    </row>
    <row r="106" spans="1:16" ht="15.75" customHeight="1" x14ac:dyDescent="0.2">
      <c r="A106" s="1" t="s">
        <v>10</v>
      </c>
      <c r="B106" s="6">
        <v>3966.92</v>
      </c>
      <c r="C106" s="6">
        <v>3959.29</v>
      </c>
      <c r="D106" s="6">
        <v>4006.51</v>
      </c>
      <c r="E106" s="6">
        <v>4015.06</v>
      </c>
      <c r="F106" s="6">
        <v>3967.87</v>
      </c>
      <c r="G106" s="6">
        <v>3960.46</v>
      </c>
      <c r="H106" s="6">
        <v>3973.57</v>
      </c>
      <c r="I106" s="6">
        <v>3966.82</v>
      </c>
      <c r="J106" s="6">
        <v>4024.02</v>
      </c>
      <c r="K106" s="6">
        <v>4002.79</v>
      </c>
      <c r="L106" s="6"/>
      <c r="M106" s="7"/>
      <c r="N106" s="20">
        <f t="shared" si="9"/>
        <v>3984.3309999999997</v>
      </c>
      <c r="O106" s="20">
        <f t="shared" si="10"/>
        <v>24.822814080778361</v>
      </c>
      <c r="P106" s="20">
        <f t="shared" si="11"/>
        <v>0.62301084123729589</v>
      </c>
    </row>
    <row r="107" spans="1:16" ht="15.75" customHeight="1" x14ac:dyDescent="0.2">
      <c r="A107" s="1" t="s">
        <v>11</v>
      </c>
      <c r="B107" s="6">
        <v>8283.6200000000008</v>
      </c>
      <c r="C107" s="6">
        <v>8341.5400000000009</v>
      </c>
      <c r="D107" s="6">
        <v>8225.5</v>
      </c>
      <c r="E107" s="6">
        <v>8232.6</v>
      </c>
      <c r="F107" s="6">
        <v>8234.15</v>
      </c>
      <c r="G107" s="6">
        <v>8296</v>
      </c>
      <c r="H107" s="6">
        <v>8296.9599999999991</v>
      </c>
      <c r="I107" s="6">
        <v>8274.15</v>
      </c>
      <c r="J107" s="6">
        <v>8306.9699999999993</v>
      </c>
      <c r="K107" s="6">
        <v>8484.09</v>
      </c>
      <c r="L107" s="6"/>
      <c r="M107" s="7"/>
      <c r="N107" s="20">
        <f t="shared" si="9"/>
        <v>8297.5580000000009</v>
      </c>
      <c r="O107" s="20">
        <f t="shared" si="10"/>
        <v>75.273315295365919</v>
      </c>
      <c r="P107" s="20">
        <f t="shared" si="11"/>
        <v>0.90717431918361902</v>
      </c>
    </row>
    <row r="108" spans="1:16" ht="15.75" customHeight="1" x14ac:dyDescent="0.2">
      <c r="A108" s="1" t="s">
        <v>12</v>
      </c>
      <c r="B108" s="6">
        <v>16120.41</v>
      </c>
      <c r="C108" s="6">
        <v>16175.68</v>
      </c>
      <c r="D108" s="6">
        <v>16090.57</v>
      </c>
      <c r="E108" s="6">
        <v>16035.53</v>
      </c>
      <c r="F108" s="6">
        <v>16124.84</v>
      </c>
      <c r="G108" s="6">
        <v>16101.32</v>
      </c>
      <c r="H108" s="6">
        <v>16126.76</v>
      </c>
      <c r="I108" s="6">
        <v>16090.4</v>
      </c>
      <c r="J108" s="6">
        <v>16054.45</v>
      </c>
      <c r="K108" s="6">
        <v>16164.16</v>
      </c>
      <c r="L108" s="6"/>
      <c r="M108" s="7"/>
      <c r="N108" s="20">
        <f t="shared" si="9"/>
        <v>16108.412</v>
      </c>
      <c r="O108" s="20">
        <f t="shared" si="10"/>
        <v>43.843221394215654</v>
      </c>
      <c r="P108" s="20">
        <f t="shared" si="11"/>
        <v>0.27217593760462327</v>
      </c>
    </row>
    <row r="109" spans="1:16" ht="15.75" customHeight="1" x14ac:dyDescent="0.2">
      <c r="A109" s="1" t="s">
        <v>13</v>
      </c>
      <c r="B109" s="6">
        <v>32154.54</v>
      </c>
      <c r="C109" s="6">
        <v>32100.09</v>
      </c>
      <c r="D109" s="6">
        <v>32094</v>
      </c>
      <c r="E109" s="6">
        <v>32053.97</v>
      </c>
      <c r="F109" s="6">
        <v>32099.31</v>
      </c>
      <c r="G109" s="6">
        <v>32106.69</v>
      </c>
      <c r="H109" s="6">
        <v>32188.06</v>
      </c>
      <c r="I109" s="6">
        <v>32099.43</v>
      </c>
      <c r="J109" s="6">
        <v>32018.48</v>
      </c>
      <c r="K109" s="6">
        <v>32071.07</v>
      </c>
      <c r="L109" s="6"/>
      <c r="M109" s="7"/>
      <c r="N109" s="20">
        <f t="shared" si="9"/>
        <v>32098.564000000002</v>
      </c>
      <c r="O109" s="20">
        <f t="shared" si="10"/>
        <v>47.59941134089825</v>
      </c>
      <c r="P109" s="20">
        <f t="shared" si="11"/>
        <v>0.14829140437839602</v>
      </c>
    </row>
    <row r="110" spans="1:16" ht="15.75" customHeight="1" x14ac:dyDescent="0.2">
      <c r="A110" s="1" t="s">
        <v>14</v>
      </c>
      <c r="B110" s="6">
        <v>64377.11</v>
      </c>
      <c r="C110" s="6">
        <v>64442.15</v>
      </c>
      <c r="D110" s="6">
        <v>64052.27</v>
      </c>
      <c r="E110" s="6">
        <v>64479.14</v>
      </c>
      <c r="F110" s="6">
        <v>64469.79</v>
      </c>
      <c r="G110" s="6">
        <v>64455.72</v>
      </c>
      <c r="H110" s="6">
        <v>64089.82</v>
      </c>
      <c r="I110" s="6">
        <v>64187.99</v>
      </c>
      <c r="J110" s="6">
        <v>64046.47</v>
      </c>
      <c r="K110" s="6">
        <v>64099.58</v>
      </c>
      <c r="L110" s="6"/>
      <c r="M110" s="7"/>
      <c r="N110" s="20">
        <f t="shared" si="9"/>
        <v>64270.003999999994</v>
      </c>
      <c r="O110" s="20">
        <f t="shared" si="10"/>
        <v>189.98863686488724</v>
      </c>
      <c r="P110" s="20">
        <f t="shared" si="11"/>
        <v>0.29561012142598786</v>
      </c>
    </row>
    <row r="111" spans="1:16" ht="15.75" customHeight="1" x14ac:dyDescent="0.2">
      <c r="A111" s="1" t="s">
        <v>15</v>
      </c>
      <c r="B111" s="6">
        <v>118685.96</v>
      </c>
      <c r="C111" s="6">
        <v>118084.52</v>
      </c>
      <c r="D111" s="6">
        <v>118510.97</v>
      </c>
      <c r="E111" s="6">
        <v>118435.67</v>
      </c>
      <c r="F111" s="6">
        <v>118060.32</v>
      </c>
      <c r="G111" s="6">
        <v>118555.92</v>
      </c>
      <c r="H111" s="6">
        <v>118129.75</v>
      </c>
      <c r="I111" s="6">
        <v>118386.4</v>
      </c>
      <c r="J111" s="6">
        <v>118342.18</v>
      </c>
      <c r="K111" s="6">
        <v>118491.35</v>
      </c>
      <c r="L111" s="6"/>
      <c r="M111" s="7"/>
      <c r="N111" s="20">
        <f t="shared" si="9"/>
        <v>118368.304</v>
      </c>
      <c r="O111" s="20">
        <f t="shared" si="10"/>
        <v>213.2923460209272</v>
      </c>
      <c r="P111" s="20">
        <f t="shared" si="11"/>
        <v>0.18019380088518225</v>
      </c>
    </row>
    <row r="112" spans="1:16" ht="15.75" customHeight="1" x14ac:dyDescent="0.2">
      <c r="A112" s="1" t="s">
        <v>16</v>
      </c>
      <c r="B112" s="6">
        <v>214800.94</v>
      </c>
      <c r="C112" s="6">
        <v>214724.93</v>
      </c>
      <c r="D112" s="6">
        <v>214680.01</v>
      </c>
      <c r="E112" s="6">
        <v>215014.57</v>
      </c>
      <c r="F112" s="6">
        <v>214684.15</v>
      </c>
      <c r="G112" s="6">
        <v>214957.03</v>
      </c>
      <c r="H112" s="6">
        <v>214621.35</v>
      </c>
      <c r="I112" s="6">
        <v>214622.59</v>
      </c>
      <c r="J112" s="6">
        <v>214712.08</v>
      </c>
      <c r="K112" s="6">
        <v>214859.51999999999</v>
      </c>
      <c r="L112" s="6"/>
      <c r="M112" s="7"/>
      <c r="N112" s="20">
        <f t="shared" si="9"/>
        <v>214767.717</v>
      </c>
      <c r="O112" s="20">
        <f t="shared" si="10"/>
        <v>136.78640421799639</v>
      </c>
      <c r="P112" s="20">
        <f t="shared" si="11"/>
        <v>6.3690393569717174E-2</v>
      </c>
    </row>
    <row r="113" spans="1:16" ht="15.75" customHeight="1" x14ac:dyDescent="0.2">
      <c r="A113" s="32" t="s">
        <v>17</v>
      </c>
      <c r="B113" s="6">
        <v>418025.1</v>
      </c>
      <c r="C113" s="6">
        <v>418469.62</v>
      </c>
      <c r="D113" s="6">
        <v>418632.75</v>
      </c>
      <c r="E113" s="6">
        <v>418477.25</v>
      </c>
      <c r="F113" s="6">
        <v>418545.9</v>
      </c>
      <c r="G113" s="6">
        <v>418450.58</v>
      </c>
      <c r="H113" s="6">
        <v>417964.83</v>
      </c>
      <c r="I113" s="6">
        <v>418607.58</v>
      </c>
      <c r="J113" s="6">
        <v>417783.13</v>
      </c>
      <c r="K113" s="6">
        <v>418227.5</v>
      </c>
      <c r="L113" s="6"/>
      <c r="M113" s="7"/>
      <c r="N113" s="20">
        <f t="shared" si="9"/>
        <v>418318.424</v>
      </c>
      <c r="O113" s="20">
        <f t="shared" si="10"/>
        <v>299.18092263898336</v>
      </c>
      <c r="P113" s="20">
        <f t="shared" si="11"/>
        <v>7.1519900983128437E-2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830"/>
  <sheetViews>
    <sheetView topLeftCell="A68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48.31</v>
      </c>
      <c r="C5" s="16">
        <v>48.38</v>
      </c>
      <c r="D5" s="16">
        <v>48.3</v>
      </c>
      <c r="E5" s="16">
        <v>48.43</v>
      </c>
      <c r="F5" s="16">
        <v>48.28</v>
      </c>
      <c r="G5" s="16">
        <v>48.31</v>
      </c>
      <c r="H5" s="16">
        <v>48.28</v>
      </c>
      <c r="I5" s="16">
        <v>48.3</v>
      </c>
      <c r="J5" s="16">
        <v>48.26</v>
      </c>
      <c r="K5" s="16">
        <v>48.36</v>
      </c>
      <c r="L5" s="16"/>
      <c r="M5" s="17"/>
      <c r="N5" s="20">
        <f t="shared" ref="N5:N26" si="0">AVERAGE(B5:K5)</f>
        <v>48.320999999999998</v>
      </c>
      <c r="O5" s="20">
        <f t="shared" ref="O5:O26" si="1">STDEV(B5:K5)</f>
        <v>5.2799410771123399E-2</v>
      </c>
      <c r="P5" s="20">
        <f t="shared" ref="P5:P26" si="2">100*O5/N5</f>
        <v>0.10926804240624863</v>
      </c>
    </row>
    <row r="6" spans="1:16" s="43" customFormat="1" ht="15.75" customHeight="1" x14ac:dyDescent="0.2">
      <c r="A6" s="19">
        <v>2</v>
      </c>
      <c r="B6" s="16">
        <v>47.82</v>
      </c>
      <c r="C6" s="16">
        <v>48</v>
      </c>
      <c r="D6" s="16">
        <v>47.79</v>
      </c>
      <c r="E6" s="16">
        <v>47.97</v>
      </c>
      <c r="F6" s="16">
        <v>47.99</v>
      </c>
      <c r="G6" s="16">
        <v>47.87</v>
      </c>
      <c r="H6" s="16">
        <v>47.75</v>
      </c>
      <c r="I6" s="16">
        <v>47.82</v>
      </c>
      <c r="J6" s="16">
        <v>47.81</v>
      </c>
      <c r="K6" s="16">
        <v>47.9</v>
      </c>
      <c r="L6" s="16"/>
      <c r="M6" s="17"/>
      <c r="N6" s="20">
        <f t="shared" si="0"/>
        <v>47.872</v>
      </c>
      <c r="O6" s="20">
        <f t="shared" si="1"/>
        <v>8.9169003084654419E-2</v>
      </c>
      <c r="P6" s="20">
        <f t="shared" si="2"/>
        <v>0.18626546433124669</v>
      </c>
    </row>
    <row r="7" spans="1:16" s="43" customFormat="1" ht="15.75" customHeight="1" x14ac:dyDescent="0.2">
      <c r="A7" s="19">
        <v>4</v>
      </c>
      <c r="B7" s="16">
        <v>48.03</v>
      </c>
      <c r="C7" s="16">
        <v>48.07</v>
      </c>
      <c r="D7" s="16">
        <v>48</v>
      </c>
      <c r="E7" s="16">
        <v>48.15</v>
      </c>
      <c r="F7" s="16">
        <v>48.08</v>
      </c>
      <c r="G7" s="16">
        <v>48.01</v>
      </c>
      <c r="H7" s="16">
        <v>48.01</v>
      </c>
      <c r="I7" s="16">
        <v>48.04</v>
      </c>
      <c r="J7" s="16">
        <v>48.01</v>
      </c>
      <c r="K7" s="16">
        <v>48</v>
      </c>
      <c r="L7" s="16"/>
      <c r="M7" s="17"/>
      <c r="N7" s="20">
        <f t="shared" si="0"/>
        <v>48.04</v>
      </c>
      <c r="O7" s="20">
        <f t="shared" si="1"/>
        <v>4.7842333648024295E-2</v>
      </c>
      <c r="P7" s="20">
        <f t="shared" si="2"/>
        <v>9.9588537985063064E-2</v>
      </c>
    </row>
    <row r="8" spans="1:16" s="43" customFormat="1" ht="15.75" customHeight="1" x14ac:dyDescent="0.2">
      <c r="A8" s="19">
        <v>8</v>
      </c>
      <c r="B8" s="16">
        <v>48.54</v>
      </c>
      <c r="C8" s="16">
        <v>48.59</v>
      </c>
      <c r="D8" s="16">
        <v>48.48</v>
      </c>
      <c r="E8" s="16">
        <v>48.65</v>
      </c>
      <c r="F8" s="16">
        <v>48.58</v>
      </c>
      <c r="G8" s="16">
        <v>48.5</v>
      </c>
      <c r="H8" s="16">
        <v>48.43</v>
      </c>
      <c r="I8" s="16">
        <v>48.52</v>
      </c>
      <c r="J8" s="16">
        <v>48.44</v>
      </c>
      <c r="K8" s="16">
        <v>48.61</v>
      </c>
      <c r="L8" s="16"/>
      <c r="M8" s="17"/>
      <c r="N8" s="20">
        <f t="shared" si="0"/>
        <v>48.533999999999999</v>
      </c>
      <c r="O8" s="20">
        <f t="shared" si="1"/>
        <v>7.3363630105265934E-2</v>
      </c>
      <c r="P8" s="20">
        <f t="shared" si="2"/>
        <v>0.15115924940302866</v>
      </c>
    </row>
    <row r="9" spans="1:16" s="43" customFormat="1" ht="15.75" customHeight="1" x14ac:dyDescent="0.2">
      <c r="A9" s="19">
        <v>16</v>
      </c>
      <c r="B9" s="16">
        <v>49.8</v>
      </c>
      <c r="C9" s="16">
        <v>49.8</v>
      </c>
      <c r="D9" s="16">
        <v>49.7</v>
      </c>
      <c r="E9" s="16">
        <v>49.93</v>
      </c>
      <c r="F9" s="16">
        <v>49.74</v>
      </c>
      <c r="G9" s="16">
        <v>49.67</v>
      </c>
      <c r="H9" s="16">
        <v>49.59</v>
      </c>
      <c r="I9" s="16">
        <v>49.73</v>
      </c>
      <c r="J9" s="16">
        <v>49.59</v>
      </c>
      <c r="K9" s="16">
        <v>49.81</v>
      </c>
      <c r="L9" s="16"/>
      <c r="M9" s="17"/>
      <c r="N9" s="20">
        <f t="shared" si="0"/>
        <v>49.736000000000004</v>
      </c>
      <c r="O9" s="20">
        <f t="shared" si="1"/>
        <v>0.10521934760827398</v>
      </c>
      <c r="P9" s="20">
        <f t="shared" si="2"/>
        <v>0.21155570936197918</v>
      </c>
    </row>
    <row r="10" spans="1:16" s="43" customFormat="1" ht="15.75" customHeight="1" x14ac:dyDescent="0.2">
      <c r="A10" s="19">
        <v>32</v>
      </c>
      <c r="B10" s="16">
        <v>48.87</v>
      </c>
      <c r="C10" s="16">
        <v>48.9</v>
      </c>
      <c r="D10" s="16">
        <v>48.75</v>
      </c>
      <c r="E10" s="16">
        <v>49.13</v>
      </c>
      <c r="F10" s="16">
        <v>48.95</v>
      </c>
      <c r="G10" s="16">
        <v>48.79</v>
      </c>
      <c r="H10" s="16">
        <v>48.79</v>
      </c>
      <c r="I10" s="16">
        <v>48.77</v>
      </c>
      <c r="J10" s="16">
        <v>48.83</v>
      </c>
      <c r="K10" s="16">
        <v>48.89</v>
      </c>
      <c r="L10" s="16"/>
      <c r="M10" s="17"/>
      <c r="N10" s="20">
        <f t="shared" si="0"/>
        <v>48.866999999999997</v>
      </c>
      <c r="O10" s="20">
        <f t="shared" si="1"/>
        <v>0.11255122290663015</v>
      </c>
      <c r="P10" s="20">
        <f t="shared" si="2"/>
        <v>0.23032153172208272</v>
      </c>
    </row>
    <row r="11" spans="1:16" s="43" customFormat="1" ht="15.75" customHeight="1" x14ac:dyDescent="0.2">
      <c r="A11" s="19">
        <v>64</v>
      </c>
      <c r="B11" s="16">
        <v>49.89</v>
      </c>
      <c r="C11" s="16">
        <v>50.05</v>
      </c>
      <c r="D11" s="16">
        <v>49.86</v>
      </c>
      <c r="E11" s="16">
        <v>50.06</v>
      </c>
      <c r="F11" s="16">
        <v>49.85</v>
      </c>
      <c r="G11" s="16">
        <v>49.88</v>
      </c>
      <c r="H11" s="16">
        <v>49.87</v>
      </c>
      <c r="I11" s="16">
        <v>49.76</v>
      </c>
      <c r="J11" s="16">
        <v>49.94</v>
      </c>
      <c r="K11" s="16">
        <v>49.94</v>
      </c>
      <c r="L11" s="16"/>
      <c r="M11" s="17"/>
      <c r="N11" s="20">
        <f t="shared" si="0"/>
        <v>49.910000000000004</v>
      </c>
      <c r="O11" s="20">
        <f t="shared" si="1"/>
        <v>9.1530201451639939E-2</v>
      </c>
      <c r="P11" s="20">
        <f t="shared" si="2"/>
        <v>0.18339050581374461</v>
      </c>
    </row>
    <row r="12" spans="1:16" s="43" customFormat="1" ht="15.75" customHeight="1" x14ac:dyDescent="0.2">
      <c r="A12" s="19">
        <v>128</v>
      </c>
      <c r="B12" s="16">
        <v>55.79</v>
      </c>
      <c r="C12" s="16">
        <v>55.9</v>
      </c>
      <c r="D12" s="16">
        <v>55.56</v>
      </c>
      <c r="E12" s="16">
        <v>56.25</v>
      </c>
      <c r="F12" s="16">
        <v>55.71</v>
      </c>
      <c r="G12" s="16">
        <v>55.84</v>
      </c>
      <c r="H12" s="16">
        <v>55.74</v>
      </c>
      <c r="I12" s="16">
        <v>55.53</v>
      </c>
      <c r="J12" s="16">
        <v>55.75</v>
      </c>
      <c r="K12" s="16">
        <v>55.84</v>
      </c>
      <c r="L12" s="16"/>
      <c r="M12" s="17"/>
      <c r="N12" s="20">
        <f t="shared" si="0"/>
        <v>55.790999999999997</v>
      </c>
      <c r="O12" s="20">
        <f t="shared" si="1"/>
        <v>0.19991387034309396</v>
      </c>
      <c r="P12" s="20">
        <f t="shared" si="2"/>
        <v>0.35832637942158052</v>
      </c>
    </row>
    <row r="13" spans="1:16" ht="15.75" customHeight="1" x14ac:dyDescent="0.2">
      <c r="A13" s="1">
        <v>256</v>
      </c>
      <c r="B13" s="6">
        <v>63.61</v>
      </c>
      <c r="C13" s="6">
        <v>63.67</v>
      </c>
      <c r="D13" s="6">
        <v>63.46</v>
      </c>
      <c r="E13" s="6">
        <v>63.56</v>
      </c>
      <c r="F13" s="6">
        <v>63.76</v>
      </c>
      <c r="G13" s="6">
        <v>63.62</v>
      </c>
      <c r="H13" s="6">
        <v>63.52</v>
      </c>
      <c r="I13" s="6">
        <v>63.46</v>
      </c>
      <c r="J13" s="6">
        <v>63.49</v>
      </c>
      <c r="K13" s="6">
        <v>63.63</v>
      </c>
      <c r="L13" s="6"/>
      <c r="M13" s="7"/>
      <c r="N13" s="20">
        <f t="shared" si="0"/>
        <v>63.577999999999996</v>
      </c>
      <c r="O13" s="20">
        <f t="shared" si="1"/>
        <v>9.7956906625083759E-2</v>
      </c>
      <c r="P13" s="20">
        <f t="shared" si="2"/>
        <v>0.15407358933134696</v>
      </c>
    </row>
    <row r="14" spans="1:16" ht="15.75" customHeight="1" x14ac:dyDescent="0.2">
      <c r="A14" s="1">
        <v>512</v>
      </c>
      <c r="B14" s="6">
        <v>73.69</v>
      </c>
      <c r="C14" s="6">
        <v>73.86</v>
      </c>
      <c r="D14" s="6">
        <v>73.63</v>
      </c>
      <c r="E14" s="6">
        <v>73.75</v>
      </c>
      <c r="F14" s="6">
        <v>73.84</v>
      </c>
      <c r="G14" s="6">
        <v>73.88</v>
      </c>
      <c r="H14" s="6">
        <v>73.7</v>
      </c>
      <c r="I14" s="6">
        <v>73.64</v>
      </c>
      <c r="J14" s="6">
        <v>73.62</v>
      </c>
      <c r="K14" s="6">
        <v>73.8</v>
      </c>
      <c r="L14" s="6"/>
      <c r="M14" s="7"/>
      <c r="N14" s="20">
        <f t="shared" si="0"/>
        <v>73.741</v>
      </c>
      <c r="O14" s="20">
        <f t="shared" si="1"/>
        <v>9.9045444115314366E-2</v>
      </c>
      <c r="P14" s="20">
        <f t="shared" si="2"/>
        <v>0.1343152982944554</v>
      </c>
    </row>
    <row r="15" spans="1:16" ht="15.75" customHeight="1" x14ac:dyDescent="0.2">
      <c r="A15" s="1" t="s">
        <v>6</v>
      </c>
      <c r="B15" s="6">
        <v>90.03</v>
      </c>
      <c r="C15" s="6">
        <v>90.31</v>
      </c>
      <c r="D15" s="6">
        <v>90.04</v>
      </c>
      <c r="E15" s="6">
        <v>89.94</v>
      </c>
      <c r="F15" s="6">
        <v>89.98</v>
      </c>
      <c r="G15" s="6">
        <v>89.98</v>
      </c>
      <c r="H15" s="6">
        <v>90.01</v>
      </c>
      <c r="I15" s="6">
        <v>90.04</v>
      </c>
      <c r="J15" s="6">
        <v>89.99</v>
      </c>
      <c r="K15" s="6">
        <v>89.84</v>
      </c>
      <c r="L15" s="6"/>
      <c r="M15" s="7"/>
      <c r="N15" s="20">
        <f t="shared" si="0"/>
        <v>90.015999999999991</v>
      </c>
      <c r="O15" s="20">
        <f t="shared" si="1"/>
        <v>0.11918239989379525</v>
      </c>
      <c r="P15" s="20">
        <f t="shared" si="2"/>
        <v>0.13240135075297199</v>
      </c>
    </row>
    <row r="16" spans="1:16" ht="15.75" customHeight="1" x14ac:dyDescent="0.2">
      <c r="A16" s="1" t="s">
        <v>7</v>
      </c>
      <c r="B16" s="6">
        <v>120.41</v>
      </c>
      <c r="C16" s="6">
        <v>120.29</v>
      </c>
      <c r="D16" s="6">
        <v>120.12</v>
      </c>
      <c r="E16" s="6">
        <v>120.19</v>
      </c>
      <c r="F16" s="6">
        <v>120.43</v>
      </c>
      <c r="G16" s="6">
        <v>120.38</v>
      </c>
      <c r="H16" s="6">
        <v>120.36</v>
      </c>
      <c r="I16" s="6">
        <v>120.15</v>
      </c>
      <c r="J16" s="6">
        <v>120.39</v>
      </c>
      <c r="K16" s="6">
        <v>120.14</v>
      </c>
      <c r="L16" s="6"/>
      <c r="M16" s="7"/>
      <c r="N16" s="20">
        <f t="shared" si="0"/>
        <v>120.28600000000002</v>
      </c>
      <c r="O16" s="20">
        <f t="shared" si="1"/>
        <v>0.12375603240066839</v>
      </c>
      <c r="P16" s="20">
        <f t="shared" si="2"/>
        <v>0.10288481818388538</v>
      </c>
    </row>
    <row r="17" spans="1:16" ht="15.75" customHeight="1" x14ac:dyDescent="0.2">
      <c r="A17" s="1" t="s">
        <v>8</v>
      </c>
      <c r="B17" s="6">
        <v>177.87</v>
      </c>
      <c r="C17" s="6">
        <v>177.85</v>
      </c>
      <c r="D17" s="6">
        <v>177.93</v>
      </c>
      <c r="E17" s="6">
        <v>177.9</v>
      </c>
      <c r="F17" s="6">
        <v>177.96</v>
      </c>
      <c r="G17" s="6">
        <v>177.68</v>
      </c>
      <c r="H17" s="6">
        <v>178.14</v>
      </c>
      <c r="I17" s="6">
        <v>177.87</v>
      </c>
      <c r="J17" s="6">
        <v>177.84</v>
      </c>
      <c r="K17" s="6">
        <v>177.77</v>
      </c>
      <c r="L17" s="6"/>
      <c r="M17" s="7"/>
      <c r="N17" s="20">
        <f t="shared" si="0"/>
        <v>177.88099999999997</v>
      </c>
      <c r="O17" s="20">
        <f t="shared" si="1"/>
        <v>0.12096372275282</v>
      </c>
      <c r="P17" s="20">
        <f t="shared" si="2"/>
        <v>6.8002610033010849E-2</v>
      </c>
    </row>
    <row r="18" spans="1:16" ht="15.75" customHeight="1" x14ac:dyDescent="0.2">
      <c r="A18" s="1" t="s">
        <v>9</v>
      </c>
      <c r="B18" s="6">
        <v>303.12</v>
      </c>
      <c r="C18" s="6">
        <v>303</v>
      </c>
      <c r="D18" s="6">
        <v>302.22000000000003</v>
      </c>
      <c r="E18" s="6">
        <v>302.2</v>
      </c>
      <c r="F18" s="6">
        <v>302.85000000000002</v>
      </c>
      <c r="G18" s="6">
        <v>302.69</v>
      </c>
      <c r="H18" s="6">
        <v>302.99</v>
      </c>
      <c r="I18" s="6">
        <v>302.47000000000003</v>
      </c>
      <c r="J18" s="6">
        <v>302.39</v>
      </c>
      <c r="K18" s="6">
        <v>302.47000000000003</v>
      </c>
      <c r="L18" s="6"/>
      <c r="M18" s="7"/>
      <c r="N18" s="20">
        <f t="shared" si="0"/>
        <v>302.64</v>
      </c>
      <c r="O18" s="20">
        <f t="shared" si="1"/>
        <v>0.33655113529249336</v>
      </c>
      <c r="P18" s="20">
        <f t="shared" si="2"/>
        <v>0.11120510682411226</v>
      </c>
    </row>
    <row r="19" spans="1:16" ht="15.75" customHeight="1" x14ac:dyDescent="0.2">
      <c r="A19" s="1" t="s">
        <v>10</v>
      </c>
      <c r="B19" s="6">
        <v>562.86</v>
      </c>
      <c r="C19" s="6">
        <v>563.78</v>
      </c>
      <c r="D19" s="6">
        <v>563.9</v>
      </c>
      <c r="E19" s="6">
        <v>562.04999999999995</v>
      </c>
      <c r="F19" s="6">
        <v>562.39</v>
      </c>
      <c r="G19" s="6">
        <v>561.41999999999996</v>
      </c>
      <c r="H19" s="6">
        <v>561.35</v>
      </c>
      <c r="I19" s="6">
        <v>557.27</v>
      </c>
      <c r="J19" s="6">
        <v>561.84</v>
      </c>
      <c r="K19" s="6">
        <v>555.16999999999996</v>
      </c>
      <c r="L19" s="6"/>
      <c r="M19" s="7"/>
      <c r="N19" s="20">
        <f t="shared" si="0"/>
        <v>561.20300000000009</v>
      </c>
      <c r="O19" s="20">
        <f t="shared" si="1"/>
        <v>2.8112237351176668</v>
      </c>
      <c r="P19" s="20">
        <f t="shared" si="2"/>
        <v>0.50092813743291931</v>
      </c>
    </row>
    <row r="20" spans="1:16" ht="15.75" customHeight="1" x14ac:dyDescent="0.2">
      <c r="A20" s="1" t="s">
        <v>11</v>
      </c>
      <c r="B20" s="6">
        <v>1114.6400000000001</v>
      </c>
      <c r="C20" s="6">
        <v>1139.2</v>
      </c>
      <c r="D20" s="6">
        <v>1137.69</v>
      </c>
      <c r="E20" s="6">
        <v>1125.69</v>
      </c>
      <c r="F20" s="6">
        <v>1115.4100000000001</v>
      </c>
      <c r="G20" s="6">
        <v>1135.3399999999999</v>
      </c>
      <c r="H20" s="6">
        <v>1125.8699999999999</v>
      </c>
      <c r="I20" s="6">
        <v>1116.53</v>
      </c>
      <c r="J20" s="6">
        <v>1122.4100000000001</v>
      </c>
      <c r="K20" s="6">
        <v>1120.3499999999999</v>
      </c>
      <c r="L20" s="6"/>
      <c r="M20" s="7"/>
      <c r="N20" s="20">
        <f t="shared" si="0"/>
        <v>1125.3130000000001</v>
      </c>
      <c r="O20" s="20">
        <f t="shared" si="1"/>
        <v>9.2449037612922353</v>
      </c>
      <c r="P20" s="20">
        <f t="shared" si="2"/>
        <v>0.82154065236003082</v>
      </c>
    </row>
    <row r="21" spans="1:16" ht="15.75" customHeight="1" x14ac:dyDescent="0.2">
      <c r="A21" s="1" t="s">
        <v>12</v>
      </c>
      <c r="B21" s="6">
        <v>2439.09</v>
      </c>
      <c r="C21" s="6">
        <v>2400.4</v>
      </c>
      <c r="D21" s="6">
        <v>2432.2600000000002</v>
      </c>
      <c r="E21" s="6">
        <v>2408.5300000000002</v>
      </c>
      <c r="F21" s="6">
        <v>2417.4699999999998</v>
      </c>
      <c r="G21" s="6">
        <v>2409.17</v>
      </c>
      <c r="H21" s="6">
        <v>2459.5300000000002</v>
      </c>
      <c r="I21" s="6">
        <v>2430.41</v>
      </c>
      <c r="J21" s="6">
        <v>2424.79</v>
      </c>
      <c r="K21" s="6">
        <v>2444.4499999999998</v>
      </c>
      <c r="L21" s="6"/>
      <c r="M21" s="7"/>
      <c r="N21" s="20">
        <f t="shared" si="0"/>
        <v>2426.61</v>
      </c>
      <c r="O21" s="20">
        <f t="shared" si="1"/>
        <v>18.284665706542192</v>
      </c>
      <c r="P21" s="20">
        <f t="shared" si="2"/>
        <v>0.75350656704382613</v>
      </c>
    </row>
    <row r="22" spans="1:16" ht="15.75" customHeight="1" x14ac:dyDescent="0.2">
      <c r="A22" s="1" t="s">
        <v>13</v>
      </c>
      <c r="B22" s="6">
        <v>4667.8900000000003</v>
      </c>
      <c r="C22" s="6">
        <v>4668.8900000000003</v>
      </c>
      <c r="D22" s="6">
        <v>4673.75</v>
      </c>
      <c r="E22" s="6">
        <v>4680.93</v>
      </c>
      <c r="F22" s="6">
        <v>4666.88</v>
      </c>
      <c r="G22" s="6">
        <v>4673.63</v>
      </c>
      <c r="H22" s="6">
        <v>4673.3</v>
      </c>
      <c r="I22" s="6">
        <v>4666.09</v>
      </c>
      <c r="J22" s="6">
        <v>4674.43</v>
      </c>
      <c r="K22" s="6">
        <v>4665.7299999999996</v>
      </c>
      <c r="L22" s="6"/>
      <c r="M22" s="7"/>
      <c r="N22" s="20">
        <f t="shared" si="0"/>
        <v>4671.152</v>
      </c>
      <c r="O22" s="20">
        <f t="shared" si="1"/>
        <v>4.863557911195918</v>
      </c>
      <c r="P22" s="20">
        <f t="shared" si="2"/>
        <v>0.1041190248400377</v>
      </c>
    </row>
    <row r="23" spans="1:16" ht="15.75" customHeight="1" x14ac:dyDescent="0.2">
      <c r="A23" s="1" t="s">
        <v>14</v>
      </c>
      <c r="B23" s="6">
        <v>9916.33</v>
      </c>
      <c r="C23" s="6">
        <v>9910.89</v>
      </c>
      <c r="D23" s="6">
        <v>9922.81</v>
      </c>
      <c r="E23" s="6">
        <v>9910.77</v>
      </c>
      <c r="F23" s="6">
        <v>9914.7900000000009</v>
      </c>
      <c r="G23" s="6">
        <v>9908.7000000000007</v>
      </c>
      <c r="H23" s="6">
        <v>9901.84</v>
      </c>
      <c r="I23" s="6">
        <v>9901.34</v>
      </c>
      <c r="J23" s="6">
        <v>9893.86</v>
      </c>
      <c r="K23" s="6">
        <v>9890.6299999999992</v>
      </c>
      <c r="L23" s="6"/>
      <c r="M23" s="7"/>
      <c r="N23" s="20">
        <f t="shared" si="0"/>
        <v>9907.1959999999999</v>
      </c>
      <c r="O23" s="20">
        <f t="shared" si="1"/>
        <v>10.158945920823811</v>
      </c>
      <c r="P23" s="20">
        <f t="shared" si="2"/>
        <v>0.10254108146062529</v>
      </c>
    </row>
    <row r="24" spans="1:16" ht="15.75" customHeight="1" x14ac:dyDescent="0.2">
      <c r="A24" s="1" t="s">
        <v>15</v>
      </c>
      <c r="B24" s="6">
        <v>20735.25</v>
      </c>
      <c r="C24" s="6">
        <v>20674.240000000002</v>
      </c>
      <c r="D24" s="6">
        <v>20702.3</v>
      </c>
      <c r="E24" s="6">
        <v>20689.66</v>
      </c>
      <c r="F24" s="6">
        <v>20720.310000000001</v>
      </c>
      <c r="G24" s="6">
        <v>20696.73</v>
      </c>
      <c r="H24" s="6">
        <v>20695.29</v>
      </c>
      <c r="I24" s="6">
        <v>20693.79</v>
      </c>
      <c r="J24" s="6">
        <v>20709.38</v>
      </c>
      <c r="K24" s="6">
        <v>20674.439999999999</v>
      </c>
      <c r="L24" s="6"/>
      <c r="M24" s="7"/>
      <c r="N24" s="20">
        <f t="shared" si="0"/>
        <v>20699.139000000003</v>
      </c>
      <c r="O24" s="20">
        <f t="shared" si="1"/>
        <v>18.96244150360873</v>
      </c>
      <c r="P24" s="20">
        <f t="shared" si="2"/>
        <v>9.1609808038917592E-2</v>
      </c>
    </row>
    <row r="25" spans="1:16" ht="15.75" customHeight="1" x14ac:dyDescent="0.2">
      <c r="A25" s="1" t="s">
        <v>16</v>
      </c>
      <c r="B25" s="6">
        <v>41924.589999999997</v>
      </c>
      <c r="C25" s="6">
        <v>41903.67</v>
      </c>
      <c r="D25" s="6">
        <v>41899.360000000001</v>
      </c>
      <c r="E25" s="6">
        <v>41950.42</v>
      </c>
      <c r="F25" s="6">
        <v>41900.94</v>
      </c>
      <c r="G25" s="6">
        <v>41948.74</v>
      </c>
      <c r="H25" s="6">
        <v>41942.14</v>
      </c>
      <c r="I25" s="6">
        <v>41894.36</v>
      </c>
      <c r="J25" s="6">
        <v>41868.85</v>
      </c>
      <c r="K25" s="6">
        <v>41880.51</v>
      </c>
      <c r="L25" s="6"/>
      <c r="M25" s="7"/>
      <c r="N25" s="20">
        <f t="shared" si="0"/>
        <v>41911.357999999993</v>
      </c>
      <c r="O25" s="20">
        <f t="shared" si="1"/>
        <v>28.683956723807832</v>
      </c>
      <c r="P25" s="20">
        <f t="shared" si="2"/>
        <v>6.8439578416447017E-2</v>
      </c>
    </row>
    <row r="26" spans="1:16" ht="15.75" customHeight="1" x14ac:dyDescent="0.2">
      <c r="A26" s="18" t="s">
        <v>17</v>
      </c>
      <c r="B26" s="6">
        <v>83643.86</v>
      </c>
      <c r="C26" s="6">
        <v>83839.33</v>
      </c>
      <c r="D26" s="6">
        <v>83856.710000000006</v>
      </c>
      <c r="E26" s="6">
        <v>83922.3</v>
      </c>
      <c r="F26" s="6">
        <v>83789.14</v>
      </c>
      <c r="G26" s="6">
        <v>83873.59</v>
      </c>
      <c r="H26" s="6">
        <v>83865.03</v>
      </c>
      <c r="I26" s="6">
        <v>83805.23</v>
      </c>
      <c r="J26" s="6">
        <v>83822.460000000006</v>
      </c>
      <c r="K26" s="6">
        <v>83754.39</v>
      </c>
      <c r="L26" s="6"/>
      <c r="M26" s="7"/>
      <c r="N26" s="20">
        <f t="shared" si="0"/>
        <v>83817.203999999998</v>
      </c>
      <c r="O26" s="20">
        <f t="shared" si="1"/>
        <v>77.110664804984978</v>
      </c>
      <c r="P26" s="20">
        <f t="shared" si="2"/>
        <v>9.199861260581417E-2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48.46</v>
      </c>
      <c r="C34" s="16">
        <v>52.76</v>
      </c>
      <c r="D34" s="16">
        <v>48.54</v>
      </c>
      <c r="E34" s="16">
        <v>48.46</v>
      </c>
      <c r="F34" s="16">
        <v>48.52</v>
      </c>
      <c r="G34" s="16">
        <v>48.63</v>
      </c>
      <c r="H34" s="16">
        <v>48.66</v>
      </c>
      <c r="I34" s="16">
        <v>48.55</v>
      </c>
      <c r="J34" s="16">
        <v>48.57</v>
      </c>
      <c r="K34" s="16">
        <v>48.49</v>
      </c>
      <c r="L34" s="16"/>
      <c r="M34" s="17"/>
      <c r="N34" s="20">
        <f t="shared" ref="N34:N55" si="3">AVERAGE(B34:K34)</f>
        <v>48.963999999999999</v>
      </c>
      <c r="O34" s="20">
        <f t="shared" ref="O34:O55" si="4">STDEV(B34:K34)</f>
        <v>1.3354083853097349</v>
      </c>
      <c r="P34" s="20">
        <f t="shared" ref="P34:P55" si="5">100*O34/N34</f>
        <v>2.7273269857645106</v>
      </c>
    </row>
    <row r="35" spans="1:16" s="43" customFormat="1" ht="15.75" customHeight="1" x14ac:dyDescent="0.2">
      <c r="A35" s="19">
        <v>2</v>
      </c>
      <c r="B35" s="16">
        <v>48.11</v>
      </c>
      <c r="C35" s="16">
        <v>52.05</v>
      </c>
      <c r="D35" s="16">
        <v>48.07</v>
      </c>
      <c r="E35" s="16">
        <v>48.01</v>
      </c>
      <c r="F35" s="16">
        <v>48.1</v>
      </c>
      <c r="G35" s="16">
        <v>48.11</v>
      </c>
      <c r="H35" s="16">
        <v>48.13</v>
      </c>
      <c r="I35" s="16">
        <v>48.12</v>
      </c>
      <c r="J35" s="16">
        <v>48.05</v>
      </c>
      <c r="K35" s="16">
        <v>48.07</v>
      </c>
      <c r="L35" s="16"/>
      <c r="M35" s="17"/>
      <c r="N35" s="20">
        <f t="shared" si="3"/>
        <v>48.481999999999999</v>
      </c>
      <c r="O35" s="20">
        <f t="shared" si="4"/>
        <v>1.254200054926556</v>
      </c>
      <c r="P35" s="20">
        <f t="shared" si="5"/>
        <v>2.5869395959872858</v>
      </c>
    </row>
    <row r="36" spans="1:16" s="43" customFormat="1" ht="15.75" customHeight="1" x14ac:dyDescent="0.2">
      <c r="A36" s="19">
        <v>4</v>
      </c>
      <c r="B36" s="16">
        <v>48.18</v>
      </c>
      <c r="C36" s="16">
        <v>52.72</v>
      </c>
      <c r="D36" s="16">
        <v>48.3</v>
      </c>
      <c r="E36" s="16">
        <v>48.21</v>
      </c>
      <c r="F36" s="16">
        <v>48.16</v>
      </c>
      <c r="G36" s="16">
        <v>48.38</v>
      </c>
      <c r="H36" s="16">
        <v>48.17</v>
      </c>
      <c r="I36" s="16">
        <v>48.23</v>
      </c>
      <c r="J36" s="16">
        <v>48.17</v>
      </c>
      <c r="K36" s="16">
        <v>48.21</v>
      </c>
      <c r="L36" s="16"/>
      <c r="M36" s="17"/>
      <c r="N36" s="20">
        <f t="shared" si="3"/>
        <v>48.673000000000002</v>
      </c>
      <c r="O36" s="20">
        <f t="shared" si="4"/>
        <v>1.4236264335218778</v>
      </c>
      <c r="P36" s="20">
        <f t="shared" si="5"/>
        <v>2.9248791599487967</v>
      </c>
    </row>
    <row r="37" spans="1:16" s="43" customFormat="1" ht="15.75" customHeight="1" x14ac:dyDescent="0.2">
      <c r="A37" s="19">
        <v>8</v>
      </c>
      <c r="B37" s="16">
        <v>48.65</v>
      </c>
      <c r="C37" s="16">
        <v>52.57</v>
      </c>
      <c r="D37" s="16">
        <v>48.62</v>
      </c>
      <c r="E37" s="16">
        <v>48.63</v>
      </c>
      <c r="F37" s="16">
        <v>48.68</v>
      </c>
      <c r="G37" s="16">
        <v>48.66</v>
      </c>
      <c r="H37" s="16">
        <v>48.63</v>
      </c>
      <c r="I37" s="16">
        <v>48.7</v>
      </c>
      <c r="J37" s="16">
        <v>48.69</v>
      </c>
      <c r="K37" s="16">
        <v>48.65</v>
      </c>
      <c r="L37" s="16"/>
      <c r="M37" s="17"/>
      <c r="N37" s="20">
        <f t="shared" si="3"/>
        <v>49.047999999999995</v>
      </c>
      <c r="O37" s="20">
        <f t="shared" si="4"/>
        <v>1.2377919408724916</v>
      </c>
      <c r="P37" s="20">
        <f t="shared" si="5"/>
        <v>2.5236338706420072</v>
      </c>
    </row>
    <row r="38" spans="1:16" s="43" customFormat="1" ht="15.75" customHeight="1" x14ac:dyDescent="0.2">
      <c r="A38" s="19">
        <v>16</v>
      </c>
      <c r="B38" s="16">
        <v>49.87</v>
      </c>
      <c r="C38" s="16">
        <v>53.3</v>
      </c>
      <c r="D38" s="16">
        <v>49.88</v>
      </c>
      <c r="E38" s="16">
        <v>49.84</v>
      </c>
      <c r="F38" s="16">
        <v>50.01</v>
      </c>
      <c r="G38" s="16">
        <v>50.02</v>
      </c>
      <c r="H38" s="16">
        <v>49.92</v>
      </c>
      <c r="I38" s="16">
        <v>49.94</v>
      </c>
      <c r="J38" s="16">
        <v>50</v>
      </c>
      <c r="K38" s="16">
        <v>49.93</v>
      </c>
      <c r="L38" s="16"/>
      <c r="M38" s="17"/>
      <c r="N38" s="20">
        <f t="shared" si="3"/>
        <v>50.271000000000001</v>
      </c>
      <c r="O38" s="20">
        <f t="shared" si="4"/>
        <v>1.0660357509118632</v>
      </c>
      <c r="P38" s="20">
        <f t="shared" si="5"/>
        <v>2.1205779692304971</v>
      </c>
    </row>
    <row r="39" spans="1:16" s="43" customFormat="1" ht="15.75" customHeight="1" x14ac:dyDescent="0.2">
      <c r="A39" s="19">
        <v>32</v>
      </c>
      <c r="B39" s="16">
        <v>49.15</v>
      </c>
      <c r="C39" s="16">
        <v>53.56</v>
      </c>
      <c r="D39" s="16">
        <v>49.13</v>
      </c>
      <c r="E39" s="16">
        <v>49.16</v>
      </c>
      <c r="F39" s="16">
        <v>49.18</v>
      </c>
      <c r="G39" s="16">
        <v>49.21</v>
      </c>
      <c r="H39" s="16">
        <v>49.23</v>
      </c>
      <c r="I39" s="16">
        <v>49.18</v>
      </c>
      <c r="J39" s="16">
        <v>49.19</v>
      </c>
      <c r="K39" s="16">
        <v>49.22</v>
      </c>
      <c r="L39" s="16"/>
      <c r="M39" s="17"/>
      <c r="N39" s="20">
        <f t="shared" si="3"/>
        <v>49.621000000000002</v>
      </c>
      <c r="O39" s="20">
        <f t="shared" si="4"/>
        <v>1.3843767149475217</v>
      </c>
      <c r="P39" s="20">
        <f t="shared" si="5"/>
        <v>2.7899008785544863</v>
      </c>
    </row>
    <row r="40" spans="1:16" s="43" customFormat="1" ht="15.75" customHeight="1" x14ac:dyDescent="0.2">
      <c r="A40" s="19">
        <v>64</v>
      </c>
      <c r="B40" s="16">
        <v>50.2</v>
      </c>
      <c r="C40" s="16">
        <v>52.95</v>
      </c>
      <c r="D40" s="16">
        <v>50.19</v>
      </c>
      <c r="E40" s="16">
        <v>50.2</v>
      </c>
      <c r="F40" s="16">
        <v>50.23</v>
      </c>
      <c r="G40" s="16">
        <v>50.2</v>
      </c>
      <c r="H40" s="16">
        <v>50.25</v>
      </c>
      <c r="I40" s="16">
        <v>50.98</v>
      </c>
      <c r="J40" s="16">
        <v>50.26</v>
      </c>
      <c r="K40" s="16">
        <v>50.19</v>
      </c>
      <c r="L40" s="16"/>
      <c r="M40" s="17"/>
      <c r="N40" s="20">
        <f t="shared" si="3"/>
        <v>50.565000000000005</v>
      </c>
      <c r="O40" s="20">
        <f t="shared" si="4"/>
        <v>0.87215250959909596</v>
      </c>
      <c r="P40" s="20">
        <f t="shared" si="5"/>
        <v>1.7248146140593215</v>
      </c>
    </row>
    <row r="41" spans="1:16" s="43" customFormat="1" ht="15.75" customHeight="1" x14ac:dyDescent="0.2">
      <c r="A41" s="19">
        <v>128</v>
      </c>
      <c r="B41" s="16">
        <v>56.18</v>
      </c>
      <c r="C41" s="16">
        <v>59.09</v>
      </c>
      <c r="D41" s="16">
        <v>56.13</v>
      </c>
      <c r="E41" s="16">
        <v>56.11</v>
      </c>
      <c r="F41" s="16">
        <v>56.17</v>
      </c>
      <c r="G41" s="16">
        <v>56.24</v>
      </c>
      <c r="H41" s="16">
        <v>56.17</v>
      </c>
      <c r="I41" s="16">
        <v>56.29</v>
      </c>
      <c r="J41" s="16">
        <v>56.26</v>
      </c>
      <c r="K41" s="16">
        <v>56.08</v>
      </c>
      <c r="L41" s="16"/>
      <c r="M41" s="17"/>
      <c r="N41" s="20">
        <f t="shared" si="3"/>
        <v>56.472000000000001</v>
      </c>
      <c r="O41" s="20">
        <f t="shared" si="4"/>
        <v>0.92226532697122199</v>
      </c>
      <c r="P41" s="20">
        <f t="shared" si="5"/>
        <v>1.6331373547443369</v>
      </c>
    </row>
    <row r="42" spans="1:16" ht="15.75" customHeight="1" x14ac:dyDescent="0.2">
      <c r="A42" s="1">
        <v>256</v>
      </c>
      <c r="B42" s="6">
        <v>64.09</v>
      </c>
      <c r="C42" s="6">
        <v>65.34</v>
      </c>
      <c r="D42" s="6">
        <v>64.040000000000006</v>
      </c>
      <c r="E42" s="6">
        <v>64.040000000000006</v>
      </c>
      <c r="F42" s="6">
        <v>64.040000000000006</v>
      </c>
      <c r="G42" s="6">
        <v>64.069999999999993</v>
      </c>
      <c r="H42" s="6">
        <v>64.03</v>
      </c>
      <c r="I42" s="6">
        <v>64.12</v>
      </c>
      <c r="J42" s="6">
        <v>64.2</v>
      </c>
      <c r="K42" s="6">
        <v>63.98</v>
      </c>
      <c r="L42" s="6"/>
      <c r="M42" s="7"/>
      <c r="N42" s="20">
        <f t="shared" si="3"/>
        <v>64.195000000000022</v>
      </c>
      <c r="O42" s="20">
        <f t="shared" si="4"/>
        <v>0.40672813743061614</v>
      </c>
      <c r="P42" s="20">
        <f t="shared" si="5"/>
        <v>0.63358226876020884</v>
      </c>
    </row>
    <row r="43" spans="1:16" ht="15.75" customHeight="1" x14ac:dyDescent="0.2">
      <c r="A43" s="1">
        <v>512</v>
      </c>
      <c r="B43" s="6">
        <v>73.39</v>
      </c>
      <c r="C43" s="6">
        <v>73.680000000000007</v>
      </c>
      <c r="D43" s="6">
        <v>73.38</v>
      </c>
      <c r="E43" s="6">
        <v>73.290000000000006</v>
      </c>
      <c r="F43" s="6">
        <v>73.459999999999994</v>
      </c>
      <c r="G43" s="6">
        <v>73.430000000000007</v>
      </c>
      <c r="H43" s="6">
        <v>73.22</v>
      </c>
      <c r="I43" s="6">
        <v>73.38</v>
      </c>
      <c r="J43" s="6">
        <v>73.44</v>
      </c>
      <c r="K43" s="6">
        <v>73.38</v>
      </c>
      <c r="L43" s="6"/>
      <c r="M43" s="7"/>
      <c r="N43" s="20">
        <f t="shared" si="3"/>
        <v>73.405000000000001</v>
      </c>
      <c r="O43" s="20">
        <f t="shared" si="4"/>
        <v>0.12020815280171442</v>
      </c>
      <c r="P43" s="20">
        <f t="shared" si="5"/>
        <v>0.16376017001800208</v>
      </c>
    </row>
    <row r="44" spans="1:16" ht="15.75" customHeight="1" x14ac:dyDescent="0.2">
      <c r="A44" s="1" t="s">
        <v>6</v>
      </c>
      <c r="B44" s="6">
        <v>90.07</v>
      </c>
      <c r="C44" s="6">
        <v>90.12</v>
      </c>
      <c r="D44" s="6">
        <v>90.3</v>
      </c>
      <c r="E44" s="6">
        <v>90.21</v>
      </c>
      <c r="F44" s="6">
        <v>90.26</v>
      </c>
      <c r="G44" s="6">
        <v>90.21</v>
      </c>
      <c r="H44" s="6">
        <v>90.06</v>
      </c>
      <c r="I44" s="6">
        <v>90.24</v>
      </c>
      <c r="J44" s="6">
        <v>90.19</v>
      </c>
      <c r="K44" s="6">
        <v>90.04</v>
      </c>
      <c r="L44" s="6"/>
      <c r="M44" s="7"/>
      <c r="N44" s="20">
        <f t="shared" si="3"/>
        <v>90.17</v>
      </c>
      <c r="O44" s="20">
        <f t="shared" si="4"/>
        <v>9.1287092917525958E-2</v>
      </c>
      <c r="P44" s="20">
        <f t="shared" si="5"/>
        <v>0.10123887425698787</v>
      </c>
    </row>
    <row r="45" spans="1:16" ht="15.75" customHeight="1" x14ac:dyDescent="0.2">
      <c r="A45" s="1" t="s">
        <v>7</v>
      </c>
      <c r="B45" s="6">
        <v>120.35</v>
      </c>
      <c r="C45" s="6">
        <v>120.55</v>
      </c>
      <c r="D45" s="6">
        <v>120.59</v>
      </c>
      <c r="E45" s="6">
        <v>120.56</v>
      </c>
      <c r="F45" s="6">
        <v>120.58</v>
      </c>
      <c r="G45" s="6">
        <v>120.67</v>
      </c>
      <c r="H45" s="6">
        <v>120.5</v>
      </c>
      <c r="I45" s="6">
        <v>120.58</v>
      </c>
      <c r="J45" s="6">
        <v>120.6</v>
      </c>
      <c r="K45" s="6">
        <v>120.49</v>
      </c>
      <c r="L45" s="6"/>
      <c r="M45" s="7"/>
      <c r="N45" s="20">
        <f t="shared" si="3"/>
        <v>120.547</v>
      </c>
      <c r="O45" s="20">
        <f t="shared" si="4"/>
        <v>8.5900459189047387E-2</v>
      </c>
      <c r="P45" s="20">
        <f t="shared" si="5"/>
        <v>7.1258894198152914E-2</v>
      </c>
    </row>
    <row r="46" spans="1:16" ht="15.75" customHeight="1" x14ac:dyDescent="0.2">
      <c r="A46" s="1" t="s">
        <v>8</v>
      </c>
      <c r="B46" s="6">
        <v>178.08</v>
      </c>
      <c r="C46" s="6">
        <v>178.1</v>
      </c>
      <c r="D46" s="6">
        <v>178.36</v>
      </c>
      <c r="E46" s="6">
        <v>178.13</v>
      </c>
      <c r="F46" s="6">
        <v>178.37</v>
      </c>
      <c r="G46" s="6">
        <v>178.63</v>
      </c>
      <c r="H46" s="6">
        <v>178.05</v>
      </c>
      <c r="I46" s="6">
        <v>178.47</v>
      </c>
      <c r="J46" s="6">
        <v>178.05</v>
      </c>
      <c r="K46" s="6">
        <v>178.16</v>
      </c>
      <c r="L46" s="6"/>
      <c r="M46" s="7"/>
      <c r="N46" s="20">
        <f t="shared" si="3"/>
        <v>178.24</v>
      </c>
      <c r="O46" s="20">
        <f t="shared" si="4"/>
        <v>0.20336065390225944</v>
      </c>
      <c r="P46" s="20">
        <f t="shared" si="5"/>
        <v>0.11409372413726404</v>
      </c>
    </row>
    <row r="47" spans="1:16" ht="15.75" customHeight="1" x14ac:dyDescent="0.2">
      <c r="A47" s="1" t="s">
        <v>9</v>
      </c>
      <c r="B47" s="6">
        <v>302.70999999999998</v>
      </c>
      <c r="C47" s="6">
        <v>302.79000000000002</v>
      </c>
      <c r="D47" s="6">
        <v>303.83</v>
      </c>
      <c r="E47" s="6">
        <v>303.62</v>
      </c>
      <c r="F47" s="6">
        <v>303.56</v>
      </c>
      <c r="G47" s="6">
        <v>304.17</v>
      </c>
      <c r="H47" s="6">
        <v>302.85000000000002</v>
      </c>
      <c r="I47" s="6">
        <v>304.07</v>
      </c>
      <c r="J47" s="6">
        <v>302.95</v>
      </c>
      <c r="K47" s="6">
        <v>303.33999999999997</v>
      </c>
      <c r="L47" s="6"/>
      <c r="M47" s="7"/>
      <c r="N47" s="20">
        <f t="shared" si="3"/>
        <v>303.38900000000001</v>
      </c>
      <c r="O47" s="20">
        <f t="shared" si="4"/>
        <v>0.54327095756476151</v>
      </c>
      <c r="P47" s="20">
        <f t="shared" si="5"/>
        <v>0.17906745385124759</v>
      </c>
    </row>
    <row r="48" spans="1:16" ht="15.75" customHeight="1" x14ac:dyDescent="0.2">
      <c r="A48" s="1" t="s">
        <v>10</v>
      </c>
      <c r="B48" s="6">
        <v>552.85</v>
      </c>
      <c r="C48" s="6">
        <v>553.39</v>
      </c>
      <c r="D48" s="6">
        <v>575.99</v>
      </c>
      <c r="E48" s="6">
        <v>573.33000000000004</v>
      </c>
      <c r="F48" s="6">
        <v>558.55999999999995</v>
      </c>
      <c r="G48" s="6">
        <v>572.55999999999995</v>
      </c>
      <c r="H48" s="6">
        <v>567.02</v>
      </c>
      <c r="I48" s="6">
        <v>572.54999999999995</v>
      </c>
      <c r="J48" s="6">
        <v>570.16</v>
      </c>
      <c r="K48" s="6">
        <v>569.82000000000005</v>
      </c>
      <c r="L48" s="6"/>
      <c r="M48" s="7"/>
      <c r="N48" s="20">
        <f t="shared" si="3"/>
        <v>566.62299999999993</v>
      </c>
      <c r="O48" s="20">
        <f t="shared" si="4"/>
        <v>8.5362651864461991</v>
      </c>
      <c r="P48" s="20">
        <f t="shared" si="5"/>
        <v>1.506515829122044</v>
      </c>
    </row>
    <row r="49" spans="1:16" ht="15.75" customHeight="1" x14ac:dyDescent="0.2">
      <c r="A49" s="1" t="s">
        <v>11</v>
      </c>
      <c r="B49" s="6">
        <v>1106.55</v>
      </c>
      <c r="C49" s="6">
        <v>1200.99</v>
      </c>
      <c r="D49" s="6">
        <v>1110.6500000000001</v>
      </c>
      <c r="E49" s="6">
        <v>1111.26</v>
      </c>
      <c r="F49" s="6">
        <v>1138.1600000000001</v>
      </c>
      <c r="G49" s="6">
        <v>1090.03</v>
      </c>
      <c r="H49" s="6">
        <v>1107.49</v>
      </c>
      <c r="I49" s="6">
        <v>1124.28</v>
      </c>
      <c r="J49" s="6">
        <v>1109.5</v>
      </c>
      <c r="K49" s="6">
        <v>1113.5899999999999</v>
      </c>
      <c r="L49" s="6"/>
      <c r="M49" s="7"/>
      <c r="N49" s="20">
        <f t="shared" si="3"/>
        <v>1121.25</v>
      </c>
      <c r="O49" s="20">
        <f t="shared" si="4"/>
        <v>30.627893604795407</v>
      </c>
      <c r="P49" s="20">
        <f t="shared" si="5"/>
        <v>2.7315847139170932</v>
      </c>
    </row>
    <row r="50" spans="1:16" ht="15.75" customHeight="1" x14ac:dyDescent="0.2">
      <c r="A50" s="1" t="s">
        <v>12</v>
      </c>
      <c r="B50" s="6">
        <v>2402</v>
      </c>
      <c r="C50" s="6">
        <v>2331.15</v>
      </c>
      <c r="D50" s="6">
        <v>2392.12</v>
      </c>
      <c r="E50" s="6">
        <v>2413.65</v>
      </c>
      <c r="F50" s="6">
        <v>2425.5100000000002</v>
      </c>
      <c r="G50" s="6">
        <v>2416.3200000000002</v>
      </c>
      <c r="H50" s="6">
        <v>2394.9299999999998</v>
      </c>
      <c r="I50" s="6">
        <v>2423.52</v>
      </c>
      <c r="J50" s="6">
        <v>2382.4299999999998</v>
      </c>
      <c r="K50" s="6">
        <v>2437.1799999999998</v>
      </c>
      <c r="L50" s="6"/>
      <c r="M50" s="7"/>
      <c r="N50" s="20">
        <f t="shared" si="3"/>
        <v>2401.8810000000003</v>
      </c>
      <c r="O50" s="20">
        <f t="shared" si="4"/>
        <v>30.082133660290054</v>
      </c>
      <c r="P50" s="20">
        <f t="shared" si="5"/>
        <v>1.2524406354973479</v>
      </c>
    </row>
    <row r="51" spans="1:16" ht="15.75" customHeight="1" x14ac:dyDescent="0.2">
      <c r="A51" s="1" t="s">
        <v>13</v>
      </c>
      <c r="B51" s="6">
        <v>4715.03</v>
      </c>
      <c r="C51" s="6">
        <v>4710.3</v>
      </c>
      <c r="D51" s="6">
        <v>4704.71</v>
      </c>
      <c r="E51" s="6">
        <v>4718.66</v>
      </c>
      <c r="F51" s="6">
        <v>4705.01</v>
      </c>
      <c r="G51" s="6">
        <v>4710.8500000000004</v>
      </c>
      <c r="H51" s="6">
        <v>4706.78</v>
      </c>
      <c r="I51" s="6">
        <v>4708.42</v>
      </c>
      <c r="J51" s="6">
        <v>4703.34</v>
      </c>
      <c r="K51" s="6">
        <v>4705.38</v>
      </c>
      <c r="L51" s="6"/>
      <c r="M51" s="7"/>
      <c r="N51" s="20">
        <f t="shared" si="3"/>
        <v>4708.847999999999</v>
      </c>
      <c r="O51" s="20">
        <f t="shared" si="4"/>
        <v>4.9361136309628204</v>
      </c>
      <c r="P51" s="20">
        <f t="shared" si="5"/>
        <v>0.10482635309024249</v>
      </c>
    </row>
    <row r="52" spans="1:16" ht="15.75" customHeight="1" x14ac:dyDescent="0.2">
      <c r="A52" s="1" t="s">
        <v>14</v>
      </c>
      <c r="B52" s="6">
        <v>9893.3700000000008</v>
      </c>
      <c r="C52" s="6">
        <v>9882.27</v>
      </c>
      <c r="D52" s="6">
        <v>9880.33</v>
      </c>
      <c r="E52" s="6">
        <v>9882.84</v>
      </c>
      <c r="F52" s="6">
        <v>9885.75</v>
      </c>
      <c r="G52" s="6">
        <v>9860.6299999999992</v>
      </c>
      <c r="H52" s="6">
        <v>9891.69</v>
      </c>
      <c r="I52" s="6">
        <v>9886.17</v>
      </c>
      <c r="J52" s="6">
        <v>9872.35</v>
      </c>
      <c r="K52" s="6">
        <v>9883.6299999999992</v>
      </c>
      <c r="L52" s="6"/>
      <c r="M52" s="7"/>
      <c r="N52" s="20">
        <f t="shared" si="3"/>
        <v>9881.9030000000002</v>
      </c>
      <c r="O52" s="20">
        <f t="shared" si="4"/>
        <v>9.4900767471434424</v>
      </c>
      <c r="P52" s="20">
        <f t="shared" si="5"/>
        <v>9.6034910959391553E-2</v>
      </c>
    </row>
    <row r="53" spans="1:16" ht="15.75" customHeight="1" x14ac:dyDescent="0.2">
      <c r="A53" s="1" t="s">
        <v>15</v>
      </c>
      <c r="B53" s="6">
        <v>20509.580000000002</v>
      </c>
      <c r="C53" s="6">
        <v>20461.939999999999</v>
      </c>
      <c r="D53" s="6">
        <v>20464.77</v>
      </c>
      <c r="E53" s="6">
        <v>20472.66</v>
      </c>
      <c r="F53" s="6">
        <v>20444.849999999999</v>
      </c>
      <c r="G53" s="6">
        <v>20466.900000000001</v>
      </c>
      <c r="H53" s="6">
        <v>20475.7</v>
      </c>
      <c r="I53" s="6">
        <v>20452.79</v>
      </c>
      <c r="J53" s="6">
        <v>20460.61</v>
      </c>
      <c r="K53" s="6">
        <v>20481.02</v>
      </c>
      <c r="L53" s="6"/>
      <c r="M53" s="7"/>
      <c r="N53" s="20">
        <f t="shared" si="3"/>
        <v>20469.082000000002</v>
      </c>
      <c r="O53" s="20">
        <f t="shared" si="4"/>
        <v>17.757503453157803</v>
      </c>
      <c r="P53" s="20">
        <f t="shared" si="5"/>
        <v>8.6752808226366981E-2</v>
      </c>
    </row>
    <row r="54" spans="1:16" ht="15.75" customHeight="1" x14ac:dyDescent="0.2">
      <c r="A54" s="1" t="s">
        <v>16</v>
      </c>
      <c r="B54" s="6">
        <v>41638.57</v>
      </c>
      <c r="C54" s="6">
        <v>41609.25</v>
      </c>
      <c r="D54" s="6">
        <v>41555.550000000003</v>
      </c>
      <c r="E54" s="6">
        <v>41597.519999999997</v>
      </c>
      <c r="F54" s="6">
        <v>41597.57</v>
      </c>
      <c r="G54" s="6">
        <v>41617.4</v>
      </c>
      <c r="H54" s="6">
        <v>41607.980000000003</v>
      </c>
      <c r="I54" s="6">
        <v>41598.68</v>
      </c>
      <c r="J54" s="6">
        <v>41613.629999999997</v>
      </c>
      <c r="K54" s="6">
        <v>41604.94</v>
      </c>
      <c r="L54" s="6"/>
      <c r="M54" s="7"/>
      <c r="N54" s="20">
        <f t="shared" si="3"/>
        <v>41604.109000000004</v>
      </c>
      <c r="O54" s="20">
        <f t="shared" si="4"/>
        <v>21.004205108077649</v>
      </c>
      <c r="P54" s="20">
        <f t="shared" si="5"/>
        <v>5.0485890968311922E-2</v>
      </c>
    </row>
    <row r="55" spans="1:16" ht="15.75" customHeight="1" x14ac:dyDescent="0.2">
      <c r="A55" s="32" t="s">
        <v>17</v>
      </c>
      <c r="B55" s="6">
        <v>82661.67</v>
      </c>
      <c r="C55" s="6">
        <v>83131.92</v>
      </c>
      <c r="D55" s="6">
        <v>83053.27</v>
      </c>
      <c r="E55" s="6">
        <v>83036.58</v>
      </c>
      <c r="F55" s="6">
        <v>83029.38</v>
      </c>
      <c r="G55" s="6">
        <v>83091.13</v>
      </c>
      <c r="H55" s="6">
        <v>83053.59</v>
      </c>
      <c r="I55" s="6">
        <v>83013.14</v>
      </c>
      <c r="J55" s="6">
        <v>83092.98</v>
      </c>
      <c r="K55" s="6">
        <v>83159.850000000006</v>
      </c>
      <c r="L55" s="6"/>
      <c r="M55" s="7"/>
      <c r="N55" s="20">
        <f t="shared" si="3"/>
        <v>83032.350999999995</v>
      </c>
      <c r="O55" s="20">
        <f t="shared" si="4"/>
        <v>138.23880484710446</v>
      </c>
      <c r="P55" s="20">
        <f t="shared" si="5"/>
        <v>0.16648788476084997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143.32</v>
      </c>
      <c r="C63" s="16">
        <v>141.47</v>
      </c>
      <c r="D63" s="16">
        <v>97.26</v>
      </c>
      <c r="E63" s="16">
        <v>74.45</v>
      </c>
      <c r="F63" s="16">
        <v>90.9</v>
      </c>
      <c r="G63" s="16">
        <v>73.42</v>
      </c>
      <c r="H63" s="16">
        <v>95.79</v>
      </c>
      <c r="I63" s="16">
        <v>96.11</v>
      </c>
      <c r="J63" s="16">
        <v>97.07</v>
      </c>
      <c r="K63" s="16">
        <v>94.59</v>
      </c>
      <c r="L63" s="16"/>
      <c r="M63" s="17"/>
      <c r="N63" s="20">
        <f t="shared" ref="N63:N84" si="6">AVERAGE(B63:K63)</f>
        <v>100.438</v>
      </c>
      <c r="O63" s="20">
        <f t="shared" ref="O63:O84" si="7">STDEV(B63:K63)</f>
        <v>23.839254649049394</v>
      </c>
      <c r="P63" s="20">
        <f t="shared" ref="P63:P84" si="8">100*O63/N63</f>
        <v>23.735294061061943</v>
      </c>
    </row>
    <row r="64" spans="1:16" s="43" customFormat="1" ht="15.75" customHeight="1" x14ac:dyDescent="0.2">
      <c r="A64" s="19">
        <v>2</v>
      </c>
      <c r="B64" s="16">
        <v>144.19</v>
      </c>
      <c r="C64" s="16">
        <v>141.91</v>
      </c>
      <c r="D64" s="16">
        <v>97.77</v>
      </c>
      <c r="E64" s="16">
        <v>72.459999999999994</v>
      </c>
      <c r="F64" s="16">
        <v>90.7</v>
      </c>
      <c r="G64" s="16">
        <v>73.27</v>
      </c>
      <c r="H64" s="16">
        <v>93.26</v>
      </c>
      <c r="I64" s="16">
        <v>95.99</v>
      </c>
      <c r="J64" s="16">
        <v>95.91</v>
      </c>
      <c r="K64" s="16">
        <v>96.1</v>
      </c>
      <c r="L64" s="16"/>
      <c r="M64" s="17"/>
      <c r="N64" s="20">
        <f t="shared" si="6"/>
        <v>100.15599999999999</v>
      </c>
      <c r="O64" s="20">
        <f t="shared" si="7"/>
        <v>24.419514145680925</v>
      </c>
      <c r="P64" s="20">
        <f t="shared" si="8"/>
        <v>24.381479038381052</v>
      </c>
    </row>
    <row r="65" spans="1:16" s="43" customFormat="1" ht="15.75" customHeight="1" x14ac:dyDescent="0.2">
      <c r="A65" s="19">
        <v>4</v>
      </c>
      <c r="B65" s="16">
        <v>141.44999999999999</v>
      </c>
      <c r="C65" s="16">
        <v>143.47</v>
      </c>
      <c r="D65" s="16">
        <v>96.23</v>
      </c>
      <c r="E65" s="16">
        <v>72.94</v>
      </c>
      <c r="F65" s="16">
        <v>91.42</v>
      </c>
      <c r="G65" s="16">
        <v>72.349999999999994</v>
      </c>
      <c r="H65" s="16">
        <v>95.39</v>
      </c>
      <c r="I65" s="16">
        <v>95.32</v>
      </c>
      <c r="J65" s="16">
        <v>95.21</v>
      </c>
      <c r="K65" s="16">
        <v>92.62</v>
      </c>
      <c r="L65" s="16"/>
      <c r="M65" s="17"/>
      <c r="N65" s="20">
        <f t="shared" si="6"/>
        <v>99.64</v>
      </c>
      <c r="O65" s="20">
        <f t="shared" si="7"/>
        <v>24.29358808867519</v>
      </c>
      <c r="P65" s="20">
        <f t="shared" si="8"/>
        <v>24.381360988232824</v>
      </c>
    </row>
    <row r="66" spans="1:16" s="43" customFormat="1" ht="15.75" customHeight="1" x14ac:dyDescent="0.2">
      <c r="A66" s="19">
        <v>8</v>
      </c>
      <c r="B66" s="16">
        <v>174.69</v>
      </c>
      <c r="C66" s="16">
        <v>144.38</v>
      </c>
      <c r="D66" s="16">
        <v>96.41</v>
      </c>
      <c r="E66" s="16">
        <v>73.83</v>
      </c>
      <c r="F66" s="16">
        <v>92.86</v>
      </c>
      <c r="G66" s="16">
        <v>73.569999999999993</v>
      </c>
      <c r="H66" s="16">
        <v>97.14</v>
      </c>
      <c r="I66" s="16">
        <v>97.78</v>
      </c>
      <c r="J66" s="16">
        <v>96.31</v>
      </c>
      <c r="K66" s="16">
        <v>95.53</v>
      </c>
      <c r="L66" s="16"/>
      <c r="M66" s="17"/>
      <c r="N66" s="20">
        <f t="shared" si="6"/>
        <v>104.25</v>
      </c>
      <c r="O66" s="20">
        <f t="shared" si="7"/>
        <v>31.378587886929804</v>
      </c>
      <c r="P66" s="20">
        <f t="shared" si="8"/>
        <v>30.099364879548972</v>
      </c>
    </row>
    <row r="67" spans="1:16" s="43" customFormat="1" ht="15.75" customHeight="1" x14ac:dyDescent="0.2">
      <c r="A67" s="19">
        <v>16</v>
      </c>
      <c r="B67" s="16">
        <v>139.91</v>
      </c>
      <c r="C67" s="16">
        <v>164.03</v>
      </c>
      <c r="D67" s="16">
        <v>95.67</v>
      </c>
      <c r="E67" s="16">
        <v>72.58</v>
      </c>
      <c r="F67" s="16">
        <v>89.46</v>
      </c>
      <c r="G67" s="16">
        <v>72.62</v>
      </c>
      <c r="H67" s="16">
        <v>94.18</v>
      </c>
      <c r="I67" s="16">
        <v>95.79</v>
      </c>
      <c r="J67" s="16">
        <v>96.43</v>
      </c>
      <c r="K67" s="16">
        <v>93.73</v>
      </c>
      <c r="L67" s="16"/>
      <c r="M67" s="17"/>
      <c r="N67" s="20">
        <f t="shared" si="6"/>
        <v>101.44000000000001</v>
      </c>
      <c r="O67" s="20">
        <f t="shared" si="7"/>
        <v>28.687838305920941</v>
      </c>
      <c r="P67" s="20">
        <f t="shared" si="8"/>
        <v>28.280597699054553</v>
      </c>
    </row>
    <row r="68" spans="1:16" s="43" customFormat="1" ht="15.75" customHeight="1" x14ac:dyDescent="0.2">
      <c r="A68" s="19">
        <v>32</v>
      </c>
      <c r="B68" s="16">
        <v>150.12</v>
      </c>
      <c r="C68" s="16">
        <v>142.63</v>
      </c>
      <c r="D68" s="16">
        <v>95.85</v>
      </c>
      <c r="E68" s="16">
        <v>73.25</v>
      </c>
      <c r="F68" s="16">
        <v>90.87</v>
      </c>
      <c r="G68" s="16">
        <v>72.91</v>
      </c>
      <c r="H68" s="16">
        <v>95.28</v>
      </c>
      <c r="I68" s="16">
        <v>96.83</v>
      </c>
      <c r="J68" s="16">
        <v>95.98</v>
      </c>
      <c r="K68" s="16">
        <v>95.41</v>
      </c>
      <c r="L68" s="16"/>
      <c r="M68" s="17"/>
      <c r="N68" s="20">
        <f t="shared" si="6"/>
        <v>100.913</v>
      </c>
      <c r="O68" s="20">
        <f t="shared" si="7"/>
        <v>25.691679176124094</v>
      </c>
      <c r="P68" s="20">
        <f t="shared" si="8"/>
        <v>25.45923634826444</v>
      </c>
    </row>
    <row r="69" spans="1:16" s="43" customFormat="1" ht="15.75" customHeight="1" x14ac:dyDescent="0.2">
      <c r="A69" s="19">
        <v>64</v>
      </c>
      <c r="B69" s="16">
        <v>139.9</v>
      </c>
      <c r="C69" s="16">
        <v>142.52000000000001</v>
      </c>
      <c r="D69" s="16">
        <v>90</v>
      </c>
      <c r="E69" s="16">
        <v>71.8</v>
      </c>
      <c r="F69" s="16">
        <v>85.93</v>
      </c>
      <c r="G69" s="16">
        <v>72.59</v>
      </c>
      <c r="H69" s="16">
        <v>87.72</v>
      </c>
      <c r="I69" s="16">
        <v>88.95</v>
      </c>
      <c r="J69" s="16">
        <v>88.91</v>
      </c>
      <c r="K69" s="16">
        <v>88.47</v>
      </c>
      <c r="L69" s="16"/>
      <c r="M69" s="17"/>
      <c r="N69" s="20">
        <f t="shared" si="6"/>
        <v>95.679000000000016</v>
      </c>
      <c r="O69" s="20">
        <f t="shared" si="7"/>
        <v>24.914504677663775</v>
      </c>
      <c r="P69" s="20">
        <f t="shared" si="8"/>
        <v>26.039679216613649</v>
      </c>
    </row>
    <row r="70" spans="1:16" s="43" customFormat="1" ht="15.75" customHeight="1" x14ac:dyDescent="0.2">
      <c r="A70" s="19">
        <v>128</v>
      </c>
      <c r="B70" s="16">
        <v>157.16999999999999</v>
      </c>
      <c r="C70" s="16">
        <v>154.51</v>
      </c>
      <c r="D70" s="16">
        <v>97.85</v>
      </c>
      <c r="E70" s="16">
        <v>79.319999999999993</v>
      </c>
      <c r="F70" s="16">
        <v>92.27</v>
      </c>
      <c r="G70" s="16">
        <v>79.36</v>
      </c>
      <c r="H70" s="16">
        <v>98.81</v>
      </c>
      <c r="I70" s="16">
        <v>103.62</v>
      </c>
      <c r="J70" s="16">
        <v>102.09</v>
      </c>
      <c r="K70" s="16">
        <v>96.62</v>
      </c>
      <c r="L70" s="16"/>
      <c r="M70" s="17"/>
      <c r="N70" s="20">
        <f t="shared" si="6"/>
        <v>106.16199999999999</v>
      </c>
      <c r="O70" s="20">
        <f t="shared" si="7"/>
        <v>27.504357149772222</v>
      </c>
      <c r="P70" s="20">
        <f t="shared" si="8"/>
        <v>25.907911634833766</v>
      </c>
    </row>
    <row r="71" spans="1:16" ht="15.75" customHeight="1" x14ac:dyDescent="0.2">
      <c r="A71" s="1">
        <v>256</v>
      </c>
      <c r="B71" s="6">
        <v>145.83000000000001</v>
      </c>
      <c r="C71" s="6">
        <v>141.69999999999999</v>
      </c>
      <c r="D71" s="6">
        <v>105.66</v>
      </c>
      <c r="E71" s="6">
        <v>89.4</v>
      </c>
      <c r="F71" s="6">
        <v>106.59</v>
      </c>
      <c r="G71" s="6">
        <v>89.58</v>
      </c>
      <c r="H71" s="6">
        <v>109.47</v>
      </c>
      <c r="I71" s="6">
        <v>97.35</v>
      </c>
      <c r="J71" s="6">
        <v>110.71</v>
      </c>
      <c r="K71" s="6">
        <v>109.74</v>
      </c>
      <c r="L71" s="6"/>
      <c r="M71" s="7"/>
      <c r="N71" s="20">
        <f t="shared" si="6"/>
        <v>110.60299999999999</v>
      </c>
      <c r="O71" s="20">
        <f t="shared" si="7"/>
        <v>19.199878500773011</v>
      </c>
      <c r="P71" s="20">
        <f t="shared" si="8"/>
        <v>17.35927461350326</v>
      </c>
    </row>
    <row r="72" spans="1:16" ht="15.75" customHeight="1" x14ac:dyDescent="0.2">
      <c r="A72" s="1">
        <v>512</v>
      </c>
      <c r="B72" s="6">
        <v>125.42</v>
      </c>
      <c r="C72" s="6">
        <v>123.54</v>
      </c>
      <c r="D72" s="6">
        <v>104.05</v>
      </c>
      <c r="E72" s="6">
        <v>101.37</v>
      </c>
      <c r="F72" s="6">
        <v>104.78</v>
      </c>
      <c r="G72" s="6">
        <v>101.38</v>
      </c>
      <c r="H72" s="6">
        <v>103.23</v>
      </c>
      <c r="I72" s="6">
        <v>104.1</v>
      </c>
      <c r="J72" s="6">
        <v>103.22</v>
      </c>
      <c r="K72" s="6">
        <v>103.74</v>
      </c>
      <c r="L72" s="6"/>
      <c r="M72" s="7"/>
      <c r="N72" s="20">
        <f t="shared" si="6"/>
        <v>107.48299999999999</v>
      </c>
      <c r="O72" s="20">
        <f t="shared" si="7"/>
        <v>9.0368763654508673</v>
      </c>
      <c r="P72" s="20">
        <f t="shared" si="8"/>
        <v>8.407726212936808</v>
      </c>
    </row>
    <row r="73" spans="1:16" ht="15.75" customHeight="1" x14ac:dyDescent="0.2">
      <c r="A73" s="1" t="s">
        <v>6</v>
      </c>
      <c r="B73" s="6">
        <v>166.89</v>
      </c>
      <c r="C73" s="6">
        <v>126.09</v>
      </c>
      <c r="D73" s="6">
        <v>121.6</v>
      </c>
      <c r="E73" s="6">
        <v>127.46</v>
      </c>
      <c r="F73" s="6">
        <v>121.46</v>
      </c>
      <c r="G73" s="6">
        <v>126.82</v>
      </c>
      <c r="H73" s="6">
        <v>121.75</v>
      </c>
      <c r="I73" s="6">
        <v>121.55</v>
      </c>
      <c r="J73" s="6">
        <v>121.71</v>
      </c>
      <c r="K73" s="6">
        <v>121.52</v>
      </c>
      <c r="L73" s="6"/>
      <c r="M73" s="7"/>
      <c r="N73" s="20">
        <f t="shared" si="6"/>
        <v>127.68500000000002</v>
      </c>
      <c r="O73" s="20">
        <f t="shared" si="7"/>
        <v>13.99493182072211</v>
      </c>
      <c r="P73" s="20">
        <f t="shared" si="8"/>
        <v>10.960513623935551</v>
      </c>
    </row>
    <row r="74" spans="1:16" ht="15.75" customHeight="1" x14ac:dyDescent="0.2">
      <c r="A74" s="1" t="s">
        <v>7</v>
      </c>
      <c r="B74" s="6">
        <v>181.21</v>
      </c>
      <c r="C74" s="6">
        <v>163.5</v>
      </c>
      <c r="D74" s="6">
        <v>167.73</v>
      </c>
      <c r="E74" s="6">
        <v>162.63</v>
      </c>
      <c r="F74" s="6">
        <v>162.59</v>
      </c>
      <c r="G74" s="6">
        <v>161.87</v>
      </c>
      <c r="H74" s="6">
        <v>164.12</v>
      </c>
      <c r="I74" s="6">
        <v>166.94</v>
      </c>
      <c r="J74" s="6">
        <v>165.15</v>
      </c>
      <c r="K74" s="6">
        <v>162.91</v>
      </c>
      <c r="L74" s="6"/>
      <c r="M74" s="7"/>
      <c r="N74" s="20">
        <f t="shared" si="6"/>
        <v>165.86500000000004</v>
      </c>
      <c r="O74" s="20">
        <f t="shared" si="7"/>
        <v>5.7265002886191816</v>
      </c>
      <c r="P74" s="20">
        <f t="shared" si="8"/>
        <v>3.4525067305454318</v>
      </c>
    </row>
    <row r="75" spans="1:16" ht="15.75" customHeight="1" x14ac:dyDescent="0.2">
      <c r="A75" s="1" t="s">
        <v>8</v>
      </c>
      <c r="B75" s="6">
        <v>259.77999999999997</v>
      </c>
      <c r="C75" s="6">
        <v>291.31</v>
      </c>
      <c r="D75" s="6">
        <v>256.83</v>
      </c>
      <c r="E75" s="6">
        <v>258.45</v>
      </c>
      <c r="F75" s="6">
        <v>260.99</v>
      </c>
      <c r="G75" s="6">
        <v>258.19</v>
      </c>
      <c r="H75" s="6">
        <v>257.7</v>
      </c>
      <c r="I75" s="6">
        <v>257.27</v>
      </c>
      <c r="J75" s="6">
        <v>258.06</v>
      </c>
      <c r="K75" s="6">
        <v>257.49</v>
      </c>
      <c r="L75" s="6"/>
      <c r="M75" s="7"/>
      <c r="N75" s="20">
        <f t="shared" si="6"/>
        <v>261.60699999999997</v>
      </c>
      <c r="O75" s="20">
        <f t="shared" si="7"/>
        <v>10.509541749180972</v>
      </c>
      <c r="P75" s="20">
        <f t="shared" si="8"/>
        <v>4.0173014289300255</v>
      </c>
    </row>
    <row r="76" spans="1:16" ht="15.75" customHeight="1" x14ac:dyDescent="0.2">
      <c r="A76" s="1" t="s">
        <v>9</v>
      </c>
      <c r="B76" s="6">
        <v>432.59</v>
      </c>
      <c r="C76" s="6">
        <v>434.03</v>
      </c>
      <c r="D76" s="6">
        <v>430.11</v>
      </c>
      <c r="E76" s="6">
        <v>434.03</v>
      </c>
      <c r="F76" s="6">
        <v>431.57</v>
      </c>
      <c r="G76" s="6">
        <v>431.8</v>
      </c>
      <c r="H76" s="6">
        <v>433.41</v>
      </c>
      <c r="I76" s="6">
        <v>431.54</v>
      </c>
      <c r="J76" s="6">
        <v>432.14</v>
      </c>
      <c r="K76" s="6">
        <v>430.34</v>
      </c>
      <c r="L76" s="6"/>
      <c r="M76" s="7"/>
      <c r="N76" s="20">
        <f t="shared" si="6"/>
        <v>432.15599999999995</v>
      </c>
      <c r="O76" s="20">
        <f t="shared" si="7"/>
        <v>1.3791478850684837</v>
      </c>
      <c r="P76" s="20">
        <f t="shared" si="8"/>
        <v>0.3191319535233767</v>
      </c>
    </row>
    <row r="77" spans="1:16" ht="15.75" customHeight="1" x14ac:dyDescent="0.2">
      <c r="A77" s="1" t="s">
        <v>10</v>
      </c>
      <c r="B77" s="6">
        <v>952</v>
      </c>
      <c r="C77" s="6">
        <v>969.11</v>
      </c>
      <c r="D77" s="6">
        <v>961.64</v>
      </c>
      <c r="E77" s="6">
        <v>965.65</v>
      </c>
      <c r="F77" s="6">
        <v>960.71</v>
      </c>
      <c r="G77" s="6">
        <v>964.41</v>
      </c>
      <c r="H77" s="6">
        <v>962</v>
      </c>
      <c r="I77" s="6">
        <v>970.63</v>
      </c>
      <c r="J77" s="6">
        <v>980.64</v>
      </c>
      <c r="K77" s="6">
        <v>962.65</v>
      </c>
      <c r="L77" s="6"/>
      <c r="M77" s="7"/>
      <c r="N77" s="20">
        <f t="shared" si="6"/>
        <v>964.94400000000007</v>
      </c>
      <c r="O77" s="20">
        <f t="shared" si="7"/>
        <v>7.5066936056354949</v>
      </c>
      <c r="P77" s="20">
        <f t="shared" si="8"/>
        <v>0.77794085518283906</v>
      </c>
    </row>
    <row r="78" spans="1:16" ht="15.75" customHeight="1" x14ac:dyDescent="0.2">
      <c r="A78" s="1" t="s">
        <v>11</v>
      </c>
      <c r="B78" s="6">
        <v>2241.77</v>
      </c>
      <c r="C78" s="6">
        <v>2228.39</v>
      </c>
      <c r="D78" s="6">
        <v>2409.1</v>
      </c>
      <c r="E78" s="6">
        <v>2233.17</v>
      </c>
      <c r="F78" s="6">
        <v>2405.98</v>
      </c>
      <c r="G78" s="6">
        <v>2225.21</v>
      </c>
      <c r="H78" s="6">
        <v>2376.3200000000002</v>
      </c>
      <c r="I78" s="6">
        <v>2388.4499999999998</v>
      </c>
      <c r="J78" s="6">
        <v>2420.62</v>
      </c>
      <c r="K78" s="6">
        <v>2391.37</v>
      </c>
      <c r="L78" s="6"/>
      <c r="M78" s="7"/>
      <c r="N78" s="20">
        <f t="shared" si="6"/>
        <v>2332.0379999999996</v>
      </c>
      <c r="O78" s="20">
        <f t="shared" si="7"/>
        <v>86.919221860810993</v>
      </c>
      <c r="P78" s="20">
        <f t="shared" si="8"/>
        <v>3.727178624911387</v>
      </c>
    </row>
    <row r="79" spans="1:16" ht="15.75" customHeight="1" x14ac:dyDescent="0.2">
      <c r="A79" s="1" t="s">
        <v>12</v>
      </c>
      <c r="B79" s="6">
        <v>3831.75</v>
      </c>
      <c r="C79" s="6">
        <v>3761.53</v>
      </c>
      <c r="D79" s="6">
        <v>3786.17</v>
      </c>
      <c r="E79" s="6">
        <v>3930.71</v>
      </c>
      <c r="F79" s="6">
        <v>3801.88</v>
      </c>
      <c r="G79" s="6">
        <v>3909.8</v>
      </c>
      <c r="H79" s="6">
        <v>3789.82</v>
      </c>
      <c r="I79" s="6">
        <v>3772.06</v>
      </c>
      <c r="J79" s="6">
        <v>3770.35</v>
      </c>
      <c r="K79" s="6">
        <v>3807.35</v>
      </c>
      <c r="L79" s="6"/>
      <c r="M79" s="7"/>
      <c r="N79" s="20">
        <f t="shared" si="6"/>
        <v>3816.1419999999998</v>
      </c>
      <c r="O79" s="20">
        <f t="shared" si="7"/>
        <v>58.723202077392067</v>
      </c>
      <c r="P79" s="20">
        <f t="shared" si="8"/>
        <v>1.5388107171429175</v>
      </c>
    </row>
    <row r="80" spans="1:16" ht="15.75" customHeight="1" x14ac:dyDescent="0.2">
      <c r="A80" s="1" t="s">
        <v>13</v>
      </c>
      <c r="B80" s="6">
        <v>7920.52</v>
      </c>
      <c r="C80" s="6">
        <v>7935.32</v>
      </c>
      <c r="D80" s="6">
        <v>7880.35</v>
      </c>
      <c r="E80" s="6">
        <v>7883.61</v>
      </c>
      <c r="F80" s="6">
        <v>7882.24</v>
      </c>
      <c r="G80" s="6">
        <v>7878.34</v>
      </c>
      <c r="H80" s="6">
        <v>7900.07</v>
      </c>
      <c r="I80" s="6">
        <v>7882.99</v>
      </c>
      <c r="J80" s="6">
        <v>7890.05</v>
      </c>
      <c r="K80" s="6">
        <v>7883.8</v>
      </c>
      <c r="L80" s="6"/>
      <c r="M80" s="7"/>
      <c r="N80" s="20">
        <f t="shared" si="6"/>
        <v>7893.7290000000012</v>
      </c>
      <c r="O80" s="20">
        <f t="shared" si="7"/>
        <v>19.337452693327162</v>
      </c>
      <c r="P80" s="20">
        <f t="shared" si="8"/>
        <v>0.24497234061781395</v>
      </c>
    </row>
    <row r="81" spans="1:16" ht="15.75" customHeight="1" x14ac:dyDescent="0.2">
      <c r="A81" s="1" t="s">
        <v>14</v>
      </c>
      <c r="B81" s="6">
        <v>16866.68</v>
      </c>
      <c r="C81" s="6">
        <v>16799.18</v>
      </c>
      <c r="D81" s="6">
        <v>16873.93</v>
      </c>
      <c r="E81" s="6">
        <v>16830.59</v>
      </c>
      <c r="F81" s="6">
        <v>16859.3</v>
      </c>
      <c r="G81" s="6">
        <v>16797.669999999998</v>
      </c>
      <c r="H81" s="6">
        <v>16836.41</v>
      </c>
      <c r="I81" s="6">
        <v>16856.400000000001</v>
      </c>
      <c r="J81" s="6">
        <v>16818.57</v>
      </c>
      <c r="K81" s="6">
        <v>16848.150000000001</v>
      </c>
      <c r="L81" s="6"/>
      <c r="M81" s="7"/>
      <c r="N81" s="20">
        <f t="shared" si="6"/>
        <v>16838.688000000002</v>
      </c>
      <c r="O81" s="20">
        <f t="shared" si="7"/>
        <v>27.023670200606269</v>
      </c>
      <c r="P81" s="20">
        <f t="shared" si="8"/>
        <v>0.16048560434522136</v>
      </c>
    </row>
    <row r="82" spans="1:16" ht="15.75" customHeight="1" x14ac:dyDescent="0.2">
      <c r="A82" s="1" t="s">
        <v>15</v>
      </c>
      <c r="B82" s="6">
        <v>34276.86</v>
      </c>
      <c r="C82" s="6">
        <v>33968.29</v>
      </c>
      <c r="D82" s="6">
        <v>33968.080000000002</v>
      </c>
      <c r="E82" s="6">
        <v>33968.559999999998</v>
      </c>
      <c r="F82" s="6">
        <v>34002.97</v>
      </c>
      <c r="G82" s="6">
        <v>33949.06</v>
      </c>
      <c r="H82" s="6">
        <v>33957.96</v>
      </c>
      <c r="I82" s="6">
        <v>33980.06</v>
      </c>
      <c r="J82" s="6">
        <v>33971.89</v>
      </c>
      <c r="K82" s="6">
        <v>33947.410000000003</v>
      </c>
      <c r="L82" s="6"/>
      <c r="M82" s="7"/>
      <c r="N82" s="20">
        <f t="shared" si="6"/>
        <v>33999.114000000001</v>
      </c>
      <c r="O82" s="20">
        <f t="shared" si="7"/>
        <v>98.871995608238819</v>
      </c>
      <c r="P82" s="20">
        <f t="shared" si="8"/>
        <v>0.29080756518607753</v>
      </c>
    </row>
    <row r="83" spans="1:16" ht="15.75" customHeight="1" x14ac:dyDescent="0.2">
      <c r="A83" s="1" t="s">
        <v>16</v>
      </c>
      <c r="B83" s="6">
        <v>69017.67</v>
      </c>
      <c r="C83" s="6">
        <v>68189.759999999995</v>
      </c>
      <c r="D83" s="6">
        <v>68258.070000000007</v>
      </c>
      <c r="E83" s="6">
        <v>68282.05</v>
      </c>
      <c r="F83" s="6">
        <v>68339.039999999994</v>
      </c>
      <c r="G83" s="6">
        <v>68236.52</v>
      </c>
      <c r="H83" s="6">
        <v>68277.119999999995</v>
      </c>
      <c r="I83" s="6">
        <v>68256.740000000005</v>
      </c>
      <c r="J83" s="6">
        <v>68308.25</v>
      </c>
      <c r="K83" s="6">
        <v>68323.23</v>
      </c>
      <c r="L83" s="6"/>
      <c r="M83" s="7"/>
      <c r="N83" s="20">
        <f t="shared" si="6"/>
        <v>68348.845000000001</v>
      </c>
      <c r="O83" s="20">
        <f t="shared" si="7"/>
        <v>238.97501567458116</v>
      </c>
      <c r="P83" s="20">
        <f t="shared" si="8"/>
        <v>0.34964016681566623</v>
      </c>
    </row>
    <row r="84" spans="1:16" ht="15.75" customHeight="1" x14ac:dyDescent="0.2">
      <c r="A84" s="32" t="s">
        <v>17</v>
      </c>
      <c r="B84" s="6">
        <v>142150.06</v>
      </c>
      <c r="C84" s="6">
        <v>143258.45000000001</v>
      </c>
      <c r="D84" s="6">
        <v>143321.75</v>
      </c>
      <c r="E84" s="6">
        <v>143261.72</v>
      </c>
      <c r="F84" s="6">
        <v>143520.43</v>
      </c>
      <c r="G84" s="6">
        <v>143215.67999999999</v>
      </c>
      <c r="H84" s="6">
        <v>143335.53</v>
      </c>
      <c r="I84" s="6">
        <v>143238.23000000001</v>
      </c>
      <c r="J84" s="6">
        <v>143241.01</v>
      </c>
      <c r="K84" s="6">
        <v>143296.10999999999</v>
      </c>
      <c r="L84" s="6"/>
      <c r="M84" s="7"/>
      <c r="N84" s="20">
        <f t="shared" si="6"/>
        <v>143183.89699999997</v>
      </c>
      <c r="O84" s="20">
        <f t="shared" si="7"/>
        <v>373.49696922911352</v>
      </c>
      <c r="P84" s="20">
        <f t="shared" si="8"/>
        <v>0.26085123889952067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134.44999999999999</v>
      </c>
      <c r="C92" s="16">
        <v>136.6</v>
      </c>
      <c r="D92" s="16">
        <v>97.94</v>
      </c>
      <c r="E92" s="16">
        <v>73.42</v>
      </c>
      <c r="F92" s="16">
        <v>95.28</v>
      </c>
      <c r="G92" s="16">
        <v>100.5</v>
      </c>
      <c r="H92" s="16">
        <v>93.33</v>
      </c>
      <c r="I92" s="16">
        <v>134.13</v>
      </c>
      <c r="J92" s="16">
        <v>95.9</v>
      </c>
      <c r="K92" s="16">
        <v>94.56</v>
      </c>
      <c r="L92" s="16"/>
      <c r="M92" s="17"/>
      <c r="N92" s="20">
        <f t="shared" ref="N92:N113" si="9">AVERAGE(B92:K92)</f>
        <v>105.61099999999999</v>
      </c>
      <c r="O92" s="20">
        <f t="shared" ref="O92:O113" si="10">STDEV(B92:K92)</f>
        <v>21.603875912540445</v>
      </c>
      <c r="P92" s="20">
        <f t="shared" ref="P92:P113" si="11">100*O92/N92</f>
        <v>20.456084984083517</v>
      </c>
    </row>
    <row r="93" spans="1:16" s="43" customFormat="1" ht="15.75" customHeight="1" x14ac:dyDescent="0.2">
      <c r="A93" s="19">
        <v>2</v>
      </c>
      <c r="B93" s="16">
        <v>133.22999999999999</v>
      </c>
      <c r="C93" s="16">
        <v>134.87</v>
      </c>
      <c r="D93" s="16">
        <v>97.49</v>
      </c>
      <c r="E93" s="16">
        <v>74.150000000000006</v>
      </c>
      <c r="F93" s="16">
        <v>94</v>
      </c>
      <c r="G93" s="16">
        <v>101.62</v>
      </c>
      <c r="H93" s="16">
        <v>94.65</v>
      </c>
      <c r="I93" s="16">
        <v>136.62</v>
      </c>
      <c r="J93" s="16">
        <v>92.95</v>
      </c>
      <c r="K93" s="16">
        <v>93.5</v>
      </c>
      <c r="L93" s="16"/>
      <c r="M93" s="17"/>
      <c r="N93" s="20">
        <f t="shared" si="9"/>
        <v>105.30799999999999</v>
      </c>
      <c r="O93" s="20">
        <f t="shared" si="10"/>
        <v>21.636254450959612</v>
      </c>
      <c r="P93" s="20">
        <f t="shared" si="11"/>
        <v>20.545689264784837</v>
      </c>
    </row>
    <row r="94" spans="1:16" s="43" customFormat="1" ht="15.75" customHeight="1" x14ac:dyDescent="0.2">
      <c r="A94" s="19">
        <v>4</v>
      </c>
      <c r="B94" s="16">
        <v>132.13999999999999</v>
      </c>
      <c r="C94" s="16">
        <v>133.31</v>
      </c>
      <c r="D94" s="16">
        <v>96.83</v>
      </c>
      <c r="E94" s="16">
        <v>73.83</v>
      </c>
      <c r="F94" s="16">
        <v>93.54</v>
      </c>
      <c r="G94" s="16">
        <v>99.69</v>
      </c>
      <c r="H94" s="16">
        <v>92.87</v>
      </c>
      <c r="I94" s="16">
        <v>136.15</v>
      </c>
      <c r="J94" s="16">
        <v>95.17</v>
      </c>
      <c r="K94" s="16">
        <v>93.44</v>
      </c>
      <c r="L94" s="16"/>
      <c r="M94" s="17"/>
      <c r="N94" s="20">
        <f t="shared" si="9"/>
        <v>104.69699999999997</v>
      </c>
      <c r="O94" s="20">
        <f t="shared" si="10"/>
        <v>21.29863065499238</v>
      </c>
      <c r="P94" s="20">
        <f t="shared" si="11"/>
        <v>20.343114563924836</v>
      </c>
    </row>
    <row r="95" spans="1:16" s="43" customFormat="1" ht="15.75" customHeight="1" x14ac:dyDescent="0.2">
      <c r="A95" s="19">
        <v>8</v>
      </c>
      <c r="B95" s="16">
        <v>134.03</v>
      </c>
      <c r="C95" s="16">
        <v>133.32</v>
      </c>
      <c r="D95" s="16">
        <v>96.33</v>
      </c>
      <c r="E95" s="16">
        <v>73.7</v>
      </c>
      <c r="F95" s="16">
        <v>93.79</v>
      </c>
      <c r="G95" s="16">
        <v>100.8</v>
      </c>
      <c r="H95" s="16">
        <v>94.43</v>
      </c>
      <c r="I95" s="16">
        <v>134.57</v>
      </c>
      <c r="J95" s="16">
        <v>95.15</v>
      </c>
      <c r="K95" s="16">
        <v>94.09</v>
      </c>
      <c r="L95" s="16"/>
      <c r="M95" s="17"/>
      <c r="N95" s="20">
        <f t="shared" si="9"/>
        <v>105.02099999999999</v>
      </c>
      <c r="O95" s="20">
        <f t="shared" si="10"/>
        <v>21.200320464035087</v>
      </c>
      <c r="P95" s="20">
        <f t="shared" si="11"/>
        <v>20.186744045510029</v>
      </c>
    </row>
    <row r="96" spans="1:16" s="43" customFormat="1" ht="15.75" customHeight="1" x14ac:dyDescent="0.2">
      <c r="A96" s="19">
        <v>16</v>
      </c>
      <c r="B96" s="16">
        <v>139.63</v>
      </c>
      <c r="C96" s="16">
        <v>161.71</v>
      </c>
      <c r="D96" s="16">
        <v>97.33</v>
      </c>
      <c r="E96" s="16">
        <v>73.78</v>
      </c>
      <c r="F96" s="16">
        <v>94.76</v>
      </c>
      <c r="G96" s="16">
        <v>100.53</v>
      </c>
      <c r="H96" s="16">
        <v>93.71</v>
      </c>
      <c r="I96" s="16">
        <v>151.57</v>
      </c>
      <c r="J96" s="16">
        <v>93.15</v>
      </c>
      <c r="K96" s="16">
        <v>91.12</v>
      </c>
      <c r="L96" s="16"/>
      <c r="M96" s="17"/>
      <c r="N96" s="20">
        <f t="shared" si="9"/>
        <v>109.729</v>
      </c>
      <c r="O96" s="20">
        <f t="shared" si="10"/>
        <v>29.775620695088413</v>
      </c>
      <c r="P96" s="20">
        <f t="shared" si="11"/>
        <v>27.135598333246829</v>
      </c>
    </row>
    <row r="97" spans="1:16" s="43" customFormat="1" ht="15.75" customHeight="1" x14ac:dyDescent="0.2">
      <c r="A97" s="19">
        <v>32</v>
      </c>
      <c r="B97" s="16">
        <v>132.87</v>
      </c>
      <c r="C97" s="16">
        <v>133.31</v>
      </c>
      <c r="D97" s="16">
        <v>96.66</v>
      </c>
      <c r="E97" s="16">
        <v>74.040000000000006</v>
      </c>
      <c r="F97" s="16">
        <v>93.76</v>
      </c>
      <c r="G97" s="16">
        <v>105.18</v>
      </c>
      <c r="H97" s="16">
        <v>92.56</v>
      </c>
      <c r="I97" s="16">
        <v>133.26</v>
      </c>
      <c r="J97" s="16">
        <v>93.68</v>
      </c>
      <c r="K97" s="16">
        <v>92.82</v>
      </c>
      <c r="L97" s="16"/>
      <c r="M97" s="17"/>
      <c r="N97" s="20">
        <f t="shared" si="9"/>
        <v>104.81400000000001</v>
      </c>
      <c r="O97" s="20">
        <f t="shared" si="10"/>
        <v>20.981924072348011</v>
      </c>
      <c r="P97" s="20">
        <f t="shared" si="11"/>
        <v>20.018245723231637</v>
      </c>
    </row>
    <row r="98" spans="1:16" s="43" customFormat="1" ht="15.75" customHeight="1" x14ac:dyDescent="0.2">
      <c r="A98" s="19">
        <v>64</v>
      </c>
      <c r="B98" s="16">
        <v>128.65</v>
      </c>
      <c r="C98" s="16">
        <v>131.11000000000001</v>
      </c>
      <c r="D98" s="16">
        <v>91.48</v>
      </c>
      <c r="E98" s="16">
        <v>72.8</v>
      </c>
      <c r="F98" s="16">
        <v>87.32</v>
      </c>
      <c r="G98" s="16">
        <v>98.13</v>
      </c>
      <c r="H98" s="16">
        <v>87.25</v>
      </c>
      <c r="I98" s="16">
        <v>129.38999999999999</v>
      </c>
      <c r="J98" s="16">
        <v>88.55</v>
      </c>
      <c r="K98" s="16">
        <v>86.96</v>
      </c>
      <c r="L98" s="16"/>
      <c r="M98" s="17"/>
      <c r="N98" s="20">
        <f t="shared" si="9"/>
        <v>100.164</v>
      </c>
      <c r="O98" s="20">
        <f t="shared" si="10"/>
        <v>21.32440969614137</v>
      </c>
      <c r="P98" s="20">
        <f t="shared" si="11"/>
        <v>21.289494924465245</v>
      </c>
    </row>
    <row r="99" spans="1:16" s="43" customFormat="1" ht="15.75" customHeight="1" x14ac:dyDescent="0.2">
      <c r="A99" s="19">
        <v>128</v>
      </c>
      <c r="B99" s="16">
        <v>150.09</v>
      </c>
      <c r="C99" s="16">
        <v>152.59</v>
      </c>
      <c r="D99" s="16">
        <v>101.98</v>
      </c>
      <c r="E99" s="16">
        <v>80.25</v>
      </c>
      <c r="F99" s="16">
        <v>102.33</v>
      </c>
      <c r="G99" s="16">
        <v>114.27</v>
      </c>
      <c r="H99" s="16">
        <v>99.56</v>
      </c>
      <c r="I99" s="16">
        <v>153.61000000000001</v>
      </c>
      <c r="J99" s="16">
        <v>100.82</v>
      </c>
      <c r="K99" s="16">
        <v>98.77</v>
      </c>
      <c r="L99" s="16"/>
      <c r="M99" s="17"/>
      <c r="N99" s="20">
        <f t="shared" si="9"/>
        <v>115.42699999999999</v>
      </c>
      <c r="O99" s="20">
        <f t="shared" si="10"/>
        <v>26.612963862665755</v>
      </c>
      <c r="P99" s="20">
        <f t="shared" si="11"/>
        <v>23.056099407128105</v>
      </c>
    </row>
    <row r="100" spans="1:16" ht="15.75" customHeight="1" x14ac:dyDescent="0.2">
      <c r="A100" s="1">
        <v>256</v>
      </c>
      <c r="B100" s="6">
        <v>125.61</v>
      </c>
      <c r="C100" s="6">
        <v>125.57</v>
      </c>
      <c r="D100" s="6">
        <v>96.87</v>
      </c>
      <c r="E100" s="6">
        <v>89.07</v>
      </c>
      <c r="F100" s="6">
        <v>106.09</v>
      </c>
      <c r="G100" s="6">
        <v>99.42</v>
      </c>
      <c r="H100" s="6">
        <v>106.47</v>
      </c>
      <c r="I100" s="6">
        <v>124.25</v>
      </c>
      <c r="J100" s="6">
        <v>109.12</v>
      </c>
      <c r="K100" s="6">
        <v>108.35</v>
      </c>
      <c r="L100" s="6"/>
      <c r="M100" s="7"/>
      <c r="N100" s="20">
        <f t="shared" si="9"/>
        <v>109.08199999999999</v>
      </c>
      <c r="O100" s="20">
        <f t="shared" si="10"/>
        <v>12.624387157843099</v>
      </c>
      <c r="P100" s="20">
        <f t="shared" si="11"/>
        <v>11.573300047526722</v>
      </c>
    </row>
    <row r="101" spans="1:16" ht="15.75" customHeight="1" x14ac:dyDescent="0.2">
      <c r="A101" s="1">
        <v>512</v>
      </c>
      <c r="B101" s="6">
        <v>112.34</v>
      </c>
      <c r="C101" s="6">
        <v>112.71</v>
      </c>
      <c r="D101" s="6">
        <v>103.28</v>
      </c>
      <c r="E101" s="6">
        <v>100.96</v>
      </c>
      <c r="F101" s="6">
        <v>102.23</v>
      </c>
      <c r="G101" s="6">
        <v>103.83</v>
      </c>
      <c r="H101" s="6">
        <v>102.23</v>
      </c>
      <c r="I101" s="6">
        <v>112.89</v>
      </c>
      <c r="J101" s="6">
        <v>102.82</v>
      </c>
      <c r="K101" s="6">
        <v>102.2</v>
      </c>
      <c r="L101" s="6"/>
      <c r="M101" s="7"/>
      <c r="N101" s="20">
        <f t="shared" si="9"/>
        <v>105.54900000000001</v>
      </c>
      <c r="O101" s="20">
        <f t="shared" si="10"/>
        <v>4.9569803756364061</v>
      </c>
      <c r="P101" s="20">
        <f t="shared" si="11"/>
        <v>4.6963783414683284</v>
      </c>
    </row>
    <row r="102" spans="1:16" ht="15.75" customHeight="1" x14ac:dyDescent="0.2">
      <c r="A102" s="1" t="s">
        <v>6</v>
      </c>
      <c r="B102" s="6">
        <v>127.36</v>
      </c>
      <c r="C102" s="6">
        <v>126</v>
      </c>
      <c r="D102" s="6">
        <v>122.43</v>
      </c>
      <c r="E102" s="6">
        <v>129.69</v>
      </c>
      <c r="F102" s="6">
        <v>122.31</v>
      </c>
      <c r="G102" s="6">
        <v>122.19</v>
      </c>
      <c r="H102" s="6">
        <v>122.54</v>
      </c>
      <c r="I102" s="6">
        <v>125.67</v>
      </c>
      <c r="J102" s="6">
        <v>121.87</v>
      </c>
      <c r="K102" s="6">
        <v>121.91</v>
      </c>
      <c r="L102" s="6"/>
      <c r="M102" s="7"/>
      <c r="N102" s="20">
        <f t="shared" si="9"/>
        <v>124.197</v>
      </c>
      <c r="O102" s="20">
        <f t="shared" si="10"/>
        <v>2.7828883875890114</v>
      </c>
      <c r="P102" s="20">
        <f t="shared" si="11"/>
        <v>2.2407049989846866</v>
      </c>
    </row>
    <row r="103" spans="1:16" ht="15.75" customHeight="1" x14ac:dyDescent="0.2">
      <c r="A103" s="1" t="s">
        <v>7</v>
      </c>
      <c r="B103" s="6">
        <v>164.46</v>
      </c>
      <c r="C103" s="6">
        <v>164.02</v>
      </c>
      <c r="D103" s="6">
        <v>167.21</v>
      </c>
      <c r="E103" s="6">
        <v>162.66999999999999</v>
      </c>
      <c r="F103" s="6">
        <v>163.82</v>
      </c>
      <c r="G103" s="6">
        <v>166.84</v>
      </c>
      <c r="H103" s="6">
        <v>164.79</v>
      </c>
      <c r="I103" s="6">
        <v>164.16</v>
      </c>
      <c r="J103" s="6">
        <v>166.15</v>
      </c>
      <c r="K103" s="6">
        <v>164.53</v>
      </c>
      <c r="L103" s="6"/>
      <c r="M103" s="7"/>
      <c r="N103" s="20">
        <f t="shared" si="9"/>
        <v>164.86500000000004</v>
      </c>
      <c r="O103" s="20">
        <f t="shared" si="10"/>
        <v>1.4319314850151841</v>
      </c>
      <c r="P103" s="20">
        <f t="shared" si="11"/>
        <v>0.8685478937404445</v>
      </c>
    </row>
    <row r="104" spans="1:16" ht="15.75" customHeight="1" x14ac:dyDescent="0.2">
      <c r="A104" s="1" t="s">
        <v>8</v>
      </c>
      <c r="B104" s="6">
        <v>273.75</v>
      </c>
      <c r="C104" s="6">
        <v>273.07</v>
      </c>
      <c r="D104" s="6">
        <v>258</v>
      </c>
      <c r="E104" s="6">
        <v>259.57</v>
      </c>
      <c r="F104" s="6">
        <v>258.94</v>
      </c>
      <c r="G104" s="6">
        <v>257.67</v>
      </c>
      <c r="H104" s="6">
        <v>257.57</v>
      </c>
      <c r="I104" s="6">
        <v>275.51</v>
      </c>
      <c r="J104" s="6">
        <v>257.83999999999997</v>
      </c>
      <c r="K104" s="6">
        <v>260.54000000000002</v>
      </c>
      <c r="L104" s="6"/>
      <c r="M104" s="7"/>
      <c r="N104" s="20">
        <f t="shared" si="9"/>
        <v>263.24599999999998</v>
      </c>
      <c r="O104" s="20">
        <f t="shared" si="10"/>
        <v>7.5768788648976901</v>
      </c>
      <c r="P104" s="20">
        <f t="shared" si="11"/>
        <v>2.8782503304504874</v>
      </c>
    </row>
    <row r="105" spans="1:16" ht="15.75" customHeight="1" x14ac:dyDescent="0.2">
      <c r="A105" s="1" t="s">
        <v>9</v>
      </c>
      <c r="B105" s="6">
        <v>447.49</v>
      </c>
      <c r="C105" s="6">
        <v>435.98</v>
      </c>
      <c r="D105" s="6">
        <v>432.03</v>
      </c>
      <c r="E105" s="6">
        <v>432.94</v>
      </c>
      <c r="F105" s="6">
        <v>434.01</v>
      </c>
      <c r="G105" s="6">
        <v>429.81</v>
      </c>
      <c r="H105" s="6">
        <v>431.28</v>
      </c>
      <c r="I105" s="6">
        <v>445.77</v>
      </c>
      <c r="J105" s="6">
        <v>432.73</v>
      </c>
      <c r="K105" s="6">
        <v>432.48</v>
      </c>
      <c r="L105" s="6"/>
      <c r="M105" s="7"/>
      <c r="N105" s="20">
        <f t="shared" si="9"/>
        <v>435.45200000000006</v>
      </c>
      <c r="O105" s="20">
        <f t="shared" si="10"/>
        <v>6.1212994263200917</v>
      </c>
      <c r="P105" s="20">
        <f t="shared" si="11"/>
        <v>1.4057345990649006</v>
      </c>
    </row>
    <row r="106" spans="1:16" ht="15.75" customHeight="1" x14ac:dyDescent="0.2">
      <c r="A106" s="1" t="s">
        <v>10</v>
      </c>
      <c r="B106" s="6">
        <v>969.7</v>
      </c>
      <c r="C106" s="6">
        <v>964.29</v>
      </c>
      <c r="D106" s="6">
        <v>957.76</v>
      </c>
      <c r="E106" s="6">
        <v>962.72</v>
      </c>
      <c r="F106" s="6">
        <v>961.01</v>
      </c>
      <c r="G106" s="6">
        <v>1005.41</v>
      </c>
      <c r="H106" s="6">
        <v>960.94</v>
      </c>
      <c r="I106" s="6">
        <v>961.99</v>
      </c>
      <c r="J106" s="6">
        <v>956.73</v>
      </c>
      <c r="K106" s="6">
        <v>961.18</v>
      </c>
      <c r="L106" s="6"/>
      <c r="M106" s="7"/>
      <c r="N106" s="20">
        <f t="shared" si="9"/>
        <v>966.173</v>
      </c>
      <c r="O106" s="20">
        <f t="shared" si="10"/>
        <v>14.235589243551207</v>
      </c>
      <c r="P106" s="20">
        <f t="shared" si="11"/>
        <v>1.473399613066315</v>
      </c>
    </row>
    <row r="107" spans="1:16" ht="15.75" customHeight="1" x14ac:dyDescent="0.2">
      <c r="A107" s="1" t="s">
        <v>11</v>
      </c>
      <c r="B107" s="6">
        <v>2188.6999999999998</v>
      </c>
      <c r="C107" s="6">
        <v>2189.88</v>
      </c>
      <c r="D107" s="6">
        <v>2409.85</v>
      </c>
      <c r="E107" s="6">
        <v>2183.3200000000002</v>
      </c>
      <c r="F107" s="6">
        <v>2344.46</v>
      </c>
      <c r="G107" s="6">
        <v>2375.0500000000002</v>
      </c>
      <c r="H107" s="6">
        <v>2395.86</v>
      </c>
      <c r="I107" s="6">
        <v>2180.2800000000002</v>
      </c>
      <c r="J107" s="6">
        <v>2422.46</v>
      </c>
      <c r="K107" s="6">
        <v>2381.02</v>
      </c>
      <c r="L107" s="6"/>
      <c r="M107" s="7"/>
      <c r="N107" s="20">
        <f t="shared" si="9"/>
        <v>2307.0879999999997</v>
      </c>
      <c r="O107" s="20">
        <f t="shared" si="10"/>
        <v>106.65877885418838</v>
      </c>
      <c r="P107" s="20">
        <f t="shared" si="11"/>
        <v>4.6230910504579104</v>
      </c>
    </row>
    <row r="108" spans="1:16" ht="15.75" customHeight="1" x14ac:dyDescent="0.2">
      <c r="A108" s="1" t="s">
        <v>12</v>
      </c>
      <c r="B108" s="6">
        <v>3697.07</v>
      </c>
      <c r="C108" s="6">
        <v>3695.34</v>
      </c>
      <c r="D108" s="6">
        <v>3687.7</v>
      </c>
      <c r="E108" s="6">
        <v>3870.43</v>
      </c>
      <c r="F108" s="6">
        <v>3712.6</v>
      </c>
      <c r="G108" s="6">
        <v>3689.34</v>
      </c>
      <c r="H108" s="6">
        <v>3740.2</v>
      </c>
      <c r="I108" s="6">
        <v>3705.43</v>
      </c>
      <c r="J108" s="6">
        <v>3715.09</v>
      </c>
      <c r="K108" s="6">
        <v>3733.05</v>
      </c>
      <c r="L108" s="6"/>
      <c r="M108" s="7"/>
      <c r="N108" s="20">
        <f t="shared" si="9"/>
        <v>3724.625</v>
      </c>
      <c r="O108" s="20">
        <f t="shared" si="10"/>
        <v>54.162307773333723</v>
      </c>
      <c r="P108" s="20">
        <f t="shared" si="11"/>
        <v>1.4541680779496922</v>
      </c>
    </row>
    <row r="109" spans="1:16" ht="15.75" customHeight="1" x14ac:dyDescent="0.2">
      <c r="A109" s="1" t="s">
        <v>13</v>
      </c>
      <c r="B109" s="6">
        <v>7836.37</v>
      </c>
      <c r="C109" s="6">
        <v>7858.33</v>
      </c>
      <c r="D109" s="6">
        <v>7721.89</v>
      </c>
      <c r="E109" s="6">
        <v>7731.91</v>
      </c>
      <c r="F109" s="6">
        <v>7714.2</v>
      </c>
      <c r="G109" s="6">
        <v>7705.56</v>
      </c>
      <c r="H109" s="6">
        <v>7741.03</v>
      </c>
      <c r="I109" s="6">
        <v>7804.29</v>
      </c>
      <c r="J109" s="6">
        <v>7719.72</v>
      </c>
      <c r="K109" s="6">
        <v>7730.67</v>
      </c>
      <c r="L109" s="6"/>
      <c r="M109" s="7"/>
      <c r="N109" s="20">
        <f t="shared" si="9"/>
        <v>7756.396999999999</v>
      </c>
      <c r="O109" s="20">
        <f t="shared" si="10"/>
        <v>55.25528211050144</v>
      </c>
      <c r="P109" s="20">
        <f t="shared" si="11"/>
        <v>0.71238336705175676</v>
      </c>
    </row>
    <row r="110" spans="1:16" ht="15.75" customHeight="1" x14ac:dyDescent="0.2">
      <c r="A110" s="1" t="s">
        <v>14</v>
      </c>
      <c r="B110" s="6">
        <v>16550.68</v>
      </c>
      <c r="C110" s="6">
        <v>16556.11</v>
      </c>
      <c r="D110" s="6">
        <v>16649.62</v>
      </c>
      <c r="E110" s="6">
        <v>16577.37</v>
      </c>
      <c r="F110" s="6">
        <v>16633.310000000001</v>
      </c>
      <c r="G110" s="6">
        <v>16652.48</v>
      </c>
      <c r="H110" s="6">
        <v>16658.490000000002</v>
      </c>
      <c r="I110" s="6">
        <v>16526.13</v>
      </c>
      <c r="J110" s="6">
        <v>16658.75</v>
      </c>
      <c r="K110" s="6">
        <v>16673.29</v>
      </c>
      <c r="L110" s="6"/>
      <c r="M110" s="7"/>
      <c r="N110" s="20">
        <f t="shared" si="9"/>
        <v>16613.623</v>
      </c>
      <c r="O110" s="20">
        <f t="shared" si="10"/>
        <v>54.814580998124924</v>
      </c>
      <c r="P110" s="20">
        <f t="shared" si="11"/>
        <v>0.32993755183998652</v>
      </c>
    </row>
    <row r="111" spans="1:16" ht="15.75" customHeight="1" x14ac:dyDescent="0.2">
      <c r="A111" s="1" t="s">
        <v>15</v>
      </c>
      <c r="B111" s="6">
        <v>33547.21</v>
      </c>
      <c r="C111" s="6">
        <v>33594.42</v>
      </c>
      <c r="D111" s="6">
        <v>33545.42</v>
      </c>
      <c r="E111" s="6">
        <v>33558.74</v>
      </c>
      <c r="F111" s="6">
        <v>33588.97</v>
      </c>
      <c r="G111" s="6">
        <v>33558.46</v>
      </c>
      <c r="H111" s="6">
        <v>33642.53</v>
      </c>
      <c r="I111" s="6">
        <v>33540.86</v>
      </c>
      <c r="J111" s="6">
        <v>33638.26</v>
      </c>
      <c r="K111" s="6">
        <v>33569.64</v>
      </c>
      <c r="L111" s="6"/>
      <c r="M111" s="7"/>
      <c r="N111" s="20">
        <f t="shared" si="9"/>
        <v>33578.451000000001</v>
      </c>
      <c r="O111" s="20">
        <f t="shared" si="10"/>
        <v>37.110676346422522</v>
      </c>
      <c r="P111" s="20">
        <f t="shared" si="11"/>
        <v>0.11051932189016855</v>
      </c>
    </row>
    <row r="112" spans="1:16" ht="15.75" customHeight="1" x14ac:dyDescent="0.2">
      <c r="A112" s="1" t="s">
        <v>16</v>
      </c>
      <c r="B112" s="6">
        <v>67613.58</v>
      </c>
      <c r="C112" s="6">
        <v>67685.119999999995</v>
      </c>
      <c r="D112" s="6">
        <v>67600.399999999994</v>
      </c>
      <c r="E112" s="6">
        <v>67638.86</v>
      </c>
      <c r="F112" s="6">
        <v>67616.639999999999</v>
      </c>
      <c r="G112" s="6">
        <v>67600.06</v>
      </c>
      <c r="H112" s="6">
        <v>67688.19</v>
      </c>
      <c r="I112" s="6">
        <v>67710.240000000005</v>
      </c>
      <c r="J112" s="6">
        <v>67688.55</v>
      </c>
      <c r="K112" s="6">
        <v>67661.22</v>
      </c>
      <c r="L112" s="6"/>
      <c r="M112" s="7"/>
      <c r="N112" s="20">
        <f t="shared" si="9"/>
        <v>67650.286000000007</v>
      </c>
      <c r="O112" s="20">
        <f t="shared" si="10"/>
        <v>41.431992791402472</v>
      </c>
      <c r="P112" s="20">
        <f t="shared" si="11"/>
        <v>6.1244371962303999E-2</v>
      </c>
    </row>
    <row r="113" spans="1:16" ht="15.75" customHeight="1" x14ac:dyDescent="0.2">
      <c r="A113" s="32" t="s">
        <v>17</v>
      </c>
      <c r="B113" s="6">
        <v>133263.85</v>
      </c>
      <c r="C113" s="6">
        <v>133162.75</v>
      </c>
      <c r="D113" s="6">
        <v>133599.73000000001</v>
      </c>
      <c r="E113" s="6">
        <v>133288.91</v>
      </c>
      <c r="F113" s="6">
        <v>133345.54</v>
      </c>
      <c r="G113" s="6">
        <v>133344.01999999999</v>
      </c>
      <c r="H113" s="6">
        <v>133447.34</v>
      </c>
      <c r="I113" s="6">
        <v>133014.28</v>
      </c>
      <c r="J113" s="6">
        <v>133475.64000000001</v>
      </c>
      <c r="K113" s="6">
        <v>133605.07999999999</v>
      </c>
      <c r="L113" s="6"/>
      <c r="M113" s="7"/>
      <c r="N113" s="20">
        <f t="shared" si="9"/>
        <v>133354.71400000001</v>
      </c>
      <c r="O113" s="20">
        <f t="shared" si="10"/>
        <v>186.02541344904728</v>
      </c>
      <c r="P113" s="20">
        <f t="shared" si="11"/>
        <v>0.13949669109488491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P830"/>
  <sheetViews>
    <sheetView topLeftCell="A77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25.82</v>
      </c>
      <c r="C5" s="16">
        <v>25.79</v>
      </c>
      <c r="D5" s="16">
        <v>26</v>
      </c>
      <c r="E5" s="16">
        <v>25.92</v>
      </c>
      <c r="F5" s="16">
        <v>25.89</v>
      </c>
      <c r="G5" s="16">
        <v>25.96</v>
      </c>
      <c r="H5" s="16">
        <v>25.98</v>
      </c>
      <c r="I5" s="16">
        <v>25.75</v>
      </c>
      <c r="J5" s="16">
        <v>25.94</v>
      </c>
      <c r="K5" s="16">
        <v>25.85</v>
      </c>
      <c r="L5" s="16"/>
      <c r="M5" s="17"/>
      <c r="N5" s="20">
        <f t="shared" ref="N5:N26" si="0">AVERAGE(B5:K5)</f>
        <v>25.890000000000004</v>
      </c>
      <c r="O5" s="20">
        <f t="shared" ref="O5:O26" si="1">STDEV(B5:K5)</f>
        <v>8.4721766847592514E-2</v>
      </c>
      <c r="P5" s="20">
        <f t="shared" ref="P5:P26" si="2">100*O5/N5</f>
        <v>0.32723741540205675</v>
      </c>
    </row>
    <row r="6" spans="1:16" s="43" customFormat="1" ht="15.75" customHeight="1" x14ac:dyDescent="0.2">
      <c r="A6" s="19">
        <v>2</v>
      </c>
      <c r="B6" s="16">
        <v>23.78</v>
      </c>
      <c r="C6" s="16">
        <v>23.75</v>
      </c>
      <c r="D6" s="16">
        <v>23.79</v>
      </c>
      <c r="E6" s="16">
        <v>23.77</v>
      </c>
      <c r="F6" s="16">
        <v>23.75</v>
      </c>
      <c r="G6" s="16">
        <v>23.79</v>
      </c>
      <c r="H6" s="16">
        <v>23.73</v>
      </c>
      <c r="I6" s="16">
        <v>23.72</v>
      </c>
      <c r="J6" s="16">
        <v>23.78</v>
      </c>
      <c r="K6" s="16">
        <v>23.79</v>
      </c>
      <c r="L6" s="16"/>
      <c r="M6" s="17"/>
      <c r="N6" s="20">
        <f t="shared" si="0"/>
        <v>23.764999999999997</v>
      </c>
      <c r="O6" s="20">
        <f t="shared" si="1"/>
        <v>2.5927248643506758E-2</v>
      </c>
      <c r="P6" s="20">
        <f t="shared" si="2"/>
        <v>0.10909845841997376</v>
      </c>
    </row>
    <row r="7" spans="1:16" s="43" customFormat="1" ht="15.75" customHeight="1" x14ac:dyDescent="0.2">
      <c r="A7" s="19">
        <v>4</v>
      </c>
      <c r="B7" s="16">
        <v>23.82</v>
      </c>
      <c r="C7" s="16">
        <v>23.82</v>
      </c>
      <c r="D7" s="16">
        <v>23.86</v>
      </c>
      <c r="E7" s="16">
        <v>23.83</v>
      </c>
      <c r="F7" s="16">
        <v>23.81</v>
      </c>
      <c r="G7" s="16">
        <v>23.88</v>
      </c>
      <c r="H7" s="16">
        <v>23.8</v>
      </c>
      <c r="I7" s="16">
        <v>23.79</v>
      </c>
      <c r="J7" s="16">
        <v>23.83</v>
      </c>
      <c r="K7" s="16">
        <v>23.85</v>
      </c>
      <c r="L7" s="16"/>
      <c r="M7" s="17"/>
      <c r="N7" s="20">
        <f t="shared" si="0"/>
        <v>23.829000000000001</v>
      </c>
      <c r="O7" s="20">
        <f t="shared" si="1"/>
        <v>2.7668674625929469E-2</v>
      </c>
      <c r="P7" s="20">
        <f t="shared" si="2"/>
        <v>0.1161134526246568</v>
      </c>
    </row>
    <row r="8" spans="1:16" s="43" customFormat="1" ht="15.75" customHeight="1" x14ac:dyDescent="0.2">
      <c r="A8" s="19">
        <v>8</v>
      </c>
      <c r="B8" s="16">
        <v>24.18</v>
      </c>
      <c r="C8" s="16">
        <v>24.28</v>
      </c>
      <c r="D8" s="16">
        <v>24.2</v>
      </c>
      <c r="E8" s="16">
        <v>24.22</v>
      </c>
      <c r="F8" s="16">
        <v>24.17</v>
      </c>
      <c r="G8" s="16">
        <v>24.19</v>
      </c>
      <c r="H8" s="16">
        <v>24.13</v>
      </c>
      <c r="I8" s="16">
        <v>24.17</v>
      </c>
      <c r="J8" s="16">
        <v>24.16</v>
      </c>
      <c r="K8" s="16">
        <v>24.18</v>
      </c>
      <c r="L8" s="16"/>
      <c r="M8" s="17"/>
      <c r="N8" s="20">
        <f t="shared" si="0"/>
        <v>24.188000000000002</v>
      </c>
      <c r="O8" s="20">
        <f t="shared" si="1"/>
        <v>4.0221608343995782E-2</v>
      </c>
      <c r="P8" s="20">
        <f t="shared" si="2"/>
        <v>0.16628744974365708</v>
      </c>
    </row>
    <row r="9" spans="1:16" s="43" customFormat="1" ht="15.75" customHeight="1" x14ac:dyDescent="0.2">
      <c r="A9" s="19">
        <v>16</v>
      </c>
      <c r="B9" s="16">
        <v>24.6</v>
      </c>
      <c r="C9" s="16">
        <v>24.65</v>
      </c>
      <c r="D9" s="16">
        <v>24.65</v>
      </c>
      <c r="E9" s="16">
        <v>24.57</v>
      </c>
      <c r="F9" s="16">
        <v>24.57</v>
      </c>
      <c r="G9" s="16">
        <v>24.72</v>
      </c>
      <c r="H9" s="16">
        <v>24.71</v>
      </c>
      <c r="I9" s="16">
        <v>24.56</v>
      </c>
      <c r="J9" s="16">
        <v>24.7</v>
      </c>
      <c r="K9" s="16">
        <v>24.6</v>
      </c>
      <c r="L9" s="16"/>
      <c r="M9" s="17"/>
      <c r="N9" s="20">
        <f t="shared" si="0"/>
        <v>24.632999999999999</v>
      </c>
      <c r="O9" s="20">
        <f t="shared" si="1"/>
        <v>6.1472667819843736E-2</v>
      </c>
      <c r="P9" s="20">
        <f t="shared" si="2"/>
        <v>0.24955412584680606</v>
      </c>
    </row>
    <row r="10" spans="1:16" s="43" customFormat="1" ht="15.75" customHeight="1" x14ac:dyDescent="0.2">
      <c r="A10" s="19">
        <v>32</v>
      </c>
      <c r="B10" s="16">
        <v>25.73</v>
      </c>
      <c r="C10" s="16">
        <v>25.81</v>
      </c>
      <c r="D10" s="16">
        <v>25.82</v>
      </c>
      <c r="E10" s="16">
        <v>25.78</v>
      </c>
      <c r="F10" s="16">
        <v>25.78</v>
      </c>
      <c r="G10" s="16">
        <v>25.81</v>
      </c>
      <c r="H10" s="16">
        <v>25.78</v>
      </c>
      <c r="I10" s="16">
        <v>25.76</v>
      </c>
      <c r="J10" s="16">
        <v>25.78</v>
      </c>
      <c r="K10" s="16">
        <v>25.82</v>
      </c>
      <c r="L10" s="16"/>
      <c r="M10" s="17"/>
      <c r="N10" s="20">
        <f t="shared" si="0"/>
        <v>25.786999999999999</v>
      </c>
      <c r="O10" s="20">
        <f t="shared" si="1"/>
        <v>2.8693785622209259E-2</v>
      </c>
      <c r="P10" s="20">
        <f t="shared" si="2"/>
        <v>0.11127229077523272</v>
      </c>
    </row>
    <row r="11" spans="1:16" s="43" customFormat="1" ht="15.75" customHeight="1" x14ac:dyDescent="0.2">
      <c r="A11" s="19">
        <v>64</v>
      </c>
      <c r="B11" s="16">
        <v>27.52</v>
      </c>
      <c r="C11" s="16">
        <v>27.56</v>
      </c>
      <c r="D11" s="16">
        <v>27.66</v>
      </c>
      <c r="E11" s="16">
        <v>27.53</v>
      </c>
      <c r="F11" s="16">
        <v>27.52</v>
      </c>
      <c r="G11" s="16">
        <v>27.61</v>
      </c>
      <c r="H11" s="16">
        <v>27.56</v>
      </c>
      <c r="I11" s="16">
        <v>27.5</v>
      </c>
      <c r="J11" s="16">
        <v>27.53</v>
      </c>
      <c r="K11" s="16">
        <v>27.52</v>
      </c>
      <c r="L11" s="16"/>
      <c r="M11" s="17"/>
      <c r="N11" s="20">
        <f t="shared" si="0"/>
        <v>27.550999999999998</v>
      </c>
      <c r="O11" s="20">
        <f t="shared" si="1"/>
        <v>4.9317565047579261E-2</v>
      </c>
      <c r="P11" s="20">
        <f t="shared" si="2"/>
        <v>0.17900462795390101</v>
      </c>
    </row>
    <row r="12" spans="1:16" s="43" customFormat="1" ht="15.75" customHeight="1" x14ac:dyDescent="0.2">
      <c r="A12" s="19">
        <v>128</v>
      </c>
      <c r="B12" s="16">
        <v>31.28</v>
      </c>
      <c r="C12" s="16">
        <v>31.24</v>
      </c>
      <c r="D12" s="16">
        <v>31.19</v>
      </c>
      <c r="E12" s="16">
        <v>31.27</v>
      </c>
      <c r="F12" s="16">
        <v>31.36</v>
      </c>
      <c r="G12" s="16">
        <v>31.31</v>
      </c>
      <c r="H12" s="16">
        <v>31.35</v>
      </c>
      <c r="I12" s="16">
        <v>31.21</v>
      </c>
      <c r="J12" s="16">
        <v>31.3</v>
      </c>
      <c r="K12" s="16">
        <v>31.32</v>
      </c>
      <c r="L12" s="16"/>
      <c r="M12" s="17"/>
      <c r="N12" s="20">
        <f t="shared" si="0"/>
        <v>31.282999999999998</v>
      </c>
      <c r="O12" s="20">
        <f t="shared" si="1"/>
        <v>5.6578362570077041E-2</v>
      </c>
      <c r="P12" s="20">
        <f t="shared" si="2"/>
        <v>0.1808597723046928</v>
      </c>
    </row>
    <row r="13" spans="1:16" ht="15.75" customHeight="1" x14ac:dyDescent="0.2">
      <c r="A13" s="1">
        <v>256</v>
      </c>
      <c r="B13" s="6">
        <v>36.22</v>
      </c>
      <c r="C13" s="6">
        <v>36.21</v>
      </c>
      <c r="D13" s="6">
        <v>36.25</v>
      </c>
      <c r="E13" s="6">
        <v>36.22</v>
      </c>
      <c r="F13" s="6">
        <v>36.24</v>
      </c>
      <c r="G13" s="6">
        <v>36.200000000000003</v>
      </c>
      <c r="H13" s="6">
        <v>36.299999999999997</v>
      </c>
      <c r="I13" s="6">
        <v>36.229999999999997</v>
      </c>
      <c r="J13" s="6">
        <v>36.159999999999997</v>
      </c>
      <c r="K13" s="6">
        <v>36.22</v>
      </c>
      <c r="L13" s="6"/>
      <c r="M13" s="7"/>
      <c r="N13" s="20">
        <f t="shared" si="0"/>
        <v>36.225000000000009</v>
      </c>
      <c r="O13" s="20">
        <f t="shared" si="1"/>
        <v>3.5978388574871366E-2</v>
      </c>
      <c r="P13" s="20">
        <f t="shared" si="2"/>
        <v>9.931922311903757E-2</v>
      </c>
    </row>
    <row r="14" spans="1:16" ht="15.75" customHeight="1" x14ac:dyDescent="0.2">
      <c r="A14" s="1">
        <v>512</v>
      </c>
      <c r="B14" s="6">
        <v>45.45</v>
      </c>
      <c r="C14" s="6">
        <v>45.35</v>
      </c>
      <c r="D14" s="6">
        <v>45.5</v>
      </c>
      <c r="E14" s="6">
        <v>45.41</v>
      </c>
      <c r="F14" s="6">
        <v>45.47</v>
      </c>
      <c r="G14" s="6">
        <v>45.49</v>
      </c>
      <c r="H14" s="6">
        <v>45.55</v>
      </c>
      <c r="I14" s="6">
        <v>45.39</v>
      </c>
      <c r="J14" s="6">
        <v>45.42</v>
      </c>
      <c r="K14" s="6">
        <v>45.45</v>
      </c>
      <c r="L14" s="6"/>
      <c r="M14" s="7"/>
      <c r="N14" s="20">
        <f t="shared" si="0"/>
        <v>45.448</v>
      </c>
      <c r="O14" s="20">
        <f t="shared" si="1"/>
        <v>5.8271395689098497E-2</v>
      </c>
      <c r="P14" s="20">
        <f t="shared" si="2"/>
        <v>0.12821553355284832</v>
      </c>
    </row>
    <row r="15" spans="1:16" ht="15.75" customHeight="1" x14ac:dyDescent="0.2">
      <c r="A15" s="1" t="s">
        <v>6</v>
      </c>
      <c r="B15" s="6">
        <v>63.27</v>
      </c>
      <c r="C15" s="6">
        <v>63.03</v>
      </c>
      <c r="D15" s="6">
        <v>63.13</v>
      </c>
      <c r="E15" s="6">
        <v>63.04</v>
      </c>
      <c r="F15" s="6">
        <v>63.18</v>
      </c>
      <c r="G15" s="6">
        <v>63.18</v>
      </c>
      <c r="H15" s="6">
        <v>63.19</v>
      </c>
      <c r="I15" s="6">
        <v>63.06</v>
      </c>
      <c r="J15" s="6">
        <v>63.07</v>
      </c>
      <c r="K15" s="6">
        <v>63.15</v>
      </c>
      <c r="L15" s="6"/>
      <c r="M15" s="7"/>
      <c r="N15" s="20">
        <f t="shared" si="0"/>
        <v>63.129999999999995</v>
      </c>
      <c r="O15" s="20">
        <f t="shared" si="1"/>
        <v>7.8315600829804904E-2</v>
      </c>
      <c r="P15" s="20">
        <f t="shared" si="2"/>
        <v>0.12405449204784558</v>
      </c>
    </row>
    <row r="16" spans="1:16" ht="15.75" customHeight="1" x14ac:dyDescent="0.2">
      <c r="A16" s="1" t="s">
        <v>7</v>
      </c>
      <c r="B16" s="6">
        <v>95.8</v>
      </c>
      <c r="C16" s="6">
        <v>96</v>
      </c>
      <c r="D16" s="6">
        <v>95.92</v>
      </c>
      <c r="E16" s="6">
        <v>95.95</v>
      </c>
      <c r="F16" s="6">
        <v>96.06</v>
      </c>
      <c r="G16" s="6">
        <v>96.1</v>
      </c>
      <c r="H16" s="6">
        <v>96.22</v>
      </c>
      <c r="I16" s="6">
        <v>95.77</v>
      </c>
      <c r="J16" s="6">
        <v>95.93</v>
      </c>
      <c r="K16" s="6">
        <v>95.93</v>
      </c>
      <c r="L16" s="6"/>
      <c r="M16" s="7"/>
      <c r="N16" s="20">
        <f t="shared" si="0"/>
        <v>95.968000000000004</v>
      </c>
      <c r="O16" s="20">
        <f t="shared" si="1"/>
        <v>0.13472605951007052</v>
      </c>
      <c r="P16" s="20">
        <f t="shared" si="2"/>
        <v>0.14038644080325788</v>
      </c>
    </row>
    <row r="17" spans="1:16" ht="15.75" customHeight="1" x14ac:dyDescent="0.2">
      <c r="A17" s="1" t="s">
        <v>8</v>
      </c>
      <c r="B17" s="6">
        <v>162.58000000000001</v>
      </c>
      <c r="C17" s="6">
        <v>163.62</v>
      </c>
      <c r="D17" s="6">
        <v>163.43</v>
      </c>
      <c r="E17" s="6">
        <v>162.71</v>
      </c>
      <c r="F17" s="6">
        <v>163.75</v>
      </c>
      <c r="G17" s="6">
        <v>162.94</v>
      </c>
      <c r="H17" s="6">
        <v>162.52000000000001</v>
      </c>
      <c r="I17" s="6">
        <v>163.1</v>
      </c>
      <c r="J17" s="6">
        <v>163.07</v>
      </c>
      <c r="K17" s="6">
        <v>163.12</v>
      </c>
      <c r="L17" s="6"/>
      <c r="M17" s="7"/>
      <c r="N17" s="20">
        <f t="shared" si="0"/>
        <v>163.08399999999997</v>
      </c>
      <c r="O17" s="20">
        <f t="shared" si="1"/>
        <v>0.41966123904353303</v>
      </c>
      <c r="P17" s="20">
        <f t="shared" si="2"/>
        <v>0.25732827196017577</v>
      </c>
    </row>
    <row r="18" spans="1:16" ht="15.75" customHeight="1" x14ac:dyDescent="0.2">
      <c r="A18" s="1" t="s">
        <v>9</v>
      </c>
      <c r="B18" s="6">
        <v>312.73</v>
      </c>
      <c r="C18" s="6">
        <v>310.01</v>
      </c>
      <c r="D18" s="6">
        <v>312.64</v>
      </c>
      <c r="E18" s="6">
        <v>313.10000000000002</v>
      </c>
      <c r="F18" s="6">
        <v>313.23</v>
      </c>
      <c r="G18" s="6">
        <v>312.04000000000002</v>
      </c>
      <c r="H18" s="6">
        <v>311.88</v>
      </c>
      <c r="I18" s="6">
        <v>312.93</v>
      </c>
      <c r="J18" s="6">
        <v>312.94</v>
      </c>
      <c r="K18" s="6">
        <v>311.27</v>
      </c>
      <c r="L18" s="6"/>
      <c r="M18" s="7"/>
      <c r="N18" s="20">
        <f t="shared" si="0"/>
        <v>312.27699999999999</v>
      </c>
      <c r="O18" s="20">
        <f t="shared" si="1"/>
        <v>1.0086079515847659</v>
      </c>
      <c r="P18" s="20">
        <f t="shared" si="2"/>
        <v>0.32298502662212264</v>
      </c>
    </row>
    <row r="19" spans="1:16" ht="15.75" customHeight="1" x14ac:dyDescent="0.2">
      <c r="A19" s="1" t="s">
        <v>10</v>
      </c>
      <c r="B19" s="6">
        <v>633.84</v>
      </c>
      <c r="C19" s="6">
        <v>636.70000000000005</v>
      </c>
      <c r="D19" s="6">
        <v>636.66</v>
      </c>
      <c r="E19" s="6">
        <v>633.01</v>
      </c>
      <c r="F19" s="6">
        <v>635.91999999999996</v>
      </c>
      <c r="G19" s="6">
        <v>633.85</v>
      </c>
      <c r="H19" s="6">
        <v>636.61</v>
      </c>
      <c r="I19" s="6">
        <v>636.96</v>
      </c>
      <c r="J19" s="6">
        <v>634.59</v>
      </c>
      <c r="K19" s="6">
        <v>633.29999999999995</v>
      </c>
      <c r="L19" s="6"/>
      <c r="M19" s="7"/>
      <c r="N19" s="20">
        <f t="shared" si="0"/>
        <v>635.14400000000001</v>
      </c>
      <c r="O19" s="20">
        <f t="shared" si="1"/>
        <v>1.5777846635217572</v>
      </c>
      <c r="P19" s="20">
        <f t="shared" si="2"/>
        <v>0.24841369256763146</v>
      </c>
    </row>
    <row r="20" spans="1:16" ht="15.75" customHeight="1" x14ac:dyDescent="0.2">
      <c r="A20" s="1" t="s">
        <v>11</v>
      </c>
      <c r="B20" s="6">
        <v>1429.45</v>
      </c>
      <c r="C20" s="6">
        <v>1429.15</v>
      </c>
      <c r="D20" s="6">
        <v>1430.69</v>
      </c>
      <c r="E20" s="6">
        <v>1428.69</v>
      </c>
      <c r="F20" s="6">
        <v>1428.54</v>
      </c>
      <c r="G20" s="6">
        <v>1430.96</v>
      </c>
      <c r="H20" s="6">
        <v>1434.79</v>
      </c>
      <c r="I20" s="6">
        <v>1433.58</v>
      </c>
      <c r="J20" s="6">
        <v>1431.19</v>
      </c>
      <c r="K20" s="6">
        <v>1433.91</v>
      </c>
      <c r="L20" s="6"/>
      <c r="M20" s="7"/>
      <c r="N20" s="20">
        <f t="shared" si="0"/>
        <v>1431.095</v>
      </c>
      <c r="O20" s="20">
        <f t="shared" si="1"/>
        <v>2.2790068499726219</v>
      </c>
      <c r="P20" s="20">
        <f t="shared" si="2"/>
        <v>0.1592491658466155</v>
      </c>
    </row>
    <row r="21" spans="1:16" ht="15.75" customHeight="1" x14ac:dyDescent="0.2">
      <c r="A21" s="1" t="s">
        <v>12</v>
      </c>
      <c r="B21" s="6">
        <v>2977.74</v>
      </c>
      <c r="C21" s="6">
        <v>2991.16</v>
      </c>
      <c r="D21" s="6">
        <v>3008.82</v>
      </c>
      <c r="E21" s="6">
        <v>3012.71</v>
      </c>
      <c r="F21" s="6">
        <v>2997.82</v>
      </c>
      <c r="G21" s="6">
        <v>2976.83</v>
      </c>
      <c r="H21" s="6">
        <v>2998.14</v>
      </c>
      <c r="I21" s="6">
        <v>3003.57</v>
      </c>
      <c r="J21" s="6">
        <v>2991.91</v>
      </c>
      <c r="K21" s="6">
        <v>2989.18</v>
      </c>
      <c r="L21" s="6"/>
      <c r="M21" s="7"/>
      <c r="N21" s="20">
        <f t="shared" si="0"/>
        <v>2994.788</v>
      </c>
      <c r="O21" s="20">
        <f t="shared" si="1"/>
        <v>11.933456982599722</v>
      </c>
      <c r="P21" s="20">
        <f t="shared" si="2"/>
        <v>0.39847418189867606</v>
      </c>
    </row>
    <row r="22" spans="1:16" ht="15.75" customHeight="1" x14ac:dyDescent="0.2">
      <c r="A22" s="1" t="s">
        <v>13</v>
      </c>
      <c r="B22" s="6">
        <v>6045.86</v>
      </c>
      <c r="C22" s="6">
        <v>6041.75</v>
      </c>
      <c r="D22" s="6">
        <v>6042.07</v>
      </c>
      <c r="E22" s="6">
        <v>6045.19</v>
      </c>
      <c r="F22" s="6">
        <v>6045.78</v>
      </c>
      <c r="G22" s="6">
        <v>6043.13</v>
      </c>
      <c r="H22" s="6">
        <v>6043.44</v>
      </c>
      <c r="I22" s="6">
        <v>6045.45</v>
      </c>
      <c r="J22" s="6">
        <v>6041.31</v>
      </c>
      <c r="K22" s="6">
        <v>6052.21</v>
      </c>
      <c r="L22" s="6"/>
      <c r="M22" s="7"/>
      <c r="N22" s="20">
        <f t="shared" si="0"/>
        <v>6044.6189999999997</v>
      </c>
      <c r="O22" s="20">
        <f t="shared" si="1"/>
        <v>3.176530077511166</v>
      </c>
      <c r="P22" s="20">
        <f t="shared" si="2"/>
        <v>5.2551369697762029E-2</v>
      </c>
    </row>
    <row r="23" spans="1:16" ht="15.75" customHeight="1" x14ac:dyDescent="0.2">
      <c r="A23" s="1" t="s">
        <v>14</v>
      </c>
      <c r="B23" s="6">
        <v>12555.36</v>
      </c>
      <c r="C23" s="6">
        <v>12537.25</v>
      </c>
      <c r="D23" s="6">
        <v>12536.27</v>
      </c>
      <c r="E23" s="6">
        <v>12543.05</v>
      </c>
      <c r="F23" s="6">
        <v>12557.85</v>
      </c>
      <c r="G23" s="6">
        <v>12528.3</v>
      </c>
      <c r="H23" s="6">
        <v>12523.57</v>
      </c>
      <c r="I23" s="6">
        <v>12539.59</v>
      </c>
      <c r="J23" s="6">
        <v>12525.82</v>
      </c>
      <c r="K23" s="6">
        <v>12534.85</v>
      </c>
      <c r="L23" s="6"/>
      <c r="M23" s="7"/>
      <c r="N23" s="20">
        <f t="shared" si="0"/>
        <v>12538.191000000001</v>
      </c>
      <c r="O23" s="20">
        <f t="shared" si="1"/>
        <v>11.485271195947025</v>
      </c>
      <c r="P23" s="20">
        <f t="shared" si="2"/>
        <v>9.1602298895805817E-2</v>
      </c>
    </row>
    <row r="24" spans="1:16" ht="15.75" customHeight="1" x14ac:dyDescent="0.2">
      <c r="A24" s="1" t="s">
        <v>15</v>
      </c>
      <c r="B24" s="6">
        <v>25450.37</v>
      </c>
      <c r="C24" s="6">
        <v>25442.01</v>
      </c>
      <c r="D24" s="6">
        <v>25429.200000000001</v>
      </c>
      <c r="E24" s="6">
        <v>25472.61</v>
      </c>
      <c r="F24" s="6">
        <v>25447.52</v>
      </c>
      <c r="G24" s="6">
        <v>25437.61</v>
      </c>
      <c r="H24" s="6">
        <v>25455.919999999998</v>
      </c>
      <c r="I24" s="6">
        <v>25448.93</v>
      </c>
      <c r="J24" s="6">
        <v>25440.04</v>
      </c>
      <c r="K24" s="6">
        <v>25434.92</v>
      </c>
      <c r="L24" s="6"/>
      <c r="M24" s="7"/>
      <c r="N24" s="20">
        <f t="shared" si="0"/>
        <v>25445.913</v>
      </c>
      <c r="O24" s="20">
        <f t="shared" si="1"/>
        <v>12.307428696161956</v>
      </c>
      <c r="P24" s="20">
        <f t="shared" si="2"/>
        <v>4.8367015544547191E-2</v>
      </c>
    </row>
    <row r="25" spans="1:16" ht="15.75" customHeight="1" x14ac:dyDescent="0.2">
      <c r="A25" s="1" t="s">
        <v>16</v>
      </c>
      <c r="B25" s="6">
        <v>51216.2</v>
      </c>
      <c r="C25" s="6">
        <v>51224.24</v>
      </c>
      <c r="D25" s="6">
        <v>51211.3</v>
      </c>
      <c r="E25" s="6">
        <v>51226.61</v>
      </c>
      <c r="F25" s="6">
        <v>51214.42</v>
      </c>
      <c r="G25" s="6">
        <v>51171.15</v>
      </c>
      <c r="H25" s="6">
        <v>51203.83</v>
      </c>
      <c r="I25" s="6">
        <v>51208.14</v>
      </c>
      <c r="J25" s="6">
        <v>51175.33</v>
      </c>
      <c r="K25" s="6">
        <v>51223.27</v>
      </c>
      <c r="L25" s="6"/>
      <c r="M25" s="7"/>
      <c r="N25" s="20">
        <f t="shared" si="0"/>
        <v>51207.449000000008</v>
      </c>
      <c r="O25" s="20">
        <f t="shared" si="1"/>
        <v>19.442830412375574</v>
      </c>
      <c r="P25" s="20">
        <f t="shared" si="2"/>
        <v>3.796875414038995E-2</v>
      </c>
    </row>
    <row r="26" spans="1:16" ht="15.75" customHeight="1" x14ac:dyDescent="0.2">
      <c r="A26" s="18" t="s">
        <v>17</v>
      </c>
      <c r="B26" s="6">
        <v>102127.67</v>
      </c>
      <c r="C26" s="6">
        <v>102482.11</v>
      </c>
      <c r="D26" s="6">
        <v>102567.79</v>
      </c>
      <c r="E26" s="6">
        <v>102622.98</v>
      </c>
      <c r="F26" s="6">
        <v>102454.9</v>
      </c>
      <c r="G26" s="6">
        <v>102529.65</v>
      </c>
      <c r="H26" s="6">
        <v>102548.77</v>
      </c>
      <c r="I26" s="6">
        <v>102711.08</v>
      </c>
      <c r="J26" s="6">
        <v>102523.79</v>
      </c>
      <c r="K26" s="6">
        <v>102465.93</v>
      </c>
      <c r="L26" s="6"/>
      <c r="M26" s="7"/>
      <c r="N26" s="20">
        <f t="shared" si="0"/>
        <v>102503.46699999999</v>
      </c>
      <c r="O26" s="20">
        <f t="shared" si="1"/>
        <v>152.79695510709669</v>
      </c>
      <c r="P26" s="20">
        <f t="shared" si="2"/>
        <v>0.14906515806640638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27.37</v>
      </c>
      <c r="C34" s="16">
        <v>27.18</v>
      </c>
      <c r="D34" s="16">
        <v>27.15</v>
      </c>
      <c r="E34" s="16">
        <v>27.27</v>
      </c>
      <c r="F34" s="16">
        <v>27.38</v>
      </c>
      <c r="G34" s="16">
        <v>27.12</v>
      </c>
      <c r="H34" s="16">
        <v>27.21</v>
      </c>
      <c r="I34" s="16">
        <v>27.3</v>
      </c>
      <c r="J34" s="16">
        <v>27.36</v>
      </c>
      <c r="K34" s="16">
        <v>27.32</v>
      </c>
      <c r="L34" s="16"/>
      <c r="M34" s="17"/>
      <c r="N34" s="20">
        <f t="shared" ref="N34:N55" si="3">AVERAGE(B34:K34)</f>
        <v>27.266000000000002</v>
      </c>
      <c r="O34" s="20">
        <f t="shared" ref="O34:O55" si="4">STDEV(B34:K34)</f>
        <v>9.5475418593246028E-2</v>
      </c>
      <c r="P34" s="20">
        <f t="shared" ref="P34:P55" si="5">100*O34/N34</f>
        <v>0.35016290835929736</v>
      </c>
    </row>
    <row r="35" spans="1:16" s="43" customFormat="1" ht="15.75" customHeight="1" x14ac:dyDescent="0.2">
      <c r="A35" s="19">
        <v>2</v>
      </c>
      <c r="B35" s="16">
        <v>24.56</v>
      </c>
      <c r="C35" s="16">
        <v>24.54</v>
      </c>
      <c r="D35" s="16">
        <v>24.55</v>
      </c>
      <c r="E35" s="16">
        <v>24.6</v>
      </c>
      <c r="F35" s="16">
        <v>24.69</v>
      </c>
      <c r="G35" s="16">
        <v>24.54</v>
      </c>
      <c r="H35" s="16">
        <v>24.51</v>
      </c>
      <c r="I35" s="16">
        <v>24.61</v>
      </c>
      <c r="J35" s="16">
        <v>24.57</v>
      </c>
      <c r="K35" s="16">
        <v>24.65</v>
      </c>
      <c r="L35" s="16"/>
      <c r="M35" s="17"/>
      <c r="N35" s="20">
        <f t="shared" si="3"/>
        <v>24.581999999999997</v>
      </c>
      <c r="O35" s="20">
        <f t="shared" si="4"/>
        <v>5.5537774932422769E-2</v>
      </c>
      <c r="P35" s="20">
        <f t="shared" si="5"/>
        <v>0.2259286263624716</v>
      </c>
    </row>
    <row r="36" spans="1:16" s="43" customFormat="1" ht="15.75" customHeight="1" x14ac:dyDescent="0.2">
      <c r="A36" s="19">
        <v>4</v>
      </c>
      <c r="B36" s="16">
        <v>24.67</v>
      </c>
      <c r="C36" s="16">
        <v>24.73</v>
      </c>
      <c r="D36" s="16">
        <v>24.7</v>
      </c>
      <c r="E36" s="16">
        <v>24.69</v>
      </c>
      <c r="F36" s="16">
        <v>24.83</v>
      </c>
      <c r="G36" s="16">
        <v>24.7</v>
      </c>
      <c r="H36" s="16">
        <v>24.68</v>
      </c>
      <c r="I36" s="16">
        <v>24.7</v>
      </c>
      <c r="J36" s="16">
        <v>24.7</v>
      </c>
      <c r="K36" s="16">
        <v>24.84</v>
      </c>
      <c r="L36" s="16"/>
      <c r="M36" s="17"/>
      <c r="N36" s="20">
        <f t="shared" si="3"/>
        <v>24.723999999999997</v>
      </c>
      <c r="O36" s="20">
        <f t="shared" si="4"/>
        <v>6.0589694760008944E-2</v>
      </c>
      <c r="P36" s="20">
        <f t="shared" si="5"/>
        <v>0.24506428878825817</v>
      </c>
    </row>
    <row r="37" spans="1:16" s="43" customFormat="1" ht="15.75" customHeight="1" x14ac:dyDescent="0.2">
      <c r="A37" s="19">
        <v>8</v>
      </c>
      <c r="B37" s="16">
        <v>25.15</v>
      </c>
      <c r="C37" s="16">
        <v>25.2</v>
      </c>
      <c r="D37" s="16">
        <v>25.11</v>
      </c>
      <c r="E37" s="16">
        <v>25.15</v>
      </c>
      <c r="F37" s="16">
        <v>25.29</v>
      </c>
      <c r="G37" s="16">
        <v>25.19</v>
      </c>
      <c r="H37" s="16">
        <v>25.1</v>
      </c>
      <c r="I37" s="16">
        <v>25.24</v>
      </c>
      <c r="J37" s="16">
        <v>25.12</v>
      </c>
      <c r="K37" s="16">
        <v>25.23</v>
      </c>
      <c r="L37" s="16"/>
      <c r="M37" s="17"/>
      <c r="N37" s="20">
        <f t="shared" si="3"/>
        <v>25.177999999999997</v>
      </c>
      <c r="O37" s="20">
        <f t="shared" si="4"/>
        <v>6.2680849458896459E-2</v>
      </c>
      <c r="P37" s="20">
        <f t="shared" si="5"/>
        <v>0.24895086765786187</v>
      </c>
    </row>
    <row r="38" spans="1:16" s="43" customFormat="1" ht="15.75" customHeight="1" x14ac:dyDescent="0.2">
      <c r="A38" s="19">
        <v>16</v>
      </c>
      <c r="B38" s="16">
        <v>25.58</v>
      </c>
      <c r="C38" s="16">
        <v>25.56</v>
      </c>
      <c r="D38" s="16">
        <v>25.54</v>
      </c>
      <c r="E38" s="16">
        <v>25.61</v>
      </c>
      <c r="F38" s="16">
        <v>25.59</v>
      </c>
      <c r="G38" s="16">
        <v>25.54</v>
      </c>
      <c r="H38" s="16">
        <v>25.53</v>
      </c>
      <c r="I38" s="16">
        <v>25.57</v>
      </c>
      <c r="J38" s="16">
        <v>25.53</v>
      </c>
      <c r="K38" s="16">
        <v>25.55</v>
      </c>
      <c r="L38" s="16"/>
      <c r="M38" s="17"/>
      <c r="N38" s="20">
        <f t="shared" si="3"/>
        <v>25.560000000000002</v>
      </c>
      <c r="O38" s="20">
        <f t="shared" si="4"/>
        <v>2.7080128015452769E-2</v>
      </c>
      <c r="P38" s="20">
        <f t="shared" si="5"/>
        <v>0.10594729270521426</v>
      </c>
    </row>
    <row r="39" spans="1:16" s="43" customFormat="1" ht="15.75" customHeight="1" x14ac:dyDescent="0.2">
      <c r="A39" s="19">
        <v>32</v>
      </c>
      <c r="B39" s="16">
        <v>26.74</v>
      </c>
      <c r="C39" s="16">
        <v>26.84</v>
      </c>
      <c r="D39" s="16">
        <v>26.76</v>
      </c>
      <c r="E39" s="16">
        <v>26.86</v>
      </c>
      <c r="F39" s="16">
        <v>26.91</v>
      </c>
      <c r="G39" s="16">
        <v>26.83</v>
      </c>
      <c r="H39" s="16">
        <v>26.73</v>
      </c>
      <c r="I39" s="16">
        <v>26.85</v>
      </c>
      <c r="J39" s="16">
        <v>26.74</v>
      </c>
      <c r="K39" s="16">
        <v>26.8</v>
      </c>
      <c r="L39" s="16"/>
      <c r="M39" s="17"/>
      <c r="N39" s="20">
        <f t="shared" si="3"/>
        <v>26.806000000000001</v>
      </c>
      <c r="O39" s="20">
        <f t="shared" si="4"/>
        <v>6.1499774163993839E-2</v>
      </c>
      <c r="P39" s="20">
        <f t="shared" si="5"/>
        <v>0.22942540537190867</v>
      </c>
    </row>
    <row r="40" spans="1:16" s="43" customFormat="1" ht="15.75" customHeight="1" x14ac:dyDescent="0.2">
      <c r="A40" s="19">
        <v>64</v>
      </c>
      <c r="B40" s="16">
        <v>28.36</v>
      </c>
      <c r="C40" s="16">
        <v>28.44</v>
      </c>
      <c r="D40" s="16">
        <v>28.43</v>
      </c>
      <c r="E40" s="16">
        <v>28.37</v>
      </c>
      <c r="F40" s="16">
        <v>28.47</v>
      </c>
      <c r="G40" s="16">
        <v>28.46</v>
      </c>
      <c r="H40" s="16">
        <v>28.38</v>
      </c>
      <c r="I40" s="16">
        <v>28.45</v>
      </c>
      <c r="J40" s="16">
        <v>28.41</v>
      </c>
      <c r="K40" s="16">
        <v>28.47</v>
      </c>
      <c r="L40" s="16"/>
      <c r="M40" s="17"/>
      <c r="N40" s="20">
        <f t="shared" si="3"/>
        <v>28.423999999999999</v>
      </c>
      <c r="O40" s="20">
        <f t="shared" si="4"/>
        <v>4.168666186896916E-2</v>
      </c>
      <c r="P40" s="20">
        <f t="shared" si="5"/>
        <v>0.14666008256744004</v>
      </c>
    </row>
    <row r="41" spans="1:16" s="43" customFormat="1" ht="15.75" customHeight="1" x14ac:dyDescent="0.2">
      <c r="A41" s="19">
        <v>128</v>
      </c>
      <c r="B41" s="16">
        <v>32.090000000000003</v>
      </c>
      <c r="C41" s="16">
        <v>32.159999999999997</v>
      </c>
      <c r="D41" s="16">
        <v>32.26</v>
      </c>
      <c r="E41" s="16">
        <v>32.1</v>
      </c>
      <c r="F41" s="16">
        <v>32.21</v>
      </c>
      <c r="G41" s="16">
        <v>32.17</v>
      </c>
      <c r="H41" s="16">
        <v>32.04</v>
      </c>
      <c r="I41" s="16">
        <v>32.24</v>
      </c>
      <c r="J41" s="16">
        <v>32.14</v>
      </c>
      <c r="K41" s="16">
        <v>32.07</v>
      </c>
      <c r="L41" s="16"/>
      <c r="M41" s="17"/>
      <c r="N41" s="20">
        <f t="shared" si="3"/>
        <v>32.147999999999996</v>
      </c>
      <c r="O41" s="20">
        <f t="shared" si="4"/>
        <v>7.3756355658342806E-2</v>
      </c>
      <c r="P41" s="20">
        <f t="shared" si="5"/>
        <v>0.22942750920226085</v>
      </c>
    </row>
    <row r="42" spans="1:16" ht="15.75" customHeight="1" x14ac:dyDescent="0.2">
      <c r="A42" s="1">
        <v>256</v>
      </c>
      <c r="B42" s="6">
        <v>37.81</v>
      </c>
      <c r="C42" s="6">
        <v>37.9</v>
      </c>
      <c r="D42" s="6">
        <v>37.94</v>
      </c>
      <c r="E42" s="6">
        <v>37.83</v>
      </c>
      <c r="F42" s="6">
        <v>38.020000000000003</v>
      </c>
      <c r="G42" s="6">
        <v>37.85</v>
      </c>
      <c r="H42" s="6">
        <v>37.79</v>
      </c>
      <c r="I42" s="6">
        <v>37.94</v>
      </c>
      <c r="J42" s="6">
        <v>37.85</v>
      </c>
      <c r="K42" s="6">
        <v>37.9</v>
      </c>
      <c r="L42" s="6"/>
      <c r="M42" s="7"/>
      <c r="N42" s="20">
        <f t="shared" si="3"/>
        <v>37.883000000000003</v>
      </c>
      <c r="O42" s="20">
        <f t="shared" si="4"/>
        <v>7.0561242115547373E-2</v>
      </c>
      <c r="P42" s="20">
        <f t="shared" si="5"/>
        <v>0.18626096696551847</v>
      </c>
    </row>
    <row r="43" spans="1:16" ht="15.75" customHeight="1" x14ac:dyDescent="0.2">
      <c r="A43" s="1">
        <v>512</v>
      </c>
      <c r="B43" s="6">
        <v>47.9</v>
      </c>
      <c r="C43" s="6">
        <v>47.95</v>
      </c>
      <c r="D43" s="6">
        <v>48.04</v>
      </c>
      <c r="E43" s="6">
        <v>47.95</v>
      </c>
      <c r="F43" s="6">
        <v>48.03</v>
      </c>
      <c r="G43" s="6">
        <v>48.08</v>
      </c>
      <c r="H43" s="6">
        <v>47.89</v>
      </c>
      <c r="I43" s="6">
        <v>47.98</v>
      </c>
      <c r="J43" s="6">
        <v>47.91</v>
      </c>
      <c r="K43" s="6">
        <v>47.98</v>
      </c>
      <c r="L43" s="6"/>
      <c r="M43" s="7"/>
      <c r="N43" s="20">
        <f t="shared" si="3"/>
        <v>47.971000000000004</v>
      </c>
      <c r="O43" s="20">
        <f t="shared" si="4"/>
        <v>6.3674519585501591E-2</v>
      </c>
      <c r="P43" s="20">
        <f t="shared" si="5"/>
        <v>0.13273544346688956</v>
      </c>
    </row>
    <row r="44" spans="1:16" ht="15.75" customHeight="1" x14ac:dyDescent="0.2">
      <c r="A44" s="1" t="s">
        <v>6</v>
      </c>
      <c r="B44" s="6">
        <v>67.37</v>
      </c>
      <c r="C44" s="6">
        <v>67.38</v>
      </c>
      <c r="D44" s="6">
        <v>67.5</v>
      </c>
      <c r="E44" s="6">
        <v>67.33</v>
      </c>
      <c r="F44" s="6">
        <v>67.34</v>
      </c>
      <c r="G44" s="6">
        <v>67.52</v>
      </c>
      <c r="H44" s="6">
        <v>67.209999999999994</v>
      </c>
      <c r="I44" s="6">
        <v>67.33</v>
      </c>
      <c r="J44" s="6">
        <v>67.260000000000005</v>
      </c>
      <c r="K44" s="6">
        <v>67.42</v>
      </c>
      <c r="L44" s="6"/>
      <c r="M44" s="7"/>
      <c r="N44" s="20">
        <f t="shared" si="3"/>
        <v>67.365999999999985</v>
      </c>
      <c r="O44" s="20">
        <f t="shared" si="4"/>
        <v>9.6401936356762627E-2</v>
      </c>
      <c r="P44" s="20">
        <f t="shared" si="5"/>
        <v>0.14310176699932109</v>
      </c>
    </row>
    <row r="45" spans="1:16" ht="15.75" customHeight="1" x14ac:dyDescent="0.2">
      <c r="A45" s="1" t="s">
        <v>7</v>
      </c>
      <c r="B45" s="6">
        <v>103.53</v>
      </c>
      <c r="C45" s="6">
        <v>103.6</v>
      </c>
      <c r="D45" s="6">
        <v>103.8</v>
      </c>
      <c r="E45" s="6">
        <v>103.81</v>
      </c>
      <c r="F45" s="6">
        <v>103.63</v>
      </c>
      <c r="G45" s="6">
        <v>104.11</v>
      </c>
      <c r="H45" s="6">
        <v>103.91</v>
      </c>
      <c r="I45" s="6">
        <v>103.9</v>
      </c>
      <c r="J45" s="6">
        <v>103.69</v>
      </c>
      <c r="K45" s="6">
        <v>103.92</v>
      </c>
      <c r="L45" s="6"/>
      <c r="M45" s="7"/>
      <c r="N45" s="20">
        <f t="shared" si="3"/>
        <v>103.79</v>
      </c>
      <c r="O45" s="20">
        <f t="shared" si="4"/>
        <v>0.17813852287849977</v>
      </c>
      <c r="P45" s="20">
        <f t="shared" si="5"/>
        <v>0.17163360909384309</v>
      </c>
    </row>
    <row r="46" spans="1:16" ht="15.75" customHeight="1" x14ac:dyDescent="0.2">
      <c r="A46" s="1" t="s">
        <v>8</v>
      </c>
      <c r="B46" s="6">
        <v>193.16</v>
      </c>
      <c r="C46" s="6">
        <v>193.1</v>
      </c>
      <c r="D46" s="6">
        <v>193.66</v>
      </c>
      <c r="E46" s="6">
        <v>193.5</v>
      </c>
      <c r="F46" s="6">
        <v>193.44</v>
      </c>
      <c r="G46" s="6">
        <v>193.33</v>
      </c>
      <c r="H46" s="6">
        <v>193.44</v>
      </c>
      <c r="I46" s="6">
        <v>193.74</v>
      </c>
      <c r="J46" s="6">
        <v>192.75</v>
      </c>
      <c r="K46" s="6">
        <v>193.28</v>
      </c>
      <c r="L46" s="6"/>
      <c r="M46" s="7"/>
      <c r="N46" s="20">
        <f t="shared" si="3"/>
        <v>193.33999999999997</v>
      </c>
      <c r="O46" s="20">
        <f t="shared" si="4"/>
        <v>0.28863664201052497</v>
      </c>
      <c r="P46" s="20">
        <f t="shared" si="5"/>
        <v>0.14928966691348144</v>
      </c>
    </row>
    <row r="47" spans="1:16" ht="15.75" customHeight="1" x14ac:dyDescent="0.2">
      <c r="A47" s="1" t="s">
        <v>9</v>
      </c>
      <c r="B47" s="6">
        <v>424.7</v>
      </c>
      <c r="C47" s="6">
        <v>424.16</v>
      </c>
      <c r="D47" s="6">
        <v>425.09</v>
      </c>
      <c r="E47" s="6">
        <v>423.89</v>
      </c>
      <c r="F47" s="6">
        <v>425.49</v>
      </c>
      <c r="G47" s="6">
        <v>425.3</v>
      </c>
      <c r="H47" s="6">
        <v>424.57</v>
      </c>
      <c r="I47" s="6">
        <v>426.13</v>
      </c>
      <c r="J47" s="6">
        <v>424.5</v>
      </c>
      <c r="K47" s="6">
        <v>424.46</v>
      </c>
      <c r="L47" s="6"/>
      <c r="M47" s="7"/>
      <c r="N47" s="20">
        <f t="shared" si="3"/>
        <v>424.82900000000001</v>
      </c>
      <c r="O47" s="20">
        <f t="shared" si="4"/>
        <v>0.67304366706609686</v>
      </c>
      <c r="P47" s="20">
        <f t="shared" si="5"/>
        <v>0.15842695933330747</v>
      </c>
    </row>
    <row r="48" spans="1:16" ht="15.75" customHeight="1" x14ac:dyDescent="0.2">
      <c r="A48" s="1" t="s">
        <v>10</v>
      </c>
      <c r="B48" s="6">
        <v>1167.74</v>
      </c>
      <c r="C48" s="6">
        <v>1174.1300000000001</v>
      </c>
      <c r="D48" s="6">
        <v>1175.78</v>
      </c>
      <c r="E48" s="6">
        <v>1174</v>
      </c>
      <c r="F48" s="6">
        <v>1177.25</v>
      </c>
      <c r="G48" s="6">
        <v>1176.51</v>
      </c>
      <c r="H48" s="6">
        <v>1175.47</v>
      </c>
      <c r="I48" s="6">
        <v>1184.47</v>
      </c>
      <c r="J48" s="6">
        <v>1176.45</v>
      </c>
      <c r="K48" s="6">
        <v>1178.58</v>
      </c>
      <c r="L48" s="6"/>
      <c r="M48" s="7"/>
      <c r="N48" s="20">
        <f t="shared" si="3"/>
        <v>1176.038</v>
      </c>
      <c r="O48" s="20">
        <f t="shared" si="4"/>
        <v>4.1694891773453433</v>
      </c>
      <c r="P48" s="20">
        <f t="shared" si="5"/>
        <v>0.35453694330840868</v>
      </c>
    </row>
    <row r="49" spans="1:16" ht="15.75" customHeight="1" x14ac:dyDescent="0.2">
      <c r="A49" s="1" t="s">
        <v>11</v>
      </c>
      <c r="B49" s="6">
        <v>4856.45</v>
      </c>
      <c r="C49" s="6">
        <v>4837.82</v>
      </c>
      <c r="D49" s="6">
        <v>4849.08</v>
      </c>
      <c r="E49" s="6">
        <v>4903.91</v>
      </c>
      <c r="F49" s="6">
        <v>4862.54</v>
      </c>
      <c r="G49" s="6">
        <v>4873.3</v>
      </c>
      <c r="H49" s="6">
        <v>4867.21</v>
      </c>
      <c r="I49" s="6">
        <v>4885.79</v>
      </c>
      <c r="J49" s="6">
        <v>4936.47</v>
      </c>
      <c r="K49" s="6">
        <v>4823.8599999999997</v>
      </c>
      <c r="L49" s="6"/>
      <c r="M49" s="7"/>
      <c r="N49" s="20">
        <f t="shared" si="3"/>
        <v>4869.6430000000009</v>
      </c>
      <c r="O49" s="20">
        <f t="shared" si="4"/>
        <v>32.78926858660396</v>
      </c>
      <c r="P49" s="20">
        <f t="shared" si="5"/>
        <v>0.67334029592321154</v>
      </c>
    </row>
    <row r="50" spans="1:16" ht="15.75" customHeight="1" x14ac:dyDescent="0.2">
      <c r="A50" s="1" t="s">
        <v>12</v>
      </c>
      <c r="B50" s="6">
        <v>10232.209999999999</v>
      </c>
      <c r="C50" s="6">
        <v>10305.56</v>
      </c>
      <c r="D50" s="6">
        <v>10328.549999999999</v>
      </c>
      <c r="E50" s="6">
        <v>10331.93</v>
      </c>
      <c r="F50" s="6">
        <v>10327.07</v>
      </c>
      <c r="G50" s="6">
        <v>10296.959999999999</v>
      </c>
      <c r="H50" s="6">
        <v>10333.65</v>
      </c>
      <c r="I50" s="6">
        <v>10365.280000000001</v>
      </c>
      <c r="J50" s="6">
        <v>10365.36</v>
      </c>
      <c r="K50" s="6">
        <v>10301.120000000001</v>
      </c>
      <c r="L50" s="6"/>
      <c r="M50" s="7"/>
      <c r="N50" s="20">
        <f t="shared" si="3"/>
        <v>10318.768999999998</v>
      </c>
      <c r="O50" s="20">
        <f t="shared" si="4"/>
        <v>38.510147133219995</v>
      </c>
      <c r="P50" s="20">
        <f t="shared" si="5"/>
        <v>0.37320485741293363</v>
      </c>
    </row>
    <row r="51" spans="1:16" ht="15.75" customHeight="1" x14ac:dyDescent="0.2">
      <c r="A51" s="1" t="s">
        <v>13</v>
      </c>
      <c r="B51" s="6">
        <v>20574.09</v>
      </c>
      <c r="C51" s="6">
        <v>20829.669999999998</v>
      </c>
      <c r="D51" s="6">
        <v>20790.11</v>
      </c>
      <c r="E51" s="6">
        <v>20792.060000000001</v>
      </c>
      <c r="F51" s="6">
        <v>20810.07</v>
      </c>
      <c r="G51" s="6">
        <v>20779.77</v>
      </c>
      <c r="H51" s="6">
        <v>20798.3</v>
      </c>
      <c r="I51" s="6">
        <v>20843.16</v>
      </c>
      <c r="J51" s="6">
        <v>20850.169999999998</v>
      </c>
      <c r="K51" s="6">
        <v>20789.419999999998</v>
      </c>
      <c r="L51" s="6"/>
      <c r="M51" s="7"/>
      <c r="N51" s="20">
        <f t="shared" si="3"/>
        <v>20785.682000000001</v>
      </c>
      <c r="O51" s="20">
        <f t="shared" si="4"/>
        <v>78.196149493152802</v>
      </c>
      <c r="P51" s="20">
        <f t="shared" si="5"/>
        <v>0.37620199083750444</v>
      </c>
    </row>
    <row r="52" spans="1:16" ht="15.75" customHeight="1" x14ac:dyDescent="0.2">
      <c r="A52" s="1" t="s">
        <v>14</v>
      </c>
      <c r="B52" s="6">
        <v>41518.18</v>
      </c>
      <c r="C52" s="6">
        <v>42124.06</v>
      </c>
      <c r="D52" s="6">
        <v>42137.2</v>
      </c>
      <c r="E52" s="6">
        <v>42085.62</v>
      </c>
      <c r="F52" s="6">
        <v>42120.02</v>
      </c>
      <c r="G52" s="6">
        <v>42139.09</v>
      </c>
      <c r="H52" s="6">
        <v>42112.97</v>
      </c>
      <c r="I52" s="6">
        <v>42127.83</v>
      </c>
      <c r="J52" s="6">
        <v>42196.42</v>
      </c>
      <c r="K52" s="6">
        <v>42150.31</v>
      </c>
      <c r="L52" s="6"/>
      <c r="M52" s="7"/>
      <c r="N52" s="20">
        <f t="shared" si="3"/>
        <v>42071.17</v>
      </c>
      <c r="O52" s="20">
        <f t="shared" si="4"/>
        <v>196.37600051375304</v>
      </c>
      <c r="P52" s="20">
        <f t="shared" si="5"/>
        <v>0.46677095149422521</v>
      </c>
    </row>
    <row r="53" spans="1:16" ht="15.75" customHeight="1" x14ac:dyDescent="0.2">
      <c r="A53" s="1" t="s">
        <v>15</v>
      </c>
      <c r="B53" s="6">
        <v>77444.66</v>
      </c>
      <c r="C53" s="6">
        <v>79241.3</v>
      </c>
      <c r="D53" s="6">
        <v>79393.149999999994</v>
      </c>
      <c r="E53" s="6">
        <v>79357.33</v>
      </c>
      <c r="F53" s="6">
        <v>79364.72</v>
      </c>
      <c r="G53" s="6">
        <v>79361.08</v>
      </c>
      <c r="H53" s="6">
        <v>79382.41</v>
      </c>
      <c r="I53" s="6">
        <v>79274.62</v>
      </c>
      <c r="J53" s="6">
        <v>79452.539999999994</v>
      </c>
      <c r="K53" s="6">
        <v>79395.08</v>
      </c>
      <c r="L53" s="6"/>
      <c r="M53" s="7"/>
      <c r="N53" s="20">
        <f t="shared" si="3"/>
        <v>79166.688999999998</v>
      </c>
      <c r="O53" s="20">
        <f t="shared" si="4"/>
        <v>608.06078690008769</v>
      </c>
      <c r="P53" s="20">
        <f t="shared" si="5"/>
        <v>0.76807656677430036</v>
      </c>
    </row>
    <row r="54" spans="1:16" ht="15.75" customHeight="1" x14ac:dyDescent="0.2">
      <c r="A54" s="1" t="s">
        <v>16</v>
      </c>
      <c r="B54" s="6">
        <v>144891.47</v>
      </c>
      <c r="C54" s="6">
        <v>146016.85</v>
      </c>
      <c r="D54" s="6">
        <v>145992.59</v>
      </c>
      <c r="E54" s="6">
        <v>145854.69</v>
      </c>
      <c r="F54" s="6">
        <v>145973.82999999999</v>
      </c>
      <c r="G54" s="6">
        <v>145985.66</v>
      </c>
      <c r="H54" s="6">
        <v>145897.85999999999</v>
      </c>
      <c r="I54" s="6">
        <v>145914.54999999999</v>
      </c>
      <c r="J54" s="6">
        <v>145937.45000000001</v>
      </c>
      <c r="K54" s="6">
        <v>145800.62</v>
      </c>
      <c r="L54" s="6"/>
      <c r="M54" s="7"/>
      <c r="N54" s="20">
        <f t="shared" si="3"/>
        <v>145826.55699999997</v>
      </c>
      <c r="O54" s="20">
        <f t="shared" si="4"/>
        <v>335.28719341450733</v>
      </c>
      <c r="P54" s="20">
        <f t="shared" si="5"/>
        <v>0.22992190195816486</v>
      </c>
    </row>
    <row r="55" spans="1:16" ht="15.75" customHeight="1" x14ac:dyDescent="0.2">
      <c r="A55" s="32" t="s">
        <v>17</v>
      </c>
      <c r="B55" s="6">
        <v>302198.84999999998</v>
      </c>
      <c r="C55" s="6">
        <v>276641.7</v>
      </c>
      <c r="D55" s="6">
        <v>276948.36</v>
      </c>
      <c r="E55" s="6">
        <v>276896.42</v>
      </c>
      <c r="F55" s="6">
        <v>276963.65999999997</v>
      </c>
      <c r="G55" s="6">
        <v>276842.31</v>
      </c>
      <c r="H55" s="6">
        <v>276988.13</v>
      </c>
      <c r="I55" s="6">
        <v>276816.08</v>
      </c>
      <c r="J55" s="6">
        <v>277052.21000000002</v>
      </c>
      <c r="K55" s="6">
        <v>276885.53000000003</v>
      </c>
      <c r="L55" s="6"/>
      <c r="M55" s="7"/>
      <c r="N55" s="20">
        <f t="shared" si="3"/>
        <v>279423.32500000001</v>
      </c>
      <c r="O55" s="20">
        <f t="shared" si="4"/>
        <v>8003.2962557953351</v>
      </c>
      <c r="P55" s="20">
        <f t="shared" si="5"/>
        <v>2.8642191040405574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28.07</v>
      </c>
      <c r="C63" s="16">
        <v>27.76</v>
      </c>
      <c r="D63" s="16">
        <v>28.08</v>
      </c>
      <c r="E63" s="16">
        <v>33.409999999999997</v>
      </c>
      <c r="F63" s="16">
        <v>28.1</v>
      </c>
      <c r="G63" s="16">
        <v>27.99</v>
      </c>
      <c r="H63" s="16">
        <v>26.33</v>
      </c>
      <c r="I63" s="16">
        <v>28.25</v>
      </c>
      <c r="J63" s="16">
        <v>34.119999999999997</v>
      </c>
      <c r="K63" s="16">
        <v>32.85</v>
      </c>
      <c r="L63" s="16"/>
      <c r="M63" s="17"/>
      <c r="N63" s="20">
        <f t="shared" ref="N63:N84" si="6">AVERAGE(B63:K63)</f>
        <v>29.496000000000002</v>
      </c>
      <c r="O63" s="20">
        <f t="shared" ref="O63:O84" si="7">STDEV(B63:K63)</f>
        <v>2.8046635765770151</v>
      </c>
      <c r="P63" s="20">
        <f t="shared" ref="P63:P84" si="8">100*O63/N63</f>
        <v>9.5086234627644934</v>
      </c>
    </row>
    <row r="64" spans="1:16" s="43" customFormat="1" ht="15.75" customHeight="1" x14ac:dyDescent="0.2">
      <c r="A64" s="19">
        <v>2</v>
      </c>
      <c r="B64" s="16">
        <v>25.92</v>
      </c>
      <c r="C64" s="16">
        <v>26.1</v>
      </c>
      <c r="D64" s="16">
        <v>26.19</v>
      </c>
      <c r="E64" s="16">
        <v>30.3</v>
      </c>
      <c r="F64" s="16">
        <v>26.3</v>
      </c>
      <c r="G64" s="16">
        <v>26.09</v>
      </c>
      <c r="H64" s="16">
        <v>25.08</v>
      </c>
      <c r="I64" s="16">
        <v>26.48</v>
      </c>
      <c r="J64" s="16">
        <v>30.41</v>
      </c>
      <c r="K64" s="16">
        <v>30.38</v>
      </c>
      <c r="L64" s="16"/>
      <c r="M64" s="17"/>
      <c r="N64" s="20">
        <f t="shared" si="6"/>
        <v>27.324999999999999</v>
      </c>
      <c r="O64" s="20">
        <f t="shared" si="7"/>
        <v>2.1289968947318307</v>
      </c>
      <c r="P64" s="20">
        <f t="shared" si="8"/>
        <v>7.7913884528154824</v>
      </c>
    </row>
    <row r="65" spans="1:16" s="43" customFormat="1" ht="15.75" customHeight="1" x14ac:dyDescent="0.2">
      <c r="A65" s="19">
        <v>4</v>
      </c>
      <c r="B65" s="16">
        <v>26.15</v>
      </c>
      <c r="C65" s="16">
        <v>26.08</v>
      </c>
      <c r="D65" s="16">
        <v>26.14</v>
      </c>
      <c r="E65" s="16">
        <v>30.79</v>
      </c>
      <c r="F65" s="16">
        <v>26.21</v>
      </c>
      <c r="G65" s="16">
        <v>26.34</v>
      </c>
      <c r="H65" s="16">
        <v>25.01</v>
      </c>
      <c r="I65" s="16">
        <v>26.4</v>
      </c>
      <c r="J65" s="16">
        <v>31.2</v>
      </c>
      <c r="K65" s="16">
        <v>30.45</v>
      </c>
      <c r="L65" s="16"/>
      <c r="M65" s="17"/>
      <c r="N65" s="20">
        <f t="shared" si="6"/>
        <v>27.476999999999997</v>
      </c>
      <c r="O65" s="20">
        <f t="shared" si="7"/>
        <v>2.3409307265843355</v>
      </c>
      <c r="P65" s="20">
        <f t="shared" si="8"/>
        <v>8.5196008537479919</v>
      </c>
    </row>
    <row r="66" spans="1:16" s="43" customFormat="1" ht="15.75" customHeight="1" x14ac:dyDescent="0.2">
      <c r="A66" s="19">
        <v>8</v>
      </c>
      <c r="B66" s="16">
        <v>26.23</v>
      </c>
      <c r="C66" s="16">
        <v>26.31</v>
      </c>
      <c r="D66" s="16">
        <v>26.59</v>
      </c>
      <c r="E66" s="16">
        <v>30.71</v>
      </c>
      <c r="F66" s="16">
        <v>26.44</v>
      </c>
      <c r="G66" s="16">
        <v>26.45</v>
      </c>
      <c r="H66" s="16">
        <v>25.47</v>
      </c>
      <c r="I66" s="16">
        <v>26.69</v>
      </c>
      <c r="J66" s="16">
        <v>31.29</v>
      </c>
      <c r="K66" s="16">
        <v>31.13</v>
      </c>
      <c r="L66" s="16"/>
      <c r="M66" s="17"/>
      <c r="N66" s="20">
        <f t="shared" si="6"/>
        <v>27.731000000000002</v>
      </c>
      <c r="O66" s="20">
        <f t="shared" si="7"/>
        <v>2.3135276095175521</v>
      </c>
      <c r="P66" s="20">
        <f t="shared" si="8"/>
        <v>8.3427485828767516</v>
      </c>
    </row>
    <row r="67" spans="1:16" s="43" customFormat="1" ht="15.75" customHeight="1" x14ac:dyDescent="0.2">
      <c r="A67" s="19">
        <v>16</v>
      </c>
      <c r="B67" s="16">
        <v>26.92</v>
      </c>
      <c r="C67" s="16">
        <v>27</v>
      </c>
      <c r="D67" s="16">
        <v>27.29</v>
      </c>
      <c r="E67" s="16">
        <v>31.38</v>
      </c>
      <c r="F67" s="16">
        <v>27.09</v>
      </c>
      <c r="G67" s="16">
        <v>27.04</v>
      </c>
      <c r="H67" s="16">
        <v>26.17</v>
      </c>
      <c r="I67" s="16">
        <v>27.28</v>
      </c>
      <c r="J67" s="16">
        <v>31.46</v>
      </c>
      <c r="K67" s="16">
        <v>31.22</v>
      </c>
      <c r="L67" s="16"/>
      <c r="M67" s="17"/>
      <c r="N67" s="20">
        <f t="shared" si="6"/>
        <v>28.285000000000004</v>
      </c>
      <c r="O67" s="20">
        <f t="shared" si="7"/>
        <v>2.1406034974589132</v>
      </c>
      <c r="P67" s="20">
        <f t="shared" si="8"/>
        <v>7.5679812531692168</v>
      </c>
    </row>
    <row r="68" spans="1:16" s="43" customFormat="1" ht="15.75" customHeight="1" x14ac:dyDescent="0.2">
      <c r="A68" s="19">
        <v>32</v>
      </c>
      <c r="B68" s="16">
        <v>28.83</v>
      </c>
      <c r="C68" s="16">
        <v>28.69</v>
      </c>
      <c r="D68" s="16">
        <v>28.81</v>
      </c>
      <c r="E68" s="16">
        <v>33.58</v>
      </c>
      <c r="F68" s="16">
        <v>28.82</v>
      </c>
      <c r="G68" s="16">
        <v>28.8</v>
      </c>
      <c r="H68" s="16">
        <v>27.75</v>
      </c>
      <c r="I68" s="16">
        <v>29.19</v>
      </c>
      <c r="J68" s="16">
        <v>33.76</v>
      </c>
      <c r="K68" s="16">
        <v>33.72</v>
      </c>
      <c r="L68" s="16"/>
      <c r="M68" s="17"/>
      <c r="N68" s="20">
        <f t="shared" si="6"/>
        <v>30.195000000000004</v>
      </c>
      <c r="O68" s="20">
        <f t="shared" si="7"/>
        <v>2.4373083970277989</v>
      </c>
      <c r="P68" s="20">
        <f t="shared" si="8"/>
        <v>8.0718940123457479</v>
      </c>
    </row>
    <row r="69" spans="1:16" s="43" customFormat="1" ht="15.75" customHeight="1" x14ac:dyDescent="0.2">
      <c r="A69" s="19">
        <v>64</v>
      </c>
      <c r="B69" s="16">
        <v>30.6</v>
      </c>
      <c r="C69" s="16">
        <v>30.67</v>
      </c>
      <c r="D69" s="16">
        <v>30.92</v>
      </c>
      <c r="E69" s="16">
        <v>34.15</v>
      </c>
      <c r="F69" s="16">
        <v>30.75</v>
      </c>
      <c r="G69" s="16">
        <v>30.61</v>
      </c>
      <c r="H69" s="16">
        <v>29.79</v>
      </c>
      <c r="I69" s="16">
        <v>31.24</v>
      </c>
      <c r="J69" s="16">
        <v>34.15</v>
      </c>
      <c r="K69" s="16">
        <v>33.979999999999997</v>
      </c>
      <c r="L69" s="16"/>
      <c r="M69" s="17"/>
      <c r="N69" s="20">
        <f t="shared" si="6"/>
        <v>31.686</v>
      </c>
      <c r="O69" s="20">
        <f t="shared" si="7"/>
        <v>1.7006874427059706</v>
      </c>
      <c r="P69" s="20">
        <f t="shared" si="8"/>
        <v>5.3673150372592646</v>
      </c>
    </row>
    <row r="70" spans="1:16" s="43" customFormat="1" ht="15.75" customHeight="1" x14ac:dyDescent="0.2">
      <c r="A70" s="19">
        <v>128</v>
      </c>
      <c r="B70" s="16">
        <v>34.21</v>
      </c>
      <c r="C70" s="16">
        <v>34.46</v>
      </c>
      <c r="D70" s="16">
        <v>34.53</v>
      </c>
      <c r="E70" s="16">
        <v>37.869999999999997</v>
      </c>
      <c r="F70" s="16">
        <v>34.65</v>
      </c>
      <c r="G70" s="16">
        <v>34.53</v>
      </c>
      <c r="H70" s="16">
        <v>33.5</v>
      </c>
      <c r="I70" s="16">
        <v>34.729999999999997</v>
      </c>
      <c r="J70" s="16">
        <v>38.19</v>
      </c>
      <c r="K70" s="16">
        <v>38.090000000000003</v>
      </c>
      <c r="L70" s="16"/>
      <c r="M70" s="17"/>
      <c r="N70" s="20">
        <f t="shared" si="6"/>
        <v>35.475999999999999</v>
      </c>
      <c r="O70" s="20">
        <f t="shared" si="7"/>
        <v>1.810409407350233</v>
      </c>
      <c r="P70" s="20">
        <f t="shared" si="8"/>
        <v>5.1031948566643166</v>
      </c>
    </row>
    <row r="71" spans="1:16" ht="15.75" customHeight="1" x14ac:dyDescent="0.2">
      <c r="A71" s="1">
        <v>256</v>
      </c>
      <c r="B71" s="6">
        <v>39.5</v>
      </c>
      <c r="C71" s="6">
        <v>39.270000000000003</v>
      </c>
      <c r="D71" s="6">
        <v>39.450000000000003</v>
      </c>
      <c r="E71" s="6">
        <v>40.81</v>
      </c>
      <c r="F71" s="6">
        <v>39.33</v>
      </c>
      <c r="G71" s="6">
        <v>39.299999999999997</v>
      </c>
      <c r="H71" s="6">
        <v>39.24</v>
      </c>
      <c r="I71" s="6">
        <v>39.450000000000003</v>
      </c>
      <c r="J71" s="6">
        <v>40.67</v>
      </c>
      <c r="K71" s="6">
        <v>40.700000000000003</v>
      </c>
      <c r="L71" s="6"/>
      <c r="M71" s="7"/>
      <c r="N71" s="20">
        <f t="shared" si="6"/>
        <v>39.772000000000006</v>
      </c>
      <c r="O71" s="20">
        <f t="shared" si="7"/>
        <v>0.66496115174747927</v>
      </c>
      <c r="P71" s="20">
        <f t="shared" si="8"/>
        <v>1.6719328968809193</v>
      </c>
    </row>
    <row r="72" spans="1:16" ht="15.75" customHeight="1" x14ac:dyDescent="0.2">
      <c r="A72" s="1">
        <v>512</v>
      </c>
      <c r="B72" s="6">
        <v>49.98</v>
      </c>
      <c r="C72" s="6">
        <v>49.6</v>
      </c>
      <c r="D72" s="6">
        <v>49.73</v>
      </c>
      <c r="E72" s="6">
        <v>49.75</v>
      </c>
      <c r="F72" s="6">
        <v>49.65</v>
      </c>
      <c r="G72" s="6">
        <v>49.67</v>
      </c>
      <c r="H72" s="6">
        <v>49.57</v>
      </c>
      <c r="I72" s="6">
        <v>49.6</v>
      </c>
      <c r="J72" s="6">
        <v>49.78</v>
      </c>
      <c r="K72" s="6">
        <v>49.85</v>
      </c>
      <c r="L72" s="6"/>
      <c r="M72" s="7"/>
      <c r="N72" s="20">
        <f t="shared" si="6"/>
        <v>49.718000000000004</v>
      </c>
      <c r="O72" s="20">
        <f t="shared" si="7"/>
        <v>0.12813187650923388</v>
      </c>
      <c r="P72" s="20">
        <f t="shared" si="8"/>
        <v>0.25771727846903308</v>
      </c>
    </row>
    <row r="73" spans="1:16" ht="15.75" customHeight="1" x14ac:dyDescent="0.2">
      <c r="A73" s="1" t="s">
        <v>6</v>
      </c>
      <c r="B73" s="6">
        <v>72.41</v>
      </c>
      <c r="C73" s="6">
        <v>71.900000000000006</v>
      </c>
      <c r="D73" s="6">
        <v>71.989999999999995</v>
      </c>
      <c r="E73" s="6">
        <v>71.92</v>
      </c>
      <c r="F73" s="6">
        <v>71.959999999999994</v>
      </c>
      <c r="G73" s="6">
        <v>71.92</v>
      </c>
      <c r="H73" s="6">
        <v>72.540000000000006</v>
      </c>
      <c r="I73" s="6">
        <v>71.739999999999995</v>
      </c>
      <c r="J73" s="6">
        <v>71.88</v>
      </c>
      <c r="K73" s="6">
        <v>72.03</v>
      </c>
      <c r="L73" s="6"/>
      <c r="M73" s="7"/>
      <c r="N73" s="20">
        <f t="shared" si="6"/>
        <v>72.028999999999996</v>
      </c>
      <c r="O73" s="20">
        <f t="shared" si="7"/>
        <v>0.24915189476836708</v>
      </c>
      <c r="P73" s="20">
        <f t="shared" si="8"/>
        <v>0.34590497545206389</v>
      </c>
    </row>
    <row r="74" spans="1:16" ht="15.75" customHeight="1" x14ac:dyDescent="0.2">
      <c r="A74" s="1" t="s">
        <v>7</v>
      </c>
      <c r="B74" s="6">
        <v>108.95</v>
      </c>
      <c r="C74" s="6">
        <v>108.62</v>
      </c>
      <c r="D74" s="6">
        <v>108.91</v>
      </c>
      <c r="E74" s="6">
        <v>108.63</v>
      </c>
      <c r="F74" s="6">
        <v>108.78</v>
      </c>
      <c r="G74" s="6">
        <v>108.6</v>
      </c>
      <c r="H74" s="6">
        <v>108.79</v>
      </c>
      <c r="I74" s="6">
        <v>108.18</v>
      </c>
      <c r="J74" s="6">
        <v>108.54</v>
      </c>
      <c r="K74" s="6">
        <v>108.75</v>
      </c>
      <c r="L74" s="6"/>
      <c r="M74" s="7"/>
      <c r="N74" s="20">
        <f t="shared" si="6"/>
        <v>108.675</v>
      </c>
      <c r="O74" s="20">
        <f t="shared" si="7"/>
        <v>0.21975997006835385</v>
      </c>
      <c r="P74" s="20">
        <f t="shared" si="8"/>
        <v>0.20221759380570864</v>
      </c>
    </row>
    <row r="75" spans="1:16" ht="15.75" customHeight="1" x14ac:dyDescent="0.2">
      <c r="A75" s="1" t="s">
        <v>8</v>
      </c>
      <c r="B75" s="6">
        <v>191.84</v>
      </c>
      <c r="C75" s="6">
        <v>191.4</v>
      </c>
      <c r="D75" s="6">
        <v>191.19</v>
      </c>
      <c r="E75" s="6">
        <v>191.62</v>
      </c>
      <c r="F75" s="6">
        <v>191.25</v>
      </c>
      <c r="G75" s="6">
        <v>190.72</v>
      </c>
      <c r="H75" s="6">
        <v>191.28</v>
      </c>
      <c r="I75" s="6">
        <v>190.43</v>
      </c>
      <c r="J75" s="6">
        <v>191.68</v>
      </c>
      <c r="K75" s="6">
        <v>191.25</v>
      </c>
      <c r="L75" s="6"/>
      <c r="M75" s="7"/>
      <c r="N75" s="20">
        <f t="shared" si="6"/>
        <v>191.26600000000002</v>
      </c>
      <c r="O75" s="20">
        <f t="shared" si="7"/>
        <v>0.42786810013263621</v>
      </c>
      <c r="P75" s="20">
        <f t="shared" si="8"/>
        <v>0.22370316738606766</v>
      </c>
    </row>
    <row r="76" spans="1:16" ht="15.75" customHeight="1" x14ac:dyDescent="0.2">
      <c r="A76" s="1" t="s">
        <v>9</v>
      </c>
      <c r="B76" s="6">
        <v>458.54</v>
      </c>
      <c r="C76" s="6">
        <v>460.53</v>
      </c>
      <c r="D76" s="6">
        <v>455.57</v>
      </c>
      <c r="E76" s="6">
        <v>466.31</v>
      </c>
      <c r="F76" s="6">
        <v>457.28</v>
      </c>
      <c r="G76" s="6">
        <v>457.93</v>
      </c>
      <c r="H76" s="6">
        <v>456.74</v>
      </c>
      <c r="I76" s="6">
        <v>452.93</v>
      </c>
      <c r="J76" s="6">
        <v>464.32</v>
      </c>
      <c r="K76" s="6">
        <v>458.81</v>
      </c>
      <c r="L76" s="6"/>
      <c r="M76" s="7"/>
      <c r="N76" s="20">
        <f t="shared" si="6"/>
        <v>458.89600000000002</v>
      </c>
      <c r="O76" s="20">
        <f t="shared" si="7"/>
        <v>3.9726794764015643</v>
      </c>
      <c r="P76" s="20">
        <f t="shared" si="8"/>
        <v>0.86570366191938131</v>
      </c>
    </row>
    <row r="77" spans="1:16" ht="15.75" customHeight="1" x14ac:dyDescent="0.2">
      <c r="A77" s="1" t="s">
        <v>10</v>
      </c>
      <c r="B77" s="6">
        <v>1016.25</v>
      </c>
      <c r="C77" s="6">
        <v>1003.19</v>
      </c>
      <c r="D77" s="6">
        <v>993.26</v>
      </c>
      <c r="E77" s="6">
        <v>1007.31</v>
      </c>
      <c r="F77" s="6">
        <v>989.16</v>
      </c>
      <c r="G77" s="6">
        <v>1001.05</v>
      </c>
      <c r="H77" s="6">
        <v>991.08</v>
      </c>
      <c r="I77" s="6">
        <v>990.18</v>
      </c>
      <c r="J77" s="6">
        <v>997.03</v>
      </c>
      <c r="K77" s="6">
        <v>1007.7</v>
      </c>
      <c r="L77" s="6"/>
      <c r="M77" s="7"/>
      <c r="N77" s="20">
        <f t="shared" si="6"/>
        <v>999.62100000000009</v>
      </c>
      <c r="O77" s="20">
        <f t="shared" si="7"/>
        <v>9.0331715237660539</v>
      </c>
      <c r="P77" s="20">
        <f t="shared" si="8"/>
        <v>0.90365963937993021</v>
      </c>
    </row>
    <row r="78" spans="1:16" ht="15.75" customHeight="1" x14ac:dyDescent="0.2">
      <c r="A78" s="1" t="s">
        <v>11</v>
      </c>
      <c r="B78" s="6">
        <v>2014.23</v>
      </c>
      <c r="C78" s="6">
        <v>1979.73</v>
      </c>
      <c r="D78" s="6">
        <v>1967.83</v>
      </c>
      <c r="E78" s="6">
        <v>1980.25</v>
      </c>
      <c r="F78" s="6">
        <v>1979.39</v>
      </c>
      <c r="G78" s="6">
        <v>1976.21</v>
      </c>
      <c r="H78" s="6">
        <v>1971.59</v>
      </c>
      <c r="I78" s="6">
        <v>1971.97</v>
      </c>
      <c r="J78" s="6">
        <v>1975.34</v>
      </c>
      <c r="K78" s="6">
        <v>1976.4</v>
      </c>
      <c r="L78" s="6"/>
      <c r="M78" s="7"/>
      <c r="N78" s="20">
        <f t="shared" si="6"/>
        <v>1979.2939999999999</v>
      </c>
      <c r="O78" s="20">
        <f t="shared" si="7"/>
        <v>12.908109595650856</v>
      </c>
      <c r="P78" s="20">
        <f t="shared" si="8"/>
        <v>0.65215726393607298</v>
      </c>
    </row>
    <row r="79" spans="1:16" ht="15.75" customHeight="1" x14ac:dyDescent="0.2">
      <c r="A79" s="1" t="s">
        <v>12</v>
      </c>
      <c r="B79" s="6">
        <v>4064.41</v>
      </c>
      <c r="C79" s="6">
        <v>4001.44</v>
      </c>
      <c r="D79" s="6">
        <v>3999</v>
      </c>
      <c r="E79" s="6">
        <v>4002.28</v>
      </c>
      <c r="F79" s="6">
        <v>4000.16</v>
      </c>
      <c r="G79" s="6">
        <v>4002.48</v>
      </c>
      <c r="H79" s="6">
        <v>3996.53</v>
      </c>
      <c r="I79" s="6">
        <v>4007.24</v>
      </c>
      <c r="J79" s="6">
        <v>3998.48</v>
      </c>
      <c r="K79" s="6">
        <v>4002.72</v>
      </c>
      <c r="L79" s="6"/>
      <c r="M79" s="7"/>
      <c r="N79" s="20">
        <f t="shared" si="6"/>
        <v>4007.4740000000006</v>
      </c>
      <c r="O79" s="20">
        <f t="shared" si="7"/>
        <v>20.217310074949744</v>
      </c>
      <c r="P79" s="20">
        <f t="shared" si="8"/>
        <v>0.50449011209928596</v>
      </c>
    </row>
    <row r="80" spans="1:16" ht="15.75" customHeight="1" x14ac:dyDescent="0.2">
      <c r="A80" s="1" t="s">
        <v>13</v>
      </c>
      <c r="B80" s="6">
        <v>8371.94</v>
      </c>
      <c r="C80" s="6">
        <v>8358.9599999999991</v>
      </c>
      <c r="D80" s="6">
        <v>8342.31</v>
      </c>
      <c r="E80" s="6">
        <v>8366.08</v>
      </c>
      <c r="F80" s="6">
        <v>8333.7099999999991</v>
      </c>
      <c r="G80" s="6">
        <v>8319.7000000000007</v>
      </c>
      <c r="H80" s="6">
        <v>8344.35</v>
      </c>
      <c r="I80" s="6">
        <v>8330.91</v>
      </c>
      <c r="J80" s="6">
        <v>8360.36</v>
      </c>
      <c r="K80" s="6">
        <v>8336.68</v>
      </c>
      <c r="L80" s="6"/>
      <c r="M80" s="7"/>
      <c r="N80" s="20">
        <f t="shared" si="6"/>
        <v>8346.5</v>
      </c>
      <c r="O80" s="20">
        <f t="shared" si="7"/>
        <v>17.066550780856563</v>
      </c>
      <c r="P80" s="20">
        <f t="shared" si="8"/>
        <v>0.20447553802020682</v>
      </c>
    </row>
    <row r="81" spans="1:16" ht="15.75" customHeight="1" x14ac:dyDescent="0.2">
      <c r="A81" s="1" t="s">
        <v>14</v>
      </c>
      <c r="B81" s="6">
        <v>17065.39</v>
      </c>
      <c r="C81" s="6">
        <v>17054.75</v>
      </c>
      <c r="D81" s="6">
        <v>17071.48</v>
      </c>
      <c r="E81" s="6">
        <v>17072.59</v>
      </c>
      <c r="F81" s="6">
        <v>17013.900000000001</v>
      </c>
      <c r="G81" s="6">
        <v>17028.650000000001</v>
      </c>
      <c r="H81" s="6">
        <v>17049.259999999998</v>
      </c>
      <c r="I81" s="6">
        <v>17047.330000000002</v>
      </c>
      <c r="J81" s="6">
        <v>17017</v>
      </c>
      <c r="K81" s="6">
        <v>17010.740000000002</v>
      </c>
      <c r="L81" s="6"/>
      <c r="M81" s="7"/>
      <c r="N81" s="20">
        <f t="shared" si="6"/>
        <v>17043.108999999997</v>
      </c>
      <c r="O81" s="20">
        <f t="shared" si="7"/>
        <v>23.928854943119575</v>
      </c>
      <c r="P81" s="20">
        <f t="shared" si="8"/>
        <v>0.14040193572146714</v>
      </c>
    </row>
    <row r="82" spans="1:16" ht="15.75" customHeight="1" x14ac:dyDescent="0.2">
      <c r="A82" s="1" t="s">
        <v>15</v>
      </c>
      <c r="B82" s="6">
        <v>34567.22</v>
      </c>
      <c r="C82" s="6">
        <v>34480.42</v>
      </c>
      <c r="D82" s="6">
        <v>34505.24</v>
      </c>
      <c r="E82" s="6">
        <v>34520.160000000003</v>
      </c>
      <c r="F82" s="6">
        <v>34518.39</v>
      </c>
      <c r="G82" s="6">
        <v>34465.050000000003</v>
      </c>
      <c r="H82" s="6">
        <v>34419.5</v>
      </c>
      <c r="I82" s="6">
        <v>34573.230000000003</v>
      </c>
      <c r="J82" s="6">
        <v>34470.61</v>
      </c>
      <c r="K82" s="6">
        <v>34515.15</v>
      </c>
      <c r="L82" s="6"/>
      <c r="M82" s="7"/>
      <c r="N82" s="20">
        <f t="shared" si="6"/>
        <v>34503.496999999996</v>
      </c>
      <c r="O82" s="20">
        <f t="shared" si="7"/>
        <v>46.796687928860635</v>
      </c>
      <c r="P82" s="20">
        <f t="shared" si="8"/>
        <v>0.13562882605453194</v>
      </c>
    </row>
    <row r="83" spans="1:16" ht="15.75" customHeight="1" x14ac:dyDescent="0.2">
      <c r="A83" s="1" t="s">
        <v>16</v>
      </c>
      <c r="B83" s="6">
        <v>68752.679999999993</v>
      </c>
      <c r="C83" s="6">
        <v>68908.72</v>
      </c>
      <c r="D83" s="6">
        <v>68878.06</v>
      </c>
      <c r="E83" s="6">
        <v>68986.3</v>
      </c>
      <c r="F83" s="6">
        <v>68782.080000000002</v>
      </c>
      <c r="G83" s="6">
        <v>68906.240000000005</v>
      </c>
      <c r="H83" s="6">
        <v>68830.91</v>
      </c>
      <c r="I83" s="6">
        <v>68849.210000000006</v>
      </c>
      <c r="J83" s="6">
        <v>69014.09</v>
      </c>
      <c r="K83" s="6">
        <v>68929.75</v>
      </c>
      <c r="L83" s="6"/>
      <c r="M83" s="7"/>
      <c r="N83" s="20">
        <f t="shared" si="6"/>
        <v>68883.803999999989</v>
      </c>
      <c r="O83" s="20">
        <f t="shared" si="7"/>
        <v>83.189126586485429</v>
      </c>
      <c r="P83" s="20">
        <f t="shared" si="8"/>
        <v>0.12076732374780789</v>
      </c>
    </row>
    <row r="84" spans="1:16" ht="15.75" customHeight="1" x14ac:dyDescent="0.2">
      <c r="A84" s="32" t="s">
        <v>17</v>
      </c>
      <c r="B84" s="6">
        <v>142928.79999999999</v>
      </c>
      <c r="C84" s="6">
        <v>136375.35</v>
      </c>
      <c r="D84" s="6">
        <v>136353.32</v>
      </c>
      <c r="E84" s="6">
        <v>136393.81</v>
      </c>
      <c r="F84" s="6">
        <v>136236.25</v>
      </c>
      <c r="G84" s="6">
        <v>136240.26999999999</v>
      </c>
      <c r="H84" s="6">
        <v>136033</v>
      </c>
      <c r="I84" s="6">
        <v>136351.76999999999</v>
      </c>
      <c r="J84" s="6">
        <v>136412.26999999999</v>
      </c>
      <c r="K84" s="6">
        <v>136094.65</v>
      </c>
      <c r="L84" s="6"/>
      <c r="M84" s="7"/>
      <c r="N84" s="20">
        <f t="shared" si="6"/>
        <v>136941.94899999999</v>
      </c>
      <c r="O84" s="20">
        <f t="shared" si="7"/>
        <v>2107.4919074232366</v>
      </c>
      <c r="P84" s="20">
        <f t="shared" si="8"/>
        <v>1.5389673674231383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29.53</v>
      </c>
      <c r="C92" s="16">
        <v>29.87</v>
      </c>
      <c r="D92" s="16">
        <v>29.47</v>
      </c>
      <c r="E92" s="16">
        <v>34.72</v>
      </c>
      <c r="F92" s="16">
        <v>28.07</v>
      </c>
      <c r="G92" s="16">
        <v>29.06</v>
      </c>
      <c r="H92" s="16">
        <v>28.95</v>
      </c>
      <c r="I92" s="16">
        <v>29.32</v>
      </c>
      <c r="J92" s="16">
        <v>34.46</v>
      </c>
      <c r="K92" s="16">
        <v>34.11</v>
      </c>
      <c r="L92" s="16"/>
      <c r="M92" s="17"/>
      <c r="N92" s="20">
        <f t="shared" ref="N92:N113" si="9">AVERAGE(B92:K92)</f>
        <v>30.756</v>
      </c>
      <c r="O92" s="20">
        <f t="shared" ref="O92:O113" si="10">STDEV(B92:K92)</f>
        <v>2.5828244660104609</v>
      </c>
      <c r="P92" s="20">
        <f t="shared" ref="P92:P113" si="11">100*O92/N92</f>
        <v>8.3977905644767237</v>
      </c>
    </row>
    <row r="93" spans="1:16" s="43" customFormat="1" ht="15.75" customHeight="1" x14ac:dyDescent="0.2">
      <c r="A93" s="19">
        <v>2</v>
      </c>
      <c r="B93" s="16">
        <v>26.92</v>
      </c>
      <c r="C93" s="16">
        <v>27.03</v>
      </c>
      <c r="D93" s="16">
        <v>27.24</v>
      </c>
      <c r="E93" s="16">
        <v>30.6</v>
      </c>
      <c r="F93" s="16">
        <v>26.26</v>
      </c>
      <c r="G93" s="16">
        <v>27.1</v>
      </c>
      <c r="H93" s="16">
        <v>27.07</v>
      </c>
      <c r="I93" s="16">
        <v>27.16</v>
      </c>
      <c r="J93" s="16">
        <v>30.77</v>
      </c>
      <c r="K93" s="16">
        <v>31.12</v>
      </c>
      <c r="L93" s="16"/>
      <c r="M93" s="17"/>
      <c r="N93" s="20">
        <f t="shared" si="9"/>
        <v>28.126999999999999</v>
      </c>
      <c r="O93" s="20">
        <f t="shared" si="10"/>
        <v>1.8885329403181363</v>
      </c>
      <c r="P93" s="20">
        <f t="shared" si="11"/>
        <v>6.7143063260146354</v>
      </c>
    </row>
    <row r="94" spans="1:16" s="43" customFormat="1" ht="15.75" customHeight="1" x14ac:dyDescent="0.2">
      <c r="A94" s="19">
        <v>4</v>
      </c>
      <c r="B94" s="16">
        <v>27.65</v>
      </c>
      <c r="C94" s="16">
        <v>27.41</v>
      </c>
      <c r="D94" s="16">
        <v>27.48</v>
      </c>
      <c r="E94" s="16">
        <v>31.09</v>
      </c>
      <c r="F94" s="16">
        <v>26.5</v>
      </c>
      <c r="G94" s="16">
        <v>27.28</v>
      </c>
      <c r="H94" s="16">
        <v>27.3</v>
      </c>
      <c r="I94" s="16">
        <v>27.48</v>
      </c>
      <c r="J94" s="16">
        <v>31.09</v>
      </c>
      <c r="K94" s="16">
        <v>31.14</v>
      </c>
      <c r="L94" s="16"/>
      <c r="M94" s="17"/>
      <c r="N94" s="20">
        <f t="shared" si="9"/>
        <v>28.442</v>
      </c>
      <c r="O94" s="20">
        <f t="shared" si="10"/>
        <v>1.8640445869726996</v>
      </c>
      <c r="P94" s="20">
        <f t="shared" si="11"/>
        <v>6.5538449721281884</v>
      </c>
    </row>
    <row r="95" spans="1:16" s="43" customFormat="1" ht="15.75" customHeight="1" x14ac:dyDescent="0.2">
      <c r="A95" s="19">
        <v>8</v>
      </c>
      <c r="B95" s="16">
        <v>27.53</v>
      </c>
      <c r="C95" s="16">
        <v>27.86</v>
      </c>
      <c r="D95" s="16">
        <v>27.64</v>
      </c>
      <c r="E95" s="16">
        <v>31.36</v>
      </c>
      <c r="F95" s="16">
        <v>26.76</v>
      </c>
      <c r="G95" s="16">
        <v>27.56</v>
      </c>
      <c r="H95" s="16">
        <v>27.56</v>
      </c>
      <c r="I95" s="16">
        <v>27.65</v>
      </c>
      <c r="J95" s="16">
        <v>31.54</v>
      </c>
      <c r="K95" s="16">
        <v>31.19</v>
      </c>
      <c r="L95" s="16"/>
      <c r="M95" s="17"/>
      <c r="N95" s="20">
        <f t="shared" si="9"/>
        <v>28.665000000000003</v>
      </c>
      <c r="O95" s="20">
        <f t="shared" si="10"/>
        <v>1.8853956260336093</v>
      </c>
      <c r="P95" s="20">
        <f t="shared" si="11"/>
        <v>6.5773438898782803</v>
      </c>
    </row>
    <row r="96" spans="1:16" s="43" customFormat="1" ht="15.75" customHeight="1" x14ac:dyDescent="0.2">
      <c r="A96" s="19">
        <v>16</v>
      </c>
      <c r="B96" s="16">
        <v>28.12</v>
      </c>
      <c r="C96" s="16">
        <v>28.4</v>
      </c>
      <c r="D96" s="16">
        <v>28.46</v>
      </c>
      <c r="E96" s="16">
        <v>31.22</v>
      </c>
      <c r="F96" s="16">
        <v>27.55</v>
      </c>
      <c r="G96" s="16">
        <v>28.22</v>
      </c>
      <c r="H96" s="16">
        <v>28.17</v>
      </c>
      <c r="I96" s="16">
        <v>28.64</v>
      </c>
      <c r="J96" s="16">
        <v>31.42</v>
      </c>
      <c r="K96" s="16">
        <v>31.58</v>
      </c>
      <c r="L96" s="16"/>
      <c r="M96" s="17"/>
      <c r="N96" s="20">
        <f t="shared" si="9"/>
        <v>29.177999999999997</v>
      </c>
      <c r="O96" s="20">
        <f t="shared" si="10"/>
        <v>1.5663035040076574</v>
      </c>
      <c r="P96" s="20">
        <f t="shared" si="11"/>
        <v>5.3680975529770976</v>
      </c>
    </row>
    <row r="97" spans="1:16" s="43" customFormat="1" ht="15.75" customHeight="1" x14ac:dyDescent="0.2">
      <c r="A97" s="19">
        <v>32</v>
      </c>
      <c r="B97" s="16">
        <v>29.83</v>
      </c>
      <c r="C97" s="16">
        <v>29.88</v>
      </c>
      <c r="D97" s="16">
        <v>30.2</v>
      </c>
      <c r="E97" s="16">
        <v>34.229999999999997</v>
      </c>
      <c r="F97" s="16">
        <v>28.92</v>
      </c>
      <c r="G97" s="16">
        <v>29.75</v>
      </c>
      <c r="H97" s="16">
        <v>29.73</v>
      </c>
      <c r="I97" s="16">
        <v>30.1</v>
      </c>
      <c r="J97" s="16">
        <v>34.200000000000003</v>
      </c>
      <c r="K97" s="16">
        <v>34.51</v>
      </c>
      <c r="L97" s="16"/>
      <c r="M97" s="17"/>
      <c r="N97" s="20">
        <f t="shared" si="9"/>
        <v>31.134999999999998</v>
      </c>
      <c r="O97" s="20">
        <f t="shared" si="10"/>
        <v>2.2207568779835198</v>
      </c>
      <c r="P97" s="20">
        <f t="shared" si="11"/>
        <v>7.1326702360158025</v>
      </c>
    </row>
    <row r="98" spans="1:16" s="43" customFormat="1" ht="15.75" customHeight="1" x14ac:dyDescent="0.2">
      <c r="A98" s="19">
        <v>64</v>
      </c>
      <c r="B98" s="16">
        <v>31.81</v>
      </c>
      <c r="C98" s="16">
        <v>31.95</v>
      </c>
      <c r="D98" s="16">
        <v>31.96</v>
      </c>
      <c r="E98" s="16">
        <v>35.24</v>
      </c>
      <c r="F98" s="16">
        <v>31.34</v>
      </c>
      <c r="G98" s="16">
        <v>31.82</v>
      </c>
      <c r="H98" s="16">
        <v>31.72</v>
      </c>
      <c r="I98" s="16">
        <v>32.18</v>
      </c>
      <c r="J98" s="16">
        <v>34.54</v>
      </c>
      <c r="K98" s="16">
        <v>34.94</v>
      </c>
      <c r="L98" s="16"/>
      <c r="M98" s="17"/>
      <c r="N98" s="20">
        <f t="shared" si="9"/>
        <v>32.75</v>
      </c>
      <c r="O98" s="20">
        <f t="shared" si="10"/>
        <v>1.5124226334666584</v>
      </c>
      <c r="P98" s="20">
        <f t="shared" si="11"/>
        <v>4.6180843769974302</v>
      </c>
    </row>
    <row r="99" spans="1:16" s="43" customFormat="1" ht="15.75" customHeight="1" x14ac:dyDescent="0.2">
      <c r="A99" s="19">
        <v>128</v>
      </c>
      <c r="B99" s="16">
        <v>35.69</v>
      </c>
      <c r="C99" s="16">
        <v>36.03</v>
      </c>
      <c r="D99" s="16">
        <v>36.49</v>
      </c>
      <c r="E99" s="16">
        <v>39.630000000000003</v>
      </c>
      <c r="F99" s="16">
        <v>35.17</v>
      </c>
      <c r="G99" s="16">
        <v>35.83</v>
      </c>
      <c r="H99" s="16">
        <v>35.71</v>
      </c>
      <c r="I99" s="16">
        <v>35.67</v>
      </c>
      <c r="J99" s="16">
        <v>38.57</v>
      </c>
      <c r="K99" s="16">
        <v>39.54</v>
      </c>
      <c r="L99" s="16"/>
      <c r="M99" s="17"/>
      <c r="N99" s="20">
        <f t="shared" si="9"/>
        <v>36.832999999999998</v>
      </c>
      <c r="O99" s="20">
        <f t="shared" si="10"/>
        <v>1.7198969607379264</v>
      </c>
      <c r="P99" s="20">
        <f t="shared" si="11"/>
        <v>4.6694457707434269</v>
      </c>
    </row>
    <row r="100" spans="1:16" ht="15.75" customHeight="1" x14ac:dyDescent="0.2">
      <c r="A100" s="1">
        <v>256</v>
      </c>
      <c r="B100" s="6">
        <v>42.04</v>
      </c>
      <c r="C100" s="6">
        <v>41.99</v>
      </c>
      <c r="D100" s="6">
        <v>41.9</v>
      </c>
      <c r="E100" s="6">
        <v>43.04</v>
      </c>
      <c r="F100" s="6">
        <v>41.58</v>
      </c>
      <c r="G100" s="6">
        <v>41.83</v>
      </c>
      <c r="H100" s="6">
        <v>41.89</v>
      </c>
      <c r="I100" s="6">
        <v>41.7</v>
      </c>
      <c r="J100" s="6">
        <v>43.01</v>
      </c>
      <c r="K100" s="6">
        <v>43.3</v>
      </c>
      <c r="L100" s="6"/>
      <c r="M100" s="7"/>
      <c r="N100" s="20">
        <f t="shared" si="9"/>
        <v>42.227999999999994</v>
      </c>
      <c r="O100" s="20">
        <f t="shared" si="10"/>
        <v>0.63166094984220322</v>
      </c>
      <c r="P100" s="20">
        <f t="shared" si="11"/>
        <v>1.4958343986033042</v>
      </c>
    </row>
    <row r="101" spans="1:16" ht="15.75" customHeight="1" x14ac:dyDescent="0.2">
      <c r="A101" s="1">
        <v>512</v>
      </c>
      <c r="B101" s="6">
        <v>53.8</v>
      </c>
      <c r="C101" s="6">
        <v>53.38</v>
      </c>
      <c r="D101" s="6">
        <v>53.32</v>
      </c>
      <c r="E101" s="6">
        <v>53.54</v>
      </c>
      <c r="F101" s="6">
        <v>53.16</v>
      </c>
      <c r="G101" s="6">
        <v>53.31</v>
      </c>
      <c r="H101" s="6">
        <v>53.61</v>
      </c>
      <c r="I101" s="6">
        <v>53.23</v>
      </c>
      <c r="J101" s="6">
        <v>53.5</v>
      </c>
      <c r="K101" s="6">
        <v>53.67</v>
      </c>
      <c r="L101" s="6"/>
      <c r="M101" s="7"/>
      <c r="N101" s="20">
        <f t="shared" si="9"/>
        <v>53.451999999999998</v>
      </c>
      <c r="O101" s="20">
        <f t="shared" si="10"/>
        <v>0.20573985731716879</v>
      </c>
      <c r="P101" s="20">
        <f t="shared" si="11"/>
        <v>0.38490581702680682</v>
      </c>
    </row>
    <row r="102" spans="1:16" ht="15.75" customHeight="1" x14ac:dyDescent="0.2">
      <c r="A102" s="1" t="s">
        <v>6</v>
      </c>
      <c r="B102" s="6">
        <v>77.290000000000006</v>
      </c>
      <c r="C102" s="6">
        <v>76.760000000000005</v>
      </c>
      <c r="D102" s="6">
        <v>76.86</v>
      </c>
      <c r="E102" s="6">
        <v>76.760000000000005</v>
      </c>
      <c r="F102" s="6">
        <v>76.69</v>
      </c>
      <c r="G102" s="6">
        <v>76.77</v>
      </c>
      <c r="H102" s="6">
        <v>76.66</v>
      </c>
      <c r="I102" s="6">
        <v>76.58</v>
      </c>
      <c r="J102" s="6">
        <v>76.900000000000006</v>
      </c>
      <c r="K102" s="6">
        <v>76.72</v>
      </c>
      <c r="L102" s="6"/>
      <c r="M102" s="7"/>
      <c r="N102" s="20">
        <f t="shared" si="9"/>
        <v>76.799000000000007</v>
      </c>
      <c r="O102" s="20">
        <f t="shared" si="10"/>
        <v>0.19558743427031666</v>
      </c>
      <c r="P102" s="20">
        <f t="shared" si="11"/>
        <v>0.25467445444643372</v>
      </c>
    </row>
    <row r="103" spans="1:16" ht="15.75" customHeight="1" x14ac:dyDescent="0.2">
      <c r="A103" s="1" t="s">
        <v>7</v>
      </c>
      <c r="B103" s="6">
        <v>123.08</v>
      </c>
      <c r="C103" s="6">
        <v>122.67</v>
      </c>
      <c r="D103" s="6">
        <v>122.38</v>
      </c>
      <c r="E103" s="6">
        <v>122.61</v>
      </c>
      <c r="F103" s="6">
        <v>122.02</v>
      </c>
      <c r="G103" s="6">
        <v>122.51</v>
      </c>
      <c r="H103" s="6">
        <v>122.08</v>
      </c>
      <c r="I103" s="6">
        <v>122.09</v>
      </c>
      <c r="J103" s="6">
        <v>122.82</v>
      </c>
      <c r="K103" s="6">
        <v>122.51</v>
      </c>
      <c r="L103" s="6"/>
      <c r="M103" s="7"/>
      <c r="N103" s="20">
        <f t="shared" si="9"/>
        <v>122.477</v>
      </c>
      <c r="O103" s="20">
        <f t="shared" si="10"/>
        <v>0.34383620131296977</v>
      </c>
      <c r="P103" s="20">
        <f t="shared" si="11"/>
        <v>0.28073532280588992</v>
      </c>
    </row>
    <row r="104" spans="1:16" ht="15.75" customHeight="1" x14ac:dyDescent="0.2">
      <c r="A104" s="1" t="s">
        <v>8</v>
      </c>
      <c r="B104" s="6">
        <v>259.7</v>
      </c>
      <c r="C104" s="6">
        <v>256.8</v>
      </c>
      <c r="D104" s="6">
        <v>256.60000000000002</v>
      </c>
      <c r="E104" s="6">
        <v>262.62</v>
      </c>
      <c r="F104" s="6">
        <v>255.67</v>
      </c>
      <c r="G104" s="6">
        <v>258.14</v>
      </c>
      <c r="H104" s="6">
        <v>255.49</v>
      </c>
      <c r="I104" s="6">
        <v>256.01</v>
      </c>
      <c r="J104" s="6">
        <v>265.2</v>
      </c>
      <c r="K104" s="6">
        <v>262.92</v>
      </c>
      <c r="L104" s="6"/>
      <c r="M104" s="7"/>
      <c r="N104" s="20">
        <f t="shared" si="9"/>
        <v>258.91500000000002</v>
      </c>
      <c r="O104" s="20">
        <f t="shared" si="10"/>
        <v>3.5121574566069773</v>
      </c>
      <c r="P104" s="20">
        <f t="shared" si="11"/>
        <v>1.3564905303311809</v>
      </c>
    </row>
    <row r="105" spans="1:16" ht="15.75" customHeight="1" x14ac:dyDescent="0.2">
      <c r="A105" s="1" t="s">
        <v>9</v>
      </c>
      <c r="B105" s="6">
        <v>903.61</v>
      </c>
      <c r="C105" s="6">
        <v>821.6</v>
      </c>
      <c r="D105" s="6">
        <v>814.19</v>
      </c>
      <c r="E105" s="6">
        <v>813.81</v>
      </c>
      <c r="F105" s="6">
        <v>821.18</v>
      </c>
      <c r="G105" s="6">
        <v>831.71</v>
      </c>
      <c r="H105" s="6">
        <v>827.92</v>
      </c>
      <c r="I105" s="6">
        <v>821.81</v>
      </c>
      <c r="J105" s="6">
        <v>815.89</v>
      </c>
      <c r="K105" s="6">
        <v>812.91</v>
      </c>
      <c r="L105" s="6"/>
      <c r="M105" s="7"/>
      <c r="N105" s="20">
        <f t="shared" si="9"/>
        <v>828.46300000000008</v>
      </c>
      <c r="O105" s="20">
        <f t="shared" si="10"/>
        <v>27.122601911403063</v>
      </c>
      <c r="P105" s="20">
        <f t="shared" si="11"/>
        <v>3.2738458943130908</v>
      </c>
    </row>
    <row r="106" spans="1:16" ht="15.75" customHeight="1" x14ac:dyDescent="0.2">
      <c r="A106" s="1" t="s">
        <v>10</v>
      </c>
      <c r="B106" s="6">
        <v>4583.8900000000003</v>
      </c>
      <c r="C106" s="6">
        <v>3948.34</v>
      </c>
      <c r="D106" s="6">
        <v>3950.48</v>
      </c>
      <c r="E106" s="6">
        <v>3963.62</v>
      </c>
      <c r="F106" s="6">
        <v>3949.58</v>
      </c>
      <c r="G106" s="6">
        <v>3959.76</v>
      </c>
      <c r="H106" s="6">
        <v>3957.17</v>
      </c>
      <c r="I106" s="6">
        <v>3945.89</v>
      </c>
      <c r="J106" s="6">
        <v>3957.45</v>
      </c>
      <c r="K106" s="6">
        <v>4003.19</v>
      </c>
      <c r="L106" s="6"/>
      <c r="M106" s="7"/>
      <c r="N106" s="20">
        <f t="shared" si="9"/>
        <v>4021.9369999999994</v>
      </c>
      <c r="O106" s="20">
        <f t="shared" si="10"/>
        <v>198.13130225798366</v>
      </c>
      <c r="P106" s="20">
        <f t="shared" si="11"/>
        <v>4.9262656838728125</v>
      </c>
    </row>
    <row r="107" spans="1:16" ht="15.75" customHeight="1" x14ac:dyDescent="0.2">
      <c r="A107" s="1" t="s">
        <v>11</v>
      </c>
      <c r="B107" s="6">
        <v>9848.9599999999991</v>
      </c>
      <c r="C107" s="6">
        <v>8427.85</v>
      </c>
      <c r="D107" s="6">
        <v>8260.42</v>
      </c>
      <c r="E107" s="6">
        <v>8261.15</v>
      </c>
      <c r="F107" s="6">
        <v>8234.09</v>
      </c>
      <c r="G107" s="6">
        <v>8267.26</v>
      </c>
      <c r="H107" s="6">
        <v>8337.42</v>
      </c>
      <c r="I107" s="6">
        <v>8277.02</v>
      </c>
      <c r="J107" s="6">
        <v>8214.7900000000009</v>
      </c>
      <c r="K107" s="6">
        <v>8201.08</v>
      </c>
      <c r="L107" s="6"/>
      <c r="M107" s="7"/>
      <c r="N107" s="20">
        <f t="shared" si="9"/>
        <v>8433.003999999999</v>
      </c>
      <c r="O107" s="20">
        <f t="shared" si="10"/>
        <v>501.79547026873598</v>
      </c>
      <c r="P107" s="20">
        <f t="shared" si="11"/>
        <v>5.9503762866558114</v>
      </c>
    </row>
    <row r="108" spans="1:16" ht="15.75" customHeight="1" x14ac:dyDescent="0.2">
      <c r="A108" s="1" t="s">
        <v>12</v>
      </c>
      <c r="B108" s="6">
        <v>19687.72</v>
      </c>
      <c r="C108" s="6">
        <v>16477.61</v>
      </c>
      <c r="D108" s="6">
        <v>16048.96</v>
      </c>
      <c r="E108" s="6">
        <v>16125.32</v>
      </c>
      <c r="F108" s="6">
        <v>16051.22</v>
      </c>
      <c r="G108" s="6">
        <v>16038.89</v>
      </c>
      <c r="H108" s="6">
        <v>16041.19</v>
      </c>
      <c r="I108" s="6">
        <v>16057.14</v>
      </c>
      <c r="J108" s="6">
        <v>16040.86</v>
      </c>
      <c r="K108" s="6">
        <v>16047.23</v>
      </c>
      <c r="L108" s="6"/>
      <c r="M108" s="7"/>
      <c r="N108" s="20">
        <f t="shared" si="9"/>
        <v>16461.613999999998</v>
      </c>
      <c r="O108" s="20">
        <f t="shared" si="10"/>
        <v>1141.5201936813132</v>
      </c>
      <c r="P108" s="20">
        <f t="shared" si="11"/>
        <v>6.9344366456491651</v>
      </c>
    </row>
    <row r="109" spans="1:16" ht="15.75" customHeight="1" x14ac:dyDescent="0.2">
      <c r="A109" s="1" t="s">
        <v>13</v>
      </c>
      <c r="B109" s="6">
        <v>39459.78</v>
      </c>
      <c r="C109" s="6">
        <v>32883.68</v>
      </c>
      <c r="D109" s="6">
        <v>32580.65</v>
      </c>
      <c r="E109" s="6">
        <v>32729.95</v>
      </c>
      <c r="F109" s="6">
        <v>32453.55</v>
      </c>
      <c r="G109" s="6">
        <v>32579.47</v>
      </c>
      <c r="H109" s="6">
        <v>32517.01</v>
      </c>
      <c r="I109" s="6">
        <v>32605.97</v>
      </c>
      <c r="J109" s="6">
        <v>32488.59</v>
      </c>
      <c r="K109" s="6">
        <v>32527.89</v>
      </c>
      <c r="L109" s="6"/>
      <c r="M109" s="7"/>
      <c r="N109" s="20">
        <f t="shared" si="9"/>
        <v>33282.654000000002</v>
      </c>
      <c r="O109" s="20">
        <f t="shared" si="10"/>
        <v>2174.1040730287032</v>
      </c>
      <c r="P109" s="20">
        <f t="shared" si="11"/>
        <v>6.5322437117806267</v>
      </c>
    </row>
    <row r="110" spans="1:16" ht="15.75" customHeight="1" x14ac:dyDescent="0.2">
      <c r="A110" s="1" t="s">
        <v>14</v>
      </c>
      <c r="B110" s="6">
        <v>77304.03</v>
      </c>
      <c r="C110" s="6">
        <v>66215.520000000004</v>
      </c>
      <c r="D110" s="6">
        <v>65621.919999999998</v>
      </c>
      <c r="E110" s="6">
        <v>66168.3</v>
      </c>
      <c r="F110" s="6">
        <v>65726.289999999994</v>
      </c>
      <c r="G110" s="6">
        <v>65531.23</v>
      </c>
      <c r="H110" s="6">
        <v>65842.05</v>
      </c>
      <c r="I110" s="6">
        <v>65759.429999999993</v>
      </c>
      <c r="J110" s="6">
        <v>65725.84</v>
      </c>
      <c r="K110" s="6">
        <v>65673.509999999995</v>
      </c>
      <c r="L110" s="6"/>
      <c r="M110" s="7"/>
      <c r="N110" s="20">
        <f t="shared" si="9"/>
        <v>66956.811999999991</v>
      </c>
      <c r="O110" s="20">
        <f t="shared" si="10"/>
        <v>3642.3918345010602</v>
      </c>
      <c r="P110" s="20">
        <f t="shared" si="11"/>
        <v>5.439912274349413</v>
      </c>
    </row>
    <row r="111" spans="1:16" ht="15.75" customHeight="1" x14ac:dyDescent="0.2">
      <c r="A111" s="1" t="s">
        <v>15</v>
      </c>
      <c r="B111" s="6">
        <v>125631.65</v>
      </c>
      <c r="C111" s="6">
        <v>122429.44</v>
      </c>
      <c r="D111" s="6">
        <v>122378.4</v>
      </c>
      <c r="E111" s="6">
        <v>122523.22</v>
      </c>
      <c r="F111" s="6">
        <v>122388.74</v>
      </c>
      <c r="G111" s="6">
        <v>122238.78</v>
      </c>
      <c r="H111" s="6">
        <v>122097.37</v>
      </c>
      <c r="I111" s="6">
        <v>122201.67</v>
      </c>
      <c r="J111" s="6">
        <v>122229.75</v>
      </c>
      <c r="K111" s="6">
        <v>122223.42</v>
      </c>
      <c r="L111" s="6"/>
      <c r="M111" s="7"/>
      <c r="N111" s="20">
        <f t="shared" si="9"/>
        <v>122634.24399999999</v>
      </c>
      <c r="O111" s="20">
        <f t="shared" si="10"/>
        <v>1060.8476479704527</v>
      </c>
      <c r="P111" s="20">
        <f t="shared" si="11"/>
        <v>0.86505009805454725</v>
      </c>
    </row>
    <row r="112" spans="1:16" ht="15.75" customHeight="1" x14ac:dyDescent="0.2">
      <c r="A112" s="1" t="s">
        <v>16</v>
      </c>
      <c r="B112" s="6">
        <v>234066.43</v>
      </c>
      <c r="C112" s="6">
        <v>220313.05</v>
      </c>
      <c r="D112" s="6">
        <v>220230.07</v>
      </c>
      <c r="E112" s="6">
        <v>220529.51</v>
      </c>
      <c r="F112" s="6">
        <v>220529.75</v>
      </c>
      <c r="G112" s="6">
        <v>219976.86</v>
      </c>
      <c r="H112" s="6">
        <v>220327.91</v>
      </c>
      <c r="I112" s="6">
        <v>220159.88</v>
      </c>
      <c r="J112" s="6">
        <v>220218.76</v>
      </c>
      <c r="K112" s="6">
        <v>220218.05</v>
      </c>
      <c r="L112" s="6"/>
      <c r="M112" s="7"/>
      <c r="N112" s="20">
        <f t="shared" si="9"/>
        <v>221657.027</v>
      </c>
      <c r="O112" s="20">
        <f t="shared" si="10"/>
        <v>4363.332573845234</v>
      </c>
      <c r="P112" s="20">
        <f t="shared" si="11"/>
        <v>1.9685063148687065</v>
      </c>
    </row>
    <row r="113" spans="1:16" ht="15.75" customHeight="1" x14ac:dyDescent="0.2">
      <c r="A113" s="32" t="s">
        <v>17</v>
      </c>
      <c r="B113" s="6">
        <v>437594.94</v>
      </c>
      <c r="C113" s="6">
        <v>450839.85</v>
      </c>
      <c r="D113" s="6">
        <v>450757.12</v>
      </c>
      <c r="E113" s="6">
        <v>450264.27</v>
      </c>
      <c r="F113" s="6">
        <v>450632.27</v>
      </c>
      <c r="G113" s="6">
        <v>449523.57</v>
      </c>
      <c r="H113" s="6">
        <v>450632.26</v>
      </c>
      <c r="I113" s="6">
        <v>450468.98</v>
      </c>
      <c r="J113" s="6">
        <v>449713.49</v>
      </c>
      <c r="K113" s="6">
        <v>449449.28</v>
      </c>
      <c r="L113" s="6"/>
      <c r="M113" s="7"/>
      <c r="N113" s="20">
        <f t="shared" si="9"/>
        <v>448987.603</v>
      </c>
      <c r="O113" s="20">
        <f t="shared" si="10"/>
        <v>4036.1736616312173</v>
      </c>
      <c r="P113" s="20">
        <f t="shared" si="11"/>
        <v>0.89894991190463158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P830"/>
  <sheetViews>
    <sheetView topLeftCell="A74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15.35</v>
      </c>
      <c r="C5" s="16">
        <v>15.33</v>
      </c>
      <c r="D5" s="16">
        <v>15.32</v>
      </c>
      <c r="E5" s="16">
        <v>15.3</v>
      </c>
      <c r="F5" s="16">
        <v>15.75</v>
      </c>
      <c r="G5" s="16">
        <v>15.47</v>
      </c>
      <c r="H5" s="16">
        <v>15.82</v>
      </c>
      <c r="I5" s="16">
        <v>15.4</v>
      </c>
      <c r="J5" s="16">
        <v>16.59</v>
      </c>
      <c r="K5" s="16">
        <v>15.3</v>
      </c>
      <c r="L5" s="16"/>
      <c r="M5" s="17"/>
      <c r="N5" s="20">
        <f t="shared" ref="N5:N26" si="0">AVERAGE(B5:K5)</f>
        <v>15.563000000000002</v>
      </c>
      <c r="O5" s="20">
        <f t="shared" ref="O5:O26" si="1">STDEV(B5:K5)</f>
        <v>0.40661338448757967</v>
      </c>
      <c r="P5" s="20">
        <f t="shared" ref="P5:P26" si="2">100*O5/N5</f>
        <v>2.6126928258534963</v>
      </c>
    </row>
    <row r="6" spans="1:16" s="43" customFormat="1" ht="15.75" customHeight="1" x14ac:dyDescent="0.2">
      <c r="A6" s="19">
        <v>2</v>
      </c>
      <c r="B6" s="16">
        <v>14.29</v>
      </c>
      <c r="C6" s="16">
        <v>14.32</v>
      </c>
      <c r="D6" s="16">
        <v>14.24</v>
      </c>
      <c r="E6" s="16">
        <v>15</v>
      </c>
      <c r="F6" s="16">
        <v>14.27</v>
      </c>
      <c r="G6" s="16">
        <v>15.13</v>
      </c>
      <c r="H6" s="16">
        <v>14.38</v>
      </c>
      <c r="I6" s="16">
        <v>15.03</v>
      </c>
      <c r="J6" s="16">
        <v>14.38</v>
      </c>
      <c r="K6" s="16">
        <v>14.29</v>
      </c>
      <c r="L6" s="16"/>
      <c r="M6" s="17"/>
      <c r="N6" s="20">
        <f t="shared" si="0"/>
        <v>14.532999999999998</v>
      </c>
      <c r="O6" s="20">
        <f t="shared" si="1"/>
        <v>0.36313603205655293</v>
      </c>
      <c r="P6" s="20">
        <f t="shared" si="2"/>
        <v>2.498699732034356</v>
      </c>
    </row>
    <row r="7" spans="1:16" s="43" customFormat="1" ht="15.75" customHeight="1" x14ac:dyDescent="0.2">
      <c r="A7" s="19">
        <v>4</v>
      </c>
      <c r="B7" s="16">
        <v>14.41</v>
      </c>
      <c r="C7" s="16">
        <v>14.38</v>
      </c>
      <c r="D7" s="16">
        <v>14.39</v>
      </c>
      <c r="E7" s="16">
        <v>14.4</v>
      </c>
      <c r="F7" s="16">
        <v>14.4</v>
      </c>
      <c r="G7" s="16">
        <v>15.4</v>
      </c>
      <c r="H7" s="16">
        <v>14.5</v>
      </c>
      <c r="I7" s="16">
        <v>14.4</v>
      </c>
      <c r="J7" s="16">
        <v>14.43</v>
      </c>
      <c r="K7" s="16">
        <v>14.42</v>
      </c>
      <c r="L7" s="16"/>
      <c r="M7" s="17"/>
      <c r="N7" s="20">
        <f t="shared" si="0"/>
        <v>14.513</v>
      </c>
      <c r="O7" s="20">
        <f t="shared" si="1"/>
        <v>0.31344147070155787</v>
      </c>
      <c r="P7" s="20">
        <f t="shared" si="2"/>
        <v>2.1597290064187824</v>
      </c>
    </row>
    <row r="8" spans="1:16" s="43" customFormat="1" ht="15.75" customHeight="1" x14ac:dyDescent="0.2">
      <c r="A8" s="19">
        <v>8</v>
      </c>
      <c r="B8" s="16">
        <v>15.29</v>
      </c>
      <c r="C8" s="16">
        <v>15.29</v>
      </c>
      <c r="D8" s="16">
        <v>16</v>
      </c>
      <c r="E8" s="16">
        <v>15.31</v>
      </c>
      <c r="F8" s="16">
        <v>15.24</v>
      </c>
      <c r="G8" s="16">
        <v>15.72</v>
      </c>
      <c r="H8" s="16">
        <v>16.079999999999998</v>
      </c>
      <c r="I8" s="16">
        <v>15.28</v>
      </c>
      <c r="J8" s="16">
        <v>15.28</v>
      </c>
      <c r="K8" s="16">
        <v>15.29</v>
      </c>
      <c r="L8" s="16"/>
      <c r="M8" s="17"/>
      <c r="N8" s="20">
        <f t="shared" si="0"/>
        <v>15.477999999999998</v>
      </c>
      <c r="O8" s="20">
        <f t="shared" si="1"/>
        <v>0.32706778094660022</v>
      </c>
      <c r="P8" s="20">
        <f t="shared" si="2"/>
        <v>2.1131139743287264</v>
      </c>
    </row>
    <row r="9" spans="1:16" s="43" customFormat="1" ht="15.75" customHeight="1" x14ac:dyDescent="0.2">
      <c r="A9" s="19">
        <v>16</v>
      </c>
      <c r="B9" s="16">
        <v>15.83</v>
      </c>
      <c r="C9" s="16">
        <v>15.86</v>
      </c>
      <c r="D9" s="16">
        <v>15.82</v>
      </c>
      <c r="E9" s="16">
        <v>15.74</v>
      </c>
      <c r="F9" s="16">
        <v>15.76</v>
      </c>
      <c r="G9" s="16">
        <v>16.04</v>
      </c>
      <c r="H9" s="16">
        <v>15.87</v>
      </c>
      <c r="I9" s="16">
        <v>15.73</v>
      </c>
      <c r="J9" s="16">
        <v>15.75</v>
      </c>
      <c r="K9" s="16">
        <v>15.83</v>
      </c>
      <c r="L9" s="16"/>
      <c r="M9" s="17"/>
      <c r="N9" s="20">
        <f t="shared" si="0"/>
        <v>15.823000000000004</v>
      </c>
      <c r="O9" s="20">
        <f t="shared" si="1"/>
        <v>9.1657575306741818E-2</v>
      </c>
      <c r="P9" s="20">
        <f t="shared" si="2"/>
        <v>0.57926799789383676</v>
      </c>
    </row>
    <row r="10" spans="1:16" s="43" customFormat="1" ht="15.75" customHeight="1" x14ac:dyDescent="0.2">
      <c r="A10" s="19">
        <v>32</v>
      </c>
      <c r="B10" s="16">
        <v>17.7</v>
      </c>
      <c r="C10" s="16">
        <v>17.61</v>
      </c>
      <c r="D10" s="16">
        <v>17.690000000000001</v>
      </c>
      <c r="E10" s="16">
        <v>17.62</v>
      </c>
      <c r="F10" s="16">
        <v>18.260000000000002</v>
      </c>
      <c r="G10" s="16">
        <v>17.61</v>
      </c>
      <c r="H10" s="16">
        <v>17.670000000000002</v>
      </c>
      <c r="I10" s="16">
        <v>17.68</v>
      </c>
      <c r="J10" s="16">
        <v>17.61</v>
      </c>
      <c r="K10" s="16">
        <v>17.68</v>
      </c>
      <c r="L10" s="16"/>
      <c r="M10" s="17"/>
      <c r="N10" s="20">
        <f t="shared" si="0"/>
        <v>17.713000000000001</v>
      </c>
      <c r="O10" s="20">
        <f t="shared" si="1"/>
        <v>0.19562151665340388</v>
      </c>
      <c r="P10" s="20">
        <f t="shared" si="2"/>
        <v>1.1043951710800195</v>
      </c>
    </row>
    <row r="11" spans="1:16" s="43" customFormat="1" ht="15.75" customHeight="1" x14ac:dyDescent="0.2">
      <c r="A11" s="19">
        <v>64</v>
      </c>
      <c r="B11" s="16">
        <v>19.899999999999999</v>
      </c>
      <c r="C11" s="16">
        <v>19.760000000000002</v>
      </c>
      <c r="D11" s="16">
        <v>19.95</v>
      </c>
      <c r="E11" s="16">
        <v>19.71</v>
      </c>
      <c r="F11" s="16">
        <v>19.97</v>
      </c>
      <c r="G11" s="16">
        <v>19.920000000000002</v>
      </c>
      <c r="H11" s="16">
        <v>20.57</v>
      </c>
      <c r="I11" s="16">
        <v>19.899999999999999</v>
      </c>
      <c r="J11" s="16">
        <v>20.03</v>
      </c>
      <c r="K11" s="16">
        <v>19.86</v>
      </c>
      <c r="L11" s="16"/>
      <c r="M11" s="17"/>
      <c r="N11" s="20">
        <f t="shared" si="0"/>
        <v>19.957000000000001</v>
      </c>
      <c r="O11" s="20">
        <f t="shared" si="1"/>
        <v>0.23532719538737734</v>
      </c>
      <c r="P11" s="20">
        <f t="shared" si="2"/>
        <v>1.1791711950061499</v>
      </c>
    </row>
    <row r="12" spans="1:16" s="43" customFormat="1" ht="15.75" customHeight="1" x14ac:dyDescent="0.2">
      <c r="A12" s="19">
        <v>128</v>
      </c>
      <c r="B12" s="16">
        <v>23.98</v>
      </c>
      <c r="C12" s="16">
        <v>24.05</v>
      </c>
      <c r="D12" s="16">
        <v>23.94</v>
      </c>
      <c r="E12" s="16">
        <v>24.15</v>
      </c>
      <c r="F12" s="16">
        <v>23.96</v>
      </c>
      <c r="G12" s="16">
        <v>24.03</v>
      </c>
      <c r="H12" s="16">
        <v>23.88</v>
      </c>
      <c r="I12" s="16">
        <v>24.07</v>
      </c>
      <c r="J12" s="16">
        <v>24</v>
      </c>
      <c r="K12" s="16">
        <v>24.05</v>
      </c>
      <c r="L12" s="16"/>
      <c r="M12" s="17"/>
      <c r="N12" s="20">
        <f t="shared" si="0"/>
        <v>24.011000000000003</v>
      </c>
      <c r="O12" s="20">
        <f t="shared" si="1"/>
        <v>7.6077445920441827E-2</v>
      </c>
      <c r="P12" s="20">
        <f t="shared" si="2"/>
        <v>0.31684413777202874</v>
      </c>
    </row>
    <row r="13" spans="1:16" ht="15.75" customHeight="1" x14ac:dyDescent="0.2">
      <c r="A13" s="1">
        <v>256</v>
      </c>
      <c r="B13" s="6">
        <v>31.53</v>
      </c>
      <c r="C13" s="6">
        <v>31.18</v>
      </c>
      <c r="D13" s="6">
        <v>31.41</v>
      </c>
      <c r="E13" s="6">
        <v>31.6</v>
      </c>
      <c r="F13" s="6">
        <v>31.39</v>
      </c>
      <c r="G13" s="6">
        <v>31.54</v>
      </c>
      <c r="H13" s="6">
        <v>31.52</v>
      </c>
      <c r="I13" s="6">
        <v>31.5</v>
      </c>
      <c r="J13" s="6">
        <v>31.45</v>
      </c>
      <c r="K13" s="6">
        <v>31.51</v>
      </c>
      <c r="L13" s="6"/>
      <c r="M13" s="7"/>
      <c r="N13" s="20">
        <f t="shared" si="0"/>
        <v>31.463000000000001</v>
      </c>
      <c r="O13" s="20">
        <f t="shared" si="1"/>
        <v>0.11757267256183895</v>
      </c>
      <c r="P13" s="20">
        <f t="shared" si="2"/>
        <v>0.37368551174979803</v>
      </c>
    </row>
    <row r="14" spans="1:16" ht="15.75" customHeight="1" x14ac:dyDescent="0.2">
      <c r="A14" s="1">
        <v>512</v>
      </c>
      <c r="B14" s="6">
        <v>49.61</v>
      </c>
      <c r="C14" s="6">
        <v>48.98</v>
      </c>
      <c r="D14" s="6">
        <v>49.77</v>
      </c>
      <c r="E14" s="6">
        <v>49.53</v>
      </c>
      <c r="F14" s="6">
        <v>49.4</v>
      </c>
      <c r="G14" s="6">
        <v>48.24</v>
      </c>
      <c r="H14" s="6">
        <v>48.53</v>
      </c>
      <c r="I14" s="6">
        <v>49.93</v>
      </c>
      <c r="J14" s="6">
        <v>49.31</v>
      </c>
      <c r="K14" s="6">
        <v>49.7</v>
      </c>
      <c r="L14" s="6"/>
      <c r="M14" s="7"/>
      <c r="N14" s="20">
        <f t="shared" si="0"/>
        <v>49.300000000000004</v>
      </c>
      <c r="O14" s="20">
        <f t="shared" si="1"/>
        <v>0.55335341329027687</v>
      </c>
      <c r="P14" s="20">
        <f t="shared" si="2"/>
        <v>1.1224207166131375</v>
      </c>
    </row>
    <row r="15" spans="1:16" ht="15.75" customHeight="1" x14ac:dyDescent="0.2">
      <c r="A15" s="1" t="s">
        <v>6</v>
      </c>
      <c r="B15" s="6">
        <v>80.569999999999993</v>
      </c>
      <c r="C15" s="6">
        <v>80.459999999999994</v>
      </c>
      <c r="D15" s="6">
        <v>80.61</v>
      </c>
      <c r="E15" s="6">
        <v>80.67</v>
      </c>
      <c r="F15" s="6">
        <v>80.22</v>
      </c>
      <c r="G15" s="6">
        <v>80.64</v>
      </c>
      <c r="H15" s="6">
        <v>80.77</v>
      </c>
      <c r="I15" s="6">
        <v>80.900000000000006</v>
      </c>
      <c r="J15" s="6">
        <v>80.209999999999994</v>
      </c>
      <c r="K15" s="6">
        <v>81.760000000000005</v>
      </c>
      <c r="L15" s="6"/>
      <c r="M15" s="7"/>
      <c r="N15" s="20">
        <f t="shared" si="0"/>
        <v>80.680999999999997</v>
      </c>
      <c r="O15" s="20">
        <f t="shared" si="1"/>
        <v>0.43747888837951993</v>
      </c>
      <c r="P15" s="20">
        <f t="shared" si="2"/>
        <v>0.54223285331059345</v>
      </c>
    </row>
    <row r="16" spans="1:16" ht="15.75" customHeight="1" x14ac:dyDescent="0.2">
      <c r="A16" s="1" t="s">
        <v>7</v>
      </c>
      <c r="B16" s="6">
        <v>120.86</v>
      </c>
      <c r="C16" s="6">
        <v>121.08</v>
      </c>
      <c r="D16" s="6">
        <v>121.05</v>
      </c>
      <c r="E16" s="6">
        <v>121.12</v>
      </c>
      <c r="F16" s="6">
        <v>120.97</v>
      </c>
      <c r="G16" s="6">
        <v>121.39</v>
      </c>
      <c r="H16" s="6">
        <v>120.95</v>
      </c>
      <c r="I16" s="6">
        <v>121.22</v>
      </c>
      <c r="J16" s="6">
        <v>121.63</v>
      </c>
      <c r="K16" s="6">
        <v>121.12</v>
      </c>
      <c r="L16" s="6"/>
      <c r="M16" s="7"/>
      <c r="N16" s="20">
        <f t="shared" si="0"/>
        <v>121.13899999999998</v>
      </c>
      <c r="O16" s="20">
        <f t="shared" si="1"/>
        <v>0.22727614138849672</v>
      </c>
      <c r="P16" s="20">
        <f t="shared" si="2"/>
        <v>0.18761599599509388</v>
      </c>
    </row>
    <row r="17" spans="1:16" ht="15.75" customHeight="1" x14ac:dyDescent="0.2">
      <c r="A17" s="1" t="s">
        <v>8</v>
      </c>
      <c r="B17" s="6">
        <v>189.01</v>
      </c>
      <c r="C17" s="6">
        <v>189.25</v>
      </c>
      <c r="D17" s="6">
        <v>189.08</v>
      </c>
      <c r="E17" s="6">
        <v>188.92</v>
      </c>
      <c r="F17" s="6">
        <v>190.1</v>
      </c>
      <c r="G17" s="6">
        <v>190.5</v>
      </c>
      <c r="H17" s="6">
        <v>190.46</v>
      </c>
      <c r="I17" s="6">
        <v>190.06</v>
      </c>
      <c r="J17" s="6">
        <v>189.63</v>
      </c>
      <c r="K17" s="6">
        <v>189.01</v>
      </c>
      <c r="L17" s="6"/>
      <c r="M17" s="7"/>
      <c r="N17" s="20">
        <f t="shared" si="0"/>
        <v>189.60200000000003</v>
      </c>
      <c r="O17" s="20">
        <f t="shared" si="1"/>
        <v>0.62924646293095288</v>
      </c>
      <c r="P17" s="20">
        <f t="shared" si="2"/>
        <v>0.33187754503167305</v>
      </c>
    </row>
    <row r="18" spans="1:16" ht="15.75" customHeight="1" x14ac:dyDescent="0.2">
      <c r="A18" s="1" t="s">
        <v>9</v>
      </c>
      <c r="B18" s="6">
        <v>342.06</v>
      </c>
      <c r="C18" s="6">
        <v>340.98</v>
      </c>
      <c r="D18" s="6">
        <v>341.12</v>
      </c>
      <c r="E18" s="6">
        <v>341.79</v>
      </c>
      <c r="F18" s="6">
        <v>342.19</v>
      </c>
      <c r="G18" s="6">
        <v>343.2</v>
      </c>
      <c r="H18" s="6">
        <v>342.22</v>
      </c>
      <c r="I18" s="6">
        <v>342.13</v>
      </c>
      <c r="J18" s="6">
        <v>342.64</v>
      </c>
      <c r="K18" s="6">
        <v>342.42</v>
      </c>
      <c r="L18" s="6"/>
      <c r="M18" s="7"/>
      <c r="N18" s="20">
        <f t="shared" si="0"/>
        <v>342.07499999999993</v>
      </c>
      <c r="O18" s="20">
        <f t="shared" si="1"/>
        <v>0.66111437907688331</v>
      </c>
      <c r="P18" s="20">
        <f t="shared" si="2"/>
        <v>0.19326591509957858</v>
      </c>
    </row>
    <row r="19" spans="1:16" ht="15.75" customHeight="1" x14ac:dyDescent="0.2">
      <c r="A19" s="1" t="s">
        <v>10</v>
      </c>
      <c r="B19" s="6">
        <v>644.92999999999995</v>
      </c>
      <c r="C19" s="6">
        <v>643.99</v>
      </c>
      <c r="D19" s="6">
        <v>642.91999999999996</v>
      </c>
      <c r="E19" s="6">
        <v>645.5</v>
      </c>
      <c r="F19" s="6">
        <v>645.29999999999995</v>
      </c>
      <c r="G19" s="6">
        <v>643.48</v>
      </c>
      <c r="H19" s="6">
        <v>643.32000000000005</v>
      </c>
      <c r="I19" s="6">
        <v>645.32000000000005</v>
      </c>
      <c r="J19" s="6">
        <v>642.92999999999995</v>
      </c>
      <c r="K19" s="6">
        <v>643.6</v>
      </c>
      <c r="L19" s="6"/>
      <c r="M19" s="7"/>
      <c r="N19" s="20">
        <f t="shared" si="0"/>
        <v>644.12900000000013</v>
      </c>
      <c r="O19" s="20">
        <f t="shared" si="1"/>
        <v>1.0319932170319737</v>
      </c>
      <c r="P19" s="20">
        <f t="shared" si="2"/>
        <v>0.16021530113253299</v>
      </c>
    </row>
    <row r="20" spans="1:16" ht="15.75" customHeight="1" x14ac:dyDescent="0.2">
      <c r="A20" s="1" t="s">
        <v>11</v>
      </c>
      <c r="B20" s="6">
        <v>1231.07</v>
      </c>
      <c r="C20" s="6">
        <v>1232.8499999999999</v>
      </c>
      <c r="D20" s="6">
        <v>1232.55</v>
      </c>
      <c r="E20" s="6">
        <v>1231.27</v>
      </c>
      <c r="F20" s="6">
        <v>1235.22</v>
      </c>
      <c r="G20" s="6">
        <v>1233.1099999999999</v>
      </c>
      <c r="H20" s="6">
        <v>1231.67</v>
      </c>
      <c r="I20" s="6">
        <v>1235.98</v>
      </c>
      <c r="J20" s="6">
        <v>1233.95</v>
      </c>
      <c r="K20" s="6">
        <v>1231.3499999999999</v>
      </c>
      <c r="L20" s="6"/>
      <c r="M20" s="7"/>
      <c r="N20" s="20">
        <f t="shared" si="0"/>
        <v>1232.902</v>
      </c>
      <c r="O20" s="20">
        <f t="shared" si="1"/>
        <v>1.7016841331131256</v>
      </c>
      <c r="P20" s="20">
        <f t="shared" si="2"/>
        <v>0.13802265979884251</v>
      </c>
    </row>
    <row r="21" spans="1:16" ht="15.75" customHeight="1" x14ac:dyDescent="0.2">
      <c r="A21" s="1" t="s">
        <v>12</v>
      </c>
      <c r="B21" s="6">
        <v>2502.42</v>
      </c>
      <c r="C21" s="6">
        <v>2571.36</v>
      </c>
      <c r="D21" s="6">
        <v>2507.75</v>
      </c>
      <c r="E21" s="6">
        <v>2499.5500000000002</v>
      </c>
      <c r="F21" s="6">
        <v>2488.0500000000002</v>
      </c>
      <c r="G21" s="6">
        <v>2613.0500000000002</v>
      </c>
      <c r="H21" s="6">
        <v>2506.25</v>
      </c>
      <c r="I21" s="6">
        <v>2509.75</v>
      </c>
      <c r="J21" s="6">
        <v>2522.06</v>
      </c>
      <c r="K21" s="6">
        <v>2480.83</v>
      </c>
      <c r="L21" s="6"/>
      <c r="M21" s="7"/>
      <c r="N21" s="20">
        <f t="shared" si="0"/>
        <v>2520.107</v>
      </c>
      <c r="O21" s="20">
        <f t="shared" si="1"/>
        <v>40.861308797769439</v>
      </c>
      <c r="P21" s="20">
        <f t="shared" si="2"/>
        <v>1.6214116621940831</v>
      </c>
    </row>
    <row r="22" spans="1:16" ht="15.75" customHeight="1" x14ac:dyDescent="0.2">
      <c r="A22" s="1" t="s">
        <v>13</v>
      </c>
      <c r="B22" s="27">
        <v>4858.46</v>
      </c>
      <c r="C22" s="27">
        <v>4874.6000000000004</v>
      </c>
      <c r="D22" s="27">
        <v>4859.1000000000004</v>
      </c>
      <c r="E22" s="27">
        <v>4858.5600000000004</v>
      </c>
      <c r="F22" s="27">
        <v>4880.3999999999996</v>
      </c>
      <c r="G22" s="27">
        <v>4859.1000000000004</v>
      </c>
      <c r="H22" s="27">
        <v>4877.09</v>
      </c>
      <c r="I22" s="27">
        <v>4867.17</v>
      </c>
      <c r="J22" s="27">
        <v>4868.8</v>
      </c>
      <c r="K22" s="27">
        <v>4853.54</v>
      </c>
      <c r="L22" s="6"/>
      <c r="M22" s="7"/>
      <c r="N22" s="20">
        <f t="shared" si="0"/>
        <v>4865.6819999999998</v>
      </c>
      <c r="O22" s="20">
        <f t="shared" si="1"/>
        <v>9.280700165157473</v>
      </c>
      <c r="P22" s="20">
        <f t="shared" si="2"/>
        <v>0.19073791022836004</v>
      </c>
    </row>
    <row r="23" spans="1:16" ht="15.75" customHeight="1" x14ac:dyDescent="0.2">
      <c r="A23" s="1" t="s">
        <v>14</v>
      </c>
      <c r="B23" s="27">
        <v>10354.08</v>
      </c>
      <c r="C23" s="27">
        <v>10357.34</v>
      </c>
      <c r="D23" s="27">
        <v>10353.76</v>
      </c>
      <c r="E23" s="27">
        <v>10338.629999999999</v>
      </c>
      <c r="F23" s="27">
        <v>10353.629999999999</v>
      </c>
      <c r="G23" s="27">
        <v>10346.75</v>
      </c>
      <c r="H23" s="27">
        <v>10353.35</v>
      </c>
      <c r="I23" s="27">
        <v>10379.39</v>
      </c>
      <c r="J23" s="27">
        <v>10341.81</v>
      </c>
      <c r="K23" s="27">
        <v>10355.799999999999</v>
      </c>
      <c r="L23" s="6"/>
      <c r="M23" s="7"/>
      <c r="N23" s="20">
        <f t="shared" si="0"/>
        <v>10353.454</v>
      </c>
      <c r="O23" s="20">
        <f t="shared" si="1"/>
        <v>11.025654125215844</v>
      </c>
      <c r="P23" s="20">
        <f t="shared" si="2"/>
        <v>0.1064925205174606</v>
      </c>
    </row>
    <row r="24" spans="1:16" ht="15.75" customHeight="1" x14ac:dyDescent="0.2">
      <c r="A24" s="1" t="s">
        <v>15</v>
      </c>
      <c r="B24" s="27">
        <v>22001.53</v>
      </c>
      <c r="C24" s="27">
        <v>22052</v>
      </c>
      <c r="D24" s="27">
        <v>22000.57</v>
      </c>
      <c r="E24" s="27">
        <v>22003.5</v>
      </c>
      <c r="F24" s="27">
        <v>21997.53</v>
      </c>
      <c r="G24" s="27">
        <v>21988.42</v>
      </c>
      <c r="H24" s="27">
        <v>21985.17</v>
      </c>
      <c r="I24" s="27">
        <v>21990.98</v>
      </c>
      <c r="J24" s="27">
        <v>21964.21</v>
      </c>
      <c r="K24" s="27">
        <v>21980.59</v>
      </c>
      <c r="L24" s="6"/>
      <c r="M24" s="7"/>
      <c r="N24" s="20">
        <f t="shared" si="0"/>
        <v>21996.449999999997</v>
      </c>
      <c r="O24" s="20">
        <f t="shared" si="1"/>
        <v>22.832845736886505</v>
      </c>
      <c r="P24" s="20">
        <f t="shared" si="2"/>
        <v>0.10380241237511739</v>
      </c>
    </row>
    <row r="25" spans="1:16" ht="15.75" customHeight="1" x14ac:dyDescent="0.2">
      <c r="A25" s="1" t="s">
        <v>16</v>
      </c>
      <c r="B25" s="27">
        <v>43934.58</v>
      </c>
      <c r="C25" s="27">
        <v>44045.31</v>
      </c>
      <c r="D25" s="27">
        <v>43925.43</v>
      </c>
      <c r="E25" s="27">
        <v>43956.58</v>
      </c>
      <c r="F25" s="27">
        <v>43909.23</v>
      </c>
      <c r="G25" s="27">
        <v>43904.4</v>
      </c>
      <c r="H25" s="27">
        <v>43914.99</v>
      </c>
      <c r="I25" s="27">
        <v>43933.25</v>
      </c>
      <c r="J25" s="27">
        <v>43929.86</v>
      </c>
      <c r="K25" s="27">
        <v>43920.45</v>
      </c>
      <c r="L25" s="6"/>
      <c r="M25" s="7"/>
      <c r="N25" s="20">
        <f t="shared" si="0"/>
        <v>43937.408000000003</v>
      </c>
      <c r="O25" s="20">
        <f t="shared" si="1"/>
        <v>40.70190653465135</v>
      </c>
      <c r="P25" s="20">
        <f t="shared" si="2"/>
        <v>9.2636112113512345E-2</v>
      </c>
    </row>
    <row r="26" spans="1:16" ht="15.75" customHeight="1" x14ac:dyDescent="0.2">
      <c r="A26" s="18" t="s">
        <v>17</v>
      </c>
      <c r="B26" s="27">
        <v>87740.77</v>
      </c>
      <c r="C26" s="27">
        <v>87946.13</v>
      </c>
      <c r="D26" s="27">
        <v>87786.61</v>
      </c>
      <c r="E26" s="27">
        <v>87774.27</v>
      </c>
      <c r="F26" s="27">
        <v>87736.88</v>
      </c>
      <c r="G26" s="27">
        <v>87633.25</v>
      </c>
      <c r="H26" s="27">
        <v>87673.42</v>
      </c>
      <c r="I26" s="27">
        <v>87822.58</v>
      </c>
      <c r="J26" s="27">
        <v>87717.49</v>
      </c>
      <c r="K26" s="27">
        <v>87692.55</v>
      </c>
      <c r="L26" s="6"/>
      <c r="M26" s="7"/>
      <c r="N26" s="20">
        <f t="shared" si="0"/>
        <v>87752.395000000004</v>
      </c>
      <c r="O26" s="20">
        <f t="shared" si="1"/>
        <v>88.012995789133072</v>
      </c>
      <c r="P26" s="20">
        <f t="shared" si="2"/>
        <v>0.10029697285086416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16.68</v>
      </c>
      <c r="C34" s="16">
        <v>16.420000000000002</v>
      </c>
      <c r="D34" s="16">
        <v>16.48</v>
      </c>
      <c r="E34" s="16">
        <v>17.18</v>
      </c>
      <c r="F34" s="16">
        <v>16.239999999999998</v>
      </c>
      <c r="G34" s="16">
        <v>16.059999999999999</v>
      </c>
      <c r="H34" s="16">
        <v>16.3</v>
      </c>
      <c r="I34" s="16">
        <v>16.25</v>
      </c>
      <c r="J34" s="16">
        <v>16.57</v>
      </c>
      <c r="K34" s="16">
        <v>16.54</v>
      </c>
      <c r="L34" s="16"/>
      <c r="M34" s="17"/>
      <c r="N34" s="20">
        <f t="shared" ref="N34:N55" si="3">AVERAGE(B34:K34)</f>
        <v>16.471999999999998</v>
      </c>
      <c r="O34" s="20">
        <f t="shared" ref="O34:O55" si="4">STDEV(B34:K34)</f>
        <v>0.30983149542219823</v>
      </c>
      <c r="P34" s="20">
        <f t="shared" ref="P34:P55" si="5">100*O34/N34</f>
        <v>1.8809585686146082</v>
      </c>
    </row>
    <row r="35" spans="1:16" s="43" customFormat="1" ht="15.75" customHeight="1" x14ac:dyDescent="0.2">
      <c r="A35" s="19">
        <v>2</v>
      </c>
      <c r="B35" s="16">
        <v>15.32</v>
      </c>
      <c r="C35" s="16">
        <v>15.14</v>
      </c>
      <c r="D35" s="16">
        <v>15.24</v>
      </c>
      <c r="E35" s="16">
        <v>15.26</v>
      </c>
      <c r="F35" s="16">
        <v>15.15</v>
      </c>
      <c r="G35" s="16">
        <v>15.17</v>
      </c>
      <c r="H35" s="16">
        <v>15.24</v>
      </c>
      <c r="I35" s="16">
        <v>15.24</v>
      </c>
      <c r="J35" s="16">
        <v>16.690000000000001</v>
      </c>
      <c r="K35" s="16">
        <v>15.19</v>
      </c>
      <c r="L35" s="16"/>
      <c r="M35" s="17"/>
      <c r="N35" s="20">
        <f t="shared" si="3"/>
        <v>15.363999999999999</v>
      </c>
      <c r="O35" s="20">
        <f t="shared" si="4"/>
        <v>0.46916474244720896</v>
      </c>
      <c r="P35" s="20">
        <f t="shared" si="5"/>
        <v>3.0536627339703788</v>
      </c>
    </row>
    <row r="36" spans="1:16" s="43" customFormat="1" ht="15.75" customHeight="1" x14ac:dyDescent="0.2">
      <c r="A36" s="19">
        <v>4</v>
      </c>
      <c r="B36" s="16">
        <v>15.38</v>
      </c>
      <c r="C36" s="16">
        <v>15.46</v>
      </c>
      <c r="D36" s="16">
        <v>15.36</v>
      </c>
      <c r="E36" s="16">
        <v>15.36</v>
      </c>
      <c r="F36" s="16">
        <v>15.34</v>
      </c>
      <c r="G36" s="16">
        <v>15.31</v>
      </c>
      <c r="H36" s="16">
        <v>15.37</v>
      </c>
      <c r="I36" s="16">
        <v>15.35</v>
      </c>
      <c r="J36" s="16">
        <v>15.31</v>
      </c>
      <c r="K36" s="16">
        <v>15.35</v>
      </c>
      <c r="L36" s="16"/>
      <c r="M36" s="17"/>
      <c r="N36" s="20">
        <f t="shared" si="3"/>
        <v>15.359</v>
      </c>
      <c r="O36" s="20">
        <f t="shared" si="4"/>
        <v>4.228212125447102E-2</v>
      </c>
      <c r="P36" s="20">
        <f t="shared" si="5"/>
        <v>0.27529214958311748</v>
      </c>
    </row>
    <row r="37" spans="1:16" s="43" customFormat="1" ht="15.75" customHeight="1" x14ac:dyDescent="0.2">
      <c r="A37" s="19">
        <v>8</v>
      </c>
      <c r="B37" s="16">
        <v>16.260000000000002</v>
      </c>
      <c r="C37" s="16">
        <v>16.11</v>
      </c>
      <c r="D37" s="16">
        <v>16.309999999999999</v>
      </c>
      <c r="E37" s="16">
        <v>16.29</v>
      </c>
      <c r="F37" s="16">
        <v>16.23</v>
      </c>
      <c r="G37" s="16">
        <v>16.190000000000001</v>
      </c>
      <c r="H37" s="16">
        <v>16.25</v>
      </c>
      <c r="I37" s="16">
        <v>16.29</v>
      </c>
      <c r="J37" s="16">
        <v>16.18</v>
      </c>
      <c r="K37" s="16">
        <v>16.27</v>
      </c>
      <c r="L37" s="16"/>
      <c r="M37" s="17"/>
      <c r="N37" s="20">
        <f t="shared" si="3"/>
        <v>16.238000000000003</v>
      </c>
      <c r="O37" s="20">
        <f t="shared" si="4"/>
        <v>6.1788168590578472E-2</v>
      </c>
      <c r="P37" s="20">
        <f t="shared" si="5"/>
        <v>0.38051587997646547</v>
      </c>
    </row>
    <row r="38" spans="1:16" s="43" customFormat="1" ht="15.75" customHeight="1" x14ac:dyDescent="0.2">
      <c r="A38" s="19">
        <v>16</v>
      </c>
      <c r="B38" s="16">
        <v>16.29</v>
      </c>
      <c r="C38" s="16">
        <v>16.149999999999999</v>
      </c>
      <c r="D38" s="16">
        <v>16.3</v>
      </c>
      <c r="E38" s="16">
        <v>16.28</v>
      </c>
      <c r="F38" s="16">
        <v>16.34</v>
      </c>
      <c r="G38" s="16">
        <v>16.25</v>
      </c>
      <c r="H38" s="16">
        <v>16.36</v>
      </c>
      <c r="I38" s="16">
        <v>16.329999999999998</v>
      </c>
      <c r="J38" s="16">
        <v>16.2</v>
      </c>
      <c r="K38" s="16">
        <v>16.39</v>
      </c>
      <c r="L38" s="16"/>
      <c r="M38" s="17"/>
      <c r="N38" s="20">
        <f t="shared" si="3"/>
        <v>16.288999999999998</v>
      </c>
      <c r="O38" s="20">
        <f t="shared" si="4"/>
        <v>7.3401483484857588E-2</v>
      </c>
      <c r="P38" s="20">
        <f t="shared" si="5"/>
        <v>0.45061994895240709</v>
      </c>
    </row>
    <row r="39" spans="1:16" s="43" customFormat="1" ht="15.75" customHeight="1" x14ac:dyDescent="0.2">
      <c r="A39" s="19">
        <v>32</v>
      </c>
      <c r="B39" s="16">
        <v>18.12</v>
      </c>
      <c r="C39" s="16">
        <v>18.100000000000001</v>
      </c>
      <c r="D39" s="16">
        <v>18.96</v>
      </c>
      <c r="E39" s="16">
        <v>18.34</v>
      </c>
      <c r="F39" s="16">
        <v>18.16</v>
      </c>
      <c r="G39" s="16">
        <v>18.13</v>
      </c>
      <c r="H39" s="16">
        <v>18.16</v>
      </c>
      <c r="I39" s="16">
        <v>18.16</v>
      </c>
      <c r="J39" s="16">
        <v>18.12</v>
      </c>
      <c r="K39" s="16">
        <v>18.22</v>
      </c>
      <c r="L39" s="16"/>
      <c r="M39" s="17"/>
      <c r="N39" s="20">
        <f t="shared" si="3"/>
        <v>18.247</v>
      </c>
      <c r="O39" s="20">
        <f t="shared" si="4"/>
        <v>0.25991665330768388</v>
      </c>
      <c r="P39" s="20">
        <f t="shared" si="5"/>
        <v>1.4244349937397045</v>
      </c>
    </row>
    <row r="40" spans="1:16" s="43" customFormat="1" ht="15.75" customHeight="1" x14ac:dyDescent="0.2">
      <c r="A40" s="19">
        <v>64</v>
      </c>
      <c r="B40" s="16">
        <v>21.2</v>
      </c>
      <c r="C40" s="16">
        <v>20.77</v>
      </c>
      <c r="D40" s="16">
        <v>21.2</v>
      </c>
      <c r="E40" s="16">
        <v>21.31</v>
      </c>
      <c r="F40" s="16">
        <v>20.95</v>
      </c>
      <c r="G40" s="16">
        <v>20.95</v>
      </c>
      <c r="H40" s="16">
        <v>21</v>
      </c>
      <c r="I40" s="16">
        <v>21.07</v>
      </c>
      <c r="J40" s="16">
        <v>20.92</v>
      </c>
      <c r="K40" s="16">
        <v>21.1</v>
      </c>
      <c r="L40" s="16"/>
      <c r="M40" s="17"/>
      <c r="N40" s="20">
        <f t="shared" si="3"/>
        <v>21.047000000000001</v>
      </c>
      <c r="O40" s="20">
        <f t="shared" si="4"/>
        <v>0.1609727375123568</v>
      </c>
      <c r="P40" s="20">
        <f t="shared" si="5"/>
        <v>0.76482509389631204</v>
      </c>
    </row>
    <row r="41" spans="1:16" s="43" customFormat="1" ht="15.75" customHeight="1" x14ac:dyDescent="0.2">
      <c r="A41" s="19">
        <v>128</v>
      </c>
      <c r="B41" s="16">
        <v>25.36</v>
      </c>
      <c r="C41" s="16">
        <v>25.51</v>
      </c>
      <c r="D41" s="16">
        <v>25.47</v>
      </c>
      <c r="E41" s="16">
        <v>26.27</v>
      </c>
      <c r="F41" s="16">
        <v>25.39</v>
      </c>
      <c r="G41" s="16">
        <v>26.04</v>
      </c>
      <c r="H41" s="16">
        <v>25.41</v>
      </c>
      <c r="I41" s="16">
        <v>25.47</v>
      </c>
      <c r="J41" s="16">
        <v>25.24</v>
      </c>
      <c r="K41" s="16">
        <v>25.53</v>
      </c>
      <c r="L41" s="16"/>
      <c r="M41" s="17"/>
      <c r="N41" s="20">
        <f t="shared" si="3"/>
        <v>25.568999999999999</v>
      </c>
      <c r="O41" s="20">
        <f t="shared" si="4"/>
        <v>0.32439516368500654</v>
      </c>
      <c r="P41" s="20">
        <f t="shared" si="5"/>
        <v>1.26870493052136</v>
      </c>
    </row>
    <row r="42" spans="1:16" ht="15.75" customHeight="1" x14ac:dyDescent="0.2">
      <c r="A42" s="1">
        <v>256</v>
      </c>
      <c r="B42" s="6">
        <v>32.4</v>
      </c>
      <c r="C42" s="6">
        <v>32.450000000000003</v>
      </c>
      <c r="D42" s="6">
        <v>32.46</v>
      </c>
      <c r="E42" s="6">
        <v>32.479999999999997</v>
      </c>
      <c r="F42" s="6">
        <v>32.26</v>
      </c>
      <c r="G42" s="6">
        <v>32.270000000000003</v>
      </c>
      <c r="H42" s="6">
        <v>32.299999999999997</v>
      </c>
      <c r="I42" s="6">
        <v>32.29</v>
      </c>
      <c r="J42" s="6">
        <v>32.159999999999997</v>
      </c>
      <c r="K42" s="6">
        <v>33.1</v>
      </c>
      <c r="L42" s="6"/>
      <c r="M42" s="7"/>
      <c r="N42" s="20">
        <f t="shared" si="3"/>
        <v>32.417000000000009</v>
      </c>
      <c r="O42" s="20">
        <f t="shared" si="4"/>
        <v>0.26157854142366838</v>
      </c>
      <c r="P42" s="20">
        <f t="shared" si="5"/>
        <v>0.80691779444016498</v>
      </c>
    </row>
    <row r="43" spans="1:16" ht="15.75" customHeight="1" x14ac:dyDescent="0.2">
      <c r="A43" s="1">
        <v>512</v>
      </c>
      <c r="B43" s="6">
        <v>51.4</v>
      </c>
      <c r="C43" s="6">
        <v>51.37</v>
      </c>
      <c r="D43" s="6">
        <v>51.36</v>
      </c>
      <c r="E43" s="6">
        <v>51.33</v>
      </c>
      <c r="F43" s="6">
        <v>50.65</v>
      </c>
      <c r="G43" s="6">
        <v>50.17</v>
      </c>
      <c r="H43" s="6">
        <v>51.37</v>
      </c>
      <c r="I43" s="6">
        <v>50.65</v>
      </c>
      <c r="J43" s="6">
        <v>49.8</v>
      </c>
      <c r="K43" s="6">
        <v>50.36</v>
      </c>
      <c r="L43" s="6"/>
      <c r="M43" s="7"/>
      <c r="N43" s="20">
        <f t="shared" si="3"/>
        <v>50.845999999999997</v>
      </c>
      <c r="O43" s="20">
        <f t="shared" si="4"/>
        <v>0.59801895176212116</v>
      </c>
      <c r="P43" s="20">
        <f t="shared" si="5"/>
        <v>1.176137654411598</v>
      </c>
    </row>
    <row r="44" spans="1:16" ht="15.75" customHeight="1" x14ac:dyDescent="0.2">
      <c r="A44" s="1" t="s">
        <v>6</v>
      </c>
      <c r="B44" s="6">
        <v>80.599999999999994</v>
      </c>
      <c r="C44" s="6">
        <v>80.17</v>
      </c>
      <c r="D44" s="6">
        <v>80.790000000000006</v>
      </c>
      <c r="E44" s="6">
        <v>80.78</v>
      </c>
      <c r="F44" s="6">
        <v>80.739999999999995</v>
      </c>
      <c r="G44" s="6">
        <v>80.56</v>
      </c>
      <c r="H44" s="6">
        <v>80.73</v>
      </c>
      <c r="I44" s="6">
        <v>80.66</v>
      </c>
      <c r="J44" s="6">
        <v>79.959999999999994</v>
      </c>
      <c r="K44" s="6">
        <v>80.77</v>
      </c>
      <c r="L44" s="6"/>
      <c r="M44" s="7"/>
      <c r="N44" s="20">
        <f t="shared" si="3"/>
        <v>80.575999999999993</v>
      </c>
      <c r="O44" s="20">
        <f t="shared" si="4"/>
        <v>0.28437846456986127</v>
      </c>
      <c r="P44" s="20">
        <f t="shared" si="5"/>
        <v>0.35293197052454983</v>
      </c>
    </row>
    <row r="45" spans="1:16" ht="15.75" customHeight="1" x14ac:dyDescent="0.2">
      <c r="A45" s="1" t="s">
        <v>7</v>
      </c>
      <c r="B45" s="6">
        <v>115.1</v>
      </c>
      <c r="C45" s="6">
        <v>114.74</v>
      </c>
      <c r="D45" s="6">
        <v>114.53</v>
      </c>
      <c r="E45" s="6">
        <v>114.98</v>
      </c>
      <c r="F45" s="6">
        <v>114.38</v>
      </c>
      <c r="G45" s="6">
        <v>114.49</v>
      </c>
      <c r="H45" s="6">
        <v>114.97</v>
      </c>
      <c r="I45" s="6">
        <v>114.72</v>
      </c>
      <c r="J45" s="6">
        <v>114.65</v>
      </c>
      <c r="K45" s="6">
        <v>114.57</v>
      </c>
      <c r="L45" s="6"/>
      <c r="M45" s="7"/>
      <c r="N45" s="20">
        <f t="shared" si="3"/>
        <v>114.71300000000001</v>
      </c>
      <c r="O45" s="20">
        <f t="shared" si="4"/>
        <v>0.23720830039814816</v>
      </c>
      <c r="P45" s="20">
        <f t="shared" si="5"/>
        <v>0.20678414861275371</v>
      </c>
    </row>
    <row r="46" spans="1:16" ht="15.75" customHeight="1" x14ac:dyDescent="0.2">
      <c r="A46" s="1" t="s">
        <v>8</v>
      </c>
      <c r="B46" s="6">
        <v>179.1</v>
      </c>
      <c r="C46" s="6">
        <v>177.52</v>
      </c>
      <c r="D46" s="6">
        <v>179.58</v>
      </c>
      <c r="E46" s="6">
        <v>178.33</v>
      </c>
      <c r="F46" s="6">
        <v>178.49</v>
      </c>
      <c r="G46" s="6">
        <v>177.95</v>
      </c>
      <c r="H46" s="6">
        <v>178.24</v>
      </c>
      <c r="I46" s="6">
        <v>178.34</v>
      </c>
      <c r="J46" s="6">
        <v>177.8</v>
      </c>
      <c r="K46" s="6">
        <v>177.57</v>
      </c>
      <c r="L46" s="6"/>
      <c r="M46" s="7"/>
      <c r="N46" s="20">
        <f t="shared" si="3"/>
        <v>178.29199999999997</v>
      </c>
      <c r="O46" s="20">
        <f t="shared" si="4"/>
        <v>0.65266632618309284</v>
      </c>
      <c r="P46" s="20">
        <f t="shared" si="5"/>
        <v>0.36606596268093522</v>
      </c>
    </row>
    <row r="47" spans="1:16" ht="15.75" customHeight="1" x14ac:dyDescent="0.2">
      <c r="A47" s="1" t="s">
        <v>9</v>
      </c>
      <c r="B47" s="6">
        <v>310.35000000000002</v>
      </c>
      <c r="C47" s="6">
        <v>309.39</v>
      </c>
      <c r="D47" s="6">
        <v>308.44</v>
      </c>
      <c r="E47" s="6">
        <v>309.92</v>
      </c>
      <c r="F47" s="6">
        <v>308.87</v>
      </c>
      <c r="G47" s="6">
        <v>309.23</v>
      </c>
      <c r="H47" s="6">
        <v>309.41000000000003</v>
      </c>
      <c r="I47" s="6">
        <v>309.36</v>
      </c>
      <c r="J47" s="6">
        <v>308.57</v>
      </c>
      <c r="K47" s="6">
        <v>308.22000000000003</v>
      </c>
      <c r="L47" s="6"/>
      <c r="M47" s="7"/>
      <c r="N47" s="20">
        <f t="shared" si="3"/>
        <v>309.17600000000004</v>
      </c>
      <c r="O47" s="20">
        <f t="shared" si="4"/>
        <v>0.6654689240594891</v>
      </c>
      <c r="P47" s="20">
        <f t="shared" si="5"/>
        <v>0.21523951537618993</v>
      </c>
    </row>
    <row r="48" spans="1:16" ht="15.75" customHeight="1" x14ac:dyDescent="0.2">
      <c r="A48" s="1" t="s">
        <v>10</v>
      </c>
      <c r="B48" s="6">
        <v>591.95000000000005</v>
      </c>
      <c r="C48" s="6">
        <v>586.64</v>
      </c>
      <c r="D48" s="6">
        <v>586.37</v>
      </c>
      <c r="E48" s="6">
        <v>586.53</v>
      </c>
      <c r="F48" s="6">
        <v>585.76</v>
      </c>
      <c r="G48" s="6">
        <v>588.34</v>
      </c>
      <c r="H48" s="6">
        <v>588.04</v>
      </c>
      <c r="I48" s="6">
        <v>585.82000000000005</v>
      </c>
      <c r="J48" s="6">
        <v>585.22</v>
      </c>
      <c r="K48" s="6">
        <v>588.73</v>
      </c>
      <c r="L48" s="6"/>
      <c r="M48" s="7"/>
      <c r="N48" s="20">
        <f t="shared" si="3"/>
        <v>587.33999999999992</v>
      </c>
      <c r="O48" s="20">
        <f t="shared" si="4"/>
        <v>2.001732582872489</v>
      </c>
      <c r="P48" s="20">
        <f t="shared" si="5"/>
        <v>0.34081325686527214</v>
      </c>
    </row>
    <row r="49" spans="1:16" ht="15.75" customHeight="1" x14ac:dyDescent="0.2">
      <c r="A49" s="1" t="s">
        <v>11</v>
      </c>
      <c r="B49" s="6">
        <v>1303.8800000000001</v>
      </c>
      <c r="C49" s="6">
        <v>1305.95</v>
      </c>
      <c r="D49" s="6">
        <v>1300.0999999999999</v>
      </c>
      <c r="E49" s="6">
        <v>1300.9000000000001</v>
      </c>
      <c r="F49" s="6">
        <v>1299.55</v>
      </c>
      <c r="G49" s="6">
        <v>1303.3499999999999</v>
      </c>
      <c r="H49" s="6">
        <v>1295.1199999999999</v>
      </c>
      <c r="I49" s="6">
        <v>1298.03</v>
      </c>
      <c r="J49" s="6">
        <v>1308.3</v>
      </c>
      <c r="K49" s="6">
        <v>1303.8</v>
      </c>
      <c r="L49" s="6"/>
      <c r="M49" s="7"/>
      <c r="N49" s="20">
        <f t="shared" si="3"/>
        <v>1301.8979999999997</v>
      </c>
      <c r="O49" s="20">
        <f t="shared" si="4"/>
        <v>3.91156632451903</v>
      </c>
      <c r="P49" s="20">
        <f t="shared" si="5"/>
        <v>0.30045105872495625</v>
      </c>
    </row>
    <row r="50" spans="1:16" ht="15.75" customHeight="1" x14ac:dyDescent="0.2">
      <c r="A50" s="1" t="s">
        <v>12</v>
      </c>
      <c r="B50" s="6">
        <v>2919.02</v>
      </c>
      <c r="C50" s="6">
        <v>2960.46</v>
      </c>
      <c r="D50" s="6">
        <v>2930.96</v>
      </c>
      <c r="E50" s="6">
        <v>2926.44</v>
      </c>
      <c r="F50" s="6">
        <v>2945.49</v>
      </c>
      <c r="G50" s="6">
        <v>2955.69</v>
      </c>
      <c r="H50" s="6">
        <v>2950.54</v>
      </c>
      <c r="I50" s="6">
        <v>2946.79</v>
      </c>
      <c r="J50" s="6">
        <v>2937.14</v>
      </c>
      <c r="K50" s="6">
        <v>2931.92</v>
      </c>
      <c r="L50" s="6"/>
      <c r="M50" s="7"/>
      <c r="N50" s="20">
        <f t="shared" si="3"/>
        <v>2940.4449999999997</v>
      </c>
      <c r="O50" s="20">
        <f t="shared" si="4"/>
        <v>13.455130578663614</v>
      </c>
      <c r="P50" s="20">
        <f t="shared" si="5"/>
        <v>0.45758824187031605</v>
      </c>
    </row>
    <row r="51" spans="1:16" ht="15.75" customHeight="1" x14ac:dyDescent="0.2">
      <c r="A51" s="1" t="s">
        <v>13</v>
      </c>
      <c r="B51" s="27">
        <v>9293.36</v>
      </c>
      <c r="C51" s="27">
        <v>9288.6</v>
      </c>
      <c r="D51" s="27">
        <v>9301.25</v>
      </c>
      <c r="E51" s="27">
        <v>9295.8799999999992</v>
      </c>
      <c r="F51" s="27">
        <v>9301.66</v>
      </c>
      <c r="G51" s="27">
        <v>9314.2199999999993</v>
      </c>
      <c r="H51" s="27">
        <v>9295.2999999999993</v>
      </c>
      <c r="I51" s="27">
        <v>9301.9699999999993</v>
      </c>
      <c r="J51" s="27">
        <v>9312.4599999999991</v>
      </c>
      <c r="K51" s="27">
        <v>9321.65</v>
      </c>
      <c r="L51" s="6"/>
      <c r="M51" s="7"/>
      <c r="N51" s="20">
        <f t="shared" si="3"/>
        <v>9302.6350000000002</v>
      </c>
      <c r="O51" s="20">
        <f t="shared" si="4"/>
        <v>10.424667593954231</v>
      </c>
      <c r="P51" s="20">
        <f t="shared" si="5"/>
        <v>0.11206144919105428</v>
      </c>
    </row>
    <row r="52" spans="1:16" ht="15.75" customHeight="1" x14ac:dyDescent="0.2">
      <c r="A52" s="1" t="s">
        <v>14</v>
      </c>
      <c r="B52" s="27">
        <v>18790.150000000001</v>
      </c>
      <c r="C52" s="27">
        <v>18784.310000000001</v>
      </c>
      <c r="D52" s="27">
        <v>18777.32</v>
      </c>
      <c r="E52" s="27">
        <v>18786.330000000002</v>
      </c>
      <c r="F52" s="27">
        <v>18768.3</v>
      </c>
      <c r="G52" s="27">
        <v>18809.14</v>
      </c>
      <c r="H52" s="27">
        <v>18803.72</v>
      </c>
      <c r="I52" s="27">
        <v>18792.990000000002</v>
      </c>
      <c r="J52" s="27">
        <v>18819.689999999999</v>
      </c>
      <c r="K52" s="27">
        <v>18787.05</v>
      </c>
      <c r="L52" s="6"/>
      <c r="M52" s="7"/>
      <c r="N52" s="20">
        <f t="shared" si="3"/>
        <v>18791.900000000001</v>
      </c>
      <c r="O52" s="20">
        <f t="shared" si="4"/>
        <v>15.257626872412745</v>
      </c>
      <c r="P52" s="20">
        <f t="shared" si="5"/>
        <v>8.1192571652747958E-2</v>
      </c>
    </row>
    <row r="53" spans="1:16" ht="15.75" customHeight="1" x14ac:dyDescent="0.2">
      <c r="A53" s="1" t="s">
        <v>15</v>
      </c>
      <c r="B53" s="27">
        <v>33821.1</v>
      </c>
      <c r="C53" s="27">
        <v>33833.89</v>
      </c>
      <c r="D53" s="27">
        <v>33847.39</v>
      </c>
      <c r="E53" s="27">
        <v>33810.76</v>
      </c>
      <c r="F53" s="27">
        <v>33856.92</v>
      </c>
      <c r="G53" s="27">
        <v>33811.550000000003</v>
      </c>
      <c r="H53" s="27">
        <v>33794.49</v>
      </c>
      <c r="I53" s="27">
        <v>33849.49</v>
      </c>
      <c r="J53" s="27">
        <v>33833.61</v>
      </c>
      <c r="K53" s="27">
        <v>33840.65</v>
      </c>
      <c r="L53" s="6"/>
      <c r="M53" s="7"/>
      <c r="N53" s="20">
        <f t="shared" si="3"/>
        <v>33829.985000000001</v>
      </c>
      <c r="O53" s="20">
        <f t="shared" si="4"/>
        <v>19.998036709192291</v>
      </c>
      <c r="P53" s="20">
        <f t="shared" si="5"/>
        <v>5.9113347845682736E-2</v>
      </c>
    </row>
    <row r="54" spans="1:16" ht="15.75" customHeight="1" x14ac:dyDescent="0.2">
      <c r="A54" s="1" t="s">
        <v>16</v>
      </c>
      <c r="B54" s="27">
        <v>56974.41</v>
      </c>
      <c r="C54" s="27">
        <v>57182.65</v>
      </c>
      <c r="D54" s="27">
        <v>57054.59</v>
      </c>
      <c r="E54" s="27">
        <v>56976.25</v>
      </c>
      <c r="F54" s="27">
        <v>57088.03</v>
      </c>
      <c r="G54" s="27">
        <v>57200.5</v>
      </c>
      <c r="H54" s="27">
        <v>57087.21</v>
      </c>
      <c r="I54" s="27">
        <v>57131.14</v>
      </c>
      <c r="J54" s="27">
        <v>57245.32</v>
      </c>
      <c r="K54" s="27">
        <v>56924.87</v>
      </c>
      <c r="L54" s="6"/>
      <c r="M54" s="7"/>
      <c r="N54" s="20">
        <f t="shared" si="3"/>
        <v>57086.49700000001</v>
      </c>
      <c r="O54" s="20">
        <f t="shared" si="4"/>
        <v>106.10368357308636</v>
      </c>
      <c r="P54" s="20">
        <f t="shared" si="5"/>
        <v>0.18586476513541608</v>
      </c>
    </row>
    <row r="55" spans="1:16" ht="15.75" customHeight="1" x14ac:dyDescent="0.2">
      <c r="A55" s="32" t="s">
        <v>17</v>
      </c>
      <c r="B55" s="27">
        <v>101378.94</v>
      </c>
      <c r="C55" s="27">
        <v>101330.55</v>
      </c>
      <c r="D55" s="27">
        <v>101227.1</v>
      </c>
      <c r="E55" s="27">
        <v>100942.91</v>
      </c>
      <c r="F55" s="27">
        <v>101649.89</v>
      </c>
      <c r="G55" s="27">
        <v>101855.83</v>
      </c>
      <c r="H55" s="27">
        <v>101519.93</v>
      </c>
      <c r="I55" s="27">
        <v>101729.81</v>
      </c>
      <c r="J55" s="27">
        <v>101539.48</v>
      </c>
      <c r="K55" s="27">
        <v>101132.38</v>
      </c>
      <c r="L55" s="6"/>
      <c r="M55" s="7"/>
      <c r="N55" s="20">
        <f t="shared" si="3"/>
        <v>101430.682</v>
      </c>
      <c r="O55" s="20">
        <f t="shared" si="4"/>
        <v>282.67327621203094</v>
      </c>
      <c r="P55" s="20">
        <f t="shared" si="5"/>
        <v>0.27868616343527192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13.92</v>
      </c>
      <c r="C63" s="16">
        <v>14</v>
      </c>
      <c r="D63" s="16">
        <v>13.85</v>
      </c>
      <c r="E63" s="16">
        <v>13.91</v>
      </c>
      <c r="F63" s="16">
        <v>13.97</v>
      </c>
      <c r="G63" s="16">
        <v>13.84</v>
      </c>
      <c r="H63" s="16">
        <v>13.91</v>
      </c>
      <c r="I63" s="16">
        <v>13.91</v>
      </c>
      <c r="J63" s="16">
        <v>13.91</v>
      </c>
      <c r="K63" s="16">
        <v>14.61</v>
      </c>
      <c r="L63" s="16"/>
      <c r="M63" s="17"/>
      <c r="N63" s="20">
        <f t="shared" ref="N63:N84" si="6">AVERAGE(B63:K63)</f>
        <v>13.982999999999999</v>
      </c>
      <c r="O63" s="20">
        <f t="shared" ref="O63:O84" si="7">STDEV(B63:K63)</f>
        <v>0.22534171582041532</v>
      </c>
      <c r="P63" s="20">
        <f t="shared" ref="P63:P84" si="8">100*O63/N63</f>
        <v>1.6115405551055948</v>
      </c>
    </row>
    <row r="64" spans="1:16" s="43" customFormat="1" ht="15.75" customHeight="1" x14ac:dyDescent="0.2">
      <c r="A64" s="19">
        <v>2</v>
      </c>
      <c r="B64" s="16">
        <v>14.21</v>
      </c>
      <c r="C64" s="16">
        <v>13.86</v>
      </c>
      <c r="D64" s="16">
        <v>14.54</v>
      </c>
      <c r="E64" s="16">
        <v>13.88</v>
      </c>
      <c r="F64" s="16">
        <v>14.01</v>
      </c>
      <c r="G64" s="16">
        <v>13.97</v>
      </c>
      <c r="H64" s="16">
        <v>13.87</v>
      </c>
      <c r="I64" s="16">
        <v>13.89</v>
      </c>
      <c r="J64" s="16">
        <v>14.61</v>
      </c>
      <c r="K64" s="16">
        <v>13.84</v>
      </c>
      <c r="L64" s="16"/>
      <c r="M64" s="17"/>
      <c r="N64" s="20">
        <f t="shared" si="6"/>
        <v>14.068000000000001</v>
      </c>
      <c r="O64" s="20">
        <f t="shared" si="7"/>
        <v>0.2888982904453089</v>
      </c>
      <c r="P64" s="20">
        <f t="shared" si="8"/>
        <v>2.0535846633871828</v>
      </c>
    </row>
    <row r="65" spans="1:16" s="43" customFormat="1" ht="15.75" customHeight="1" x14ac:dyDescent="0.2">
      <c r="A65" s="19">
        <v>4</v>
      </c>
      <c r="B65" s="16">
        <v>14.09</v>
      </c>
      <c r="C65" s="16">
        <v>13.74</v>
      </c>
      <c r="D65" s="16">
        <v>13.73</v>
      </c>
      <c r="E65" s="16">
        <v>13.78</v>
      </c>
      <c r="F65" s="16">
        <v>13.74</v>
      </c>
      <c r="G65" s="16">
        <v>13.71</v>
      </c>
      <c r="H65" s="16">
        <v>14.49</v>
      </c>
      <c r="I65" s="16">
        <v>14.73</v>
      </c>
      <c r="J65" s="16">
        <v>14.49</v>
      </c>
      <c r="K65" s="16">
        <v>13.68</v>
      </c>
      <c r="L65" s="16"/>
      <c r="M65" s="17"/>
      <c r="N65" s="20">
        <f t="shared" si="6"/>
        <v>14.017999999999997</v>
      </c>
      <c r="O65" s="20">
        <f t="shared" si="7"/>
        <v>0.40290059430198033</v>
      </c>
      <c r="P65" s="20">
        <f t="shared" si="8"/>
        <v>2.8741660315450166</v>
      </c>
    </row>
    <row r="66" spans="1:16" s="43" customFormat="1" ht="15.75" customHeight="1" x14ac:dyDescent="0.2">
      <c r="A66" s="19">
        <v>8</v>
      </c>
      <c r="B66" s="16">
        <v>15.18</v>
      </c>
      <c r="C66" s="16">
        <v>14.8</v>
      </c>
      <c r="D66" s="16">
        <v>14.71</v>
      </c>
      <c r="E66" s="16">
        <v>14.85</v>
      </c>
      <c r="F66" s="16">
        <v>14.76</v>
      </c>
      <c r="G66" s="16">
        <v>14.82</v>
      </c>
      <c r="H66" s="16">
        <v>14.8</v>
      </c>
      <c r="I66" s="16">
        <v>14.75</v>
      </c>
      <c r="J66" s="16">
        <v>15.58</v>
      </c>
      <c r="K66" s="16">
        <v>14.78</v>
      </c>
      <c r="L66" s="16"/>
      <c r="M66" s="17"/>
      <c r="N66" s="20">
        <f t="shared" si="6"/>
        <v>14.903</v>
      </c>
      <c r="O66" s="20">
        <f t="shared" si="7"/>
        <v>0.2712542882405527</v>
      </c>
      <c r="P66" s="20">
        <f t="shared" si="8"/>
        <v>1.820132109243459</v>
      </c>
    </row>
    <row r="67" spans="1:16" s="43" customFormat="1" ht="15.75" customHeight="1" x14ac:dyDescent="0.2">
      <c r="A67" s="19">
        <v>16</v>
      </c>
      <c r="B67" s="16">
        <v>16.510000000000002</v>
      </c>
      <c r="C67" s="16">
        <v>16.27</v>
      </c>
      <c r="D67" s="16">
        <v>16.21</v>
      </c>
      <c r="E67" s="16">
        <v>16.97</v>
      </c>
      <c r="F67" s="16">
        <v>16.16</v>
      </c>
      <c r="G67" s="16">
        <v>16.22</v>
      </c>
      <c r="H67" s="16">
        <v>16.37</v>
      </c>
      <c r="I67" s="16">
        <v>16.29</v>
      </c>
      <c r="J67" s="16">
        <v>16.23</v>
      </c>
      <c r="K67" s="16">
        <v>16.260000000000002</v>
      </c>
      <c r="L67" s="16"/>
      <c r="M67" s="17"/>
      <c r="N67" s="20">
        <f t="shared" si="6"/>
        <v>16.348999999999997</v>
      </c>
      <c r="O67" s="20">
        <f t="shared" si="7"/>
        <v>0.23932544090979244</v>
      </c>
      <c r="P67" s="20">
        <f t="shared" si="8"/>
        <v>1.4638536969220899</v>
      </c>
    </row>
    <row r="68" spans="1:16" s="43" customFormat="1" ht="15.75" customHeight="1" x14ac:dyDescent="0.2">
      <c r="A68" s="19">
        <v>32</v>
      </c>
      <c r="B68" s="16">
        <v>18.78</v>
      </c>
      <c r="C68" s="16">
        <v>18.440000000000001</v>
      </c>
      <c r="D68" s="16">
        <v>18.309999999999999</v>
      </c>
      <c r="E68" s="16">
        <v>18.41</v>
      </c>
      <c r="F68" s="16">
        <v>18.41</v>
      </c>
      <c r="G68" s="16">
        <v>18.47</v>
      </c>
      <c r="H68" s="16">
        <v>18.41</v>
      </c>
      <c r="I68" s="16">
        <v>18.27</v>
      </c>
      <c r="J68" s="16">
        <v>18.420000000000002</v>
      </c>
      <c r="K68" s="16">
        <v>18.239999999999998</v>
      </c>
      <c r="L68" s="16"/>
      <c r="M68" s="17"/>
      <c r="N68" s="20">
        <f t="shared" si="6"/>
        <v>18.416000000000004</v>
      </c>
      <c r="O68" s="20">
        <f t="shared" si="7"/>
        <v>0.14893697399310357</v>
      </c>
      <c r="P68" s="20">
        <f t="shared" si="8"/>
        <v>0.80873682663501056</v>
      </c>
    </row>
    <row r="69" spans="1:16" s="43" customFormat="1" ht="15.75" customHeight="1" x14ac:dyDescent="0.2">
      <c r="A69" s="19">
        <v>64</v>
      </c>
      <c r="B69" s="16">
        <v>21.89</v>
      </c>
      <c r="C69" s="16">
        <v>21.74</v>
      </c>
      <c r="D69" s="16">
        <v>21.52</v>
      </c>
      <c r="E69" s="16">
        <v>21.58</v>
      </c>
      <c r="F69" s="16">
        <v>21.61</v>
      </c>
      <c r="G69" s="16">
        <v>21.54</v>
      </c>
      <c r="H69" s="16">
        <v>21.46</v>
      </c>
      <c r="I69" s="16">
        <v>21.59</v>
      </c>
      <c r="J69" s="16">
        <v>21.48</v>
      </c>
      <c r="K69" s="16">
        <v>21.4</v>
      </c>
      <c r="L69" s="16"/>
      <c r="M69" s="17"/>
      <c r="N69" s="20">
        <f t="shared" si="6"/>
        <v>21.581</v>
      </c>
      <c r="O69" s="20">
        <f t="shared" si="7"/>
        <v>0.14325191486019004</v>
      </c>
      <c r="P69" s="20">
        <f t="shared" si="8"/>
        <v>0.66378719642365991</v>
      </c>
    </row>
    <row r="70" spans="1:16" s="43" customFormat="1" ht="15.75" customHeight="1" x14ac:dyDescent="0.2">
      <c r="A70" s="19">
        <v>128</v>
      </c>
      <c r="B70" s="16">
        <v>25.92</v>
      </c>
      <c r="C70" s="16">
        <v>25.98</v>
      </c>
      <c r="D70" s="16">
        <v>25.8</v>
      </c>
      <c r="E70" s="16">
        <v>26.01</v>
      </c>
      <c r="F70" s="16">
        <v>25.97</v>
      </c>
      <c r="G70" s="16">
        <v>25.86</v>
      </c>
      <c r="H70" s="16">
        <v>26.23</v>
      </c>
      <c r="I70" s="16">
        <v>25.97</v>
      </c>
      <c r="J70" s="16">
        <v>26.61</v>
      </c>
      <c r="K70" s="16">
        <v>25.78</v>
      </c>
      <c r="L70" s="16"/>
      <c r="M70" s="17"/>
      <c r="N70" s="20">
        <f t="shared" si="6"/>
        <v>26.012999999999998</v>
      </c>
      <c r="O70" s="20">
        <f t="shared" si="7"/>
        <v>0.24495124231387555</v>
      </c>
      <c r="P70" s="20">
        <f t="shared" si="8"/>
        <v>0.94164933807663698</v>
      </c>
    </row>
    <row r="71" spans="1:16" ht="15.75" customHeight="1" x14ac:dyDescent="0.2">
      <c r="A71" s="1">
        <v>256</v>
      </c>
      <c r="B71" s="6">
        <v>35.71</v>
      </c>
      <c r="C71" s="6">
        <v>35.520000000000003</v>
      </c>
      <c r="D71" s="6">
        <v>35.54</v>
      </c>
      <c r="E71" s="6">
        <v>36.07</v>
      </c>
      <c r="F71" s="6">
        <v>36.159999999999997</v>
      </c>
      <c r="G71" s="6">
        <v>35.49</v>
      </c>
      <c r="H71" s="6">
        <v>35.24</v>
      </c>
      <c r="I71" s="6">
        <v>36.17</v>
      </c>
      <c r="J71" s="6">
        <v>35.950000000000003</v>
      </c>
      <c r="K71" s="6">
        <v>35.64</v>
      </c>
      <c r="L71" s="6"/>
      <c r="M71" s="7"/>
      <c r="N71" s="20">
        <f t="shared" si="6"/>
        <v>35.749000000000002</v>
      </c>
      <c r="O71" s="20">
        <f t="shared" si="7"/>
        <v>0.32063998502993901</v>
      </c>
      <c r="P71" s="20">
        <f t="shared" si="8"/>
        <v>0.8969201516963804</v>
      </c>
    </row>
    <row r="72" spans="1:16" ht="15.75" customHeight="1" x14ac:dyDescent="0.2">
      <c r="A72" s="1">
        <v>512</v>
      </c>
      <c r="B72" s="6">
        <v>49.21</v>
      </c>
      <c r="C72" s="6">
        <v>48.63</v>
      </c>
      <c r="D72" s="6">
        <v>48.51</v>
      </c>
      <c r="E72" s="6">
        <v>48.57</v>
      </c>
      <c r="F72" s="6">
        <v>48.62</v>
      </c>
      <c r="G72" s="6">
        <v>48.54</v>
      </c>
      <c r="H72" s="6">
        <v>48.46</v>
      </c>
      <c r="I72" s="6">
        <v>48.57</v>
      </c>
      <c r="J72" s="6">
        <v>48.63</v>
      </c>
      <c r="K72" s="6">
        <v>48.47</v>
      </c>
      <c r="L72" s="6"/>
      <c r="M72" s="7"/>
      <c r="N72" s="20">
        <f t="shared" si="6"/>
        <v>48.620999999999995</v>
      </c>
      <c r="O72" s="20">
        <f t="shared" si="7"/>
        <v>0.21599639914694094</v>
      </c>
      <c r="P72" s="20">
        <f t="shared" si="8"/>
        <v>0.44424507753222059</v>
      </c>
    </row>
    <row r="73" spans="1:16" ht="15.75" customHeight="1" x14ac:dyDescent="0.2">
      <c r="A73" s="1" t="s">
        <v>6</v>
      </c>
      <c r="B73" s="6">
        <v>82.06</v>
      </c>
      <c r="C73" s="6">
        <v>82</v>
      </c>
      <c r="D73" s="6">
        <v>82.02</v>
      </c>
      <c r="E73" s="6">
        <v>82.31</v>
      </c>
      <c r="F73" s="6">
        <v>82.02</v>
      </c>
      <c r="G73" s="6">
        <v>81.92</v>
      </c>
      <c r="H73" s="6">
        <v>82.08</v>
      </c>
      <c r="I73" s="6">
        <v>82.24</v>
      </c>
      <c r="J73" s="6">
        <v>82.63</v>
      </c>
      <c r="K73" s="6">
        <v>81.91</v>
      </c>
      <c r="L73" s="6"/>
      <c r="M73" s="7"/>
      <c r="N73" s="20">
        <f t="shared" si="6"/>
        <v>82.119</v>
      </c>
      <c r="O73" s="20">
        <f t="shared" si="7"/>
        <v>0.21966894283089752</v>
      </c>
      <c r="P73" s="20">
        <f t="shared" si="8"/>
        <v>0.26750075236047383</v>
      </c>
    </row>
    <row r="74" spans="1:16" ht="15.75" customHeight="1" x14ac:dyDescent="0.2">
      <c r="A74" s="1" t="s">
        <v>7</v>
      </c>
      <c r="B74" s="6">
        <v>128.47999999999999</v>
      </c>
      <c r="C74" s="6">
        <v>128.41999999999999</v>
      </c>
      <c r="D74" s="6">
        <v>128.34</v>
      </c>
      <c r="E74" s="6">
        <v>128.43</v>
      </c>
      <c r="F74" s="6">
        <v>128.16</v>
      </c>
      <c r="G74" s="6">
        <v>128.51</v>
      </c>
      <c r="H74" s="6">
        <v>128.41</v>
      </c>
      <c r="I74" s="6">
        <v>128.38999999999999</v>
      </c>
      <c r="J74" s="6">
        <v>128.63</v>
      </c>
      <c r="K74" s="6">
        <v>128.6</v>
      </c>
      <c r="L74" s="6"/>
      <c r="M74" s="7"/>
      <c r="N74" s="20">
        <f t="shared" si="6"/>
        <v>128.43699999999998</v>
      </c>
      <c r="O74" s="20">
        <f t="shared" si="7"/>
        <v>0.13350405736655732</v>
      </c>
      <c r="P74" s="20">
        <f t="shared" si="8"/>
        <v>0.10394516951233472</v>
      </c>
    </row>
    <row r="75" spans="1:16" ht="15.75" customHeight="1" x14ac:dyDescent="0.2">
      <c r="A75" s="1" t="s">
        <v>8</v>
      </c>
      <c r="B75" s="6">
        <v>262.48</v>
      </c>
      <c r="C75" s="6">
        <v>261.73</v>
      </c>
      <c r="D75" s="6">
        <v>263.13</v>
      </c>
      <c r="E75" s="6">
        <v>262.41000000000003</v>
      </c>
      <c r="F75" s="6">
        <v>262.95999999999998</v>
      </c>
      <c r="G75" s="6">
        <v>261.86</v>
      </c>
      <c r="H75" s="6">
        <v>262.2</v>
      </c>
      <c r="I75" s="6">
        <v>262.62</v>
      </c>
      <c r="J75" s="6">
        <v>262.35000000000002</v>
      </c>
      <c r="K75" s="6">
        <v>262.27</v>
      </c>
      <c r="L75" s="6"/>
      <c r="M75" s="7"/>
      <c r="N75" s="20">
        <f t="shared" si="6"/>
        <v>262.40100000000001</v>
      </c>
      <c r="O75" s="20">
        <f t="shared" si="7"/>
        <v>0.43477835988261415</v>
      </c>
      <c r="P75" s="20">
        <f t="shared" si="8"/>
        <v>0.16569234106676964</v>
      </c>
    </row>
    <row r="76" spans="1:16" ht="15.75" customHeight="1" x14ac:dyDescent="0.2">
      <c r="A76" s="1" t="s">
        <v>9</v>
      </c>
      <c r="B76" s="6">
        <v>511.29</v>
      </c>
      <c r="C76" s="6">
        <v>507.44</v>
      </c>
      <c r="D76" s="6">
        <v>508.76</v>
      </c>
      <c r="E76" s="6">
        <v>510.1</v>
      </c>
      <c r="F76" s="6">
        <v>513.54</v>
      </c>
      <c r="G76" s="6">
        <v>503.13</v>
      </c>
      <c r="H76" s="6">
        <v>504.96</v>
      </c>
      <c r="I76" s="6">
        <v>510.41</v>
      </c>
      <c r="J76" s="6">
        <v>510.55</v>
      </c>
      <c r="K76" s="6">
        <v>509.89</v>
      </c>
      <c r="L76" s="6"/>
      <c r="M76" s="7"/>
      <c r="N76" s="20">
        <f t="shared" si="6"/>
        <v>509.00700000000006</v>
      </c>
      <c r="O76" s="20">
        <f t="shared" si="7"/>
        <v>3.0825243983895212</v>
      </c>
      <c r="P76" s="20">
        <f t="shared" si="8"/>
        <v>0.60559567911433843</v>
      </c>
    </row>
    <row r="77" spans="1:16" ht="15.75" customHeight="1" x14ac:dyDescent="0.2">
      <c r="A77" s="1" t="s">
        <v>10</v>
      </c>
      <c r="B77" s="6">
        <v>929.78</v>
      </c>
      <c r="C77" s="6">
        <v>929.13</v>
      </c>
      <c r="D77" s="6">
        <v>930.41</v>
      </c>
      <c r="E77" s="6">
        <v>928.9</v>
      </c>
      <c r="F77" s="6">
        <v>928.51</v>
      </c>
      <c r="G77" s="6">
        <v>929.65</v>
      </c>
      <c r="H77" s="6">
        <v>928.88</v>
      </c>
      <c r="I77" s="6">
        <v>930.33</v>
      </c>
      <c r="J77" s="6">
        <v>932.16</v>
      </c>
      <c r="K77" s="6">
        <v>932.6</v>
      </c>
      <c r="L77" s="6"/>
      <c r="M77" s="7"/>
      <c r="N77" s="20">
        <f t="shared" si="6"/>
        <v>930.03500000000008</v>
      </c>
      <c r="O77" s="20">
        <f t="shared" si="7"/>
        <v>1.3865484725268997</v>
      </c>
      <c r="P77" s="20">
        <f t="shared" si="8"/>
        <v>0.14908562285579569</v>
      </c>
    </row>
    <row r="78" spans="1:16" ht="15.75" customHeight="1" x14ac:dyDescent="0.2">
      <c r="A78" s="1" t="s">
        <v>11</v>
      </c>
      <c r="B78" s="6">
        <v>1812.4</v>
      </c>
      <c r="C78" s="6">
        <v>1821.09</v>
      </c>
      <c r="D78" s="6">
        <v>1817.88</v>
      </c>
      <c r="E78" s="6">
        <v>1808.24</v>
      </c>
      <c r="F78" s="6">
        <v>1822.11</v>
      </c>
      <c r="G78" s="6">
        <v>1814.37</v>
      </c>
      <c r="H78" s="6">
        <v>1819.18</v>
      </c>
      <c r="I78" s="6">
        <v>1816.14</v>
      </c>
      <c r="J78" s="6">
        <v>1821.99</v>
      </c>
      <c r="K78" s="6">
        <v>1814.08</v>
      </c>
      <c r="L78" s="6"/>
      <c r="M78" s="7"/>
      <c r="N78" s="20">
        <f t="shared" si="6"/>
        <v>1816.748</v>
      </c>
      <c r="O78" s="20">
        <f t="shared" si="7"/>
        <v>4.5547601473623018</v>
      </c>
      <c r="P78" s="20">
        <f t="shared" si="8"/>
        <v>0.25070951763053001</v>
      </c>
    </row>
    <row r="79" spans="1:16" ht="15.75" customHeight="1" x14ac:dyDescent="0.2">
      <c r="A79" s="1" t="s">
        <v>12</v>
      </c>
      <c r="B79" s="6">
        <v>3533.6</v>
      </c>
      <c r="C79" s="6">
        <v>3538.52</v>
      </c>
      <c r="D79" s="6">
        <v>3532.3</v>
      </c>
      <c r="E79" s="6">
        <v>3527.09</v>
      </c>
      <c r="F79" s="6">
        <v>3540.9</v>
      </c>
      <c r="G79" s="6">
        <v>3537.83</v>
      </c>
      <c r="H79" s="6">
        <v>3534.07</v>
      </c>
      <c r="I79" s="6">
        <v>3555.98</v>
      </c>
      <c r="J79" s="6">
        <v>3535.76</v>
      </c>
      <c r="K79" s="6">
        <v>3532.07</v>
      </c>
      <c r="L79" s="6"/>
      <c r="M79" s="7"/>
      <c r="N79" s="20">
        <f t="shared" si="6"/>
        <v>3536.8119999999994</v>
      </c>
      <c r="O79" s="20">
        <f t="shared" si="7"/>
        <v>7.7773300188574748</v>
      </c>
      <c r="P79" s="20">
        <f t="shared" si="8"/>
        <v>0.21989661929606313</v>
      </c>
    </row>
    <row r="80" spans="1:16" ht="15.75" customHeight="1" x14ac:dyDescent="0.2">
      <c r="A80" s="1" t="s">
        <v>13</v>
      </c>
      <c r="B80" s="27">
        <v>7276.25</v>
      </c>
      <c r="C80" s="27">
        <v>7257.48</v>
      </c>
      <c r="D80" s="27">
        <v>7256.2</v>
      </c>
      <c r="E80" s="27">
        <v>7308.83</v>
      </c>
      <c r="F80" s="27">
        <v>7273.41</v>
      </c>
      <c r="G80" s="27">
        <v>7292.5</v>
      </c>
      <c r="H80" s="27">
        <v>7237.1</v>
      </c>
      <c r="I80" s="27">
        <v>7267.3</v>
      </c>
      <c r="J80" s="27">
        <v>7365.01</v>
      </c>
      <c r="K80" s="27">
        <v>7312.46</v>
      </c>
      <c r="L80" s="6"/>
      <c r="M80" s="7"/>
      <c r="N80" s="20">
        <f t="shared" si="6"/>
        <v>7284.6540000000005</v>
      </c>
      <c r="O80" s="20">
        <f t="shared" si="7"/>
        <v>36.793650478792657</v>
      </c>
      <c r="P80" s="20">
        <f t="shared" si="8"/>
        <v>0.50508439355929124</v>
      </c>
    </row>
    <row r="81" spans="1:16" ht="15.75" customHeight="1" x14ac:dyDescent="0.2">
      <c r="A81" s="1" t="s">
        <v>14</v>
      </c>
      <c r="B81" s="27">
        <v>14970.5</v>
      </c>
      <c r="C81" s="27">
        <v>14986.35</v>
      </c>
      <c r="D81" s="27">
        <v>14975.41</v>
      </c>
      <c r="E81" s="27">
        <v>14993.02</v>
      </c>
      <c r="F81" s="27">
        <v>14980.86</v>
      </c>
      <c r="G81" s="27">
        <v>15009.38</v>
      </c>
      <c r="H81" s="27">
        <v>15000.5</v>
      </c>
      <c r="I81" s="27">
        <v>15033.97</v>
      </c>
      <c r="J81" s="27">
        <v>14974.26</v>
      </c>
      <c r="K81" s="27">
        <v>14974.97</v>
      </c>
      <c r="L81" s="6"/>
      <c r="M81" s="7"/>
      <c r="N81" s="20">
        <f t="shared" si="6"/>
        <v>14989.922</v>
      </c>
      <c r="O81" s="20">
        <f t="shared" si="7"/>
        <v>19.977441611310599</v>
      </c>
      <c r="P81" s="20">
        <f t="shared" si="8"/>
        <v>0.13327248541593878</v>
      </c>
    </row>
    <row r="82" spans="1:16" ht="15.75" customHeight="1" x14ac:dyDescent="0.2">
      <c r="A82" s="1" t="s">
        <v>15</v>
      </c>
      <c r="B82" s="27">
        <v>31491.38</v>
      </c>
      <c r="C82" s="27">
        <v>31453.82</v>
      </c>
      <c r="D82" s="27">
        <v>31489.43</v>
      </c>
      <c r="E82" s="27">
        <v>31503.81</v>
      </c>
      <c r="F82" s="27">
        <v>31485.88</v>
      </c>
      <c r="G82" s="27">
        <v>31482.39</v>
      </c>
      <c r="H82" s="27">
        <v>31410.99</v>
      </c>
      <c r="I82" s="27">
        <v>31480.29</v>
      </c>
      <c r="J82" s="27">
        <v>31483.9</v>
      </c>
      <c r="K82" s="27">
        <v>31468.95</v>
      </c>
      <c r="L82" s="6"/>
      <c r="M82" s="7"/>
      <c r="N82" s="20">
        <f t="shared" si="6"/>
        <v>31475.084000000003</v>
      </c>
      <c r="O82" s="20">
        <f t="shared" si="7"/>
        <v>26.181270744136423</v>
      </c>
      <c r="P82" s="20">
        <f t="shared" si="8"/>
        <v>8.3180940022706276E-2</v>
      </c>
    </row>
    <row r="83" spans="1:16" ht="15.75" customHeight="1" x14ac:dyDescent="0.2">
      <c r="A83" s="1" t="s">
        <v>16</v>
      </c>
      <c r="B83" s="27">
        <v>63402.52</v>
      </c>
      <c r="C83" s="27">
        <v>63240.44</v>
      </c>
      <c r="D83" s="27">
        <v>63319.93</v>
      </c>
      <c r="E83" s="27">
        <v>63346.61</v>
      </c>
      <c r="F83" s="27">
        <v>63282.82</v>
      </c>
      <c r="G83" s="27">
        <v>63331.25</v>
      </c>
      <c r="H83" s="27">
        <v>63449.279999999999</v>
      </c>
      <c r="I83" s="27">
        <v>63251.27</v>
      </c>
      <c r="J83" s="27">
        <v>63344.46</v>
      </c>
      <c r="K83" s="27">
        <v>63291.42</v>
      </c>
      <c r="L83" s="6"/>
      <c r="M83" s="7"/>
      <c r="N83" s="20">
        <f t="shared" si="6"/>
        <v>63326</v>
      </c>
      <c r="O83" s="20">
        <f t="shared" si="7"/>
        <v>64.849051393729766</v>
      </c>
      <c r="P83" s="20">
        <f t="shared" si="8"/>
        <v>0.10240509647495463</v>
      </c>
    </row>
    <row r="84" spans="1:16" ht="15.75" customHeight="1" x14ac:dyDescent="0.2">
      <c r="A84" s="32" t="s">
        <v>17</v>
      </c>
      <c r="B84" s="27">
        <v>131836.75</v>
      </c>
      <c r="C84" s="27">
        <v>131523.29999999999</v>
      </c>
      <c r="D84" s="27">
        <v>131523.48000000001</v>
      </c>
      <c r="E84" s="27">
        <v>131518.95000000001</v>
      </c>
      <c r="F84" s="27">
        <v>131548.76999999999</v>
      </c>
      <c r="G84" s="27">
        <v>131474.76</v>
      </c>
      <c r="H84" s="27">
        <v>131664.17000000001</v>
      </c>
      <c r="I84" s="27">
        <v>131449.82999999999</v>
      </c>
      <c r="J84" s="27">
        <v>131489.46</v>
      </c>
      <c r="K84" s="27">
        <v>131535.31</v>
      </c>
      <c r="L84" s="6"/>
      <c r="M84" s="7"/>
      <c r="N84" s="20">
        <f t="shared" si="6"/>
        <v>131556.478</v>
      </c>
      <c r="O84" s="20">
        <f t="shared" si="7"/>
        <v>113.91931675045015</v>
      </c>
      <c r="P84" s="20">
        <f t="shared" si="8"/>
        <v>8.6593468054420045E-2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15.62</v>
      </c>
      <c r="C92" s="16">
        <v>15.59</v>
      </c>
      <c r="D92" s="16">
        <v>15.68</v>
      </c>
      <c r="E92" s="16">
        <v>14.97</v>
      </c>
      <c r="F92" s="16">
        <v>15.07</v>
      </c>
      <c r="G92" s="16">
        <v>15.95</v>
      </c>
      <c r="H92" s="16">
        <v>15.05</v>
      </c>
      <c r="I92" s="16">
        <v>14.92</v>
      </c>
      <c r="J92" s="16">
        <v>15.67</v>
      </c>
      <c r="K92" s="16">
        <v>15.06</v>
      </c>
      <c r="L92" s="16"/>
      <c r="M92" s="17"/>
      <c r="N92" s="20">
        <f t="shared" ref="N92:N113" si="9">AVERAGE(B92:K92)</f>
        <v>15.358000000000001</v>
      </c>
      <c r="O92" s="20">
        <f t="shared" ref="O92:O113" si="10">STDEV(B92:K92)</f>
        <v>0.37755941401468296</v>
      </c>
      <c r="P92" s="20">
        <f t="shared" ref="P92:P113" si="11">100*O92/N92</f>
        <v>2.4583892044190843</v>
      </c>
    </row>
    <row r="93" spans="1:16" s="43" customFormat="1" ht="15.75" customHeight="1" x14ac:dyDescent="0.2">
      <c r="A93" s="19">
        <v>2</v>
      </c>
      <c r="B93" s="16">
        <v>15.16</v>
      </c>
      <c r="C93" s="16">
        <v>16.62</v>
      </c>
      <c r="D93" s="16">
        <v>15.07</v>
      </c>
      <c r="E93" s="16">
        <v>15.14</v>
      </c>
      <c r="F93" s="16">
        <v>15.47</v>
      </c>
      <c r="G93" s="16">
        <v>15.47</v>
      </c>
      <c r="H93" s="16">
        <v>15.1</v>
      </c>
      <c r="I93" s="16">
        <v>15.32</v>
      </c>
      <c r="J93" s="16">
        <v>15.22</v>
      </c>
      <c r="K93" s="16">
        <v>15.29</v>
      </c>
      <c r="L93" s="16"/>
      <c r="M93" s="17"/>
      <c r="N93" s="20">
        <f t="shared" si="9"/>
        <v>15.385999999999999</v>
      </c>
      <c r="O93" s="20">
        <f t="shared" si="10"/>
        <v>0.45597758229495866</v>
      </c>
      <c r="P93" s="20">
        <f t="shared" si="11"/>
        <v>2.9635875620366483</v>
      </c>
    </row>
    <row r="94" spans="1:16" s="43" customFormat="1" ht="15.75" customHeight="1" x14ac:dyDescent="0.2">
      <c r="A94" s="19">
        <v>4</v>
      </c>
      <c r="B94" s="16">
        <v>15.18</v>
      </c>
      <c r="C94" s="16">
        <v>16.88</v>
      </c>
      <c r="D94" s="16">
        <v>15.46</v>
      </c>
      <c r="E94" s="16">
        <v>15.17</v>
      </c>
      <c r="F94" s="16">
        <v>15.54</v>
      </c>
      <c r="G94" s="16">
        <v>15.47</v>
      </c>
      <c r="H94" s="16">
        <v>15.14</v>
      </c>
      <c r="I94" s="16">
        <v>16.079999999999998</v>
      </c>
      <c r="J94" s="16">
        <v>15.19</v>
      </c>
      <c r="K94" s="16">
        <v>15.34</v>
      </c>
      <c r="L94" s="16"/>
      <c r="M94" s="17"/>
      <c r="N94" s="20">
        <f t="shared" si="9"/>
        <v>15.545000000000002</v>
      </c>
      <c r="O94" s="20">
        <f t="shared" si="10"/>
        <v>0.5464277933390036</v>
      </c>
      <c r="P94" s="20">
        <f t="shared" si="11"/>
        <v>3.5151353704664103</v>
      </c>
    </row>
    <row r="95" spans="1:16" s="43" customFormat="1" ht="15.75" customHeight="1" x14ac:dyDescent="0.2">
      <c r="A95" s="19">
        <v>8</v>
      </c>
      <c r="B95" s="16">
        <v>16.13</v>
      </c>
      <c r="C95" s="16">
        <v>16.12</v>
      </c>
      <c r="D95" s="16">
        <v>17.149999999999999</v>
      </c>
      <c r="E95" s="16">
        <v>16.18</v>
      </c>
      <c r="F95" s="16">
        <v>16.510000000000002</v>
      </c>
      <c r="G95" s="16">
        <v>16.5</v>
      </c>
      <c r="H95" s="16">
        <v>16.05</v>
      </c>
      <c r="I95" s="16">
        <v>16.149999999999999</v>
      </c>
      <c r="J95" s="16">
        <v>16.190000000000001</v>
      </c>
      <c r="K95" s="16">
        <v>16.41</v>
      </c>
      <c r="L95" s="16"/>
      <c r="M95" s="17"/>
      <c r="N95" s="20">
        <f t="shared" si="9"/>
        <v>16.338999999999999</v>
      </c>
      <c r="O95" s="20">
        <f t="shared" si="10"/>
        <v>0.32935796129237022</v>
      </c>
      <c r="P95" s="20">
        <f t="shared" si="11"/>
        <v>2.0157779624969105</v>
      </c>
    </row>
    <row r="96" spans="1:16" s="43" customFormat="1" ht="15.75" customHeight="1" x14ac:dyDescent="0.2">
      <c r="A96" s="19">
        <v>16</v>
      </c>
      <c r="B96" s="16">
        <v>16.57</v>
      </c>
      <c r="C96" s="16">
        <v>16.5</v>
      </c>
      <c r="D96" s="16">
        <v>16.54</v>
      </c>
      <c r="E96" s="16">
        <v>16.57</v>
      </c>
      <c r="F96" s="16">
        <v>16.739999999999998</v>
      </c>
      <c r="G96" s="16">
        <v>17.690000000000001</v>
      </c>
      <c r="H96" s="16">
        <v>16.47</v>
      </c>
      <c r="I96" s="16">
        <v>17.11</v>
      </c>
      <c r="J96" s="16">
        <v>16.57</v>
      </c>
      <c r="K96" s="16">
        <v>16.899999999999999</v>
      </c>
      <c r="L96" s="16"/>
      <c r="M96" s="17"/>
      <c r="N96" s="20">
        <f t="shared" si="9"/>
        <v>16.765999999999998</v>
      </c>
      <c r="O96" s="20">
        <f t="shared" si="10"/>
        <v>0.38230877572977612</v>
      </c>
      <c r="P96" s="20">
        <f t="shared" si="11"/>
        <v>2.2802622911235604</v>
      </c>
    </row>
    <row r="97" spans="1:16" s="43" customFormat="1" ht="15.75" customHeight="1" x14ac:dyDescent="0.2">
      <c r="A97" s="19">
        <v>32</v>
      </c>
      <c r="B97" s="16">
        <v>20.66</v>
      </c>
      <c r="C97" s="16">
        <v>20.6</v>
      </c>
      <c r="D97" s="16">
        <v>20.62</v>
      </c>
      <c r="E97" s="16">
        <v>21.4</v>
      </c>
      <c r="F97" s="16">
        <v>20.66</v>
      </c>
      <c r="G97" s="16">
        <v>21.58</v>
      </c>
      <c r="H97" s="16">
        <v>20.58</v>
      </c>
      <c r="I97" s="16">
        <v>20.59</v>
      </c>
      <c r="J97" s="16">
        <v>20.67</v>
      </c>
      <c r="K97" s="16">
        <v>20.53</v>
      </c>
      <c r="L97" s="16"/>
      <c r="M97" s="17"/>
      <c r="N97" s="20">
        <f t="shared" si="9"/>
        <v>20.789000000000001</v>
      </c>
      <c r="O97" s="20">
        <f t="shared" si="10"/>
        <v>0.37432754522090739</v>
      </c>
      <c r="P97" s="20">
        <f t="shared" si="11"/>
        <v>1.8006039021641607</v>
      </c>
    </row>
    <row r="98" spans="1:16" s="43" customFormat="1" ht="15.75" customHeight="1" x14ac:dyDescent="0.2">
      <c r="A98" s="19">
        <v>64</v>
      </c>
      <c r="B98" s="16">
        <v>23.17</v>
      </c>
      <c r="C98" s="16">
        <v>24.53</v>
      </c>
      <c r="D98" s="16">
        <v>23.21</v>
      </c>
      <c r="E98" s="16">
        <v>23.04</v>
      </c>
      <c r="F98" s="16">
        <v>23.32</v>
      </c>
      <c r="G98" s="16">
        <v>23.11</v>
      </c>
      <c r="H98" s="16">
        <v>23.14</v>
      </c>
      <c r="I98" s="16">
        <v>23.14</v>
      </c>
      <c r="J98" s="16">
        <v>23.26</v>
      </c>
      <c r="K98" s="16">
        <v>23.2</v>
      </c>
      <c r="L98" s="16"/>
      <c r="M98" s="17"/>
      <c r="N98" s="20">
        <f t="shared" si="9"/>
        <v>23.311999999999994</v>
      </c>
      <c r="O98" s="20">
        <f t="shared" si="10"/>
        <v>0.43504278205967567</v>
      </c>
      <c r="P98" s="20">
        <f t="shared" si="11"/>
        <v>1.8661752833719791</v>
      </c>
    </row>
    <row r="99" spans="1:16" s="43" customFormat="1" ht="15.75" customHeight="1" x14ac:dyDescent="0.2">
      <c r="A99" s="19">
        <v>128</v>
      </c>
      <c r="B99" s="16">
        <v>27.13</v>
      </c>
      <c r="C99" s="16">
        <v>27.37</v>
      </c>
      <c r="D99" s="16">
        <v>27.23</v>
      </c>
      <c r="E99" s="16">
        <v>27.84</v>
      </c>
      <c r="F99" s="16">
        <v>27.64</v>
      </c>
      <c r="G99" s="16">
        <v>27.02</v>
      </c>
      <c r="H99" s="16">
        <v>27.04</v>
      </c>
      <c r="I99" s="16">
        <v>27.58</v>
      </c>
      <c r="J99" s="16">
        <v>27.22</v>
      </c>
      <c r="K99" s="16">
        <v>27.12</v>
      </c>
      <c r="L99" s="16"/>
      <c r="M99" s="17"/>
      <c r="N99" s="20">
        <f t="shared" si="9"/>
        <v>27.318999999999999</v>
      </c>
      <c r="O99" s="20">
        <f t="shared" si="10"/>
        <v>0.27997817375248701</v>
      </c>
      <c r="P99" s="20">
        <f t="shared" si="11"/>
        <v>1.0248478119714741</v>
      </c>
    </row>
    <row r="100" spans="1:16" ht="15.75" customHeight="1" x14ac:dyDescent="0.2">
      <c r="A100" s="1">
        <v>256</v>
      </c>
      <c r="B100" s="6">
        <v>37.47</v>
      </c>
      <c r="C100" s="6">
        <v>37.18</v>
      </c>
      <c r="D100" s="6">
        <v>37.200000000000003</v>
      </c>
      <c r="E100" s="6">
        <v>36.83</v>
      </c>
      <c r="F100" s="6">
        <v>37.94</v>
      </c>
      <c r="G100" s="6">
        <v>37.99</v>
      </c>
      <c r="H100" s="6">
        <v>37.75</v>
      </c>
      <c r="I100" s="6">
        <v>37.74</v>
      </c>
      <c r="J100" s="6">
        <v>37.15</v>
      </c>
      <c r="K100" s="6">
        <v>38.450000000000003</v>
      </c>
      <c r="L100" s="6"/>
      <c r="M100" s="7"/>
      <c r="N100" s="20">
        <f t="shared" si="9"/>
        <v>37.57</v>
      </c>
      <c r="O100" s="20">
        <f t="shared" si="10"/>
        <v>0.49125689138508194</v>
      </c>
      <c r="P100" s="20">
        <f t="shared" si="11"/>
        <v>1.3075775655711523</v>
      </c>
    </row>
    <row r="101" spans="1:16" ht="15.75" customHeight="1" x14ac:dyDescent="0.2">
      <c r="A101" s="1">
        <v>512</v>
      </c>
      <c r="B101" s="6">
        <v>50.76</v>
      </c>
      <c r="C101" s="6">
        <v>51.24</v>
      </c>
      <c r="D101" s="6">
        <v>50.82</v>
      </c>
      <c r="E101" s="6">
        <v>50.77</v>
      </c>
      <c r="F101" s="6">
        <v>50.89</v>
      </c>
      <c r="G101" s="6">
        <v>50.73</v>
      </c>
      <c r="H101" s="6">
        <v>50.69</v>
      </c>
      <c r="I101" s="6">
        <v>50.86</v>
      </c>
      <c r="J101" s="6">
        <v>50.71</v>
      </c>
      <c r="K101" s="6">
        <v>50.86</v>
      </c>
      <c r="L101" s="6"/>
      <c r="M101" s="7"/>
      <c r="N101" s="20">
        <f t="shared" si="9"/>
        <v>50.833000000000006</v>
      </c>
      <c r="O101" s="20">
        <f t="shared" si="10"/>
        <v>0.15846836347429891</v>
      </c>
      <c r="P101" s="20">
        <f t="shared" si="11"/>
        <v>0.31174308711722482</v>
      </c>
    </row>
    <row r="102" spans="1:16" ht="15.75" customHeight="1" x14ac:dyDescent="0.2">
      <c r="A102" s="1" t="s">
        <v>6</v>
      </c>
      <c r="B102" s="6">
        <v>77.38</v>
      </c>
      <c r="C102" s="6">
        <v>77.400000000000006</v>
      </c>
      <c r="D102" s="6">
        <v>77.650000000000006</v>
      </c>
      <c r="E102" s="6">
        <v>77.569999999999993</v>
      </c>
      <c r="F102" s="6">
        <v>78.680000000000007</v>
      </c>
      <c r="G102" s="6">
        <v>77.650000000000006</v>
      </c>
      <c r="H102" s="6">
        <v>77.23</v>
      </c>
      <c r="I102" s="6">
        <v>77.63</v>
      </c>
      <c r="J102" s="6">
        <v>77.41</v>
      </c>
      <c r="K102" s="6">
        <v>77.36</v>
      </c>
      <c r="L102" s="6"/>
      <c r="M102" s="7"/>
      <c r="N102" s="20">
        <f t="shared" si="9"/>
        <v>77.596000000000004</v>
      </c>
      <c r="O102" s="20">
        <f t="shared" si="10"/>
        <v>0.40716363077050954</v>
      </c>
      <c r="P102" s="20">
        <f t="shared" si="11"/>
        <v>0.52472244802632806</v>
      </c>
    </row>
    <row r="103" spans="1:16" ht="15.75" customHeight="1" x14ac:dyDescent="0.2">
      <c r="A103" s="1" t="s">
        <v>7</v>
      </c>
      <c r="B103" s="6">
        <v>113.28</v>
      </c>
      <c r="C103" s="6">
        <v>114.14</v>
      </c>
      <c r="D103" s="6">
        <v>113.58</v>
      </c>
      <c r="E103" s="6">
        <v>113.34</v>
      </c>
      <c r="F103" s="6">
        <v>114.18</v>
      </c>
      <c r="G103" s="6">
        <v>113.83</v>
      </c>
      <c r="H103" s="6">
        <v>113.17</v>
      </c>
      <c r="I103" s="6">
        <v>113.52</v>
      </c>
      <c r="J103" s="6">
        <v>113.42</v>
      </c>
      <c r="K103" s="6">
        <v>113.55</v>
      </c>
      <c r="L103" s="6"/>
      <c r="M103" s="7"/>
      <c r="N103" s="20">
        <f t="shared" si="9"/>
        <v>113.601</v>
      </c>
      <c r="O103" s="20">
        <f t="shared" si="10"/>
        <v>0.34600738591988406</v>
      </c>
      <c r="P103" s="20">
        <f t="shared" si="11"/>
        <v>0.30458128530548501</v>
      </c>
    </row>
    <row r="104" spans="1:16" ht="15.75" customHeight="1" x14ac:dyDescent="0.2">
      <c r="A104" s="1" t="s">
        <v>8</v>
      </c>
      <c r="B104" s="6">
        <v>237.77</v>
      </c>
      <c r="C104" s="6">
        <v>241.31</v>
      </c>
      <c r="D104" s="6">
        <v>239.3</v>
      </c>
      <c r="E104" s="6">
        <v>238.87</v>
      </c>
      <c r="F104" s="6">
        <v>239.94</v>
      </c>
      <c r="G104" s="6">
        <v>238.78</v>
      </c>
      <c r="H104" s="6">
        <v>238.03</v>
      </c>
      <c r="I104" s="6">
        <v>241.27</v>
      </c>
      <c r="J104" s="6">
        <v>238.85</v>
      </c>
      <c r="K104" s="6">
        <v>242.63</v>
      </c>
      <c r="L104" s="6"/>
      <c r="M104" s="7"/>
      <c r="N104" s="20">
        <f t="shared" si="9"/>
        <v>239.67500000000001</v>
      </c>
      <c r="O104" s="20">
        <f t="shared" si="10"/>
        <v>1.5855195433113456</v>
      </c>
      <c r="P104" s="20">
        <f t="shared" si="11"/>
        <v>0.66152896351782442</v>
      </c>
    </row>
    <row r="105" spans="1:16" ht="15.75" customHeight="1" x14ac:dyDescent="0.2">
      <c r="A105" s="1" t="s">
        <v>9</v>
      </c>
      <c r="B105" s="6">
        <v>444.27</v>
      </c>
      <c r="C105" s="6">
        <v>453.63</v>
      </c>
      <c r="D105" s="6">
        <v>456.29</v>
      </c>
      <c r="E105" s="6">
        <v>452.69</v>
      </c>
      <c r="F105" s="6">
        <v>451.58</v>
      </c>
      <c r="G105" s="6">
        <v>449.43</v>
      </c>
      <c r="H105" s="6">
        <v>445.5</v>
      </c>
      <c r="I105" s="6">
        <v>451.95</v>
      </c>
      <c r="J105" s="6">
        <v>447.6</v>
      </c>
      <c r="K105" s="6">
        <v>452.02</v>
      </c>
      <c r="L105" s="6"/>
      <c r="M105" s="7"/>
      <c r="N105" s="20">
        <f t="shared" si="9"/>
        <v>450.49599999999992</v>
      </c>
      <c r="O105" s="20">
        <f t="shared" si="10"/>
        <v>3.757422875677781</v>
      </c>
      <c r="P105" s="20">
        <f t="shared" si="11"/>
        <v>0.83406353789551546</v>
      </c>
    </row>
    <row r="106" spans="1:16" ht="15.75" customHeight="1" x14ac:dyDescent="0.2">
      <c r="A106" s="1" t="s">
        <v>10</v>
      </c>
      <c r="B106" s="6">
        <v>908.51</v>
      </c>
      <c r="C106" s="6">
        <v>923.02</v>
      </c>
      <c r="D106" s="6">
        <v>911.49</v>
      </c>
      <c r="E106" s="6">
        <v>909.72</v>
      </c>
      <c r="F106" s="6">
        <v>915.78</v>
      </c>
      <c r="G106" s="6">
        <v>909.74</v>
      </c>
      <c r="H106" s="6">
        <v>912.79</v>
      </c>
      <c r="I106" s="6">
        <v>911.94</v>
      </c>
      <c r="J106" s="6">
        <v>912.57</v>
      </c>
      <c r="K106" s="6">
        <v>910</v>
      </c>
      <c r="L106" s="6"/>
      <c r="M106" s="7"/>
      <c r="N106" s="20">
        <f t="shared" si="9"/>
        <v>912.55599999999993</v>
      </c>
      <c r="O106" s="20">
        <f t="shared" si="10"/>
        <v>4.2207982394065811</v>
      </c>
      <c r="P106" s="20">
        <f t="shared" si="11"/>
        <v>0.4625248466293117</v>
      </c>
    </row>
    <row r="107" spans="1:16" ht="15.75" customHeight="1" x14ac:dyDescent="0.2">
      <c r="A107" s="1" t="s">
        <v>11</v>
      </c>
      <c r="B107" s="6">
        <v>2151.91</v>
      </c>
      <c r="C107" s="6">
        <v>2170.2800000000002</v>
      </c>
      <c r="D107" s="6">
        <v>2156.83</v>
      </c>
      <c r="E107" s="6">
        <v>2146.33</v>
      </c>
      <c r="F107" s="6">
        <v>2164.5100000000002</v>
      </c>
      <c r="G107" s="6">
        <v>2138.37</v>
      </c>
      <c r="H107" s="6">
        <v>2159.46</v>
      </c>
      <c r="I107" s="6">
        <v>2162.04</v>
      </c>
      <c r="J107" s="6">
        <v>2165.4699999999998</v>
      </c>
      <c r="K107" s="6">
        <v>2173.5500000000002</v>
      </c>
      <c r="L107" s="6"/>
      <c r="M107" s="7"/>
      <c r="N107" s="20">
        <f t="shared" si="9"/>
        <v>2158.875</v>
      </c>
      <c r="O107" s="20">
        <f t="shared" si="10"/>
        <v>10.860538404906382</v>
      </c>
      <c r="P107" s="20">
        <f t="shared" si="11"/>
        <v>0.50306471680418663</v>
      </c>
    </row>
    <row r="108" spans="1:16" ht="15.75" customHeight="1" x14ac:dyDescent="0.2">
      <c r="A108" s="1" t="s">
        <v>12</v>
      </c>
      <c r="B108" s="6">
        <v>4543.6099999999997</v>
      </c>
      <c r="C108" s="6">
        <v>4548.3599999999997</v>
      </c>
      <c r="D108" s="6">
        <v>4530.0600000000004</v>
      </c>
      <c r="E108" s="6">
        <v>4538.51</v>
      </c>
      <c r="F108" s="6">
        <v>4546.83</v>
      </c>
      <c r="G108" s="6">
        <v>4529.0200000000004</v>
      </c>
      <c r="H108" s="6">
        <v>4548.2</v>
      </c>
      <c r="I108" s="6">
        <v>4543.9399999999996</v>
      </c>
      <c r="J108" s="6">
        <v>4549.2</v>
      </c>
      <c r="K108" s="6">
        <v>4536.8900000000003</v>
      </c>
      <c r="L108" s="6"/>
      <c r="M108" s="7"/>
      <c r="N108" s="20">
        <f t="shared" si="9"/>
        <v>4541.4620000000004</v>
      </c>
      <c r="O108" s="20">
        <f t="shared" si="10"/>
        <v>7.5044872502313336</v>
      </c>
      <c r="P108" s="20">
        <f t="shared" si="11"/>
        <v>0.16524386310468595</v>
      </c>
    </row>
    <row r="109" spans="1:16" ht="15.75" customHeight="1" x14ac:dyDescent="0.2">
      <c r="A109" s="1" t="s">
        <v>13</v>
      </c>
      <c r="B109" s="27">
        <v>14115.31</v>
      </c>
      <c r="C109" s="27">
        <v>14174.76</v>
      </c>
      <c r="D109" s="27">
        <v>14109.44</v>
      </c>
      <c r="E109" s="27">
        <v>14124.18</v>
      </c>
      <c r="F109" s="27">
        <v>14153.69</v>
      </c>
      <c r="G109" s="27">
        <v>14145.24</v>
      </c>
      <c r="H109" s="27">
        <v>14128.58</v>
      </c>
      <c r="I109" s="27">
        <v>14147.93</v>
      </c>
      <c r="J109" s="27">
        <v>14108.15</v>
      </c>
      <c r="K109" s="27">
        <v>14158.13</v>
      </c>
      <c r="L109" s="6"/>
      <c r="M109" s="7"/>
      <c r="N109" s="20">
        <f t="shared" si="9"/>
        <v>14136.541000000001</v>
      </c>
      <c r="O109" s="20">
        <f t="shared" si="10"/>
        <v>22.690397601922591</v>
      </c>
      <c r="P109" s="20">
        <f t="shared" si="11"/>
        <v>0.16050883735931293</v>
      </c>
    </row>
    <row r="110" spans="1:16" ht="15.75" customHeight="1" x14ac:dyDescent="0.2">
      <c r="A110" s="1" t="s">
        <v>14</v>
      </c>
      <c r="B110" s="27">
        <v>28382.78</v>
      </c>
      <c r="C110" s="27">
        <v>28391.91</v>
      </c>
      <c r="D110" s="27">
        <v>28436.080000000002</v>
      </c>
      <c r="E110" s="27">
        <v>28377.08</v>
      </c>
      <c r="F110" s="27">
        <v>28382.05</v>
      </c>
      <c r="G110" s="27">
        <v>28384.48</v>
      </c>
      <c r="H110" s="27">
        <v>28404.33</v>
      </c>
      <c r="I110" s="27">
        <v>28416.33</v>
      </c>
      <c r="J110" s="27">
        <v>28425.62</v>
      </c>
      <c r="K110" s="27">
        <v>28422.91</v>
      </c>
      <c r="L110" s="6"/>
      <c r="M110" s="7"/>
      <c r="N110" s="20">
        <f t="shared" si="9"/>
        <v>28402.357</v>
      </c>
      <c r="O110" s="20">
        <f t="shared" si="10"/>
        <v>21.507771231193324</v>
      </c>
      <c r="P110" s="20">
        <f t="shared" si="11"/>
        <v>7.5725304175260258E-2</v>
      </c>
    </row>
    <row r="111" spans="1:16" ht="15.75" customHeight="1" x14ac:dyDescent="0.2">
      <c r="A111" s="1" t="s">
        <v>15</v>
      </c>
      <c r="B111" s="27">
        <v>51238.68</v>
      </c>
      <c r="C111" s="27">
        <v>51202.97</v>
      </c>
      <c r="D111" s="27">
        <v>51204.63</v>
      </c>
      <c r="E111" s="27">
        <v>51237.52</v>
      </c>
      <c r="F111" s="27">
        <v>51204.38</v>
      </c>
      <c r="G111" s="27">
        <v>51205.91</v>
      </c>
      <c r="H111" s="27">
        <v>51185.7</v>
      </c>
      <c r="I111" s="27">
        <v>51160.09</v>
      </c>
      <c r="J111" s="27">
        <v>51169.01</v>
      </c>
      <c r="K111" s="27">
        <v>51210.84</v>
      </c>
      <c r="L111" s="6"/>
      <c r="M111" s="7"/>
      <c r="N111" s="20">
        <f t="shared" si="9"/>
        <v>51201.972999999998</v>
      </c>
      <c r="O111" s="20">
        <f t="shared" si="10"/>
        <v>25.439513469316868</v>
      </c>
      <c r="P111" s="20">
        <f t="shared" si="11"/>
        <v>4.9684635139581178E-2</v>
      </c>
    </row>
    <row r="112" spans="1:16" ht="15.75" customHeight="1" x14ac:dyDescent="0.2">
      <c r="A112" s="1" t="s">
        <v>16</v>
      </c>
      <c r="B112" s="27">
        <v>86304.49</v>
      </c>
      <c r="C112" s="27">
        <v>85712.72</v>
      </c>
      <c r="D112" s="27">
        <v>86382.86</v>
      </c>
      <c r="E112" s="27">
        <v>86546.04</v>
      </c>
      <c r="F112" s="27">
        <v>86191.22</v>
      </c>
      <c r="G112" s="27">
        <v>86793.69</v>
      </c>
      <c r="H112" s="27">
        <v>85231.37</v>
      </c>
      <c r="I112" s="27">
        <v>86414.32</v>
      </c>
      <c r="J112" s="27">
        <v>86200.45</v>
      </c>
      <c r="K112" s="27">
        <v>86211.75</v>
      </c>
      <c r="L112" s="6"/>
      <c r="M112" s="7"/>
      <c r="N112" s="20">
        <f t="shared" si="9"/>
        <v>86198.890999999989</v>
      </c>
      <c r="O112" s="20">
        <f t="shared" si="10"/>
        <v>439.49332313092975</v>
      </c>
      <c r="P112" s="20">
        <f t="shared" si="11"/>
        <v>0.50985960263796182</v>
      </c>
    </row>
    <row r="113" spans="1:16" ht="15.75" customHeight="1" x14ac:dyDescent="0.2">
      <c r="A113" s="32" t="s">
        <v>17</v>
      </c>
      <c r="B113" s="27">
        <v>153751.88</v>
      </c>
      <c r="C113" s="27">
        <v>152983.38</v>
      </c>
      <c r="D113" s="27">
        <v>153123.34</v>
      </c>
      <c r="E113" s="27">
        <v>154149.47</v>
      </c>
      <c r="F113" s="27">
        <v>153162.71</v>
      </c>
      <c r="G113" s="27">
        <v>154662.31</v>
      </c>
      <c r="H113" s="27">
        <v>151856.78</v>
      </c>
      <c r="I113" s="27">
        <v>154486.14000000001</v>
      </c>
      <c r="J113" s="27">
        <v>153410.37</v>
      </c>
      <c r="K113" s="27">
        <v>153351.10999999999</v>
      </c>
      <c r="L113" s="6"/>
      <c r="M113" s="7"/>
      <c r="N113" s="20">
        <f t="shared" si="9"/>
        <v>153493.74899999998</v>
      </c>
      <c r="O113" s="20">
        <f t="shared" si="10"/>
        <v>820.65068780071215</v>
      </c>
      <c r="P113" s="20">
        <f t="shared" si="11"/>
        <v>0.53464762776802865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P830"/>
  <sheetViews>
    <sheetView topLeftCell="A60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20" t="e">
        <f t="shared" ref="N5:N26" si="0">AVERAGE(B5:K5)</f>
        <v>#DIV/0!</v>
      </c>
      <c r="O5" s="20" t="e">
        <f t="shared" ref="O5:O26" si="1">STDEV(B5:K5)</f>
        <v>#DIV/0!</v>
      </c>
      <c r="P5" s="20" t="e">
        <f t="shared" ref="P5:P26" si="2">100*O5/N5</f>
        <v>#DIV/0!</v>
      </c>
    </row>
    <row r="6" spans="1:16" s="43" customFormat="1" ht="15.75" customHeight="1" x14ac:dyDescent="0.2">
      <c r="A6" s="19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20" t="e">
        <f t="shared" si="0"/>
        <v>#DIV/0!</v>
      </c>
      <c r="O6" s="20" t="e">
        <f t="shared" si="1"/>
        <v>#DIV/0!</v>
      </c>
      <c r="P6" s="20" t="e">
        <f t="shared" si="2"/>
        <v>#DIV/0!</v>
      </c>
    </row>
    <row r="7" spans="1:16" s="43" customFormat="1" ht="15.75" customHeight="1" x14ac:dyDescent="0.2">
      <c r="A7" s="19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20" t="e">
        <f t="shared" si="0"/>
        <v>#DIV/0!</v>
      </c>
      <c r="O7" s="20" t="e">
        <f t="shared" si="1"/>
        <v>#DIV/0!</v>
      </c>
      <c r="P7" s="20" t="e">
        <f t="shared" si="2"/>
        <v>#DIV/0!</v>
      </c>
    </row>
    <row r="8" spans="1:16" s="43" customFormat="1" ht="15.75" customHeight="1" x14ac:dyDescent="0.2">
      <c r="A8" s="19">
        <v>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20" t="e">
        <f t="shared" si="0"/>
        <v>#DIV/0!</v>
      </c>
      <c r="O8" s="20" t="e">
        <f t="shared" si="1"/>
        <v>#DIV/0!</v>
      </c>
      <c r="P8" s="20" t="e">
        <f t="shared" si="2"/>
        <v>#DIV/0!</v>
      </c>
    </row>
    <row r="9" spans="1:16" s="43" customFormat="1" ht="15.75" customHeight="1" x14ac:dyDescent="0.2">
      <c r="A9" s="19">
        <v>16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20" t="e">
        <f t="shared" si="0"/>
        <v>#DIV/0!</v>
      </c>
      <c r="O9" s="20" t="e">
        <f t="shared" si="1"/>
        <v>#DIV/0!</v>
      </c>
      <c r="P9" s="20" t="e">
        <f t="shared" si="2"/>
        <v>#DIV/0!</v>
      </c>
    </row>
    <row r="10" spans="1:16" s="43" customFormat="1" ht="15.75" customHeight="1" x14ac:dyDescent="0.2">
      <c r="A10" s="19">
        <v>32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20" t="e">
        <f t="shared" si="0"/>
        <v>#DIV/0!</v>
      </c>
      <c r="O10" s="20" t="e">
        <f t="shared" si="1"/>
        <v>#DIV/0!</v>
      </c>
      <c r="P10" s="20" t="e">
        <f t="shared" si="2"/>
        <v>#DIV/0!</v>
      </c>
    </row>
    <row r="11" spans="1:16" s="43" customFormat="1" ht="15.75" customHeight="1" x14ac:dyDescent="0.2">
      <c r="A11" s="19">
        <v>64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20" t="e">
        <f t="shared" si="0"/>
        <v>#DIV/0!</v>
      </c>
      <c r="O11" s="20" t="e">
        <f t="shared" si="1"/>
        <v>#DIV/0!</v>
      </c>
      <c r="P11" s="20" t="e">
        <f t="shared" si="2"/>
        <v>#DIV/0!</v>
      </c>
    </row>
    <row r="12" spans="1:16" s="43" customFormat="1" ht="15.75" customHeight="1" x14ac:dyDescent="0.2">
      <c r="A12" s="19">
        <v>128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20" t="e">
        <f t="shared" si="0"/>
        <v>#DIV/0!</v>
      </c>
      <c r="O12" s="20" t="e">
        <f t="shared" si="1"/>
        <v>#DIV/0!</v>
      </c>
      <c r="P12" s="20" t="e">
        <f t="shared" si="2"/>
        <v>#DIV/0!</v>
      </c>
    </row>
    <row r="13" spans="1:16" ht="15.75" customHeight="1" x14ac:dyDescent="0.2">
      <c r="A13" s="1">
        <v>256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20" t="e">
        <f t="shared" si="0"/>
        <v>#DIV/0!</v>
      </c>
      <c r="O13" s="20" t="e">
        <f t="shared" si="1"/>
        <v>#DIV/0!</v>
      </c>
      <c r="P13" s="20" t="e">
        <f t="shared" si="2"/>
        <v>#DIV/0!</v>
      </c>
    </row>
    <row r="14" spans="1:16" ht="15.75" customHeight="1" x14ac:dyDescent="0.2">
      <c r="A14" s="1">
        <v>512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20" t="e">
        <f t="shared" si="0"/>
        <v>#DIV/0!</v>
      </c>
      <c r="O14" s="20" t="e">
        <f t="shared" si="1"/>
        <v>#DIV/0!</v>
      </c>
      <c r="P14" s="20" t="e">
        <f t="shared" si="2"/>
        <v>#DIV/0!</v>
      </c>
    </row>
    <row r="15" spans="1:16" ht="15.75" customHeight="1" x14ac:dyDescent="0.2">
      <c r="A15" s="1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20" t="e">
        <f t="shared" si="0"/>
        <v>#DIV/0!</v>
      </c>
      <c r="O15" s="20" t="e">
        <f t="shared" si="1"/>
        <v>#DIV/0!</v>
      </c>
      <c r="P15" s="20" t="e">
        <f t="shared" si="2"/>
        <v>#DIV/0!</v>
      </c>
    </row>
    <row r="16" spans="1:16" ht="15.75" customHeight="1" x14ac:dyDescent="0.2">
      <c r="A16" s="1" t="s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20" t="e">
        <f t="shared" si="0"/>
        <v>#DIV/0!</v>
      </c>
      <c r="O16" s="20" t="e">
        <f t="shared" si="1"/>
        <v>#DIV/0!</v>
      </c>
      <c r="P16" s="20" t="e">
        <f t="shared" si="2"/>
        <v>#DIV/0!</v>
      </c>
    </row>
    <row r="17" spans="1:16" ht="15.75" customHeight="1" x14ac:dyDescent="0.2">
      <c r="A17" s="1" t="s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20" t="e">
        <f t="shared" si="0"/>
        <v>#DIV/0!</v>
      </c>
      <c r="O17" s="20" t="e">
        <f t="shared" si="1"/>
        <v>#DIV/0!</v>
      </c>
      <c r="P17" s="20" t="e">
        <f t="shared" si="2"/>
        <v>#DIV/0!</v>
      </c>
    </row>
    <row r="18" spans="1:16" ht="15.75" customHeight="1" x14ac:dyDescent="0.2">
      <c r="A18" s="1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20" t="e">
        <f t="shared" si="0"/>
        <v>#DIV/0!</v>
      </c>
      <c r="O18" s="20" t="e">
        <f t="shared" si="1"/>
        <v>#DIV/0!</v>
      </c>
      <c r="P18" s="20" t="e">
        <f t="shared" si="2"/>
        <v>#DIV/0!</v>
      </c>
    </row>
    <row r="19" spans="1:16" ht="15.75" customHeight="1" x14ac:dyDescent="0.2">
      <c r="A19" s="1" t="s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20" t="e">
        <f t="shared" si="0"/>
        <v>#DIV/0!</v>
      </c>
      <c r="O19" s="20" t="e">
        <f t="shared" si="1"/>
        <v>#DIV/0!</v>
      </c>
      <c r="P19" s="20" t="e">
        <f t="shared" si="2"/>
        <v>#DIV/0!</v>
      </c>
    </row>
    <row r="20" spans="1:16" ht="15.75" customHeight="1" x14ac:dyDescent="0.2">
      <c r="A20" s="1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20" t="e">
        <f t="shared" si="0"/>
        <v>#DIV/0!</v>
      </c>
      <c r="O20" s="20" t="e">
        <f t="shared" si="1"/>
        <v>#DIV/0!</v>
      </c>
      <c r="P20" s="20" t="e">
        <f t="shared" si="2"/>
        <v>#DIV/0!</v>
      </c>
    </row>
    <row r="21" spans="1:16" ht="15.75" customHeight="1" x14ac:dyDescent="0.2">
      <c r="A21" s="1" t="s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20" t="e">
        <f t="shared" si="0"/>
        <v>#DIV/0!</v>
      </c>
      <c r="O21" s="20" t="e">
        <f t="shared" si="1"/>
        <v>#DIV/0!</v>
      </c>
      <c r="P21" s="20" t="e">
        <f t="shared" si="2"/>
        <v>#DIV/0!</v>
      </c>
    </row>
    <row r="22" spans="1:16" ht="15.75" customHeight="1" x14ac:dyDescent="0.2">
      <c r="A22" s="1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6"/>
      <c r="M22" s="7"/>
      <c r="N22" s="20" t="e">
        <f t="shared" si="0"/>
        <v>#DIV/0!</v>
      </c>
      <c r="O22" s="20" t="e">
        <f t="shared" si="1"/>
        <v>#DIV/0!</v>
      </c>
      <c r="P22" s="20" t="e">
        <f t="shared" si="2"/>
        <v>#DIV/0!</v>
      </c>
    </row>
    <row r="23" spans="1:16" ht="15.75" customHeight="1" x14ac:dyDescent="0.2">
      <c r="A23" s="1" t="s">
        <v>14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6"/>
      <c r="M23" s="7"/>
      <c r="N23" s="20" t="e">
        <f t="shared" si="0"/>
        <v>#DIV/0!</v>
      </c>
      <c r="O23" s="20" t="e">
        <f t="shared" si="1"/>
        <v>#DIV/0!</v>
      </c>
      <c r="P23" s="20" t="e">
        <f t="shared" si="2"/>
        <v>#DIV/0!</v>
      </c>
    </row>
    <row r="24" spans="1:16" ht="15.75" customHeight="1" x14ac:dyDescent="0.2">
      <c r="A24" s="1" t="s">
        <v>15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6"/>
      <c r="M24" s="7"/>
      <c r="N24" s="20" t="e">
        <f t="shared" si="0"/>
        <v>#DIV/0!</v>
      </c>
      <c r="O24" s="20" t="e">
        <f t="shared" si="1"/>
        <v>#DIV/0!</v>
      </c>
      <c r="P24" s="20" t="e">
        <f t="shared" si="2"/>
        <v>#DIV/0!</v>
      </c>
    </row>
    <row r="25" spans="1:16" ht="15.75" customHeight="1" x14ac:dyDescent="0.2">
      <c r="A25" s="1" t="s">
        <v>16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6"/>
      <c r="M25" s="7"/>
      <c r="N25" s="20" t="e">
        <f t="shared" si="0"/>
        <v>#DIV/0!</v>
      </c>
      <c r="O25" s="20" t="e">
        <f t="shared" si="1"/>
        <v>#DIV/0!</v>
      </c>
      <c r="P25" s="20" t="e">
        <f t="shared" si="2"/>
        <v>#DIV/0!</v>
      </c>
    </row>
    <row r="26" spans="1:16" ht="15.75" customHeight="1" x14ac:dyDescent="0.2">
      <c r="A26" s="18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6"/>
      <c r="M26" s="7"/>
      <c r="N26" s="20" t="e">
        <f t="shared" si="0"/>
        <v>#DIV/0!</v>
      </c>
      <c r="O26" s="20" t="e">
        <f t="shared" si="1"/>
        <v>#DIV/0!</v>
      </c>
      <c r="P26" s="20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20" t="e">
        <f t="shared" ref="N34:N55" si="3">AVERAGE(B34:K34)</f>
        <v>#DIV/0!</v>
      </c>
      <c r="O34" s="20" t="e">
        <f t="shared" ref="O34:O55" si="4">STDEV(B34:K34)</f>
        <v>#DIV/0!</v>
      </c>
      <c r="P34" s="20" t="e">
        <f t="shared" ref="P34:P55" si="5">100*O34/N34</f>
        <v>#DIV/0!</v>
      </c>
    </row>
    <row r="35" spans="1:16" s="43" customFormat="1" ht="15.75" customHeight="1" x14ac:dyDescent="0.2">
      <c r="A35" s="19">
        <v>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20" t="e">
        <f t="shared" si="3"/>
        <v>#DIV/0!</v>
      </c>
      <c r="O35" s="20" t="e">
        <f t="shared" si="4"/>
        <v>#DIV/0!</v>
      </c>
      <c r="P35" s="20" t="e">
        <f t="shared" si="5"/>
        <v>#DIV/0!</v>
      </c>
    </row>
    <row r="36" spans="1:16" s="43" customFormat="1" ht="15.75" customHeight="1" x14ac:dyDescent="0.2">
      <c r="A36" s="19">
        <v>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20" t="e">
        <f t="shared" si="3"/>
        <v>#DIV/0!</v>
      </c>
      <c r="O36" s="20" t="e">
        <f t="shared" si="4"/>
        <v>#DIV/0!</v>
      </c>
      <c r="P36" s="20" t="e">
        <f t="shared" si="5"/>
        <v>#DIV/0!</v>
      </c>
    </row>
    <row r="37" spans="1:16" s="43" customFormat="1" ht="15.75" customHeight="1" x14ac:dyDescent="0.2">
      <c r="A37" s="19">
        <v>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20" t="e">
        <f t="shared" si="3"/>
        <v>#DIV/0!</v>
      </c>
      <c r="O37" s="20" t="e">
        <f t="shared" si="4"/>
        <v>#DIV/0!</v>
      </c>
      <c r="P37" s="20" t="e">
        <f t="shared" si="5"/>
        <v>#DIV/0!</v>
      </c>
    </row>
    <row r="38" spans="1:16" s="43" customFormat="1" ht="15.75" customHeight="1" x14ac:dyDescent="0.2">
      <c r="A38" s="19">
        <v>16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20" t="e">
        <f t="shared" si="3"/>
        <v>#DIV/0!</v>
      </c>
      <c r="O38" s="20" t="e">
        <f t="shared" si="4"/>
        <v>#DIV/0!</v>
      </c>
      <c r="P38" s="20" t="e">
        <f t="shared" si="5"/>
        <v>#DIV/0!</v>
      </c>
    </row>
    <row r="39" spans="1:16" s="43" customFormat="1" ht="15.75" customHeight="1" x14ac:dyDescent="0.2">
      <c r="A39" s="19">
        <v>32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20" t="e">
        <f t="shared" si="3"/>
        <v>#DIV/0!</v>
      </c>
      <c r="O39" s="20" t="e">
        <f t="shared" si="4"/>
        <v>#DIV/0!</v>
      </c>
      <c r="P39" s="20" t="e">
        <f t="shared" si="5"/>
        <v>#DIV/0!</v>
      </c>
    </row>
    <row r="40" spans="1:16" s="43" customFormat="1" ht="15.75" customHeight="1" x14ac:dyDescent="0.2">
      <c r="A40" s="19">
        <v>64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20" t="e">
        <f t="shared" si="3"/>
        <v>#DIV/0!</v>
      </c>
      <c r="O40" s="20" t="e">
        <f t="shared" si="4"/>
        <v>#DIV/0!</v>
      </c>
      <c r="P40" s="20" t="e">
        <f t="shared" si="5"/>
        <v>#DIV/0!</v>
      </c>
    </row>
    <row r="41" spans="1:16" s="43" customFormat="1" ht="15.75" customHeight="1" x14ac:dyDescent="0.2">
      <c r="A41" s="19">
        <v>128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20" t="e">
        <f t="shared" si="3"/>
        <v>#DIV/0!</v>
      </c>
      <c r="O41" s="20" t="e">
        <f t="shared" si="4"/>
        <v>#DIV/0!</v>
      </c>
      <c r="P41" s="20" t="e">
        <f t="shared" si="5"/>
        <v>#DIV/0!</v>
      </c>
    </row>
    <row r="42" spans="1:16" ht="15.75" customHeight="1" x14ac:dyDescent="0.2">
      <c r="A42" s="1">
        <v>256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20" t="e">
        <f t="shared" si="3"/>
        <v>#DIV/0!</v>
      </c>
      <c r="O42" s="20" t="e">
        <f t="shared" si="4"/>
        <v>#DIV/0!</v>
      </c>
      <c r="P42" s="20" t="e">
        <f t="shared" si="5"/>
        <v>#DIV/0!</v>
      </c>
    </row>
    <row r="43" spans="1:16" ht="15.75" customHeight="1" x14ac:dyDescent="0.2">
      <c r="A43" s="1">
        <v>512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20" t="e">
        <f t="shared" si="3"/>
        <v>#DIV/0!</v>
      </c>
      <c r="O43" s="20" t="e">
        <f t="shared" si="4"/>
        <v>#DIV/0!</v>
      </c>
      <c r="P43" s="20" t="e">
        <f t="shared" si="5"/>
        <v>#DIV/0!</v>
      </c>
    </row>
    <row r="44" spans="1:16" ht="15.75" customHeight="1" x14ac:dyDescent="0.2">
      <c r="A44" s="1" t="s">
        <v>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20" t="e">
        <f t="shared" si="3"/>
        <v>#DIV/0!</v>
      </c>
      <c r="O44" s="20" t="e">
        <f t="shared" si="4"/>
        <v>#DIV/0!</v>
      </c>
      <c r="P44" s="20" t="e">
        <f t="shared" si="5"/>
        <v>#DIV/0!</v>
      </c>
    </row>
    <row r="45" spans="1:16" ht="15.75" customHeight="1" x14ac:dyDescent="0.2">
      <c r="A45" s="1" t="s">
        <v>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20" t="e">
        <f t="shared" si="3"/>
        <v>#DIV/0!</v>
      </c>
      <c r="O45" s="20" t="e">
        <f t="shared" si="4"/>
        <v>#DIV/0!</v>
      </c>
      <c r="P45" s="20" t="e">
        <f t="shared" si="5"/>
        <v>#DIV/0!</v>
      </c>
    </row>
    <row r="46" spans="1:16" ht="15.75" customHeight="1" x14ac:dyDescent="0.2">
      <c r="A46" s="1" t="s">
        <v>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20" t="e">
        <f t="shared" si="3"/>
        <v>#DIV/0!</v>
      </c>
      <c r="O46" s="20" t="e">
        <f t="shared" si="4"/>
        <v>#DIV/0!</v>
      </c>
      <c r="P46" s="20" t="e">
        <f t="shared" si="5"/>
        <v>#DIV/0!</v>
      </c>
    </row>
    <row r="47" spans="1:16" ht="15.75" customHeight="1" x14ac:dyDescent="0.2">
      <c r="A47" s="1" t="s">
        <v>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20" t="e">
        <f t="shared" si="3"/>
        <v>#DIV/0!</v>
      </c>
      <c r="O47" s="20" t="e">
        <f t="shared" si="4"/>
        <v>#DIV/0!</v>
      </c>
      <c r="P47" s="20" t="e">
        <f t="shared" si="5"/>
        <v>#DIV/0!</v>
      </c>
    </row>
    <row r="48" spans="1:16" ht="15.75" customHeight="1" x14ac:dyDescent="0.2">
      <c r="A48" s="1" t="s"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20" t="e">
        <f t="shared" si="3"/>
        <v>#DIV/0!</v>
      </c>
      <c r="O48" s="20" t="e">
        <f t="shared" si="4"/>
        <v>#DIV/0!</v>
      </c>
      <c r="P48" s="20" t="e">
        <f t="shared" si="5"/>
        <v>#DIV/0!</v>
      </c>
    </row>
    <row r="49" spans="1:16" ht="15.75" customHeight="1" x14ac:dyDescent="0.2">
      <c r="A49" s="1" t="s">
        <v>11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20" t="e">
        <f t="shared" si="3"/>
        <v>#DIV/0!</v>
      </c>
      <c r="O49" s="20" t="e">
        <f t="shared" si="4"/>
        <v>#DIV/0!</v>
      </c>
      <c r="P49" s="20" t="e">
        <f t="shared" si="5"/>
        <v>#DIV/0!</v>
      </c>
    </row>
    <row r="50" spans="1:16" ht="15.75" customHeight="1" x14ac:dyDescent="0.2">
      <c r="A50" s="1" t="s">
        <v>12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20" t="e">
        <f t="shared" si="3"/>
        <v>#DIV/0!</v>
      </c>
      <c r="O50" s="20" t="e">
        <f t="shared" si="4"/>
        <v>#DIV/0!</v>
      </c>
      <c r="P50" s="20" t="e">
        <f t="shared" si="5"/>
        <v>#DIV/0!</v>
      </c>
    </row>
    <row r="51" spans="1:16" ht="15.75" customHeight="1" x14ac:dyDescent="0.2">
      <c r="A51" s="1" t="s">
        <v>13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6"/>
      <c r="M51" s="7"/>
      <c r="N51" s="20" t="e">
        <f t="shared" si="3"/>
        <v>#DIV/0!</v>
      </c>
      <c r="O51" s="20" t="e">
        <f t="shared" si="4"/>
        <v>#DIV/0!</v>
      </c>
      <c r="P51" s="20" t="e">
        <f t="shared" si="5"/>
        <v>#DIV/0!</v>
      </c>
    </row>
    <row r="52" spans="1:16" ht="15.75" customHeight="1" x14ac:dyDescent="0.2">
      <c r="A52" s="1" t="s">
        <v>14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6"/>
      <c r="M52" s="7"/>
      <c r="N52" s="20" t="e">
        <f t="shared" si="3"/>
        <v>#DIV/0!</v>
      </c>
      <c r="O52" s="20" t="e">
        <f t="shared" si="4"/>
        <v>#DIV/0!</v>
      </c>
      <c r="P52" s="20" t="e">
        <f t="shared" si="5"/>
        <v>#DIV/0!</v>
      </c>
    </row>
    <row r="53" spans="1:16" ht="15.75" customHeight="1" x14ac:dyDescent="0.2">
      <c r="A53" s="1" t="s">
        <v>15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6"/>
      <c r="M53" s="7"/>
      <c r="N53" s="20" t="e">
        <f t="shared" si="3"/>
        <v>#DIV/0!</v>
      </c>
      <c r="O53" s="20" t="e">
        <f t="shared" si="4"/>
        <v>#DIV/0!</v>
      </c>
      <c r="P53" s="20" t="e">
        <f t="shared" si="5"/>
        <v>#DIV/0!</v>
      </c>
    </row>
    <row r="54" spans="1:16" ht="15.75" customHeight="1" x14ac:dyDescent="0.2">
      <c r="A54" s="1" t="s">
        <v>16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6"/>
      <c r="M54" s="7"/>
      <c r="N54" s="20" t="e">
        <f t="shared" si="3"/>
        <v>#DIV/0!</v>
      </c>
      <c r="O54" s="20" t="e">
        <f t="shared" si="4"/>
        <v>#DIV/0!</v>
      </c>
      <c r="P54" s="20" t="e">
        <f t="shared" si="5"/>
        <v>#DIV/0!</v>
      </c>
    </row>
    <row r="55" spans="1:16" ht="15.75" customHeight="1" x14ac:dyDescent="0.2">
      <c r="A55" s="32" t="s">
        <v>17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6"/>
      <c r="M55" s="7"/>
      <c r="N55" s="20" t="e">
        <f t="shared" si="3"/>
        <v>#DIV/0!</v>
      </c>
      <c r="O55" s="20" t="e">
        <f t="shared" si="4"/>
        <v>#DIV/0!</v>
      </c>
      <c r="P55" s="20" t="e">
        <f t="shared" si="5"/>
        <v>#DIV/0!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14.56</v>
      </c>
      <c r="C63" s="16">
        <v>14.45</v>
      </c>
      <c r="D63" s="16">
        <v>14.88</v>
      </c>
      <c r="E63" s="16">
        <v>14.89</v>
      </c>
      <c r="F63" s="16">
        <v>14.47</v>
      </c>
      <c r="G63" s="16">
        <v>14.61</v>
      </c>
      <c r="H63" s="16">
        <v>14.85</v>
      </c>
      <c r="I63" s="16">
        <v>14.52</v>
      </c>
      <c r="J63" s="16">
        <v>14.6</v>
      </c>
      <c r="K63" s="16">
        <v>14.52</v>
      </c>
      <c r="L63" s="16"/>
      <c r="M63" s="17"/>
      <c r="N63" s="20">
        <f t="shared" ref="N63:N84" si="6">AVERAGE(B63:K63)</f>
        <v>14.635</v>
      </c>
      <c r="O63" s="20">
        <f t="shared" ref="O63:O84" si="7">STDEV(B63:K63)</f>
        <v>0.17212721393718619</v>
      </c>
      <c r="P63" s="20">
        <f t="shared" ref="P63:P84" si="8">100*O63/N63</f>
        <v>1.1761340207528952</v>
      </c>
    </row>
    <row r="64" spans="1:16" s="43" customFormat="1" ht="15.75" customHeight="1" x14ac:dyDescent="0.2">
      <c r="A64" s="19">
        <v>2</v>
      </c>
      <c r="B64" s="16">
        <v>14.85</v>
      </c>
      <c r="C64" s="16">
        <v>14.86</v>
      </c>
      <c r="D64" s="16">
        <v>14.93</v>
      </c>
      <c r="E64" s="16">
        <v>14.8</v>
      </c>
      <c r="F64" s="16">
        <v>14.99</v>
      </c>
      <c r="G64" s="16">
        <v>14.81</v>
      </c>
      <c r="H64" s="16">
        <v>14.85</v>
      </c>
      <c r="I64" s="16">
        <v>15.16</v>
      </c>
      <c r="J64" s="16">
        <v>14.88</v>
      </c>
      <c r="K64" s="16">
        <v>14.87</v>
      </c>
      <c r="L64" s="16"/>
      <c r="M64" s="17"/>
      <c r="N64" s="20">
        <f t="shared" si="6"/>
        <v>14.9</v>
      </c>
      <c r="O64" s="20">
        <f t="shared" si="7"/>
        <v>0.10677078252031312</v>
      </c>
      <c r="P64" s="20">
        <f t="shared" si="8"/>
        <v>0.71658243302223568</v>
      </c>
    </row>
    <row r="65" spans="1:16" s="43" customFormat="1" ht="15.75" customHeight="1" x14ac:dyDescent="0.2">
      <c r="A65" s="19">
        <v>4</v>
      </c>
      <c r="B65" s="16">
        <v>15.75</v>
      </c>
      <c r="C65" s="16">
        <v>15.77</v>
      </c>
      <c r="D65" s="16">
        <v>15.81</v>
      </c>
      <c r="E65" s="16">
        <v>15.72</v>
      </c>
      <c r="F65" s="16">
        <v>15.73</v>
      </c>
      <c r="G65" s="16">
        <v>15.78</v>
      </c>
      <c r="H65" s="16">
        <v>15.74</v>
      </c>
      <c r="I65" s="16">
        <v>16.260000000000002</v>
      </c>
      <c r="J65" s="16">
        <v>15.81</v>
      </c>
      <c r="K65" s="16">
        <v>15.79</v>
      </c>
      <c r="L65" s="16"/>
      <c r="M65" s="17"/>
      <c r="N65" s="20">
        <f t="shared" si="6"/>
        <v>15.815999999999999</v>
      </c>
      <c r="O65" s="20">
        <f t="shared" si="7"/>
        <v>0.15917844633548198</v>
      </c>
      <c r="P65" s="20">
        <f t="shared" si="8"/>
        <v>1.0064393420301088</v>
      </c>
    </row>
    <row r="66" spans="1:16" s="43" customFormat="1" ht="15.75" customHeight="1" x14ac:dyDescent="0.2">
      <c r="A66" s="19">
        <v>8</v>
      </c>
      <c r="B66" s="16">
        <v>17.11</v>
      </c>
      <c r="C66" s="16">
        <v>17.170000000000002</v>
      </c>
      <c r="D66" s="16">
        <v>17.29</v>
      </c>
      <c r="E66" s="16">
        <v>17.09</v>
      </c>
      <c r="F66" s="16">
        <v>17.16</v>
      </c>
      <c r="G66" s="16">
        <v>17.18</v>
      </c>
      <c r="H66" s="16">
        <v>17.170000000000002</v>
      </c>
      <c r="I66" s="16">
        <v>17.54</v>
      </c>
      <c r="J66" s="16">
        <v>17.22</v>
      </c>
      <c r="K66" s="16">
        <v>17.149999999999999</v>
      </c>
      <c r="L66" s="16"/>
      <c r="M66" s="17"/>
      <c r="N66" s="20">
        <f t="shared" si="6"/>
        <v>17.208000000000002</v>
      </c>
      <c r="O66" s="20">
        <f t="shared" si="7"/>
        <v>0.12908223046656014</v>
      </c>
      <c r="P66" s="20">
        <f t="shared" si="8"/>
        <v>0.75012918681171614</v>
      </c>
    </row>
    <row r="67" spans="1:16" s="43" customFormat="1" ht="15.75" customHeight="1" x14ac:dyDescent="0.2">
      <c r="A67" s="19">
        <v>16</v>
      </c>
      <c r="B67" s="16">
        <v>18.93</v>
      </c>
      <c r="C67" s="16">
        <v>18.68</v>
      </c>
      <c r="D67" s="16">
        <v>18.739999999999998</v>
      </c>
      <c r="E67" s="16">
        <v>18.66</v>
      </c>
      <c r="F67" s="16">
        <v>18.68</v>
      </c>
      <c r="G67" s="16">
        <v>19.22</v>
      </c>
      <c r="H67" s="16">
        <v>18.68</v>
      </c>
      <c r="I67" s="16">
        <v>19.239999999999998</v>
      </c>
      <c r="J67" s="16">
        <v>19.09</v>
      </c>
      <c r="K67" s="16">
        <v>18.760000000000002</v>
      </c>
      <c r="L67" s="16"/>
      <c r="M67" s="17"/>
      <c r="N67" s="20">
        <f t="shared" si="6"/>
        <v>18.868000000000002</v>
      </c>
      <c r="O67" s="20">
        <f t="shared" si="7"/>
        <v>0.23398955342303407</v>
      </c>
      <c r="P67" s="20">
        <f t="shared" si="8"/>
        <v>1.24013967258339</v>
      </c>
    </row>
    <row r="68" spans="1:16" s="43" customFormat="1" ht="15.75" customHeight="1" x14ac:dyDescent="0.2">
      <c r="A68" s="19">
        <v>32</v>
      </c>
      <c r="B68" s="16">
        <v>21.78</v>
      </c>
      <c r="C68" s="16">
        <v>21.73</v>
      </c>
      <c r="D68" s="16">
        <v>21.99</v>
      </c>
      <c r="E68" s="16">
        <v>21.97</v>
      </c>
      <c r="F68" s="16">
        <v>21.77</v>
      </c>
      <c r="G68" s="16">
        <v>21.8</v>
      </c>
      <c r="H68" s="16">
        <v>21.84</v>
      </c>
      <c r="I68" s="16">
        <v>21.96</v>
      </c>
      <c r="J68" s="16">
        <v>22</v>
      </c>
      <c r="K68" s="16">
        <v>21.79</v>
      </c>
      <c r="L68" s="16"/>
      <c r="M68" s="17"/>
      <c r="N68" s="20">
        <f t="shared" si="6"/>
        <v>21.863</v>
      </c>
      <c r="O68" s="20">
        <f t="shared" si="7"/>
        <v>0.10478019320887329</v>
      </c>
      <c r="P68" s="20">
        <f t="shared" si="8"/>
        <v>0.47925807624238803</v>
      </c>
    </row>
    <row r="69" spans="1:16" s="43" customFormat="1" ht="15.75" customHeight="1" x14ac:dyDescent="0.2">
      <c r="A69" s="19">
        <v>64</v>
      </c>
      <c r="B69" s="16">
        <v>27.85</v>
      </c>
      <c r="C69" s="16">
        <v>27.79</v>
      </c>
      <c r="D69" s="16">
        <v>27.9</v>
      </c>
      <c r="E69" s="16">
        <v>27.85</v>
      </c>
      <c r="F69" s="16">
        <v>27.88</v>
      </c>
      <c r="G69" s="16">
        <v>27.86</v>
      </c>
      <c r="H69" s="16">
        <v>27.89</v>
      </c>
      <c r="I69" s="16">
        <v>28.46</v>
      </c>
      <c r="J69" s="16">
        <v>27.84</v>
      </c>
      <c r="K69" s="16">
        <v>27.88</v>
      </c>
      <c r="L69" s="16"/>
      <c r="M69" s="17"/>
      <c r="N69" s="20">
        <f t="shared" si="6"/>
        <v>27.919999999999998</v>
      </c>
      <c r="O69" s="20">
        <f t="shared" si="7"/>
        <v>0.19229606802474639</v>
      </c>
      <c r="P69" s="20">
        <f t="shared" si="8"/>
        <v>0.68873949865596851</v>
      </c>
    </row>
    <row r="70" spans="1:16" s="43" customFormat="1" ht="15.75" customHeight="1" x14ac:dyDescent="0.2">
      <c r="A70" s="19">
        <v>128</v>
      </c>
      <c r="B70" s="16">
        <v>41.13</v>
      </c>
      <c r="C70" s="16">
        <v>40.950000000000003</v>
      </c>
      <c r="D70" s="16">
        <v>41.02</v>
      </c>
      <c r="E70" s="16">
        <v>41.2</v>
      </c>
      <c r="F70" s="16">
        <v>41.08</v>
      </c>
      <c r="G70" s="16">
        <v>41.1</v>
      </c>
      <c r="H70" s="16">
        <v>41.17</v>
      </c>
      <c r="I70" s="16">
        <v>41.5</v>
      </c>
      <c r="J70" s="16">
        <v>41.01</v>
      </c>
      <c r="K70" s="16">
        <v>41.13</v>
      </c>
      <c r="L70" s="16"/>
      <c r="M70" s="17"/>
      <c r="N70" s="20">
        <f t="shared" si="6"/>
        <v>41.128999999999998</v>
      </c>
      <c r="O70" s="20">
        <f t="shared" si="7"/>
        <v>0.15117686477912015</v>
      </c>
      <c r="P70" s="20">
        <f t="shared" si="8"/>
        <v>0.36756756735909007</v>
      </c>
    </row>
    <row r="71" spans="1:16" ht="15.75" customHeight="1" x14ac:dyDescent="0.2">
      <c r="A71" s="1">
        <v>256</v>
      </c>
      <c r="B71" s="6">
        <v>62.69</v>
      </c>
      <c r="C71" s="6">
        <v>62.45</v>
      </c>
      <c r="D71" s="6">
        <v>62.55</v>
      </c>
      <c r="E71" s="6">
        <v>63.37</v>
      </c>
      <c r="F71" s="6">
        <v>62.76</v>
      </c>
      <c r="G71" s="6">
        <v>62.7</v>
      </c>
      <c r="H71" s="6">
        <v>62.91</v>
      </c>
      <c r="I71" s="6">
        <v>63.51</v>
      </c>
      <c r="J71" s="6">
        <v>63.43</v>
      </c>
      <c r="K71" s="6">
        <v>62.75</v>
      </c>
      <c r="L71" s="6"/>
      <c r="M71" s="7"/>
      <c r="N71" s="20">
        <f t="shared" si="6"/>
        <v>62.911999999999992</v>
      </c>
      <c r="O71" s="20">
        <f t="shared" si="7"/>
        <v>0.38351589855499324</v>
      </c>
      <c r="P71" s="20">
        <f t="shared" si="8"/>
        <v>0.60960690894422898</v>
      </c>
    </row>
    <row r="72" spans="1:16" ht="15.75" customHeight="1" x14ac:dyDescent="0.2">
      <c r="A72" s="1">
        <v>512</v>
      </c>
      <c r="B72" s="6">
        <v>96.97</v>
      </c>
      <c r="C72" s="6">
        <v>96.65</v>
      </c>
      <c r="D72" s="6">
        <v>96.59</v>
      </c>
      <c r="E72" s="6">
        <v>97.13</v>
      </c>
      <c r="F72" s="6">
        <v>96.79</v>
      </c>
      <c r="G72" s="6">
        <v>96.75</v>
      </c>
      <c r="H72" s="6">
        <v>97.19</v>
      </c>
      <c r="I72" s="6">
        <v>97.47</v>
      </c>
      <c r="J72" s="6">
        <v>97.03</v>
      </c>
      <c r="K72" s="6">
        <v>97.22</v>
      </c>
      <c r="L72" s="6"/>
      <c r="M72" s="7"/>
      <c r="N72" s="20">
        <f t="shared" si="6"/>
        <v>96.979000000000013</v>
      </c>
      <c r="O72" s="20">
        <f t="shared" si="7"/>
        <v>0.28223118970879713</v>
      </c>
      <c r="P72" s="20">
        <f t="shared" si="8"/>
        <v>0.29102299436867474</v>
      </c>
    </row>
    <row r="73" spans="1:16" ht="15.75" customHeight="1" x14ac:dyDescent="0.2">
      <c r="A73" s="1" t="s">
        <v>6</v>
      </c>
      <c r="B73" s="6">
        <v>163.96</v>
      </c>
      <c r="C73" s="6">
        <v>164.36</v>
      </c>
      <c r="D73" s="6">
        <v>164.13</v>
      </c>
      <c r="E73" s="6">
        <v>164.3</v>
      </c>
      <c r="F73" s="6">
        <v>163.95</v>
      </c>
      <c r="G73" s="6">
        <v>164.1</v>
      </c>
      <c r="H73" s="6">
        <v>165.02</v>
      </c>
      <c r="I73" s="6">
        <v>164.07</v>
      </c>
      <c r="J73" s="6">
        <v>164.66</v>
      </c>
      <c r="K73" s="6">
        <v>164.3</v>
      </c>
      <c r="L73" s="6"/>
      <c r="M73" s="7"/>
      <c r="N73" s="20">
        <f t="shared" si="6"/>
        <v>164.28500000000003</v>
      </c>
      <c r="O73" s="20">
        <f t="shared" si="7"/>
        <v>0.33487145128973239</v>
      </c>
      <c r="P73" s="20">
        <f t="shared" si="8"/>
        <v>0.20383568267932697</v>
      </c>
    </row>
    <row r="74" spans="1:16" ht="15.75" customHeight="1" x14ac:dyDescent="0.2">
      <c r="A74" s="1" t="s">
        <v>7</v>
      </c>
      <c r="B74" s="6">
        <v>287.99</v>
      </c>
      <c r="C74" s="6">
        <v>287.67</v>
      </c>
      <c r="D74" s="6">
        <v>287.39</v>
      </c>
      <c r="E74" s="6">
        <v>287.89999999999998</v>
      </c>
      <c r="F74" s="6">
        <v>287.26</v>
      </c>
      <c r="G74" s="6">
        <v>288.02999999999997</v>
      </c>
      <c r="H74" s="6">
        <v>288.07</v>
      </c>
      <c r="I74" s="6">
        <v>288.45</v>
      </c>
      <c r="J74" s="6">
        <v>287.92</v>
      </c>
      <c r="K74" s="6">
        <v>287.76</v>
      </c>
      <c r="L74" s="6"/>
      <c r="M74" s="7"/>
      <c r="N74" s="20">
        <f t="shared" si="6"/>
        <v>287.84399999999994</v>
      </c>
      <c r="O74" s="20">
        <f t="shared" si="7"/>
        <v>0.3444222215053292</v>
      </c>
      <c r="P74" s="20">
        <f t="shared" si="8"/>
        <v>0.11965586272610486</v>
      </c>
    </row>
    <row r="75" spans="1:16" ht="15.75" customHeight="1" x14ac:dyDescent="0.2">
      <c r="A75" s="1" t="s">
        <v>8</v>
      </c>
      <c r="B75" s="6">
        <v>509.25</v>
      </c>
      <c r="C75" s="6">
        <v>507.89</v>
      </c>
      <c r="D75" s="6">
        <v>517.9</v>
      </c>
      <c r="E75" s="6">
        <v>513.15</v>
      </c>
      <c r="F75" s="6">
        <v>507.92</v>
      </c>
      <c r="G75" s="6">
        <v>509.83</v>
      </c>
      <c r="H75" s="6">
        <v>507.3</v>
      </c>
      <c r="I75" s="6">
        <v>514.03</v>
      </c>
      <c r="J75" s="6">
        <v>508.75</v>
      </c>
      <c r="K75" s="6">
        <v>508.75</v>
      </c>
      <c r="L75" s="6"/>
      <c r="M75" s="7"/>
      <c r="N75" s="20">
        <f t="shared" si="6"/>
        <v>510.47700000000003</v>
      </c>
      <c r="O75" s="20">
        <f t="shared" si="7"/>
        <v>3.4332202246740642</v>
      </c>
      <c r="P75" s="20">
        <f t="shared" si="8"/>
        <v>0.6725514028397096</v>
      </c>
    </row>
    <row r="76" spans="1:16" ht="15.75" customHeight="1" x14ac:dyDescent="0.2">
      <c r="A76" s="1" t="s">
        <v>9</v>
      </c>
      <c r="B76" s="6">
        <v>1110.79</v>
      </c>
      <c r="C76" s="6">
        <v>1116.1300000000001</v>
      </c>
      <c r="D76" s="6">
        <v>1104.54</v>
      </c>
      <c r="E76" s="6">
        <v>1108.8599999999999</v>
      </c>
      <c r="F76" s="6">
        <v>1108.54</v>
      </c>
      <c r="G76" s="6">
        <v>1101.27</v>
      </c>
      <c r="H76" s="6">
        <v>1105.27</v>
      </c>
      <c r="I76" s="6">
        <v>1110.3</v>
      </c>
      <c r="J76" s="6">
        <v>1108.55</v>
      </c>
      <c r="K76" s="6">
        <v>1107.23</v>
      </c>
      <c r="L76" s="6"/>
      <c r="M76" s="7"/>
      <c r="N76" s="20">
        <f t="shared" si="6"/>
        <v>1108.1479999999997</v>
      </c>
      <c r="O76" s="20">
        <f t="shared" si="7"/>
        <v>4.0221050320558609</v>
      </c>
      <c r="P76" s="20">
        <f t="shared" si="8"/>
        <v>0.36295738764640301</v>
      </c>
    </row>
    <row r="77" spans="1:16" ht="15.75" customHeight="1" x14ac:dyDescent="0.2">
      <c r="A77" s="1" t="s">
        <v>10</v>
      </c>
      <c r="B77" s="6">
        <v>2520.4899999999998</v>
      </c>
      <c r="C77" s="6">
        <v>2564.2399999999998</v>
      </c>
      <c r="D77" s="6">
        <v>2531.9899999999998</v>
      </c>
      <c r="E77" s="6">
        <v>2561.86</v>
      </c>
      <c r="F77" s="6">
        <v>2548.92</v>
      </c>
      <c r="G77" s="6">
        <v>2535.7800000000002</v>
      </c>
      <c r="H77" s="6">
        <v>2556.33</v>
      </c>
      <c r="I77" s="6">
        <v>2562.3000000000002</v>
      </c>
      <c r="J77" s="6">
        <v>2530.98</v>
      </c>
      <c r="K77" s="6">
        <v>2540.9899999999998</v>
      </c>
      <c r="L77" s="6"/>
      <c r="M77" s="7"/>
      <c r="N77" s="20">
        <f t="shared" si="6"/>
        <v>2545.3879999999999</v>
      </c>
      <c r="O77" s="20">
        <f t="shared" si="7"/>
        <v>15.5048600265996</v>
      </c>
      <c r="P77" s="20">
        <f t="shared" si="8"/>
        <v>0.60913542558539602</v>
      </c>
    </row>
    <row r="78" spans="1:16" ht="15.75" customHeight="1" x14ac:dyDescent="0.2">
      <c r="A78" s="1" t="s">
        <v>11</v>
      </c>
      <c r="B78" s="6">
        <v>4984.7700000000004</v>
      </c>
      <c r="C78" s="6">
        <v>4985.76</v>
      </c>
      <c r="D78" s="6">
        <v>4981.54</v>
      </c>
      <c r="E78" s="6">
        <v>4970.08</v>
      </c>
      <c r="F78" s="6">
        <v>4998.25</v>
      </c>
      <c r="G78" s="6">
        <v>4984.09</v>
      </c>
      <c r="H78" s="6">
        <v>4998.67</v>
      </c>
      <c r="I78" s="6">
        <v>4987.9399999999996</v>
      </c>
      <c r="J78" s="6">
        <v>4994.4799999999996</v>
      </c>
      <c r="K78" s="6">
        <v>5003.99</v>
      </c>
      <c r="L78" s="6"/>
      <c r="M78" s="7"/>
      <c r="N78" s="20">
        <f t="shared" si="6"/>
        <v>4988.9570000000003</v>
      </c>
      <c r="O78" s="20">
        <f t="shared" si="7"/>
        <v>10.005685106200529</v>
      </c>
      <c r="P78" s="20">
        <f t="shared" si="8"/>
        <v>0.200556651544612</v>
      </c>
    </row>
    <row r="79" spans="1:16" ht="15.75" customHeight="1" x14ac:dyDescent="0.2">
      <c r="A79" s="1" t="s">
        <v>12</v>
      </c>
      <c r="B79" s="6">
        <v>10160.030000000001</v>
      </c>
      <c r="C79" s="6">
        <v>10192.82</v>
      </c>
      <c r="D79" s="6">
        <v>10178.969999999999</v>
      </c>
      <c r="E79" s="6">
        <v>10217.200000000001</v>
      </c>
      <c r="F79" s="6">
        <v>10239.35</v>
      </c>
      <c r="G79" s="6">
        <v>10209.75</v>
      </c>
      <c r="H79" s="6">
        <v>10228.18</v>
      </c>
      <c r="I79" s="6">
        <v>10193.459999999999</v>
      </c>
      <c r="J79" s="6">
        <v>10174.36</v>
      </c>
      <c r="K79" s="6">
        <v>10232.6</v>
      </c>
      <c r="L79" s="6"/>
      <c r="M79" s="7"/>
      <c r="N79" s="20">
        <f t="shared" si="6"/>
        <v>10202.672000000002</v>
      </c>
      <c r="O79" s="20">
        <f t="shared" si="7"/>
        <v>26.908067687343735</v>
      </c>
      <c r="P79" s="20">
        <f t="shared" si="8"/>
        <v>0.26373549681244024</v>
      </c>
    </row>
    <row r="80" spans="1:16" ht="15.75" customHeight="1" x14ac:dyDescent="0.2">
      <c r="A80" s="1" t="s">
        <v>13</v>
      </c>
      <c r="B80" s="27">
        <v>21073.02</v>
      </c>
      <c r="C80" s="27">
        <v>21107.34</v>
      </c>
      <c r="D80" s="27">
        <v>21069.72</v>
      </c>
      <c r="E80" s="27">
        <v>21102.06</v>
      </c>
      <c r="F80" s="27">
        <v>21018.53</v>
      </c>
      <c r="G80" s="27">
        <v>21032.91</v>
      </c>
      <c r="H80" s="27">
        <v>21078.99</v>
      </c>
      <c r="I80" s="27">
        <v>21147.85</v>
      </c>
      <c r="J80" s="27">
        <v>21126.89</v>
      </c>
      <c r="K80" s="27">
        <v>21050.3</v>
      </c>
      <c r="L80" s="6"/>
      <c r="M80" s="7"/>
      <c r="N80" s="20">
        <f t="shared" si="6"/>
        <v>21080.760999999999</v>
      </c>
      <c r="O80" s="20">
        <f t="shared" si="7"/>
        <v>40.912047247723962</v>
      </c>
      <c r="P80" s="20">
        <f t="shared" si="8"/>
        <v>0.1940729143873125</v>
      </c>
    </row>
    <row r="81" spans="1:16" ht="15.75" customHeight="1" x14ac:dyDescent="0.2">
      <c r="A81" s="1" t="s">
        <v>14</v>
      </c>
      <c r="B81" s="27">
        <v>43141.16</v>
      </c>
      <c r="C81" s="27">
        <v>43260.34</v>
      </c>
      <c r="D81" s="27">
        <v>43347.82</v>
      </c>
      <c r="E81" s="27">
        <v>43132.26</v>
      </c>
      <c r="F81" s="27">
        <v>43226.84</v>
      </c>
      <c r="G81" s="27">
        <v>43247.45</v>
      </c>
      <c r="H81" s="27">
        <v>43270.75</v>
      </c>
      <c r="I81" s="27">
        <v>43230.59</v>
      </c>
      <c r="J81" s="27">
        <v>43298.55</v>
      </c>
      <c r="K81" s="27">
        <v>43443.19</v>
      </c>
      <c r="L81" s="6"/>
      <c r="M81" s="7"/>
      <c r="N81" s="20">
        <f t="shared" si="6"/>
        <v>43259.894999999997</v>
      </c>
      <c r="O81" s="20">
        <f t="shared" si="7"/>
        <v>91.551496286091592</v>
      </c>
      <c r="P81" s="20">
        <f t="shared" si="8"/>
        <v>0.2116313418839588</v>
      </c>
    </row>
    <row r="82" spans="1:16" ht="15.75" customHeight="1" x14ac:dyDescent="0.2">
      <c r="A82" s="1" t="s">
        <v>15</v>
      </c>
      <c r="B82" s="27">
        <v>92077.19</v>
      </c>
      <c r="C82" s="27">
        <v>91776.31</v>
      </c>
      <c r="D82" s="27">
        <v>91724.23</v>
      </c>
      <c r="E82" s="27">
        <v>92032.38</v>
      </c>
      <c r="F82" s="27">
        <v>92259.7</v>
      </c>
      <c r="G82" s="27">
        <v>91961.22</v>
      </c>
      <c r="H82" s="27">
        <v>91922.91</v>
      </c>
      <c r="I82" s="27">
        <v>91793.2</v>
      </c>
      <c r="J82" s="27">
        <v>91886.45</v>
      </c>
      <c r="K82" s="27">
        <v>91833.600000000006</v>
      </c>
      <c r="L82" s="6"/>
      <c r="M82" s="7"/>
      <c r="N82" s="20">
        <f t="shared" si="6"/>
        <v>91926.718999999997</v>
      </c>
      <c r="O82" s="20">
        <f t="shared" si="7"/>
        <v>162.49159598439479</v>
      </c>
      <c r="P82" s="20">
        <f t="shared" si="8"/>
        <v>0.17676209675708626</v>
      </c>
    </row>
    <row r="83" spans="1:16" ht="15.75" customHeight="1" x14ac:dyDescent="0.2">
      <c r="A83" s="1" t="s">
        <v>16</v>
      </c>
      <c r="B83" s="27">
        <v>187151.43</v>
      </c>
      <c r="C83" s="27">
        <v>186246.39999999999</v>
      </c>
      <c r="D83" s="27">
        <v>185700.99</v>
      </c>
      <c r="E83" s="27">
        <v>186800.47</v>
      </c>
      <c r="F83" s="27">
        <v>185943.71</v>
      </c>
      <c r="G83" s="27">
        <v>186837.46</v>
      </c>
      <c r="H83" s="27">
        <v>186705.92000000001</v>
      </c>
      <c r="I83" s="27">
        <v>186728.92</v>
      </c>
      <c r="J83" s="27">
        <v>187048.94</v>
      </c>
      <c r="K83" s="27">
        <v>186543.82</v>
      </c>
      <c r="L83" s="6"/>
      <c r="M83" s="7"/>
      <c r="N83" s="20">
        <f t="shared" si="6"/>
        <v>186570.80599999998</v>
      </c>
      <c r="O83" s="20">
        <f t="shared" si="7"/>
        <v>470.06369001563417</v>
      </c>
      <c r="P83" s="20">
        <f t="shared" si="8"/>
        <v>0.2519492197592984</v>
      </c>
    </row>
    <row r="84" spans="1:16" ht="15.75" customHeight="1" x14ac:dyDescent="0.2">
      <c r="A84" s="32" t="s">
        <v>17</v>
      </c>
      <c r="B84" s="27">
        <v>390794.62</v>
      </c>
      <c r="C84" s="27">
        <v>390554.23</v>
      </c>
      <c r="D84" s="27">
        <v>387594.42</v>
      </c>
      <c r="E84" s="27">
        <v>389355.17</v>
      </c>
      <c r="F84" s="27">
        <v>388254.68</v>
      </c>
      <c r="G84" s="27">
        <v>386656.68</v>
      </c>
      <c r="H84" s="27">
        <v>388966.62</v>
      </c>
      <c r="I84" s="27">
        <v>388270.17</v>
      </c>
      <c r="J84" s="27">
        <v>389178.13</v>
      </c>
      <c r="K84" s="27">
        <v>387418.97</v>
      </c>
      <c r="L84" s="6"/>
      <c r="M84" s="7"/>
      <c r="N84" s="20">
        <f t="shared" si="6"/>
        <v>388704.36899999995</v>
      </c>
      <c r="O84" s="20">
        <f t="shared" si="7"/>
        <v>1332.3295620366127</v>
      </c>
      <c r="P84" s="20">
        <f t="shared" si="8"/>
        <v>0.34276166369424393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19.45</v>
      </c>
      <c r="C92" s="16">
        <v>16.13</v>
      </c>
      <c r="D92" s="16">
        <v>16.18</v>
      </c>
      <c r="E92" s="16">
        <v>16.18</v>
      </c>
      <c r="F92" s="16">
        <v>16.37</v>
      </c>
      <c r="G92" s="16">
        <v>16.170000000000002</v>
      </c>
      <c r="H92" s="16">
        <v>16.149999999999999</v>
      </c>
      <c r="I92" s="16">
        <v>16.190000000000001</v>
      </c>
      <c r="J92" s="16">
        <v>16.170000000000002</v>
      </c>
      <c r="K92" s="16">
        <v>16.11</v>
      </c>
      <c r="L92" s="16"/>
      <c r="M92" s="17"/>
      <c r="N92" s="20">
        <f t="shared" ref="N92:N113" si="9">AVERAGE(B92:K92)</f>
        <v>16.510000000000002</v>
      </c>
      <c r="O92" s="20">
        <f t="shared" ref="O92:O113" si="10">STDEV(B92:K92)</f>
        <v>1.0354065224184492</v>
      </c>
      <c r="P92" s="20">
        <f t="shared" ref="P92:P113" si="11">100*O92/N92</f>
        <v>6.2713902024133805</v>
      </c>
    </row>
    <row r="93" spans="1:16" s="43" customFormat="1" ht="15.75" customHeight="1" x14ac:dyDescent="0.2">
      <c r="A93" s="19">
        <v>2</v>
      </c>
      <c r="B93" s="16">
        <v>16.72</v>
      </c>
      <c r="C93" s="16">
        <v>16.22</v>
      </c>
      <c r="D93" s="16">
        <v>16.29</v>
      </c>
      <c r="E93" s="16">
        <v>16.29</v>
      </c>
      <c r="F93" s="16">
        <v>16.54</v>
      </c>
      <c r="G93" s="16">
        <v>16.440000000000001</v>
      </c>
      <c r="H93" s="16">
        <v>16.239999999999998</v>
      </c>
      <c r="I93" s="16">
        <v>16.32</v>
      </c>
      <c r="J93" s="16">
        <v>16.36</v>
      </c>
      <c r="K93" s="16">
        <v>16.22</v>
      </c>
      <c r="L93" s="16"/>
      <c r="M93" s="17"/>
      <c r="N93" s="20">
        <f t="shared" si="9"/>
        <v>16.364000000000001</v>
      </c>
      <c r="O93" s="20">
        <f t="shared" si="10"/>
        <v>0.16098309089949664</v>
      </c>
      <c r="P93" s="20">
        <f t="shared" si="11"/>
        <v>0.98376369408149977</v>
      </c>
    </row>
    <row r="94" spans="1:16" s="43" customFormat="1" ht="15.75" customHeight="1" x14ac:dyDescent="0.2">
      <c r="A94" s="19">
        <v>4</v>
      </c>
      <c r="B94" s="16">
        <v>17.62</v>
      </c>
      <c r="C94" s="16">
        <v>17.27</v>
      </c>
      <c r="D94" s="16">
        <v>17.329999999999998</v>
      </c>
      <c r="E94" s="16">
        <v>17.32</v>
      </c>
      <c r="F94" s="16">
        <v>18.28</v>
      </c>
      <c r="G94" s="16">
        <v>17.34</v>
      </c>
      <c r="H94" s="16">
        <v>17.3</v>
      </c>
      <c r="I94" s="16">
        <v>17.34</v>
      </c>
      <c r="J94" s="16">
        <v>17.32</v>
      </c>
      <c r="K94" s="16">
        <v>17.39</v>
      </c>
      <c r="L94" s="16"/>
      <c r="M94" s="17"/>
      <c r="N94" s="20">
        <f t="shared" si="9"/>
        <v>17.451000000000001</v>
      </c>
      <c r="O94" s="20">
        <f t="shared" si="10"/>
        <v>0.30708124151255017</v>
      </c>
      <c r="P94" s="20">
        <f t="shared" si="11"/>
        <v>1.7596770472325378</v>
      </c>
    </row>
    <row r="95" spans="1:16" s="43" customFormat="1" ht="15.75" customHeight="1" x14ac:dyDescent="0.2">
      <c r="A95" s="19">
        <v>8</v>
      </c>
      <c r="B95" s="16">
        <v>21.15</v>
      </c>
      <c r="C95" s="16">
        <v>18.61</v>
      </c>
      <c r="D95" s="16">
        <v>18.68</v>
      </c>
      <c r="E95" s="16">
        <v>18.649999999999999</v>
      </c>
      <c r="F95" s="16">
        <v>19.02</v>
      </c>
      <c r="G95" s="16">
        <v>18.68</v>
      </c>
      <c r="H95" s="16">
        <v>18.690000000000001</v>
      </c>
      <c r="I95" s="16">
        <v>18.63</v>
      </c>
      <c r="J95" s="16">
        <v>18.7</v>
      </c>
      <c r="K95" s="16">
        <v>18.600000000000001</v>
      </c>
      <c r="L95" s="16"/>
      <c r="M95" s="17"/>
      <c r="N95" s="20">
        <f t="shared" si="9"/>
        <v>18.940999999999995</v>
      </c>
      <c r="O95" s="20">
        <f t="shared" si="10"/>
        <v>0.78531593076360717</v>
      </c>
      <c r="P95" s="20">
        <f t="shared" si="11"/>
        <v>4.1461165237506332</v>
      </c>
    </row>
    <row r="96" spans="1:16" s="43" customFormat="1" ht="15.75" customHeight="1" x14ac:dyDescent="0.2">
      <c r="A96" s="19">
        <v>16</v>
      </c>
      <c r="B96" s="16">
        <v>20.18</v>
      </c>
      <c r="C96" s="16">
        <v>20.09</v>
      </c>
      <c r="D96" s="16">
        <v>20.25</v>
      </c>
      <c r="E96" s="16">
        <v>20.16</v>
      </c>
      <c r="F96" s="16">
        <v>20.07</v>
      </c>
      <c r="G96" s="16">
        <v>20.11</v>
      </c>
      <c r="H96" s="16">
        <v>20.22</v>
      </c>
      <c r="I96" s="16">
        <v>20.12</v>
      </c>
      <c r="J96" s="16">
        <v>20.149999999999999</v>
      </c>
      <c r="K96" s="16">
        <v>20.12</v>
      </c>
      <c r="L96" s="16"/>
      <c r="M96" s="17"/>
      <c r="N96" s="20">
        <f t="shared" si="9"/>
        <v>20.146999999999998</v>
      </c>
      <c r="O96" s="20">
        <f t="shared" si="10"/>
        <v>5.6969777562805392E-2</v>
      </c>
      <c r="P96" s="20">
        <f t="shared" si="11"/>
        <v>0.28277052445925149</v>
      </c>
    </row>
    <row r="97" spans="1:16" s="43" customFormat="1" ht="15.75" customHeight="1" x14ac:dyDescent="0.2">
      <c r="A97" s="19">
        <v>32</v>
      </c>
      <c r="B97" s="16">
        <v>23.38</v>
      </c>
      <c r="C97" s="16">
        <v>23.13</v>
      </c>
      <c r="D97" s="16">
        <v>23.2</v>
      </c>
      <c r="E97" s="16">
        <v>23.16</v>
      </c>
      <c r="F97" s="16">
        <v>23.15</v>
      </c>
      <c r="G97" s="16">
        <v>23.15</v>
      </c>
      <c r="H97" s="16">
        <v>23.16</v>
      </c>
      <c r="I97" s="16">
        <v>23.18</v>
      </c>
      <c r="J97" s="16">
        <v>23.24</v>
      </c>
      <c r="K97" s="16">
        <v>23.13</v>
      </c>
      <c r="L97" s="16"/>
      <c r="M97" s="17"/>
      <c r="N97" s="20">
        <f t="shared" si="9"/>
        <v>23.187999999999999</v>
      </c>
      <c r="O97" s="20">
        <f t="shared" si="10"/>
        <v>7.5247738984119697E-2</v>
      </c>
      <c r="P97" s="20">
        <f t="shared" si="11"/>
        <v>0.3245115533211993</v>
      </c>
    </row>
    <row r="98" spans="1:16" s="43" customFormat="1" ht="15.75" customHeight="1" x14ac:dyDescent="0.2">
      <c r="A98" s="19">
        <v>64</v>
      </c>
      <c r="B98" s="16">
        <v>29.5</v>
      </c>
      <c r="C98" s="16">
        <v>29.37</v>
      </c>
      <c r="D98" s="16">
        <v>29.53</v>
      </c>
      <c r="E98" s="16">
        <v>29.42</v>
      </c>
      <c r="F98" s="16">
        <v>29.82</v>
      </c>
      <c r="G98" s="16">
        <v>29.36</v>
      </c>
      <c r="H98" s="16">
        <v>29.33</v>
      </c>
      <c r="I98" s="16">
        <v>29.42</v>
      </c>
      <c r="J98" s="16">
        <v>29.42</v>
      </c>
      <c r="K98" s="16">
        <v>29.33</v>
      </c>
      <c r="L98" s="16"/>
      <c r="M98" s="17"/>
      <c r="N98" s="20">
        <f t="shared" si="9"/>
        <v>29.45</v>
      </c>
      <c r="O98" s="20">
        <f t="shared" si="10"/>
        <v>0.14598325626972158</v>
      </c>
      <c r="P98" s="20">
        <f t="shared" si="11"/>
        <v>0.49569866305508181</v>
      </c>
    </row>
    <row r="99" spans="1:16" s="43" customFormat="1" ht="15.75" customHeight="1" x14ac:dyDescent="0.2">
      <c r="A99" s="19">
        <v>128</v>
      </c>
      <c r="B99" s="16">
        <v>42.85</v>
      </c>
      <c r="C99" s="16">
        <v>43.04</v>
      </c>
      <c r="D99" s="16">
        <v>43.09</v>
      </c>
      <c r="E99" s="16">
        <v>42.88</v>
      </c>
      <c r="F99" s="16">
        <v>43.26</v>
      </c>
      <c r="G99" s="16">
        <v>42.92</v>
      </c>
      <c r="H99" s="16">
        <v>43.09</v>
      </c>
      <c r="I99" s="16">
        <v>43.01</v>
      </c>
      <c r="J99" s="16">
        <v>42.87</v>
      </c>
      <c r="K99" s="16">
        <v>42.84</v>
      </c>
      <c r="L99" s="16"/>
      <c r="M99" s="17"/>
      <c r="N99" s="20">
        <f t="shared" si="9"/>
        <v>42.984999999999999</v>
      </c>
      <c r="O99" s="20">
        <f t="shared" si="10"/>
        <v>0.13705230145215797</v>
      </c>
      <c r="P99" s="20">
        <f t="shared" si="11"/>
        <v>0.31883750483228562</v>
      </c>
    </row>
    <row r="100" spans="1:16" ht="15.75" customHeight="1" x14ac:dyDescent="0.2">
      <c r="A100" s="1">
        <v>256</v>
      </c>
      <c r="B100" s="6">
        <v>66.09</v>
      </c>
      <c r="C100" s="6">
        <v>65.66</v>
      </c>
      <c r="D100" s="6">
        <v>65.510000000000005</v>
      </c>
      <c r="E100" s="6">
        <v>65.39</v>
      </c>
      <c r="F100" s="6">
        <v>65.78</v>
      </c>
      <c r="G100" s="6">
        <v>65.94</v>
      </c>
      <c r="H100" s="6">
        <v>65.39</v>
      </c>
      <c r="I100" s="6">
        <v>65.510000000000005</v>
      </c>
      <c r="J100" s="6">
        <v>65.510000000000005</v>
      </c>
      <c r="K100" s="6">
        <v>65.319999999999993</v>
      </c>
      <c r="L100" s="6"/>
      <c r="M100" s="7"/>
      <c r="N100" s="20">
        <f t="shared" si="9"/>
        <v>65.609999999999985</v>
      </c>
      <c r="O100" s="20">
        <f t="shared" si="10"/>
        <v>0.25420901286583536</v>
      </c>
      <c r="P100" s="20">
        <f t="shared" si="11"/>
        <v>0.38745467591195765</v>
      </c>
    </row>
    <row r="101" spans="1:16" ht="15.75" customHeight="1" x14ac:dyDescent="0.2">
      <c r="A101" s="1">
        <v>512</v>
      </c>
      <c r="B101" s="6">
        <v>102.36</v>
      </c>
      <c r="C101" s="6">
        <v>102.56</v>
      </c>
      <c r="D101" s="6">
        <v>100.94</v>
      </c>
      <c r="E101" s="6">
        <v>101.78</v>
      </c>
      <c r="F101" s="6">
        <v>101.44</v>
      </c>
      <c r="G101" s="6">
        <v>101.28</v>
      </c>
      <c r="H101" s="6">
        <v>100.95</v>
      </c>
      <c r="I101" s="6">
        <v>100.79</v>
      </c>
      <c r="J101" s="6">
        <v>100.96</v>
      </c>
      <c r="K101" s="6">
        <v>100.85</v>
      </c>
      <c r="L101" s="6"/>
      <c r="M101" s="7"/>
      <c r="N101" s="20">
        <f t="shared" si="9"/>
        <v>101.39100000000001</v>
      </c>
      <c r="O101" s="20">
        <f t="shared" si="10"/>
        <v>0.64196659656956612</v>
      </c>
      <c r="P101" s="20">
        <f t="shared" si="11"/>
        <v>0.63315935001091428</v>
      </c>
    </row>
    <row r="102" spans="1:16" ht="15.75" customHeight="1" x14ac:dyDescent="0.2">
      <c r="A102" s="1" t="s">
        <v>6</v>
      </c>
      <c r="B102" s="6">
        <v>181.05</v>
      </c>
      <c r="C102" s="6">
        <v>176.76</v>
      </c>
      <c r="D102" s="6">
        <v>174.39</v>
      </c>
      <c r="E102" s="6">
        <v>174.28</v>
      </c>
      <c r="F102" s="6">
        <v>174.37</v>
      </c>
      <c r="G102" s="6">
        <v>174.22</v>
      </c>
      <c r="H102" s="6">
        <v>174.12</v>
      </c>
      <c r="I102" s="6">
        <v>173.77</v>
      </c>
      <c r="J102" s="6">
        <v>173.9</v>
      </c>
      <c r="K102" s="6">
        <v>174.15</v>
      </c>
      <c r="L102" s="6"/>
      <c r="M102" s="7"/>
      <c r="N102" s="20">
        <f t="shared" si="9"/>
        <v>175.10100000000003</v>
      </c>
      <c r="O102" s="20">
        <f t="shared" si="10"/>
        <v>2.25372999467303</v>
      </c>
      <c r="P102" s="20">
        <f t="shared" si="11"/>
        <v>1.2871028690144715</v>
      </c>
    </row>
    <row r="103" spans="1:16" ht="15.75" customHeight="1" x14ac:dyDescent="0.2">
      <c r="A103" s="1" t="s">
        <v>7</v>
      </c>
      <c r="B103" s="6">
        <v>324.91000000000003</v>
      </c>
      <c r="C103" s="6">
        <v>308.77999999999997</v>
      </c>
      <c r="D103" s="6">
        <v>304.99</v>
      </c>
      <c r="E103" s="6">
        <v>308.75</v>
      </c>
      <c r="F103" s="6">
        <v>311.55</v>
      </c>
      <c r="G103" s="6">
        <v>305.7</v>
      </c>
      <c r="H103" s="6">
        <v>305.38</v>
      </c>
      <c r="I103" s="6">
        <v>304.55</v>
      </c>
      <c r="J103" s="6">
        <v>305.44</v>
      </c>
      <c r="K103" s="6">
        <v>306.13</v>
      </c>
      <c r="L103" s="6"/>
      <c r="M103" s="7"/>
      <c r="N103" s="20">
        <f t="shared" si="9"/>
        <v>308.61800000000005</v>
      </c>
      <c r="O103" s="20">
        <f t="shared" si="10"/>
        <v>6.1379489878768023</v>
      </c>
      <c r="P103" s="20">
        <f t="shared" si="11"/>
        <v>1.9888499659374377</v>
      </c>
    </row>
    <row r="104" spans="1:16" ht="15.75" customHeight="1" x14ac:dyDescent="0.2">
      <c r="A104" s="1" t="s">
        <v>8</v>
      </c>
      <c r="B104" s="6">
        <v>541.13</v>
      </c>
      <c r="C104" s="6">
        <v>544.23</v>
      </c>
      <c r="D104" s="6">
        <v>541.69000000000005</v>
      </c>
      <c r="E104" s="6">
        <v>541.83000000000004</v>
      </c>
      <c r="F104" s="6">
        <v>546.47</v>
      </c>
      <c r="G104" s="6">
        <v>542.9</v>
      </c>
      <c r="H104" s="6">
        <v>542.14</v>
      </c>
      <c r="I104" s="6">
        <v>541.47</v>
      </c>
      <c r="J104" s="6">
        <v>541.21</v>
      </c>
      <c r="K104" s="6">
        <v>544.73</v>
      </c>
      <c r="L104" s="6"/>
      <c r="M104" s="7"/>
      <c r="N104" s="20">
        <f t="shared" si="9"/>
        <v>542.78000000000009</v>
      </c>
      <c r="O104" s="20">
        <f t="shared" si="10"/>
        <v>1.7931722356390263</v>
      </c>
      <c r="P104" s="20">
        <f t="shared" si="11"/>
        <v>0.33036814835458672</v>
      </c>
    </row>
    <row r="105" spans="1:16" ht="15.75" customHeight="1" x14ac:dyDescent="0.2">
      <c r="A105" s="1" t="s">
        <v>9</v>
      </c>
      <c r="B105" s="6">
        <v>1219.23</v>
      </c>
      <c r="C105" s="6">
        <v>1223.9100000000001</v>
      </c>
      <c r="D105" s="6">
        <v>1226.8499999999999</v>
      </c>
      <c r="E105" s="6">
        <v>1224.4000000000001</v>
      </c>
      <c r="F105" s="6">
        <v>1225.54</v>
      </c>
      <c r="G105" s="6">
        <v>1230.3</v>
      </c>
      <c r="H105" s="6">
        <v>1216.3</v>
      </c>
      <c r="I105" s="6">
        <v>1230.3800000000001</v>
      </c>
      <c r="J105" s="6">
        <v>1226.48</v>
      </c>
      <c r="K105" s="6">
        <v>1227.83</v>
      </c>
      <c r="L105" s="6"/>
      <c r="M105" s="7"/>
      <c r="N105" s="20">
        <f t="shared" si="9"/>
        <v>1225.1219999999998</v>
      </c>
      <c r="O105" s="20">
        <f t="shared" si="10"/>
        <v>4.4886271100786885</v>
      </c>
      <c r="P105" s="20">
        <f t="shared" si="11"/>
        <v>0.36638205093686088</v>
      </c>
    </row>
    <row r="106" spans="1:16" ht="15.75" customHeight="1" x14ac:dyDescent="0.2">
      <c r="A106" s="1" t="s">
        <v>10</v>
      </c>
      <c r="B106" s="6">
        <v>4158.2299999999996</v>
      </c>
      <c r="C106" s="6">
        <v>4159.75</v>
      </c>
      <c r="D106" s="6">
        <v>4179.74</v>
      </c>
      <c r="E106" s="6">
        <v>4189.8</v>
      </c>
      <c r="F106" s="6">
        <v>4170.95</v>
      </c>
      <c r="G106" s="6">
        <v>4191.97</v>
      </c>
      <c r="H106" s="6">
        <v>4178.28</v>
      </c>
      <c r="I106" s="6">
        <v>4175.6499999999996</v>
      </c>
      <c r="J106" s="6">
        <v>4179.6899999999996</v>
      </c>
      <c r="K106" s="6">
        <v>4167.05</v>
      </c>
      <c r="L106" s="6"/>
      <c r="M106" s="7"/>
      <c r="N106" s="20">
        <f t="shared" si="9"/>
        <v>4175.1110000000008</v>
      </c>
      <c r="O106" s="20">
        <f t="shared" si="10"/>
        <v>11.333052398478921</v>
      </c>
      <c r="P106" s="20">
        <f t="shared" si="11"/>
        <v>0.27144314003816711</v>
      </c>
    </row>
    <row r="107" spans="1:16" ht="15.75" customHeight="1" x14ac:dyDescent="0.2">
      <c r="A107" s="1" t="s">
        <v>11</v>
      </c>
      <c r="B107" s="6">
        <v>8711.42</v>
      </c>
      <c r="C107" s="6">
        <v>8944.44</v>
      </c>
      <c r="D107" s="6">
        <v>9006.0499999999993</v>
      </c>
      <c r="E107" s="6">
        <v>8931.73</v>
      </c>
      <c r="F107" s="6">
        <v>9015.4599999999991</v>
      </c>
      <c r="G107" s="6">
        <v>8943.7900000000009</v>
      </c>
      <c r="H107" s="6">
        <v>8934.85</v>
      </c>
      <c r="I107" s="6">
        <v>8984.77</v>
      </c>
      <c r="J107" s="6">
        <v>9007.2999999999993</v>
      </c>
      <c r="K107" s="6">
        <v>8938.2800000000007</v>
      </c>
      <c r="L107" s="6"/>
      <c r="M107" s="7"/>
      <c r="N107" s="20">
        <f t="shared" si="9"/>
        <v>8941.8089999999993</v>
      </c>
      <c r="O107" s="20">
        <f t="shared" si="10"/>
        <v>87.520473852312421</v>
      </c>
      <c r="P107" s="20">
        <f t="shared" si="11"/>
        <v>0.97877816281148966</v>
      </c>
    </row>
    <row r="108" spans="1:16" ht="15.75" customHeight="1" x14ac:dyDescent="0.2">
      <c r="A108" s="1" t="s">
        <v>12</v>
      </c>
      <c r="B108" s="6">
        <v>16673.16</v>
      </c>
      <c r="C108" s="6">
        <v>18320.59</v>
      </c>
      <c r="D108" s="6">
        <v>18388.64</v>
      </c>
      <c r="E108" s="6">
        <v>18372.16</v>
      </c>
      <c r="F108" s="6">
        <v>18451.900000000001</v>
      </c>
      <c r="G108" s="6">
        <v>18358.57</v>
      </c>
      <c r="H108" s="6">
        <v>18329.580000000002</v>
      </c>
      <c r="I108" s="6">
        <v>18417.689999999999</v>
      </c>
      <c r="J108" s="6">
        <v>18474.84</v>
      </c>
      <c r="K108" s="6">
        <v>18345.25</v>
      </c>
      <c r="L108" s="6"/>
      <c r="M108" s="7"/>
      <c r="N108" s="20">
        <f t="shared" si="9"/>
        <v>18213.238000000001</v>
      </c>
      <c r="O108" s="20">
        <f t="shared" si="10"/>
        <v>543.51393296666197</v>
      </c>
      <c r="P108" s="20">
        <f t="shared" si="11"/>
        <v>2.9841697174695785</v>
      </c>
    </row>
    <row r="109" spans="1:16" ht="15.75" customHeight="1" x14ac:dyDescent="0.2">
      <c r="A109" s="1" t="s">
        <v>13</v>
      </c>
      <c r="B109" s="27">
        <v>33943.379999999997</v>
      </c>
      <c r="C109" s="27">
        <v>37877.019999999997</v>
      </c>
      <c r="D109" s="27">
        <v>37971.51</v>
      </c>
      <c r="E109" s="27">
        <v>37866.370000000003</v>
      </c>
      <c r="F109" s="27">
        <v>37819.519999999997</v>
      </c>
      <c r="G109" s="27">
        <v>37824.97</v>
      </c>
      <c r="H109" s="27">
        <v>37709.050000000003</v>
      </c>
      <c r="I109" s="27">
        <v>37858.86</v>
      </c>
      <c r="J109" s="27">
        <v>37915.06</v>
      </c>
      <c r="K109" s="27">
        <v>37801.519999999997</v>
      </c>
      <c r="L109" s="6"/>
      <c r="M109" s="7"/>
      <c r="N109" s="20">
        <f t="shared" si="9"/>
        <v>37458.726000000002</v>
      </c>
      <c r="O109" s="20">
        <f t="shared" si="10"/>
        <v>1237.1370703918706</v>
      </c>
      <c r="P109" s="20">
        <f t="shared" si="11"/>
        <v>3.3026672353776005</v>
      </c>
    </row>
    <row r="110" spans="1:16" ht="15.75" customHeight="1" x14ac:dyDescent="0.2">
      <c r="A110" s="1" t="s">
        <v>14</v>
      </c>
      <c r="B110" s="27">
        <v>72010.490000000005</v>
      </c>
      <c r="C110" s="27">
        <v>80381.850000000006</v>
      </c>
      <c r="D110" s="27">
        <v>80181.14</v>
      </c>
      <c r="E110" s="27">
        <v>80141.320000000007</v>
      </c>
      <c r="F110" s="27">
        <v>80390.5</v>
      </c>
      <c r="G110" s="27">
        <v>80254.600000000006</v>
      </c>
      <c r="H110" s="27">
        <v>80091.48</v>
      </c>
      <c r="I110" s="27">
        <v>80234.28</v>
      </c>
      <c r="J110" s="27">
        <v>80136.33</v>
      </c>
      <c r="K110" s="27">
        <v>80275.59</v>
      </c>
      <c r="L110" s="6"/>
      <c r="M110" s="7"/>
      <c r="N110" s="20">
        <f t="shared" si="9"/>
        <v>79409.758000000002</v>
      </c>
      <c r="O110" s="20">
        <f t="shared" si="10"/>
        <v>2601.7538775637045</v>
      </c>
      <c r="P110" s="20">
        <f t="shared" si="11"/>
        <v>3.2763654531773092</v>
      </c>
    </row>
    <row r="111" spans="1:16" ht="15.75" customHeight="1" x14ac:dyDescent="0.2">
      <c r="A111" s="1" t="s">
        <v>15</v>
      </c>
      <c r="B111" s="27">
        <v>142815.42000000001</v>
      </c>
      <c r="C111" s="27">
        <v>162635.04999999999</v>
      </c>
      <c r="D111" s="27">
        <v>161965.49</v>
      </c>
      <c r="E111" s="27">
        <v>162172.23000000001</v>
      </c>
      <c r="F111" s="27">
        <v>162298.81</v>
      </c>
      <c r="G111" s="27">
        <v>162082.89000000001</v>
      </c>
      <c r="H111" s="27">
        <v>162237.07</v>
      </c>
      <c r="I111" s="27">
        <v>162250.63</v>
      </c>
      <c r="J111" s="27">
        <v>162082.76999999999</v>
      </c>
      <c r="K111" s="27">
        <v>162627.49</v>
      </c>
      <c r="L111" s="6"/>
      <c r="M111" s="7"/>
      <c r="N111" s="20">
        <f t="shared" si="9"/>
        <v>160316.78499999997</v>
      </c>
      <c r="O111" s="20">
        <f t="shared" si="10"/>
        <v>6153.2818285371513</v>
      </c>
      <c r="P111" s="20">
        <f t="shared" si="11"/>
        <v>3.8382018629784476</v>
      </c>
    </row>
    <row r="112" spans="1:16" ht="15.75" customHeight="1" x14ac:dyDescent="0.2">
      <c r="A112" s="1" t="s">
        <v>16</v>
      </c>
      <c r="B112" s="27">
        <v>285459.34000000003</v>
      </c>
      <c r="C112" s="27">
        <v>321326.93</v>
      </c>
      <c r="D112" s="27">
        <v>321664.46000000002</v>
      </c>
      <c r="E112" s="27">
        <v>320706.09999999998</v>
      </c>
      <c r="F112" s="27">
        <v>321354.86</v>
      </c>
      <c r="G112" s="27">
        <v>321509.99</v>
      </c>
      <c r="H112" s="27">
        <v>321421.52</v>
      </c>
      <c r="I112" s="27">
        <v>321560.53999999998</v>
      </c>
      <c r="J112" s="27">
        <v>320630.2</v>
      </c>
      <c r="K112" s="27">
        <v>321783.12</v>
      </c>
      <c r="L112" s="6"/>
      <c r="M112" s="7"/>
      <c r="N112" s="20">
        <f t="shared" si="9"/>
        <v>317741.70600000006</v>
      </c>
      <c r="O112" s="20">
        <f t="shared" si="10"/>
        <v>11349.187006878208</v>
      </c>
      <c r="P112" s="20">
        <f t="shared" si="11"/>
        <v>3.5718279321123196</v>
      </c>
    </row>
    <row r="113" spans="1:16" ht="15.75" customHeight="1" x14ac:dyDescent="0.2">
      <c r="A113" s="32" t="s">
        <v>17</v>
      </c>
      <c r="B113" s="27">
        <v>615310.77</v>
      </c>
      <c r="C113" s="27">
        <v>642779.38</v>
      </c>
      <c r="D113" s="27">
        <v>642296.19999999995</v>
      </c>
      <c r="E113" s="27">
        <v>642184.17000000004</v>
      </c>
      <c r="F113" s="27">
        <v>642878.39</v>
      </c>
      <c r="G113" s="27">
        <v>641772.53</v>
      </c>
      <c r="H113" s="27">
        <v>644119.73</v>
      </c>
      <c r="I113" s="27">
        <v>643395.65</v>
      </c>
      <c r="J113" s="27">
        <v>642195.88</v>
      </c>
      <c r="K113" s="27">
        <v>643648.80000000005</v>
      </c>
      <c r="L113" s="6"/>
      <c r="M113" s="7"/>
      <c r="N113" s="20">
        <f t="shared" si="9"/>
        <v>640058.15</v>
      </c>
      <c r="O113" s="20">
        <f t="shared" si="10"/>
        <v>8726.4450327343093</v>
      </c>
      <c r="P113" s="20">
        <f t="shared" si="11"/>
        <v>1.3633831602229125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P830"/>
  <sheetViews>
    <sheetView topLeftCell="A60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20" t="e">
        <f t="shared" ref="N5:N26" si="0">AVERAGE(B5:K5)</f>
        <v>#DIV/0!</v>
      </c>
      <c r="O5" s="20" t="e">
        <f t="shared" ref="O5:O26" si="1">STDEV(B5:K5)</f>
        <v>#DIV/0!</v>
      </c>
      <c r="P5" s="20" t="e">
        <f t="shared" ref="P5:P26" si="2">100*O5/N5</f>
        <v>#DIV/0!</v>
      </c>
    </row>
    <row r="6" spans="1:16" s="43" customFormat="1" ht="15.75" customHeight="1" x14ac:dyDescent="0.2">
      <c r="A6" s="19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20" t="e">
        <f t="shared" si="0"/>
        <v>#DIV/0!</v>
      </c>
      <c r="O6" s="20" t="e">
        <f t="shared" si="1"/>
        <v>#DIV/0!</v>
      </c>
      <c r="P6" s="20" t="e">
        <f t="shared" si="2"/>
        <v>#DIV/0!</v>
      </c>
    </row>
    <row r="7" spans="1:16" s="43" customFormat="1" ht="15.75" customHeight="1" x14ac:dyDescent="0.2">
      <c r="A7" s="19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20" t="e">
        <f t="shared" si="0"/>
        <v>#DIV/0!</v>
      </c>
      <c r="O7" s="20" t="e">
        <f t="shared" si="1"/>
        <v>#DIV/0!</v>
      </c>
      <c r="P7" s="20" t="e">
        <f t="shared" si="2"/>
        <v>#DIV/0!</v>
      </c>
    </row>
    <row r="8" spans="1:16" s="43" customFormat="1" ht="15.75" customHeight="1" x14ac:dyDescent="0.2">
      <c r="A8" s="19">
        <v>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20" t="e">
        <f t="shared" si="0"/>
        <v>#DIV/0!</v>
      </c>
      <c r="O8" s="20" t="e">
        <f t="shared" si="1"/>
        <v>#DIV/0!</v>
      </c>
      <c r="P8" s="20" t="e">
        <f t="shared" si="2"/>
        <v>#DIV/0!</v>
      </c>
    </row>
    <row r="9" spans="1:16" s="43" customFormat="1" ht="15.75" customHeight="1" x14ac:dyDescent="0.2">
      <c r="A9" s="19">
        <v>16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20" t="e">
        <f t="shared" si="0"/>
        <v>#DIV/0!</v>
      </c>
      <c r="O9" s="20" t="e">
        <f t="shared" si="1"/>
        <v>#DIV/0!</v>
      </c>
      <c r="P9" s="20" t="e">
        <f t="shared" si="2"/>
        <v>#DIV/0!</v>
      </c>
    </row>
    <row r="10" spans="1:16" s="43" customFormat="1" ht="15.75" customHeight="1" x14ac:dyDescent="0.2">
      <c r="A10" s="19">
        <v>32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20" t="e">
        <f t="shared" si="0"/>
        <v>#DIV/0!</v>
      </c>
      <c r="O10" s="20" t="e">
        <f t="shared" si="1"/>
        <v>#DIV/0!</v>
      </c>
      <c r="P10" s="20" t="e">
        <f t="shared" si="2"/>
        <v>#DIV/0!</v>
      </c>
    </row>
    <row r="11" spans="1:16" s="43" customFormat="1" ht="15.75" customHeight="1" x14ac:dyDescent="0.2">
      <c r="A11" s="19">
        <v>64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20" t="e">
        <f t="shared" si="0"/>
        <v>#DIV/0!</v>
      </c>
      <c r="O11" s="20" t="e">
        <f t="shared" si="1"/>
        <v>#DIV/0!</v>
      </c>
      <c r="P11" s="20" t="e">
        <f t="shared" si="2"/>
        <v>#DIV/0!</v>
      </c>
    </row>
    <row r="12" spans="1:16" s="43" customFormat="1" ht="15.75" customHeight="1" x14ac:dyDescent="0.2">
      <c r="A12" s="19">
        <v>128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20" t="e">
        <f t="shared" si="0"/>
        <v>#DIV/0!</v>
      </c>
      <c r="O12" s="20" t="e">
        <f t="shared" si="1"/>
        <v>#DIV/0!</v>
      </c>
      <c r="P12" s="20" t="e">
        <f t="shared" si="2"/>
        <v>#DIV/0!</v>
      </c>
    </row>
    <row r="13" spans="1:16" ht="15.75" customHeight="1" x14ac:dyDescent="0.2">
      <c r="A13" s="1">
        <v>256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20" t="e">
        <f t="shared" si="0"/>
        <v>#DIV/0!</v>
      </c>
      <c r="O13" s="20" t="e">
        <f t="shared" si="1"/>
        <v>#DIV/0!</v>
      </c>
      <c r="P13" s="20" t="e">
        <f t="shared" si="2"/>
        <v>#DIV/0!</v>
      </c>
    </row>
    <row r="14" spans="1:16" ht="15.75" customHeight="1" x14ac:dyDescent="0.2">
      <c r="A14" s="1">
        <v>512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20" t="e">
        <f t="shared" si="0"/>
        <v>#DIV/0!</v>
      </c>
      <c r="O14" s="20" t="e">
        <f t="shared" si="1"/>
        <v>#DIV/0!</v>
      </c>
      <c r="P14" s="20" t="e">
        <f t="shared" si="2"/>
        <v>#DIV/0!</v>
      </c>
    </row>
    <row r="15" spans="1:16" ht="15.75" customHeight="1" x14ac:dyDescent="0.2">
      <c r="A15" s="1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20" t="e">
        <f t="shared" si="0"/>
        <v>#DIV/0!</v>
      </c>
      <c r="O15" s="20" t="e">
        <f t="shared" si="1"/>
        <v>#DIV/0!</v>
      </c>
      <c r="P15" s="20" t="e">
        <f t="shared" si="2"/>
        <v>#DIV/0!</v>
      </c>
    </row>
    <row r="16" spans="1:16" ht="15.75" customHeight="1" x14ac:dyDescent="0.2">
      <c r="A16" s="1" t="s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20" t="e">
        <f t="shared" si="0"/>
        <v>#DIV/0!</v>
      </c>
      <c r="O16" s="20" t="e">
        <f t="shared" si="1"/>
        <v>#DIV/0!</v>
      </c>
      <c r="P16" s="20" t="e">
        <f t="shared" si="2"/>
        <v>#DIV/0!</v>
      </c>
    </row>
    <row r="17" spans="1:16" ht="15.75" customHeight="1" x14ac:dyDescent="0.2">
      <c r="A17" s="1" t="s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20" t="e">
        <f t="shared" si="0"/>
        <v>#DIV/0!</v>
      </c>
      <c r="O17" s="20" t="e">
        <f t="shared" si="1"/>
        <v>#DIV/0!</v>
      </c>
      <c r="P17" s="20" t="e">
        <f t="shared" si="2"/>
        <v>#DIV/0!</v>
      </c>
    </row>
    <row r="18" spans="1:16" ht="15.75" customHeight="1" x14ac:dyDescent="0.2">
      <c r="A18" s="1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20" t="e">
        <f t="shared" si="0"/>
        <v>#DIV/0!</v>
      </c>
      <c r="O18" s="20" t="e">
        <f t="shared" si="1"/>
        <v>#DIV/0!</v>
      </c>
      <c r="P18" s="20" t="e">
        <f t="shared" si="2"/>
        <v>#DIV/0!</v>
      </c>
    </row>
    <row r="19" spans="1:16" ht="15.75" customHeight="1" x14ac:dyDescent="0.2">
      <c r="A19" s="1" t="s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20" t="e">
        <f t="shared" si="0"/>
        <v>#DIV/0!</v>
      </c>
      <c r="O19" s="20" t="e">
        <f t="shared" si="1"/>
        <v>#DIV/0!</v>
      </c>
      <c r="P19" s="20" t="e">
        <f t="shared" si="2"/>
        <v>#DIV/0!</v>
      </c>
    </row>
    <row r="20" spans="1:16" ht="15.75" customHeight="1" x14ac:dyDescent="0.2">
      <c r="A20" s="1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20" t="e">
        <f t="shared" si="0"/>
        <v>#DIV/0!</v>
      </c>
      <c r="O20" s="20" t="e">
        <f t="shared" si="1"/>
        <v>#DIV/0!</v>
      </c>
      <c r="P20" s="20" t="e">
        <f t="shared" si="2"/>
        <v>#DIV/0!</v>
      </c>
    </row>
    <row r="21" spans="1:16" ht="15.75" customHeight="1" x14ac:dyDescent="0.2">
      <c r="A21" s="1" t="s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20" t="e">
        <f t="shared" si="0"/>
        <v>#DIV/0!</v>
      </c>
      <c r="O21" s="20" t="e">
        <f t="shared" si="1"/>
        <v>#DIV/0!</v>
      </c>
      <c r="P21" s="20" t="e">
        <f t="shared" si="2"/>
        <v>#DIV/0!</v>
      </c>
    </row>
    <row r="22" spans="1:16" ht="15.75" customHeight="1" x14ac:dyDescent="0.2">
      <c r="A22" s="1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6"/>
      <c r="M22" s="7"/>
      <c r="N22" s="20" t="e">
        <f t="shared" si="0"/>
        <v>#DIV/0!</v>
      </c>
      <c r="O22" s="20" t="e">
        <f t="shared" si="1"/>
        <v>#DIV/0!</v>
      </c>
      <c r="P22" s="20" t="e">
        <f t="shared" si="2"/>
        <v>#DIV/0!</v>
      </c>
    </row>
    <row r="23" spans="1:16" ht="15.75" customHeight="1" x14ac:dyDescent="0.2">
      <c r="A23" s="1" t="s">
        <v>14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6"/>
      <c r="M23" s="7"/>
      <c r="N23" s="20" t="e">
        <f t="shared" si="0"/>
        <v>#DIV/0!</v>
      </c>
      <c r="O23" s="20" t="e">
        <f t="shared" si="1"/>
        <v>#DIV/0!</v>
      </c>
      <c r="P23" s="20" t="e">
        <f t="shared" si="2"/>
        <v>#DIV/0!</v>
      </c>
    </row>
    <row r="24" spans="1:16" ht="15.75" customHeight="1" x14ac:dyDescent="0.2">
      <c r="A24" s="1" t="s">
        <v>15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6"/>
      <c r="M24" s="7"/>
      <c r="N24" s="20" t="e">
        <f t="shared" si="0"/>
        <v>#DIV/0!</v>
      </c>
      <c r="O24" s="20" t="e">
        <f t="shared" si="1"/>
        <v>#DIV/0!</v>
      </c>
      <c r="P24" s="20" t="e">
        <f t="shared" si="2"/>
        <v>#DIV/0!</v>
      </c>
    </row>
    <row r="25" spans="1:16" ht="15.75" customHeight="1" x14ac:dyDescent="0.2">
      <c r="A25" s="1" t="s">
        <v>16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6"/>
      <c r="M25" s="7"/>
      <c r="N25" s="20" t="e">
        <f t="shared" si="0"/>
        <v>#DIV/0!</v>
      </c>
      <c r="O25" s="20" t="e">
        <f t="shared" si="1"/>
        <v>#DIV/0!</v>
      </c>
      <c r="P25" s="20" t="e">
        <f t="shared" si="2"/>
        <v>#DIV/0!</v>
      </c>
    </row>
    <row r="26" spans="1:16" ht="15.75" customHeight="1" x14ac:dyDescent="0.2">
      <c r="A26" s="18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6"/>
      <c r="M26" s="7"/>
      <c r="N26" s="20" t="e">
        <f t="shared" si="0"/>
        <v>#DIV/0!</v>
      </c>
      <c r="O26" s="20" t="e">
        <f t="shared" si="1"/>
        <v>#DIV/0!</v>
      </c>
      <c r="P26" s="20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20" t="e">
        <f t="shared" ref="N34:N55" si="3">AVERAGE(B34:K34)</f>
        <v>#DIV/0!</v>
      </c>
      <c r="O34" s="20" t="e">
        <f t="shared" ref="O34:O55" si="4">STDEV(B34:K34)</f>
        <v>#DIV/0!</v>
      </c>
      <c r="P34" s="20" t="e">
        <f t="shared" ref="P34:P55" si="5">100*O34/N34</f>
        <v>#DIV/0!</v>
      </c>
    </row>
    <row r="35" spans="1:16" s="43" customFormat="1" ht="15.75" customHeight="1" x14ac:dyDescent="0.2">
      <c r="A35" s="19">
        <v>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20" t="e">
        <f t="shared" si="3"/>
        <v>#DIV/0!</v>
      </c>
      <c r="O35" s="20" t="e">
        <f t="shared" si="4"/>
        <v>#DIV/0!</v>
      </c>
      <c r="P35" s="20" t="e">
        <f t="shared" si="5"/>
        <v>#DIV/0!</v>
      </c>
    </row>
    <row r="36" spans="1:16" s="43" customFormat="1" ht="15.75" customHeight="1" x14ac:dyDescent="0.2">
      <c r="A36" s="19">
        <v>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20" t="e">
        <f t="shared" si="3"/>
        <v>#DIV/0!</v>
      </c>
      <c r="O36" s="20" t="e">
        <f t="shared" si="4"/>
        <v>#DIV/0!</v>
      </c>
      <c r="P36" s="20" t="e">
        <f t="shared" si="5"/>
        <v>#DIV/0!</v>
      </c>
    </row>
    <row r="37" spans="1:16" s="43" customFormat="1" ht="15.75" customHeight="1" x14ac:dyDescent="0.2">
      <c r="A37" s="19">
        <v>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20" t="e">
        <f t="shared" si="3"/>
        <v>#DIV/0!</v>
      </c>
      <c r="O37" s="20" t="e">
        <f t="shared" si="4"/>
        <v>#DIV/0!</v>
      </c>
      <c r="P37" s="20" t="e">
        <f t="shared" si="5"/>
        <v>#DIV/0!</v>
      </c>
    </row>
    <row r="38" spans="1:16" s="43" customFormat="1" ht="15.75" customHeight="1" x14ac:dyDescent="0.2">
      <c r="A38" s="19">
        <v>16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20" t="e">
        <f t="shared" si="3"/>
        <v>#DIV/0!</v>
      </c>
      <c r="O38" s="20" t="e">
        <f t="shared" si="4"/>
        <v>#DIV/0!</v>
      </c>
      <c r="P38" s="20" t="e">
        <f t="shared" si="5"/>
        <v>#DIV/0!</v>
      </c>
    </row>
    <row r="39" spans="1:16" s="43" customFormat="1" ht="15.75" customHeight="1" x14ac:dyDescent="0.2">
      <c r="A39" s="19">
        <v>32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20" t="e">
        <f t="shared" si="3"/>
        <v>#DIV/0!</v>
      </c>
      <c r="O39" s="20" t="e">
        <f t="shared" si="4"/>
        <v>#DIV/0!</v>
      </c>
      <c r="P39" s="20" t="e">
        <f t="shared" si="5"/>
        <v>#DIV/0!</v>
      </c>
    </row>
    <row r="40" spans="1:16" s="43" customFormat="1" ht="15.75" customHeight="1" x14ac:dyDescent="0.2">
      <c r="A40" s="19">
        <v>64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20" t="e">
        <f t="shared" si="3"/>
        <v>#DIV/0!</v>
      </c>
      <c r="O40" s="20" t="e">
        <f t="shared" si="4"/>
        <v>#DIV/0!</v>
      </c>
      <c r="P40" s="20" t="e">
        <f t="shared" si="5"/>
        <v>#DIV/0!</v>
      </c>
    </row>
    <row r="41" spans="1:16" s="43" customFormat="1" ht="15.75" customHeight="1" x14ac:dyDescent="0.2">
      <c r="A41" s="19">
        <v>128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20" t="e">
        <f t="shared" si="3"/>
        <v>#DIV/0!</v>
      </c>
      <c r="O41" s="20" t="e">
        <f t="shared" si="4"/>
        <v>#DIV/0!</v>
      </c>
      <c r="P41" s="20" t="e">
        <f t="shared" si="5"/>
        <v>#DIV/0!</v>
      </c>
    </row>
    <row r="42" spans="1:16" ht="15.75" customHeight="1" x14ac:dyDescent="0.2">
      <c r="A42" s="1">
        <v>256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20" t="e">
        <f t="shared" si="3"/>
        <v>#DIV/0!</v>
      </c>
      <c r="O42" s="20" t="e">
        <f t="shared" si="4"/>
        <v>#DIV/0!</v>
      </c>
      <c r="P42" s="20" t="e">
        <f t="shared" si="5"/>
        <v>#DIV/0!</v>
      </c>
    </row>
    <row r="43" spans="1:16" ht="15.75" customHeight="1" x14ac:dyDescent="0.2">
      <c r="A43" s="1">
        <v>512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20" t="e">
        <f t="shared" si="3"/>
        <v>#DIV/0!</v>
      </c>
      <c r="O43" s="20" t="e">
        <f t="shared" si="4"/>
        <v>#DIV/0!</v>
      </c>
      <c r="P43" s="20" t="e">
        <f t="shared" si="5"/>
        <v>#DIV/0!</v>
      </c>
    </row>
    <row r="44" spans="1:16" ht="15.75" customHeight="1" x14ac:dyDescent="0.2">
      <c r="A44" s="1" t="s">
        <v>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20" t="e">
        <f t="shared" si="3"/>
        <v>#DIV/0!</v>
      </c>
      <c r="O44" s="20" t="e">
        <f t="shared" si="4"/>
        <v>#DIV/0!</v>
      </c>
      <c r="P44" s="20" t="e">
        <f t="shared" si="5"/>
        <v>#DIV/0!</v>
      </c>
    </row>
    <row r="45" spans="1:16" ht="15.75" customHeight="1" x14ac:dyDescent="0.2">
      <c r="A45" s="1" t="s">
        <v>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20" t="e">
        <f t="shared" si="3"/>
        <v>#DIV/0!</v>
      </c>
      <c r="O45" s="20" t="e">
        <f t="shared" si="4"/>
        <v>#DIV/0!</v>
      </c>
      <c r="P45" s="20" t="e">
        <f t="shared" si="5"/>
        <v>#DIV/0!</v>
      </c>
    </row>
    <row r="46" spans="1:16" ht="15.75" customHeight="1" x14ac:dyDescent="0.2">
      <c r="A46" s="1" t="s">
        <v>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20" t="e">
        <f t="shared" si="3"/>
        <v>#DIV/0!</v>
      </c>
      <c r="O46" s="20" t="e">
        <f t="shared" si="4"/>
        <v>#DIV/0!</v>
      </c>
      <c r="P46" s="20" t="e">
        <f t="shared" si="5"/>
        <v>#DIV/0!</v>
      </c>
    </row>
    <row r="47" spans="1:16" ht="15.75" customHeight="1" x14ac:dyDescent="0.2">
      <c r="A47" s="1" t="s">
        <v>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20" t="e">
        <f t="shared" si="3"/>
        <v>#DIV/0!</v>
      </c>
      <c r="O47" s="20" t="e">
        <f t="shared" si="4"/>
        <v>#DIV/0!</v>
      </c>
      <c r="P47" s="20" t="e">
        <f t="shared" si="5"/>
        <v>#DIV/0!</v>
      </c>
    </row>
    <row r="48" spans="1:16" ht="15.75" customHeight="1" x14ac:dyDescent="0.2">
      <c r="A48" s="1" t="s"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20" t="e">
        <f t="shared" si="3"/>
        <v>#DIV/0!</v>
      </c>
      <c r="O48" s="20" t="e">
        <f t="shared" si="4"/>
        <v>#DIV/0!</v>
      </c>
      <c r="P48" s="20" t="e">
        <f t="shared" si="5"/>
        <v>#DIV/0!</v>
      </c>
    </row>
    <row r="49" spans="1:16" ht="15.75" customHeight="1" x14ac:dyDescent="0.2">
      <c r="A49" s="1" t="s">
        <v>11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20" t="e">
        <f t="shared" si="3"/>
        <v>#DIV/0!</v>
      </c>
      <c r="O49" s="20" t="e">
        <f t="shared" si="4"/>
        <v>#DIV/0!</v>
      </c>
      <c r="P49" s="20" t="e">
        <f t="shared" si="5"/>
        <v>#DIV/0!</v>
      </c>
    </row>
    <row r="50" spans="1:16" ht="15.75" customHeight="1" x14ac:dyDescent="0.2">
      <c r="A50" s="1" t="s">
        <v>12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20" t="e">
        <f t="shared" si="3"/>
        <v>#DIV/0!</v>
      </c>
      <c r="O50" s="20" t="e">
        <f t="shared" si="4"/>
        <v>#DIV/0!</v>
      </c>
      <c r="P50" s="20" t="e">
        <f t="shared" si="5"/>
        <v>#DIV/0!</v>
      </c>
    </row>
    <row r="51" spans="1:16" ht="15.75" customHeight="1" x14ac:dyDescent="0.2">
      <c r="A51" s="1" t="s">
        <v>13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6"/>
      <c r="M51" s="7"/>
      <c r="N51" s="20" t="e">
        <f t="shared" si="3"/>
        <v>#DIV/0!</v>
      </c>
      <c r="O51" s="20" t="e">
        <f t="shared" si="4"/>
        <v>#DIV/0!</v>
      </c>
      <c r="P51" s="20" t="e">
        <f t="shared" si="5"/>
        <v>#DIV/0!</v>
      </c>
    </row>
    <row r="52" spans="1:16" ht="15.75" customHeight="1" x14ac:dyDescent="0.2">
      <c r="A52" s="1" t="s">
        <v>14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6"/>
      <c r="M52" s="7"/>
      <c r="N52" s="20" t="e">
        <f t="shared" si="3"/>
        <v>#DIV/0!</v>
      </c>
      <c r="O52" s="20" t="e">
        <f t="shared" si="4"/>
        <v>#DIV/0!</v>
      </c>
      <c r="P52" s="20" t="e">
        <f t="shared" si="5"/>
        <v>#DIV/0!</v>
      </c>
    </row>
    <row r="53" spans="1:16" ht="15.75" customHeight="1" x14ac:dyDescent="0.2">
      <c r="A53" s="1" t="s">
        <v>15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6"/>
      <c r="M53" s="7"/>
      <c r="N53" s="20" t="e">
        <f t="shared" si="3"/>
        <v>#DIV/0!</v>
      </c>
      <c r="O53" s="20" t="e">
        <f t="shared" si="4"/>
        <v>#DIV/0!</v>
      </c>
      <c r="P53" s="20" t="e">
        <f t="shared" si="5"/>
        <v>#DIV/0!</v>
      </c>
    </row>
    <row r="54" spans="1:16" ht="15.75" customHeight="1" x14ac:dyDescent="0.2">
      <c r="A54" s="1" t="s">
        <v>16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6"/>
      <c r="M54" s="7"/>
      <c r="N54" s="20" t="e">
        <f t="shared" si="3"/>
        <v>#DIV/0!</v>
      </c>
      <c r="O54" s="20" t="e">
        <f t="shared" si="4"/>
        <v>#DIV/0!</v>
      </c>
      <c r="P54" s="20" t="e">
        <f t="shared" si="5"/>
        <v>#DIV/0!</v>
      </c>
    </row>
    <row r="55" spans="1:16" ht="15.75" customHeight="1" x14ac:dyDescent="0.2">
      <c r="A55" s="32" t="s">
        <v>17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6"/>
      <c r="M55" s="7"/>
      <c r="N55" s="20" t="e">
        <f t="shared" si="3"/>
        <v>#DIV/0!</v>
      </c>
      <c r="O55" s="20" t="e">
        <f t="shared" si="4"/>
        <v>#DIV/0!</v>
      </c>
      <c r="P55" s="20" t="e">
        <f t="shared" si="5"/>
        <v>#DIV/0!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13.87</v>
      </c>
      <c r="C63" s="16">
        <v>13.95</v>
      </c>
      <c r="D63" s="16">
        <v>13.94</v>
      </c>
      <c r="E63" s="16">
        <v>13.91</v>
      </c>
      <c r="F63" s="16">
        <v>13.89</v>
      </c>
      <c r="G63" s="16">
        <v>13.98</v>
      </c>
      <c r="H63" s="16">
        <v>13.86</v>
      </c>
      <c r="I63" s="16">
        <v>14.08</v>
      </c>
      <c r="J63" s="16">
        <v>13.83</v>
      </c>
      <c r="K63" s="16">
        <v>13.88</v>
      </c>
      <c r="L63" s="16"/>
      <c r="M63" s="17"/>
      <c r="N63" s="20">
        <f t="shared" ref="N63:N84" si="6">AVERAGE(B63:K63)</f>
        <v>13.919</v>
      </c>
      <c r="O63" s="20">
        <f t="shared" ref="O63:O84" si="7">STDEV(B63:K63)</f>
        <v>7.2487546823191973E-2</v>
      </c>
      <c r="P63" s="20">
        <f t="shared" ref="P63:P84" si="8">100*O63/N63</f>
        <v>0.52078128330477746</v>
      </c>
    </row>
    <row r="64" spans="1:16" s="43" customFormat="1" ht="15.75" customHeight="1" x14ac:dyDescent="0.2">
      <c r="A64" s="19">
        <v>2</v>
      </c>
      <c r="B64" s="16">
        <v>13.92</v>
      </c>
      <c r="C64" s="16">
        <v>13.97</v>
      </c>
      <c r="D64" s="16">
        <v>13.93</v>
      </c>
      <c r="E64" s="16">
        <v>13.94</v>
      </c>
      <c r="F64" s="16">
        <v>13.96</v>
      </c>
      <c r="G64" s="16">
        <v>13.94</v>
      </c>
      <c r="H64" s="16">
        <v>13.93</v>
      </c>
      <c r="I64" s="16">
        <v>13.94</v>
      </c>
      <c r="J64" s="16">
        <v>13.95</v>
      </c>
      <c r="K64" s="16">
        <v>13.95</v>
      </c>
      <c r="L64" s="16"/>
      <c r="M64" s="17"/>
      <c r="N64" s="20">
        <f t="shared" si="6"/>
        <v>13.943000000000001</v>
      </c>
      <c r="O64" s="20">
        <f t="shared" si="7"/>
        <v>1.4944341180973526E-2</v>
      </c>
      <c r="P64" s="20">
        <f t="shared" si="8"/>
        <v>0.10718167669062272</v>
      </c>
    </row>
    <row r="65" spans="1:16" s="43" customFormat="1" ht="15.75" customHeight="1" x14ac:dyDescent="0.2">
      <c r="A65" s="19">
        <v>4</v>
      </c>
      <c r="B65" s="16">
        <v>14.96</v>
      </c>
      <c r="C65" s="16">
        <v>14.95</v>
      </c>
      <c r="D65" s="16">
        <v>15.04</v>
      </c>
      <c r="E65" s="16">
        <v>14.96</v>
      </c>
      <c r="F65" s="16">
        <v>15.01</v>
      </c>
      <c r="G65" s="16">
        <v>15.14</v>
      </c>
      <c r="H65" s="16">
        <v>14.95</v>
      </c>
      <c r="I65" s="16">
        <v>15.1</v>
      </c>
      <c r="J65" s="16">
        <v>14.97</v>
      </c>
      <c r="K65" s="16">
        <v>14.97</v>
      </c>
      <c r="L65" s="16"/>
      <c r="M65" s="17"/>
      <c r="N65" s="20">
        <f t="shared" si="6"/>
        <v>15.005000000000001</v>
      </c>
      <c r="O65" s="20">
        <f t="shared" si="7"/>
        <v>6.7535998631182634E-2</v>
      </c>
      <c r="P65" s="20">
        <f t="shared" si="8"/>
        <v>0.45008996088758835</v>
      </c>
    </row>
    <row r="66" spans="1:16" s="43" customFormat="1" ht="15.75" customHeight="1" x14ac:dyDescent="0.2">
      <c r="A66" s="19">
        <v>8</v>
      </c>
      <c r="B66" s="16">
        <v>16.16</v>
      </c>
      <c r="C66" s="16">
        <v>16.18</v>
      </c>
      <c r="D66" s="16">
        <v>16.25</v>
      </c>
      <c r="E66" s="16">
        <v>16.2</v>
      </c>
      <c r="F66" s="16">
        <v>16.2</v>
      </c>
      <c r="G66" s="16">
        <v>16.2</v>
      </c>
      <c r="H66" s="16">
        <v>16.16</v>
      </c>
      <c r="I66" s="16">
        <v>16.170000000000002</v>
      </c>
      <c r="J66" s="16">
        <v>16.18</v>
      </c>
      <c r="K66" s="16">
        <v>16.21</v>
      </c>
      <c r="L66" s="16"/>
      <c r="M66" s="17"/>
      <c r="N66" s="20">
        <f t="shared" si="6"/>
        <v>16.191000000000003</v>
      </c>
      <c r="O66" s="20">
        <f t="shared" si="7"/>
        <v>2.7264140062237874E-2</v>
      </c>
      <c r="P66" s="20">
        <f t="shared" si="8"/>
        <v>0.1683907112731633</v>
      </c>
    </row>
    <row r="67" spans="1:16" s="43" customFormat="1" ht="15.75" customHeight="1" x14ac:dyDescent="0.2">
      <c r="A67" s="19">
        <v>16</v>
      </c>
      <c r="B67" s="16">
        <v>17.11</v>
      </c>
      <c r="C67" s="16">
        <v>17.12</v>
      </c>
      <c r="D67" s="16">
        <v>17.13</v>
      </c>
      <c r="E67" s="16">
        <v>17.16</v>
      </c>
      <c r="F67" s="16">
        <v>17.14</v>
      </c>
      <c r="G67" s="16">
        <v>17.13</v>
      </c>
      <c r="H67" s="16">
        <v>17.13</v>
      </c>
      <c r="I67" s="16">
        <v>17.12</v>
      </c>
      <c r="J67" s="16">
        <v>17.12</v>
      </c>
      <c r="K67" s="16">
        <v>17.12</v>
      </c>
      <c r="L67" s="16"/>
      <c r="M67" s="17"/>
      <c r="N67" s="20">
        <f t="shared" si="6"/>
        <v>17.128</v>
      </c>
      <c r="O67" s="20">
        <f t="shared" si="7"/>
        <v>1.3984117975601893E-2</v>
      </c>
      <c r="P67" s="20">
        <f t="shared" si="8"/>
        <v>8.1644780333967146E-2</v>
      </c>
    </row>
    <row r="68" spans="1:16" s="43" customFormat="1" ht="15.75" customHeight="1" x14ac:dyDescent="0.2">
      <c r="A68" s="19">
        <v>32</v>
      </c>
      <c r="B68" s="16">
        <v>19.38</v>
      </c>
      <c r="C68" s="16">
        <v>19.559999999999999</v>
      </c>
      <c r="D68" s="16">
        <v>19.39</v>
      </c>
      <c r="E68" s="16">
        <v>19.37</v>
      </c>
      <c r="F68" s="16">
        <v>19.399999999999999</v>
      </c>
      <c r="G68" s="16">
        <v>19.399999999999999</v>
      </c>
      <c r="H68" s="16">
        <v>19.39</v>
      </c>
      <c r="I68" s="16">
        <v>19.39</v>
      </c>
      <c r="J68" s="16">
        <v>19.37</v>
      </c>
      <c r="K68" s="16">
        <v>19.440000000000001</v>
      </c>
      <c r="L68" s="16"/>
      <c r="M68" s="17"/>
      <c r="N68" s="20">
        <f t="shared" si="6"/>
        <v>19.408999999999999</v>
      </c>
      <c r="O68" s="20">
        <f t="shared" si="7"/>
        <v>5.6656861896860769E-2</v>
      </c>
      <c r="P68" s="20">
        <f t="shared" si="8"/>
        <v>0.29191025759627376</v>
      </c>
    </row>
    <row r="69" spans="1:16" s="43" customFormat="1" ht="15.75" customHeight="1" x14ac:dyDescent="0.2">
      <c r="A69" s="19">
        <v>64</v>
      </c>
      <c r="B69" s="16">
        <v>24.89</v>
      </c>
      <c r="C69" s="16">
        <v>24.91</v>
      </c>
      <c r="D69" s="16">
        <v>25.1</v>
      </c>
      <c r="E69" s="16">
        <v>24.89</v>
      </c>
      <c r="F69" s="16">
        <v>24.9</v>
      </c>
      <c r="G69" s="16">
        <v>24.92</v>
      </c>
      <c r="H69" s="16">
        <v>24.87</v>
      </c>
      <c r="I69" s="16">
        <v>24.86</v>
      </c>
      <c r="J69" s="16">
        <v>24.89</v>
      </c>
      <c r="K69" s="16">
        <v>24.89</v>
      </c>
      <c r="L69" s="16"/>
      <c r="M69" s="17"/>
      <c r="N69" s="20">
        <f t="shared" si="6"/>
        <v>24.911999999999999</v>
      </c>
      <c r="O69" s="20">
        <f t="shared" si="7"/>
        <v>6.8280467355037011E-2</v>
      </c>
      <c r="P69" s="20">
        <f t="shared" si="8"/>
        <v>0.27408665444379021</v>
      </c>
    </row>
    <row r="70" spans="1:16" s="43" customFormat="1" ht="15.75" customHeight="1" x14ac:dyDescent="0.2">
      <c r="A70" s="19">
        <v>128</v>
      </c>
      <c r="B70" s="16">
        <v>35.9</v>
      </c>
      <c r="C70" s="16">
        <v>35.950000000000003</v>
      </c>
      <c r="D70" s="16">
        <v>36.03</v>
      </c>
      <c r="E70" s="16">
        <v>35.869999999999997</v>
      </c>
      <c r="F70" s="16">
        <v>35.909999999999997</v>
      </c>
      <c r="G70" s="16">
        <v>35.82</v>
      </c>
      <c r="H70" s="16">
        <v>35.89</v>
      </c>
      <c r="I70" s="16">
        <v>35.869999999999997</v>
      </c>
      <c r="J70" s="16">
        <v>35.94</v>
      </c>
      <c r="K70" s="16">
        <v>36.08</v>
      </c>
      <c r="L70" s="16"/>
      <c r="M70" s="17"/>
      <c r="N70" s="20">
        <f t="shared" si="6"/>
        <v>35.926000000000002</v>
      </c>
      <c r="O70" s="20">
        <f t="shared" si="7"/>
        <v>7.8202017592614609E-2</v>
      </c>
      <c r="P70" s="20">
        <f t="shared" si="8"/>
        <v>0.21767527025723599</v>
      </c>
    </row>
    <row r="71" spans="1:16" ht="15.75" customHeight="1" x14ac:dyDescent="0.2">
      <c r="A71" s="1">
        <v>256</v>
      </c>
      <c r="B71" s="6">
        <v>63.57</v>
      </c>
      <c r="C71" s="6">
        <v>63.65</v>
      </c>
      <c r="D71" s="6">
        <v>64.2</v>
      </c>
      <c r="E71" s="6">
        <v>63.51</v>
      </c>
      <c r="F71" s="6">
        <v>63.87</v>
      </c>
      <c r="G71" s="6">
        <v>63.57</v>
      </c>
      <c r="H71" s="6">
        <v>63.54</v>
      </c>
      <c r="I71" s="6">
        <v>63.55</v>
      </c>
      <c r="J71" s="6">
        <v>63.42</v>
      </c>
      <c r="K71" s="6">
        <v>63.45</v>
      </c>
      <c r="L71" s="6"/>
      <c r="M71" s="7"/>
      <c r="N71" s="20">
        <f t="shared" si="6"/>
        <v>63.633000000000003</v>
      </c>
      <c r="O71" s="20">
        <f t="shared" si="7"/>
        <v>0.23461789265858582</v>
      </c>
      <c r="P71" s="20">
        <f t="shared" si="8"/>
        <v>0.36870474857163077</v>
      </c>
    </row>
    <row r="72" spans="1:16" ht="15.75" customHeight="1" x14ac:dyDescent="0.2">
      <c r="A72" s="1">
        <v>512</v>
      </c>
      <c r="B72" s="6">
        <v>129.58000000000001</v>
      </c>
      <c r="C72" s="6">
        <v>129.66</v>
      </c>
      <c r="D72" s="6">
        <v>129</v>
      </c>
      <c r="E72" s="6">
        <v>129.88999999999999</v>
      </c>
      <c r="F72" s="6">
        <v>129.24</v>
      </c>
      <c r="G72" s="6">
        <v>129.63999999999999</v>
      </c>
      <c r="H72" s="6">
        <v>129.35</v>
      </c>
      <c r="I72" s="6">
        <v>129.93</v>
      </c>
      <c r="J72" s="6">
        <v>128.59</v>
      </c>
      <c r="K72" s="6">
        <v>128.87</v>
      </c>
      <c r="L72" s="6"/>
      <c r="M72" s="7"/>
      <c r="N72" s="20">
        <f t="shared" si="6"/>
        <v>129.375</v>
      </c>
      <c r="O72" s="20">
        <f t="shared" si="7"/>
        <v>0.44689670693199807</v>
      </c>
      <c r="P72" s="20">
        <f t="shared" si="8"/>
        <v>0.34542740632424973</v>
      </c>
    </row>
    <row r="73" spans="1:16" ht="15.75" customHeight="1" x14ac:dyDescent="0.2">
      <c r="A73" s="1" t="s">
        <v>6</v>
      </c>
      <c r="B73" s="6">
        <v>245.85</v>
      </c>
      <c r="C73" s="6">
        <v>245.72</v>
      </c>
      <c r="D73" s="6">
        <v>245.4</v>
      </c>
      <c r="E73" s="6">
        <v>245.21</v>
      </c>
      <c r="F73" s="6">
        <v>245.42</v>
      </c>
      <c r="G73" s="6">
        <v>245.63</v>
      </c>
      <c r="H73" s="6">
        <v>245.4</v>
      </c>
      <c r="I73" s="6">
        <v>245.41</v>
      </c>
      <c r="J73" s="6">
        <v>245.41</v>
      </c>
      <c r="K73" s="6">
        <v>245.77</v>
      </c>
      <c r="L73" s="6"/>
      <c r="M73" s="7"/>
      <c r="N73" s="20">
        <f t="shared" si="6"/>
        <v>245.52200000000002</v>
      </c>
      <c r="O73" s="20">
        <f t="shared" si="7"/>
        <v>0.20617144968852077</v>
      </c>
      <c r="P73" s="20">
        <f t="shared" si="8"/>
        <v>8.3972698857340988E-2</v>
      </c>
    </row>
    <row r="74" spans="1:16" ht="15.75" customHeight="1" x14ac:dyDescent="0.2">
      <c r="A74" s="1" t="s">
        <v>7</v>
      </c>
      <c r="B74" s="6">
        <v>475.57</v>
      </c>
      <c r="C74" s="6">
        <v>475.79</v>
      </c>
      <c r="D74" s="6">
        <v>479.33</v>
      </c>
      <c r="E74" s="6">
        <v>473.82</v>
      </c>
      <c r="F74" s="6">
        <v>481.17</v>
      </c>
      <c r="G74" s="6">
        <v>476.71</v>
      </c>
      <c r="H74" s="6">
        <v>474.44</v>
      </c>
      <c r="I74" s="6">
        <v>477.57</v>
      </c>
      <c r="J74" s="6">
        <v>476</v>
      </c>
      <c r="K74" s="6">
        <v>478.23</v>
      </c>
      <c r="L74" s="6"/>
      <c r="M74" s="7"/>
      <c r="N74" s="20">
        <f t="shared" si="6"/>
        <v>476.86299999999994</v>
      </c>
      <c r="O74" s="20">
        <f t="shared" si="7"/>
        <v>2.2540583153256937</v>
      </c>
      <c r="P74" s="20">
        <f t="shared" si="8"/>
        <v>0.47268467365379452</v>
      </c>
    </row>
    <row r="75" spans="1:16" ht="15.75" customHeight="1" x14ac:dyDescent="0.2">
      <c r="A75" s="1" t="s">
        <v>8</v>
      </c>
      <c r="B75" s="6">
        <v>901.66</v>
      </c>
      <c r="C75" s="6">
        <v>901.65</v>
      </c>
      <c r="D75" s="6">
        <v>899.62</v>
      </c>
      <c r="E75" s="6">
        <v>899.63</v>
      </c>
      <c r="F75" s="6">
        <v>900.63</v>
      </c>
      <c r="G75" s="6">
        <v>901.41</v>
      </c>
      <c r="H75" s="6">
        <v>900.87</v>
      </c>
      <c r="I75" s="6">
        <v>899.63</v>
      </c>
      <c r="J75" s="6">
        <v>903.03</v>
      </c>
      <c r="K75" s="6">
        <v>901.37</v>
      </c>
      <c r="L75" s="6"/>
      <c r="M75" s="7"/>
      <c r="N75" s="20">
        <f t="shared" si="6"/>
        <v>900.95</v>
      </c>
      <c r="O75" s="20">
        <f t="shared" si="7"/>
        <v>1.1091037422671914</v>
      </c>
      <c r="P75" s="20">
        <f t="shared" si="8"/>
        <v>0.12310380623421847</v>
      </c>
    </row>
    <row r="76" spans="1:16" ht="15.75" customHeight="1" x14ac:dyDescent="0.2">
      <c r="A76" s="1" t="s">
        <v>9</v>
      </c>
      <c r="B76" s="6">
        <v>1765.51</v>
      </c>
      <c r="C76" s="6">
        <v>1775.39</v>
      </c>
      <c r="D76" s="6">
        <v>1762.88</v>
      </c>
      <c r="E76" s="6">
        <v>1757.77</v>
      </c>
      <c r="F76" s="6">
        <v>1773.78</v>
      </c>
      <c r="G76" s="6">
        <v>1767.06</v>
      </c>
      <c r="H76" s="6">
        <v>1775.51</v>
      </c>
      <c r="I76" s="6">
        <v>1774.98</v>
      </c>
      <c r="J76" s="6">
        <v>1772.44</v>
      </c>
      <c r="K76" s="6">
        <v>1763.08</v>
      </c>
      <c r="L76" s="6"/>
      <c r="M76" s="7"/>
      <c r="N76" s="20">
        <f t="shared" si="6"/>
        <v>1768.8400000000001</v>
      </c>
      <c r="O76" s="20">
        <f t="shared" si="7"/>
        <v>6.3940597432304456</v>
      </c>
      <c r="P76" s="20">
        <f t="shared" si="8"/>
        <v>0.36148321743235368</v>
      </c>
    </row>
    <row r="77" spans="1:16" ht="15.75" customHeight="1" x14ac:dyDescent="0.2">
      <c r="A77" s="1" t="s">
        <v>10</v>
      </c>
      <c r="B77" s="6">
        <v>3616.71</v>
      </c>
      <c r="C77" s="6">
        <v>3632.92</v>
      </c>
      <c r="D77" s="6">
        <v>3635.52</v>
      </c>
      <c r="E77" s="6">
        <v>3624.77</v>
      </c>
      <c r="F77" s="6">
        <v>3617.27</v>
      </c>
      <c r="G77" s="6">
        <v>3625.39</v>
      </c>
      <c r="H77" s="6">
        <v>3611.9</v>
      </c>
      <c r="I77" s="6">
        <v>3634.25</v>
      </c>
      <c r="J77" s="6">
        <v>3627</v>
      </c>
      <c r="K77" s="6">
        <v>3638.66</v>
      </c>
      <c r="L77" s="6"/>
      <c r="M77" s="7"/>
      <c r="N77" s="20">
        <f t="shared" si="6"/>
        <v>3626.4389999999999</v>
      </c>
      <c r="O77" s="20">
        <f t="shared" si="7"/>
        <v>9.0008622426471181</v>
      </c>
      <c r="P77" s="20">
        <f t="shared" si="8"/>
        <v>0.24820112078673098</v>
      </c>
    </row>
    <row r="78" spans="1:16" ht="15.75" customHeight="1" x14ac:dyDescent="0.2">
      <c r="A78" s="1" t="s">
        <v>11</v>
      </c>
      <c r="B78" s="6">
        <v>7565.02</v>
      </c>
      <c r="C78" s="6">
        <v>7630.71</v>
      </c>
      <c r="D78" s="6">
        <v>7430.74</v>
      </c>
      <c r="E78" s="6">
        <v>7547.39</v>
      </c>
      <c r="F78" s="6">
        <v>7647.46</v>
      </c>
      <c r="G78" s="6">
        <v>7574.71</v>
      </c>
      <c r="H78" s="6">
        <v>7568.88</v>
      </c>
      <c r="I78" s="6">
        <v>7626.87</v>
      </c>
      <c r="J78" s="6">
        <v>7528.48</v>
      </c>
      <c r="K78" s="6">
        <v>7647.1</v>
      </c>
      <c r="L78" s="6"/>
      <c r="M78" s="7"/>
      <c r="N78" s="20">
        <f t="shared" si="6"/>
        <v>7576.7359999999999</v>
      </c>
      <c r="O78" s="20">
        <f t="shared" si="7"/>
        <v>66.739405850916498</v>
      </c>
      <c r="P78" s="20">
        <f t="shared" si="8"/>
        <v>0.88084639415859944</v>
      </c>
    </row>
    <row r="79" spans="1:16" ht="15.75" customHeight="1" x14ac:dyDescent="0.2">
      <c r="A79" s="1" t="s">
        <v>12</v>
      </c>
      <c r="B79" s="6">
        <v>16103.03</v>
      </c>
      <c r="C79" s="6">
        <v>15896.05</v>
      </c>
      <c r="D79" s="6">
        <v>15813.92</v>
      </c>
      <c r="E79" s="6">
        <v>15982.25</v>
      </c>
      <c r="F79" s="6">
        <v>15981.86</v>
      </c>
      <c r="G79" s="6">
        <v>16080.93</v>
      </c>
      <c r="H79" s="6">
        <v>15959.39</v>
      </c>
      <c r="I79" s="6">
        <v>15939.47</v>
      </c>
      <c r="J79" s="6">
        <v>16098.01</v>
      </c>
      <c r="K79" s="6">
        <v>15933.49</v>
      </c>
      <c r="L79" s="6"/>
      <c r="M79" s="7"/>
      <c r="N79" s="20">
        <f t="shared" si="6"/>
        <v>15978.84</v>
      </c>
      <c r="O79" s="20">
        <f t="shared" si="7"/>
        <v>93.157855278017479</v>
      </c>
      <c r="P79" s="20">
        <f t="shared" si="8"/>
        <v>0.58300762306911824</v>
      </c>
    </row>
    <row r="80" spans="1:16" ht="15.75" customHeight="1" x14ac:dyDescent="0.2">
      <c r="A80" s="1" t="s">
        <v>13</v>
      </c>
      <c r="B80" s="27">
        <v>32904.080000000002</v>
      </c>
      <c r="C80" s="27">
        <v>32489.919999999998</v>
      </c>
      <c r="D80" s="27">
        <v>32577.65</v>
      </c>
      <c r="E80" s="27">
        <v>32362.91</v>
      </c>
      <c r="F80" s="27">
        <v>32675.759999999998</v>
      </c>
      <c r="G80" s="27">
        <v>32817.300000000003</v>
      </c>
      <c r="H80" s="27">
        <v>32575.42</v>
      </c>
      <c r="I80" s="27">
        <v>32463.88</v>
      </c>
      <c r="J80" s="27">
        <v>32668.3</v>
      </c>
      <c r="K80" s="27">
        <v>32701.25</v>
      </c>
      <c r="L80" s="6"/>
      <c r="M80" s="7"/>
      <c r="N80" s="20">
        <f t="shared" si="6"/>
        <v>32623.646999999997</v>
      </c>
      <c r="O80" s="20">
        <f t="shared" si="7"/>
        <v>164.21861723189545</v>
      </c>
      <c r="P80" s="20">
        <f t="shared" si="8"/>
        <v>0.50337295898246892</v>
      </c>
    </row>
    <row r="81" spans="1:16" ht="15.75" customHeight="1" x14ac:dyDescent="0.2">
      <c r="A81" s="1" t="s">
        <v>14</v>
      </c>
      <c r="B81" s="27">
        <v>66503.490000000005</v>
      </c>
      <c r="C81" s="27">
        <v>65703.259999999995</v>
      </c>
      <c r="D81" s="27">
        <v>65739.360000000001</v>
      </c>
      <c r="E81" s="27">
        <v>65860.179999999993</v>
      </c>
      <c r="F81" s="27">
        <v>66324.52</v>
      </c>
      <c r="G81" s="27">
        <v>66205.38</v>
      </c>
      <c r="H81" s="27">
        <v>66233.600000000006</v>
      </c>
      <c r="I81" s="27">
        <v>66080.039999999994</v>
      </c>
      <c r="J81" s="27">
        <v>66557.37</v>
      </c>
      <c r="K81" s="27">
        <v>65968.25</v>
      </c>
      <c r="L81" s="6"/>
      <c r="M81" s="7"/>
      <c r="N81" s="20">
        <f t="shared" si="6"/>
        <v>66117.545000000013</v>
      </c>
      <c r="O81" s="20">
        <f t="shared" si="7"/>
        <v>300.18703341047075</v>
      </c>
      <c r="P81" s="20">
        <f t="shared" si="8"/>
        <v>0.45402023534066593</v>
      </c>
    </row>
    <row r="82" spans="1:16" ht="15.75" customHeight="1" x14ac:dyDescent="0.2">
      <c r="A82" s="1" t="s">
        <v>15</v>
      </c>
      <c r="B82" s="27">
        <v>134888.41</v>
      </c>
      <c r="C82" s="27">
        <v>134561.25</v>
      </c>
      <c r="D82" s="27">
        <v>134602.37</v>
      </c>
      <c r="E82" s="27">
        <v>134843.22</v>
      </c>
      <c r="F82" s="27">
        <v>134685.07999999999</v>
      </c>
      <c r="G82" s="27">
        <v>134222.98000000001</v>
      </c>
      <c r="H82" s="27">
        <v>134194.44</v>
      </c>
      <c r="I82" s="27">
        <v>134423.10999999999</v>
      </c>
      <c r="J82" s="27">
        <v>134552.84</v>
      </c>
      <c r="K82" s="27">
        <v>134052.04</v>
      </c>
      <c r="L82" s="6"/>
      <c r="M82" s="7"/>
      <c r="N82" s="20">
        <f t="shared" si="6"/>
        <v>134502.57399999999</v>
      </c>
      <c r="O82" s="20">
        <f t="shared" si="7"/>
        <v>278.20079096460466</v>
      </c>
      <c r="P82" s="20">
        <f t="shared" si="8"/>
        <v>0.20683677842819922</v>
      </c>
    </row>
    <row r="83" spans="1:16" ht="15.75" customHeight="1" x14ac:dyDescent="0.2">
      <c r="A83" s="1" t="s">
        <v>16</v>
      </c>
      <c r="B83" s="27">
        <v>268032.28000000003</v>
      </c>
      <c r="C83" s="27">
        <v>267599.84000000003</v>
      </c>
      <c r="D83" s="27">
        <v>268247.59999999998</v>
      </c>
      <c r="E83" s="27">
        <v>268354.05</v>
      </c>
      <c r="F83" s="27">
        <v>268098.63</v>
      </c>
      <c r="G83" s="27">
        <v>268024.61</v>
      </c>
      <c r="H83" s="27">
        <v>267846.08</v>
      </c>
      <c r="I83" s="27">
        <v>269079.58</v>
      </c>
      <c r="J83" s="27">
        <v>268505.07</v>
      </c>
      <c r="K83" s="27">
        <v>268979.62</v>
      </c>
      <c r="L83" s="6"/>
      <c r="M83" s="7"/>
      <c r="N83" s="20">
        <f t="shared" si="6"/>
        <v>268276.73599999998</v>
      </c>
      <c r="O83" s="20">
        <f t="shared" si="7"/>
        <v>470.96449154190964</v>
      </c>
      <c r="P83" s="20">
        <f t="shared" si="8"/>
        <v>0.17555174502417895</v>
      </c>
    </row>
    <row r="84" spans="1:16" ht="15.75" customHeight="1" x14ac:dyDescent="0.2">
      <c r="A84" s="32" t="s">
        <v>17</v>
      </c>
      <c r="B84" s="27">
        <v>536893.4</v>
      </c>
      <c r="C84" s="27">
        <v>538097.98</v>
      </c>
      <c r="D84" s="27">
        <v>533599.77</v>
      </c>
      <c r="E84" s="27">
        <v>537273.13</v>
      </c>
      <c r="F84" s="27">
        <v>538662.93000000005</v>
      </c>
      <c r="G84" s="27">
        <v>529956.5</v>
      </c>
      <c r="H84" s="27">
        <v>538333.80000000005</v>
      </c>
      <c r="I84" s="27">
        <v>536796.74</v>
      </c>
      <c r="J84" s="27">
        <v>534307.34</v>
      </c>
      <c r="K84" s="27">
        <v>535414.16</v>
      </c>
      <c r="L84" s="6"/>
      <c r="M84" s="7"/>
      <c r="N84" s="20">
        <f t="shared" si="6"/>
        <v>535933.57499999995</v>
      </c>
      <c r="O84" s="20">
        <f t="shared" si="7"/>
        <v>2696.5479324427297</v>
      </c>
      <c r="P84" s="20">
        <f t="shared" si="8"/>
        <v>0.50314965477629015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15</v>
      </c>
      <c r="C92" s="16">
        <v>14.85</v>
      </c>
      <c r="D92" s="16">
        <v>14.79</v>
      </c>
      <c r="E92" s="16">
        <v>14.75</v>
      </c>
      <c r="F92" s="16">
        <v>14.79</v>
      </c>
      <c r="G92" s="16">
        <v>14.81</v>
      </c>
      <c r="H92" s="16">
        <v>14.85</v>
      </c>
      <c r="I92" s="16">
        <v>14.8</v>
      </c>
      <c r="J92" s="16">
        <v>14.79</v>
      </c>
      <c r="K92" s="16">
        <v>14.78</v>
      </c>
      <c r="L92" s="16"/>
      <c r="M92" s="17"/>
      <c r="N92" s="20">
        <f t="shared" ref="N92:N113" si="9">AVERAGE(B92:K92)</f>
        <v>14.821000000000002</v>
      </c>
      <c r="O92" s="20">
        <f t="shared" ref="O92:O113" si="10">STDEV(B92:K92)</f>
        <v>6.9833134446813147E-2</v>
      </c>
      <c r="P92" s="20">
        <f t="shared" ref="P92:P113" si="11">100*O92/N92</f>
        <v>0.47117694114306147</v>
      </c>
    </row>
    <row r="93" spans="1:16" s="43" customFormat="1" ht="15.75" customHeight="1" x14ac:dyDescent="0.2">
      <c r="A93" s="19">
        <v>2</v>
      </c>
      <c r="B93" s="16">
        <v>14.11</v>
      </c>
      <c r="C93" s="16">
        <v>13.72</v>
      </c>
      <c r="D93" s="16">
        <v>13.7</v>
      </c>
      <c r="E93" s="16">
        <v>13.68</v>
      </c>
      <c r="F93" s="16">
        <v>13.83</v>
      </c>
      <c r="G93" s="16">
        <v>13.72</v>
      </c>
      <c r="H93" s="16">
        <v>13.7</v>
      </c>
      <c r="I93" s="16">
        <v>13.69</v>
      </c>
      <c r="J93" s="16">
        <v>13.7</v>
      </c>
      <c r="K93" s="16">
        <v>13.77</v>
      </c>
      <c r="L93" s="16"/>
      <c r="M93" s="17"/>
      <c r="N93" s="20">
        <f t="shared" si="9"/>
        <v>13.762</v>
      </c>
      <c r="O93" s="20">
        <f t="shared" si="10"/>
        <v>0.13028174597131142</v>
      </c>
      <c r="P93" s="20">
        <f t="shared" si="11"/>
        <v>0.94667741586478293</v>
      </c>
    </row>
    <row r="94" spans="1:16" s="43" customFormat="1" ht="15.75" customHeight="1" x14ac:dyDescent="0.2">
      <c r="A94" s="19">
        <v>4</v>
      </c>
      <c r="B94" s="16">
        <v>13.96</v>
      </c>
      <c r="C94" s="16">
        <v>13.69</v>
      </c>
      <c r="D94" s="16">
        <v>13.73</v>
      </c>
      <c r="E94" s="16">
        <v>13.76</v>
      </c>
      <c r="F94" s="16">
        <v>13.68</v>
      </c>
      <c r="G94" s="16">
        <v>13.73</v>
      </c>
      <c r="H94" s="16">
        <v>13.79</v>
      </c>
      <c r="I94" s="16">
        <v>13.74</v>
      </c>
      <c r="J94" s="16">
        <v>13.7</v>
      </c>
      <c r="K94" s="16">
        <v>13.7</v>
      </c>
      <c r="L94" s="16"/>
      <c r="M94" s="17"/>
      <c r="N94" s="20">
        <f t="shared" si="9"/>
        <v>13.747999999999999</v>
      </c>
      <c r="O94" s="20">
        <f t="shared" si="10"/>
        <v>8.1758451822698419E-2</v>
      </c>
      <c r="P94" s="20">
        <f t="shared" si="11"/>
        <v>0.59469342320845531</v>
      </c>
    </row>
    <row r="95" spans="1:16" s="43" customFormat="1" ht="15.75" customHeight="1" x14ac:dyDescent="0.2">
      <c r="A95" s="19">
        <v>8</v>
      </c>
      <c r="B95" s="16">
        <v>14.18</v>
      </c>
      <c r="C95" s="16">
        <v>14.25</v>
      </c>
      <c r="D95" s="16">
        <v>14.12</v>
      </c>
      <c r="E95" s="16">
        <v>13.99</v>
      </c>
      <c r="F95" s="16">
        <v>13.99</v>
      </c>
      <c r="G95" s="16">
        <v>13.98</v>
      </c>
      <c r="H95" s="16">
        <v>14.03</v>
      </c>
      <c r="I95" s="16">
        <v>14</v>
      </c>
      <c r="J95" s="16">
        <v>13.99</v>
      </c>
      <c r="K95" s="16">
        <v>14.02</v>
      </c>
      <c r="L95" s="16"/>
      <c r="M95" s="17"/>
      <c r="N95" s="20">
        <f t="shared" si="9"/>
        <v>14.055000000000001</v>
      </c>
      <c r="O95" s="20">
        <f t="shared" si="10"/>
        <v>9.4897605636578244E-2</v>
      </c>
      <c r="P95" s="20">
        <f t="shared" si="11"/>
        <v>0.67518751786964237</v>
      </c>
    </row>
    <row r="96" spans="1:16" s="43" customFormat="1" ht="15.75" customHeight="1" x14ac:dyDescent="0.2">
      <c r="A96" s="19">
        <v>16</v>
      </c>
      <c r="B96" s="16">
        <v>14.35</v>
      </c>
      <c r="C96" s="16">
        <v>14.35</v>
      </c>
      <c r="D96" s="16">
        <v>14.36</v>
      </c>
      <c r="E96" s="16">
        <v>14.34</v>
      </c>
      <c r="F96" s="16">
        <v>14.3</v>
      </c>
      <c r="G96" s="16">
        <v>14.35</v>
      </c>
      <c r="H96" s="16">
        <v>14.44</v>
      </c>
      <c r="I96" s="16">
        <v>14.42</v>
      </c>
      <c r="J96" s="16">
        <v>14.33</v>
      </c>
      <c r="K96" s="16">
        <v>14.37</v>
      </c>
      <c r="L96" s="16"/>
      <c r="M96" s="17"/>
      <c r="N96" s="20">
        <f t="shared" si="9"/>
        <v>14.361000000000001</v>
      </c>
      <c r="O96" s="20">
        <f t="shared" si="10"/>
        <v>4.1217579852398788E-2</v>
      </c>
      <c r="P96" s="20">
        <f t="shared" si="11"/>
        <v>0.28701051356032858</v>
      </c>
    </row>
    <row r="97" spans="1:16" s="43" customFormat="1" ht="15.75" customHeight="1" x14ac:dyDescent="0.2">
      <c r="A97" s="19">
        <v>32</v>
      </c>
      <c r="B97" s="16">
        <v>15.8</v>
      </c>
      <c r="C97" s="16">
        <v>15.83</v>
      </c>
      <c r="D97" s="16">
        <v>15.68</v>
      </c>
      <c r="E97" s="16">
        <v>15.68</v>
      </c>
      <c r="F97" s="16">
        <v>15.66</v>
      </c>
      <c r="G97" s="16">
        <v>15.66</v>
      </c>
      <c r="H97" s="16">
        <v>15.66</v>
      </c>
      <c r="I97" s="16">
        <v>15.72</v>
      </c>
      <c r="J97" s="16">
        <v>15.7</v>
      </c>
      <c r="K97" s="16">
        <v>15.7</v>
      </c>
      <c r="L97" s="16"/>
      <c r="M97" s="17"/>
      <c r="N97" s="20">
        <f t="shared" si="9"/>
        <v>15.708999999999998</v>
      </c>
      <c r="O97" s="20">
        <f t="shared" si="10"/>
        <v>5.971227307309257E-2</v>
      </c>
      <c r="P97" s="20">
        <f t="shared" si="11"/>
        <v>0.38011504916348959</v>
      </c>
    </row>
    <row r="98" spans="1:16" s="43" customFormat="1" ht="15.75" customHeight="1" x14ac:dyDescent="0.2">
      <c r="A98" s="19">
        <v>64</v>
      </c>
      <c r="B98" s="16">
        <v>17.82</v>
      </c>
      <c r="C98" s="16">
        <v>17.71</v>
      </c>
      <c r="D98" s="16">
        <v>17.71</v>
      </c>
      <c r="E98" s="16">
        <v>17.73</v>
      </c>
      <c r="F98" s="16">
        <v>17.68</v>
      </c>
      <c r="G98" s="16">
        <v>17.75</v>
      </c>
      <c r="H98" s="16">
        <v>17.7</v>
      </c>
      <c r="I98" s="16">
        <v>17.73</v>
      </c>
      <c r="J98" s="16">
        <v>17.72</v>
      </c>
      <c r="K98" s="16">
        <v>17.7</v>
      </c>
      <c r="L98" s="16"/>
      <c r="M98" s="17"/>
      <c r="N98" s="20">
        <f t="shared" si="9"/>
        <v>17.725000000000001</v>
      </c>
      <c r="O98" s="20">
        <f t="shared" si="10"/>
        <v>3.8658045015810841E-2</v>
      </c>
      <c r="P98" s="20">
        <f t="shared" si="11"/>
        <v>0.21809898457439117</v>
      </c>
    </row>
    <row r="99" spans="1:16" s="43" customFormat="1" ht="15.75" customHeight="1" x14ac:dyDescent="0.2">
      <c r="A99" s="19">
        <v>128</v>
      </c>
      <c r="B99" s="16">
        <v>21.25</v>
      </c>
      <c r="C99" s="16">
        <v>20.97</v>
      </c>
      <c r="D99" s="16">
        <v>20.9</v>
      </c>
      <c r="E99" s="16">
        <v>20.91</v>
      </c>
      <c r="F99" s="16">
        <v>21.11</v>
      </c>
      <c r="G99" s="16">
        <v>20.96</v>
      </c>
      <c r="H99" s="16">
        <v>20.93</v>
      </c>
      <c r="I99" s="16">
        <v>20.96</v>
      </c>
      <c r="J99" s="16">
        <v>21.05</v>
      </c>
      <c r="K99" s="16">
        <v>20.95</v>
      </c>
      <c r="L99" s="16"/>
      <c r="M99" s="17"/>
      <c r="N99" s="20">
        <f t="shared" si="9"/>
        <v>20.999000000000002</v>
      </c>
      <c r="O99" s="20">
        <f t="shared" si="10"/>
        <v>0.10887811738106272</v>
      </c>
      <c r="P99" s="20">
        <f t="shared" si="11"/>
        <v>0.51849191571533271</v>
      </c>
    </row>
    <row r="100" spans="1:16" ht="15.75" customHeight="1" x14ac:dyDescent="0.2">
      <c r="A100" s="1">
        <v>256</v>
      </c>
      <c r="B100" s="6">
        <v>25.81</v>
      </c>
      <c r="C100" s="6">
        <v>25.94</v>
      </c>
      <c r="D100" s="6">
        <v>25.9</v>
      </c>
      <c r="E100" s="6">
        <v>25.91</v>
      </c>
      <c r="F100" s="6">
        <v>26.14</v>
      </c>
      <c r="G100" s="6">
        <v>25.93</v>
      </c>
      <c r="H100" s="6">
        <v>25.91</v>
      </c>
      <c r="I100" s="6">
        <v>25.86</v>
      </c>
      <c r="J100" s="6">
        <v>25.85</v>
      </c>
      <c r="K100" s="6">
        <v>25.8</v>
      </c>
      <c r="L100" s="6"/>
      <c r="M100" s="7"/>
      <c r="N100" s="20">
        <f t="shared" si="9"/>
        <v>25.904999999999994</v>
      </c>
      <c r="O100" s="20">
        <f t="shared" si="10"/>
        <v>9.5597535998000097E-2</v>
      </c>
      <c r="P100" s="20">
        <f t="shared" si="11"/>
        <v>0.36903121404362138</v>
      </c>
    </row>
    <row r="101" spans="1:16" ht="15.75" customHeight="1" x14ac:dyDescent="0.2">
      <c r="A101" s="1">
        <v>512</v>
      </c>
      <c r="B101" s="6">
        <v>34.81</v>
      </c>
      <c r="C101" s="6">
        <v>34.43</v>
      </c>
      <c r="D101" s="6">
        <v>34.33</v>
      </c>
      <c r="E101" s="6">
        <v>34.49</v>
      </c>
      <c r="F101" s="6">
        <v>34.71</v>
      </c>
      <c r="G101" s="6">
        <v>34.46</v>
      </c>
      <c r="H101" s="6">
        <v>34.409999999999997</v>
      </c>
      <c r="I101" s="6">
        <v>34.43</v>
      </c>
      <c r="J101" s="6">
        <v>34.68</v>
      </c>
      <c r="K101" s="6">
        <v>34.35</v>
      </c>
      <c r="L101" s="6"/>
      <c r="M101" s="7"/>
      <c r="N101" s="20">
        <f t="shared" si="9"/>
        <v>34.510000000000005</v>
      </c>
      <c r="O101" s="20">
        <f t="shared" si="10"/>
        <v>0.16418147141366415</v>
      </c>
      <c r="P101" s="20">
        <f t="shared" si="11"/>
        <v>0.47575042426445702</v>
      </c>
    </row>
    <row r="102" spans="1:16" ht="15.75" customHeight="1" x14ac:dyDescent="0.2">
      <c r="A102" s="1" t="s">
        <v>6</v>
      </c>
      <c r="B102" s="6">
        <v>59.47</v>
      </c>
      <c r="C102" s="6">
        <v>59.17</v>
      </c>
      <c r="D102" s="6">
        <v>58.65</v>
      </c>
      <c r="E102" s="6">
        <v>58.93</v>
      </c>
      <c r="F102" s="6">
        <v>58.64</v>
      </c>
      <c r="G102" s="6">
        <v>58.91</v>
      </c>
      <c r="H102" s="6">
        <v>58.81</v>
      </c>
      <c r="I102" s="6">
        <v>58.82</v>
      </c>
      <c r="J102" s="6">
        <v>58.92</v>
      </c>
      <c r="K102" s="6">
        <v>58.61</v>
      </c>
      <c r="L102" s="6"/>
      <c r="M102" s="7"/>
      <c r="N102" s="20">
        <f t="shared" si="9"/>
        <v>58.892999999999994</v>
      </c>
      <c r="O102" s="20">
        <f t="shared" si="10"/>
        <v>0.26403072211813194</v>
      </c>
      <c r="P102" s="20">
        <f t="shared" si="11"/>
        <v>0.44832275842312669</v>
      </c>
    </row>
    <row r="103" spans="1:16" ht="15.75" customHeight="1" x14ac:dyDescent="0.2">
      <c r="A103" s="1" t="s">
        <v>7</v>
      </c>
      <c r="B103" s="6">
        <v>106.25</v>
      </c>
      <c r="C103" s="6">
        <v>106.28</v>
      </c>
      <c r="D103" s="6">
        <v>106.33</v>
      </c>
      <c r="E103" s="6">
        <v>106.17</v>
      </c>
      <c r="F103" s="6">
        <v>105.96</v>
      </c>
      <c r="G103" s="6">
        <v>106.29</v>
      </c>
      <c r="H103" s="6">
        <v>106.08</v>
      </c>
      <c r="I103" s="6">
        <v>105.84</v>
      </c>
      <c r="J103" s="6">
        <v>106.09</v>
      </c>
      <c r="K103" s="6">
        <v>106.12</v>
      </c>
      <c r="L103" s="6"/>
      <c r="M103" s="7"/>
      <c r="N103" s="20">
        <f t="shared" si="9"/>
        <v>106.14100000000001</v>
      </c>
      <c r="O103" s="20">
        <f t="shared" si="10"/>
        <v>0.15637916883154424</v>
      </c>
      <c r="P103" s="20">
        <f t="shared" si="11"/>
        <v>0.14733153902030716</v>
      </c>
    </row>
    <row r="104" spans="1:16" ht="15.75" customHeight="1" x14ac:dyDescent="0.2">
      <c r="A104" s="1" t="s">
        <v>8</v>
      </c>
      <c r="B104" s="6">
        <v>204.73</v>
      </c>
      <c r="C104" s="6">
        <v>202.92</v>
      </c>
      <c r="D104" s="6">
        <v>202.43</v>
      </c>
      <c r="E104" s="6">
        <v>203.66</v>
      </c>
      <c r="F104" s="6">
        <v>202.28</v>
      </c>
      <c r="G104" s="6">
        <v>203.97</v>
      </c>
      <c r="H104" s="6">
        <v>202.58</v>
      </c>
      <c r="I104" s="6">
        <v>212.78</v>
      </c>
      <c r="J104" s="6">
        <v>202.7</v>
      </c>
      <c r="K104" s="6">
        <v>202.7</v>
      </c>
      <c r="L104" s="6"/>
      <c r="M104" s="7"/>
      <c r="N104" s="20">
        <f t="shared" si="9"/>
        <v>204.07499999999999</v>
      </c>
      <c r="O104" s="20">
        <f t="shared" si="10"/>
        <v>3.1564334655148722</v>
      </c>
      <c r="P104" s="20">
        <f t="shared" si="11"/>
        <v>1.5467026659389307</v>
      </c>
    </row>
    <row r="105" spans="1:16" ht="15.75" customHeight="1" x14ac:dyDescent="0.2">
      <c r="A105" s="1" t="s">
        <v>9</v>
      </c>
      <c r="B105" s="6">
        <v>438.44</v>
      </c>
      <c r="C105" s="6">
        <v>438.08</v>
      </c>
      <c r="D105" s="6">
        <v>436.66</v>
      </c>
      <c r="E105" s="6">
        <v>439.63</v>
      </c>
      <c r="F105" s="6">
        <v>435.91</v>
      </c>
      <c r="G105" s="6">
        <v>437.6</v>
      </c>
      <c r="H105" s="6">
        <v>438.24</v>
      </c>
      <c r="I105" s="6">
        <v>442.84</v>
      </c>
      <c r="J105" s="6">
        <v>436.05</v>
      </c>
      <c r="K105" s="6">
        <v>436.79</v>
      </c>
      <c r="L105" s="6"/>
      <c r="M105" s="7"/>
      <c r="N105" s="20">
        <f t="shared" si="9"/>
        <v>438.024</v>
      </c>
      <c r="O105" s="20">
        <f t="shared" si="10"/>
        <v>2.0527661554324275</v>
      </c>
      <c r="P105" s="20">
        <f t="shared" si="11"/>
        <v>0.46864239298130411</v>
      </c>
    </row>
    <row r="106" spans="1:16" ht="15.75" customHeight="1" x14ac:dyDescent="0.2">
      <c r="A106" s="1" t="s">
        <v>10</v>
      </c>
      <c r="B106" s="6">
        <v>1015.26</v>
      </c>
      <c r="C106" s="6">
        <v>1014.65</v>
      </c>
      <c r="D106" s="6">
        <v>1016.54</v>
      </c>
      <c r="E106" s="6">
        <v>1017.57</v>
      </c>
      <c r="F106" s="6">
        <v>1009.6</v>
      </c>
      <c r="G106" s="6">
        <v>1015.05</v>
      </c>
      <c r="H106" s="6">
        <v>1021.3</v>
      </c>
      <c r="I106" s="6">
        <v>1012.5</v>
      </c>
      <c r="J106" s="6">
        <v>1015.9</v>
      </c>
      <c r="K106" s="6">
        <v>1015.98</v>
      </c>
      <c r="L106" s="6"/>
      <c r="M106" s="7"/>
      <c r="N106" s="20">
        <f t="shared" si="9"/>
        <v>1015.4350000000001</v>
      </c>
      <c r="O106" s="20">
        <f t="shared" si="10"/>
        <v>3.0577270061999289</v>
      </c>
      <c r="P106" s="20">
        <f t="shared" si="11"/>
        <v>0.30112483873413154</v>
      </c>
    </row>
    <row r="107" spans="1:16" ht="15.75" customHeight="1" x14ac:dyDescent="0.2">
      <c r="A107" s="1" t="s">
        <v>11</v>
      </c>
      <c r="B107" s="6">
        <v>2388.2600000000002</v>
      </c>
      <c r="C107" s="6">
        <v>2375.94</v>
      </c>
      <c r="D107" s="6">
        <v>2380.37</v>
      </c>
      <c r="E107" s="6">
        <v>2385.15</v>
      </c>
      <c r="F107" s="6">
        <v>2372.8200000000002</v>
      </c>
      <c r="G107" s="6">
        <v>2384.9699999999998</v>
      </c>
      <c r="H107" s="6">
        <v>2389.79</v>
      </c>
      <c r="I107" s="6">
        <v>2383.77</v>
      </c>
      <c r="J107" s="6">
        <v>2382.4</v>
      </c>
      <c r="K107" s="6">
        <v>2381.61</v>
      </c>
      <c r="L107" s="6"/>
      <c r="M107" s="7"/>
      <c r="N107" s="20">
        <f t="shared" si="9"/>
        <v>2382.5080000000003</v>
      </c>
      <c r="O107" s="20">
        <f t="shared" si="10"/>
        <v>5.1975673797139388</v>
      </c>
      <c r="P107" s="20">
        <f t="shared" si="11"/>
        <v>0.21815529600378838</v>
      </c>
    </row>
    <row r="108" spans="1:16" ht="15.75" customHeight="1" x14ac:dyDescent="0.2">
      <c r="A108" s="1" t="s">
        <v>12</v>
      </c>
      <c r="B108" s="6">
        <v>4912.53</v>
      </c>
      <c r="C108" s="6">
        <v>4886.55</v>
      </c>
      <c r="D108" s="6">
        <v>4898.79</v>
      </c>
      <c r="E108" s="6">
        <v>4903.3999999999996</v>
      </c>
      <c r="F108" s="6">
        <v>4877.03</v>
      </c>
      <c r="G108" s="6">
        <v>4905.8500000000004</v>
      </c>
      <c r="H108" s="6">
        <v>4908.3100000000004</v>
      </c>
      <c r="I108" s="6">
        <v>4898.05</v>
      </c>
      <c r="J108" s="6">
        <v>4890.18</v>
      </c>
      <c r="K108" s="6">
        <v>4894.72</v>
      </c>
      <c r="L108" s="6"/>
      <c r="M108" s="7"/>
      <c r="N108" s="20">
        <f t="shared" si="9"/>
        <v>4897.5409999999993</v>
      </c>
      <c r="O108" s="20">
        <f t="shared" si="10"/>
        <v>10.798526082552005</v>
      </c>
      <c r="P108" s="20">
        <f t="shared" si="11"/>
        <v>0.22048873266302429</v>
      </c>
    </row>
    <row r="109" spans="1:16" ht="15.75" customHeight="1" x14ac:dyDescent="0.2">
      <c r="A109" s="1" t="s">
        <v>13</v>
      </c>
      <c r="B109" s="27">
        <v>10082.59</v>
      </c>
      <c r="C109" s="27">
        <v>10090.84</v>
      </c>
      <c r="D109" s="27">
        <v>10126.36</v>
      </c>
      <c r="E109" s="27">
        <v>10103.41</v>
      </c>
      <c r="F109" s="27">
        <v>10061.61</v>
      </c>
      <c r="G109" s="27">
        <v>10086.08</v>
      </c>
      <c r="H109" s="27">
        <v>10110.450000000001</v>
      </c>
      <c r="I109" s="27">
        <v>10095.74</v>
      </c>
      <c r="J109" s="27">
        <v>10089.299999999999</v>
      </c>
      <c r="K109" s="27">
        <v>10069.57</v>
      </c>
      <c r="L109" s="6"/>
      <c r="M109" s="7"/>
      <c r="N109" s="20">
        <f t="shared" si="9"/>
        <v>10091.595000000001</v>
      </c>
      <c r="O109" s="20">
        <f t="shared" si="10"/>
        <v>18.922164105737195</v>
      </c>
      <c r="P109" s="20">
        <f t="shared" si="11"/>
        <v>0.18750419637071436</v>
      </c>
    </row>
    <row r="110" spans="1:16" ht="15.75" customHeight="1" x14ac:dyDescent="0.2">
      <c r="A110" s="1" t="s">
        <v>14</v>
      </c>
      <c r="B110" s="27">
        <v>20403.650000000001</v>
      </c>
      <c r="C110" s="27">
        <v>20305.5</v>
      </c>
      <c r="D110" s="27">
        <v>20310.96</v>
      </c>
      <c r="E110" s="27">
        <v>20426.36</v>
      </c>
      <c r="F110" s="27">
        <v>20289.43</v>
      </c>
      <c r="G110" s="27">
        <v>20354.25</v>
      </c>
      <c r="H110" s="27">
        <v>20426.95</v>
      </c>
      <c r="I110" s="27">
        <v>20329.62</v>
      </c>
      <c r="J110" s="27">
        <v>20287.41</v>
      </c>
      <c r="K110" s="27">
        <v>20370.330000000002</v>
      </c>
      <c r="L110" s="6"/>
      <c r="M110" s="7"/>
      <c r="N110" s="20">
        <f t="shared" si="9"/>
        <v>20350.446000000004</v>
      </c>
      <c r="O110" s="20">
        <f t="shared" si="10"/>
        <v>54.330067222896957</v>
      </c>
      <c r="P110" s="20">
        <f t="shared" si="11"/>
        <v>0.2669723662218359</v>
      </c>
    </row>
    <row r="111" spans="1:16" ht="15.75" customHeight="1" x14ac:dyDescent="0.2">
      <c r="A111" s="1" t="s">
        <v>15</v>
      </c>
      <c r="B111" s="27">
        <v>41315.17</v>
      </c>
      <c r="C111" s="27">
        <v>41181.89</v>
      </c>
      <c r="D111" s="27">
        <v>41099.19</v>
      </c>
      <c r="E111" s="27">
        <v>41433.57</v>
      </c>
      <c r="F111" s="27">
        <v>40835.599999999999</v>
      </c>
      <c r="G111" s="27">
        <v>41308.050000000003</v>
      </c>
      <c r="H111" s="27">
        <v>41506.79</v>
      </c>
      <c r="I111" s="27">
        <v>41316.660000000003</v>
      </c>
      <c r="J111" s="27">
        <v>41301.99</v>
      </c>
      <c r="K111" s="27">
        <v>41378.53</v>
      </c>
      <c r="L111" s="6"/>
      <c r="M111" s="7"/>
      <c r="N111" s="20">
        <f t="shared" si="9"/>
        <v>41267.744000000006</v>
      </c>
      <c r="O111" s="20">
        <f t="shared" si="10"/>
        <v>190.57921941048875</v>
      </c>
      <c r="P111" s="20">
        <f t="shared" si="11"/>
        <v>0.46181157712543897</v>
      </c>
    </row>
    <row r="112" spans="1:16" ht="15.75" customHeight="1" x14ac:dyDescent="0.2">
      <c r="A112" s="1" t="s">
        <v>16</v>
      </c>
      <c r="B112" s="27">
        <v>83425.52</v>
      </c>
      <c r="C112" s="27">
        <v>82994.27</v>
      </c>
      <c r="D112" s="27">
        <v>82965.149999999994</v>
      </c>
      <c r="E112" s="27">
        <v>83395.37</v>
      </c>
      <c r="F112" s="27">
        <v>82909.87</v>
      </c>
      <c r="G112" s="27">
        <v>83143.600000000006</v>
      </c>
      <c r="H112" s="27">
        <v>83631.899999999994</v>
      </c>
      <c r="I112" s="27">
        <v>83355.64</v>
      </c>
      <c r="J112" s="27">
        <v>83462.649999999994</v>
      </c>
      <c r="K112" s="27">
        <v>83377.61</v>
      </c>
      <c r="L112" s="6"/>
      <c r="M112" s="7"/>
      <c r="N112" s="20">
        <f t="shared" si="9"/>
        <v>83266.15800000001</v>
      </c>
      <c r="O112" s="20">
        <f t="shared" si="10"/>
        <v>245.26343754329793</v>
      </c>
      <c r="P112" s="20">
        <f t="shared" si="11"/>
        <v>0.29455356585961118</v>
      </c>
    </row>
    <row r="113" spans="1:16" ht="15.75" customHeight="1" x14ac:dyDescent="0.2">
      <c r="A113" s="32" t="s">
        <v>17</v>
      </c>
      <c r="B113" s="27">
        <v>174142.05</v>
      </c>
      <c r="C113" s="27">
        <v>174069.95</v>
      </c>
      <c r="D113" s="27">
        <v>174101.91</v>
      </c>
      <c r="E113" s="27">
        <v>173596.29</v>
      </c>
      <c r="F113" s="27">
        <v>173248.06</v>
      </c>
      <c r="G113" s="27">
        <v>174161.36</v>
      </c>
      <c r="H113" s="27">
        <v>173587.68</v>
      </c>
      <c r="I113" s="27">
        <v>173035.54</v>
      </c>
      <c r="J113" s="27">
        <v>173762.71</v>
      </c>
      <c r="K113" s="27">
        <v>174116.58</v>
      </c>
      <c r="L113" s="6"/>
      <c r="M113" s="7"/>
      <c r="N113" s="20">
        <f t="shared" si="9"/>
        <v>173782.21300000002</v>
      </c>
      <c r="O113" s="20">
        <f t="shared" si="10"/>
        <v>406.29299378786732</v>
      </c>
      <c r="P113" s="20">
        <f t="shared" si="11"/>
        <v>0.23379434913046437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C860"/>
  <sheetViews>
    <sheetView topLeftCell="A52" workbookViewId="0">
      <selection activeCell="R89" sqref="R89:R110"/>
    </sheetView>
  </sheetViews>
  <sheetFormatPr baseColWidth="10" defaultColWidth="14.5" defaultRowHeight="15" customHeight="1" x14ac:dyDescent="0.2"/>
  <cols>
    <col min="1" max="3" width="14.5" style="38" customWidth="1"/>
    <col min="4" max="4" width="18.1640625" style="38" customWidth="1"/>
    <col min="5" max="5" width="18.1640625" style="43" customWidth="1"/>
    <col min="6" max="6" width="19.33203125" style="38" customWidth="1"/>
    <col min="7" max="7" width="19.33203125" style="43" customWidth="1"/>
    <col min="8" max="13" width="14.5" style="38" customWidth="1"/>
    <col min="14" max="14" width="14.5" style="43" customWidth="1"/>
    <col min="15" max="15" width="14.5" style="38" customWidth="1"/>
    <col min="16" max="18" width="20.6640625" style="43" customWidth="1"/>
    <col min="19" max="35" width="14.5" style="38" customWidth="1"/>
    <col min="36" max="16384" width="14.5" style="38"/>
  </cols>
  <sheetData>
    <row r="1" spans="1:29" ht="15.75" customHeight="1" x14ac:dyDescent="0.2">
      <c r="A1" s="30"/>
      <c r="B1" s="30"/>
      <c r="C1" s="30"/>
      <c r="D1" s="30"/>
      <c r="E1" s="39"/>
      <c r="F1" s="30"/>
      <c r="G1" s="39"/>
      <c r="H1" s="30"/>
      <c r="I1" s="30"/>
      <c r="J1" s="30"/>
      <c r="K1" s="30"/>
      <c r="L1" s="30"/>
      <c r="M1" s="30"/>
      <c r="N1" s="39"/>
      <c r="O1" s="30"/>
      <c r="P1" s="39"/>
      <c r="Q1" s="39"/>
      <c r="R1" s="39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2" t="s">
        <v>21</v>
      </c>
      <c r="B2" s="46"/>
      <c r="C2" s="46"/>
      <c r="D2" s="46"/>
      <c r="E2" s="51"/>
      <c r="F2" s="46"/>
      <c r="G2" s="51"/>
      <c r="H2" s="46"/>
      <c r="I2" s="46"/>
      <c r="J2" s="46"/>
      <c r="K2" s="46"/>
      <c r="L2" s="46"/>
      <c r="M2" s="46"/>
      <c r="N2" s="51"/>
      <c r="O2" s="46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48"/>
      <c r="C3" s="46"/>
      <c r="D3" s="46"/>
      <c r="E3" s="40"/>
      <c r="F3" s="40"/>
      <c r="G3" s="40"/>
      <c r="H3" s="49" t="s">
        <v>22</v>
      </c>
      <c r="I3" s="46"/>
      <c r="J3" s="46"/>
      <c r="K3" s="50" t="s">
        <v>23</v>
      </c>
      <c r="L3" s="46"/>
      <c r="M3" s="46"/>
      <c r="N3" s="51"/>
      <c r="O3" s="46"/>
      <c r="S3" s="30"/>
      <c r="T3" s="53" t="s">
        <v>24</v>
      </c>
      <c r="U3" s="46"/>
      <c r="V3" s="46"/>
      <c r="W3" s="30"/>
      <c r="X3" s="53" t="s">
        <v>24</v>
      </c>
      <c r="Y3" s="46"/>
      <c r="Z3" s="46"/>
      <c r="AA3" s="46"/>
      <c r="AB3" s="46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0" t="s">
        <v>29</v>
      </c>
      <c r="G4" s="40" t="s">
        <v>30</v>
      </c>
      <c r="H4" s="36" t="s">
        <v>25</v>
      </c>
      <c r="I4" s="41" t="s">
        <v>26</v>
      </c>
      <c r="J4" s="41" t="s">
        <v>27</v>
      </c>
      <c r="K4" s="37" t="s">
        <v>25</v>
      </c>
      <c r="L4" s="42" t="s">
        <v>26</v>
      </c>
      <c r="M4" s="42" t="s">
        <v>27</v>
      </c>
      <c r="N4" s="42" t="s">
        <v>28</v>
      </c>
      <c r="O4" s="37" t="s">
        <v>29</v>
      </c>
      <c r="P4" s="37" t="s">
        <v>31</v>
      </c>
      <c r="Q4" s="37"/>
      <c r="R4" s="37"/>
      <c r="S4" s="30"/>
      <c r="T4" s="11"/>
      <c r="U4" s="44" t="s">
        <v>26</v>
      </c>
      <c r="V4" s="44" t="s">
        <v>27</v>
      </c>
      <c r="W4" s="30"/>
      <c r="X4" s="11" t="s">
        <v>25</v>
      </c>
      <c r="Y4" s="44" t="s">
        <v>26</v>
      </c>
      <c r="Z4" s="44" t="s">
        <v>27</v>
      </c>
      <c r="AA4" s="11"/>
      <c r="AB4" s="44"/>
      <c r="AC4" s="27"/>
    </row>
    <row r="5" spans="1:29" s="43" customFormat="1" ht="15.75" customHeight="1" x14ac:dyDescent="0.2">
      <c r="A5" s="3">
        <v>1</v>
      </c>
      <c r="B5" s="21">
        <v>15.663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11.278</v>
      </c>
      <c r="H5" s="23">
        <v>42.168999999999997</v>
      </c>
      <c r="I5" s="24">
        <v>39.543999999999997</v>
      </c>
      <c r="J5" s="24">
        <v>90.897999999999996</v>
      </c>
      <c r="K5" s="25">
        <v>159.453</v>
      </c>
      <c r="L5" s="26">
        <v>16.678999999999998</v>
      </c>
      <c r="M5" s="26">
        <v>186.02199999999999</v>
      </c>
      <c r="N5" s="26">
        <v>48.69</v>
      </c>
      <c r="O5" s="25">
        <v>26.382000000000001</v>
      </c>
      <c r="P5" s="25">
        <v>15.563000000000001</v>
      </c>
      <c r="Q5" s="25"/>
      <c r="R5" s="25"/>
      <c r="S5" s="39"/>
      <c r="T5" s="28"/>
      <c r="U5" s="28" t="e">
        <v>#DIV/0!</v>
      </c>
      <c r="V5" s="28">
        <v>24.53316162266578</v>
      </c>
      <c r="W5" s="39"/>
      <c r="X5" s="28" t="e">
        <v>#DIV/0!</v>
      </c>
      <c r="Y5" s="28" t="e">
        <v>#DIV/0!</v>
      </c>
      <c r="Z5" s="28">
        <v>154.8560781466208</v>
      </c>
      <c r="AA5" s="11"/>
      <c r="AB5" s="44"/>
      <c r="AC5" s="27"/>
    </row>
    <row r="6" spans="1:29" s="43" customFormat="1" ht="15.75" customHeight="1" x14ac:dyDescent="0.2">
      <c r="A6" s="3">
        <v>2</v>
      </c>
      <c r="B6" s="21">
        <v>13.868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9.9890000000000008</v>
      </c>
      <c r="H6" s="23">
        <v>40.802999999999997</v>
      </c>
      <c r="I6" s="24">
        <v>38.508000000000003</v>
      </c>
      <c r="J6" s="24">
        <v>80.981999999999999</v>
      </c>
      <c r="K6" s="25">
        <v>158.512</v>
      </c>
      <c r="L6" s="26">
        <v>15.823</v>
      </c>
      <c r="M6" s="26">
        <v>184.82200000000009</v>
      </c>
      <c r="N6" s="26">
        <v>48.070000000000007</v>
      </c>
      <c r="O6" s="25">
        <v>24.274999999999999</v>
      </c>
      <c r="P6" s="25">
        <v>14.532999999999999</v>
      </c>
      <c r="Q6" s="25"/>
      <c r="R6" s="25"/>
      <c r="S6" s="39"/>
      <c r="T6" s="28"/>
      <c r="U6" s="28" t="e">
        <v>#DIV/0!</v>
      </c>
      <c r="V6" s="28">
        <v>48.058358929355002</v>
      </c>
      <c r="W6" s="39"/>
      <c r="X6" s="28" t="e">
        <v>#DIV/0!</v>
      </c>
      <c r="Y6" s="28" t="e">
        <v>#DIV/0!</v>
      </c>
      <c r="Z6" s="28">
        <v>237.90770805909051</v>
      </c>
      <c r="AA6" s="11"/>
      <c r="AB6" s="44"/>
      <c r="AC6" s="27"/>
    </row>
    <row r="7" spans="1:29" s="43" customFormat="1" ht="15.75" customHeight="1" x14ac:dyDescent="0.2">
      <c r="A7" s="3">
        <v>4</v>
      </c>
      <c r="B7" s="21">
        <v>14.352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10.115</v>
      </c>
      <c r="H7" s="23">
        <v>41.575000000000003</v>
      </c>
      <c r="I7" s="24">
        <v>38.927999999999997</v>
      </c>
      <c r="J7" s="24">
        <v>81.914999999999992</v>
      </c>
      <c r="K7" s="25">
        <v>159.886</v>
      </c>
      <c r="L7" s="26">
        <v>16.381</v>
      </c>
      <c r="M7" s="26">
        <v>185.547</v>
      </c>
      <c r="N7" s="26">
        <v>48.197000000000003</v>
      </c>
      <c r="O7" s="25">
        <v>24.335000000000001</v>
      </c>
      <c r="P7" s="25">
        <v>14.513</v>
      </c>
      <c r="Q7" s="25"/>
      <c r="R7" s="25"/>
      <c r="S7" s="39"/>
      <c r="T7" s="28"/>
      <c r="U7" s="28" t="e">
        <v>#DIV/0!</v>
      </c>
      <c r="V7" s="28">
        <v>48.206111704148633</v>
      </c>
      <c r="W7" s="39"/>
      <c r="X7" s="28" t="e">
        <v>#DIV/0!</v>
      </c>
      <c r="Y7" s="28" t="e">
        <v>#DIV/0!</v>
      </c>
      <c r="Z7" s="28">
        <v>235.70407627869949</v>
      </c>
      <c r="AA7" s="11"/>
      <c r="AB7" s="44"/>
      <c r="AC7" s="27"/>
    </row>
    <row r="8" spans="1:29" s="43" customFormat="1" ht="15.75" customHeight="1" x14ac:dyDescent="0.2">
      <c r="A8" s="3">
        <v>8</v>
      </c>
      <c r="B8" s="21">
        <v>15.679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10.801</v>
      </c>
      <c r="H8" s="23">
        <v>43.372999999999998</v>
      </c>
      <c r="I8" s="24">
        <v>41.119</v>
      </c>
      <c r="J8" s="24">
        <v>83.543999999999997</v>
      </c>
      <c r="K8" s="25">
        <v>163.47300000000001</v>
      </c>
      <c r="L8" s="26">
        <v>17.341999999999999</v>
      </c>
      <c r="M8" s="26">
        <v>187.548</v>
      </c>
      <c r="N8" s="26">
        <v>48.713000000000001</v>
      </c>
      <c r="O8" s="25">
        <v>24.673999999999999</v>
      </c>
      <c r="P8" s="25">
        <v>15.478</v>
      </c>
      <c r="Q8" s="25"/>
      <c r="R8" s="25"/>
      <c r="S8" s="39"/>
      <c r="T8" s="28"/>
      <c r="U8" s="28" t="e">
        <v>#DIV/0!</v>
      </c>
      <c r="V8" s="28">
        <v>49.172395321846253</v>
      </c>
      <c r="W8" s="39"/>
      <c r="X8" s="28" t="e">
        <v>#DIV/0!</v>
      </c>
      <c r="Y8" s="28" t="e">
        <v>#DIV/0!</v>
      </c>
      <c r="Z8" s="28">
        <v>234.87724310329429</v>
      </c>
      <c r="AA8" s="11"/>
      <c r="AB8" s="44"/>
      <c r="AC8" s="27"/>
    </row>
    <row r="9" spans="1:29" s="43" customFormat="1" ht="15.75" customHeight="1" x14ac:dyDescent="0.2">
      <c r="A9" s="3">
        <v>16</v>
      </c>
      <c r="B9" s="21">
        <v>17.204000000000001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11.609</v>
      </c>
      <c r="H9" s="23">
        <v>41.468000000000004</v>
      </c>
      <c r="I9" s="24">
        <v>38.715000000000003</v>
      </c>
      <c r="J9" s="24">
        <v>80.705000000000013</v>
      </c>
      <c r="K9" s="25">
        <v>158.309</v>
      </c>
      <c r="L9" s="26">
        <v>17.971</v>
      </c>
      <c r="M9" s="26">
        <v>185.79900000000001</v>
      </c>
      <c r="N9" s="26">
        <v>49.901000000000003</v>
      </c>
      <c r="O9" s="25">
        <v>25.068000000000001</v>
      </c>
      <c r="P9" s="25">
        <v>15.823</v>
      </c>
      <c r="Q9" s="25"/>
      <c r="R9" s="25"/>
      <c r="S9" s="39"/>
      <c r="T9" s="28"/>
      <c r="U9" s="28" t="e">
        <v>#DIV/0!</v>
      </c>
      <c r="V9" s="28">
        <v>42.026256511333273</v>
      </c>
      <c r="W9" s="39"/>
      <c r="X9" s="28" t="e">
        <v>#DIV/0!</v>
      </c>
      <c r="Y9" s="28" t="e">
        <v>#DIV/0!</v>
      </c>
      <c r="Z9" s="28">
        <v>226.97275798958191</v>
      </c>
      <c r="AA9" s="11"/>
      <c r="AB9" s="44"/>
      <c r="AC9" s="27"/>
    </row>
    <row r="10" spans="1:29" s="43" customFormat="1" ht="15.75" customHeight="1" x14ac:dyDescent="0.2">
      <c r="A10" s="3">
        <v>32</v>
      </c>
      <c r="B10" s="21">
        <v>18.809999999999999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12.433</v>
      </c>
      <c r="H10" s="23">
        <v>44.497</v>
      </c>
      <c r="I10" s="24">
        <v>41.762000000000008</v>
      </c>
      <c r="J10" s="24">
        <v>82.72</v>
      </c>
      <c r="K10" s="25">
        <v>162.01300000000001</v>
      </c>
      <c r="L10" s="26">
        <v>19.923999999999999</v>
      </c>
      <c r="M10" s="26">
        <v>187.46</v>
      </c>
      <c r="N10" s="26">
        <v>49.125</v>
      </c>
      <c r="O10" s="25">
        <v>26.283000000000001</v>
      </c>
      <c r="P10" s="25">
        <v>17.713000000000001</v>
      </c>
      <c r="Q10" s="25"/>
      <c r="R10" s="25"/>
      <c r="S10" s="39"/>
      <c r="T10" s="28"/>
      <c r="U10" s="28" t="e">
        <v>#DIV/0!</v>
      </c>
      <c r="V10" s="28">
        <v>44.036218004527257</v>
      </c>
      <c r="W10" s="39"/>
      <c r="X10" s="28" t="e">
        <v>#DIV/0!</v>
      </c>
      <c r="Y10" s="28" t="e">
        <v>#DIV/0!</v>
      </c>
      <c r="Z10" s="28">
        <v>226.41476580184579</v>
      </c>
      <c r="AA10" s="11"/>
      <c r="AB10" s="44"/>
      <c r="AC10" s="27"/>
    </row>
    <row r="11" spans="1:29" s="43" customFormat="1" ht="15.75" customHeight="1" x14ac:dyDescent="0.2">
      <c r="A11" s="3">
        <v>64</v>
      </c>
      <c r="B11" s="21">
        <v>22.3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14.026</v>
      </c>
      <c r="H11" s="23">
        <v>48.490000000000009</v>
      </c>
      <c r="I11" s="24">
        <v>45.167999999999999</v>
      </c>
      <c r="J11" s="24">
        <v>84.019000000000005</v>
      </c>
      <c r="K11" s="25">
        <v>165.97499999999999</v>
      </c>
      <c r="L11" s="26">
        <v>23.446000000000009</v>
      </c>
      <c r="M11" s="26">
        <v>191.589</v>
      </c>
      <c r="N11" s="26">
        <v>50.619000000000007</v>
      </c>
      <c r="O11" s="25">
        <v>28.079000000000001</v>
      </c>
      <c r="P11" s="25">
        <v>19.957000000000001</v>
      </c>
      <c r="Q11" s="25"/>
      <c r="R11" s="25"/>
      <c r="S11" s="39"/>
      <c r="T11" s="28"/>
      <c r="U11" s="28" t="e">
        <v>#DIV/0!</v>
      </c>
      <c r="V11" s="28">
        <v>44.491642016922341</v>
      </c>
      <c r="W11" s="39"/>
      <c r="X11" s="28" t="e">
        <v>#DIV/0!</v>
      </c>
      <c r="Y11" s="28" t="e">
        <v>#DIV/0!</v>
      </c>
      <c r="Z11" s="28">
        <v>229.48510696842541</v>
      </c>
      <c r="AA11" s="11"/>
      <c r="AB11" s="44"/>
      <c r="AC11" s="27"/>
    </row>
    <row r="12" spans="1:29" s="43" customFormat="1" ht="15.75" customHeight="1" x14ac:dyDescent="0.2">
      <c r="A12" s="3">
        <v>128</v>
      </c>
      <c r="B12" s="21">
        <v>28.454999999999998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17.588999999999999</v>
      </c>
      <c r="H12" s="23">
        <v>56.963000000000008</v>
      </c>
      <c r="I12" s="24">
        <v>56.338000000000008</v>
      </c>
      <c r="J12" s="24">
        <v>90.609999999999985</v>
      </c>
      <c r="K12" s="25">
        <v>184.73</v>
      </c>
      <c r="L12" s="26">
        <v>30.216999999999999</v>
      </c>
      <c r="M12" s="26">
        <v>203.19</v>
      </c>
      <c r="N12" s="26">
        <v>56.30899999999999</v>
      </c>
      <c r="O12" s="25">
        <v>31.600999999999999</v>
      </c>
      <c r="P12" s="25">
        <v>24.010999999999999</v>
      </c>
      <c r="Q12" s="25"/>
      <c r="R12" s="25"/>
      <c r="S12" s="39"/>
      <c r="T12" s="28"/>
      <c r="U12" s="28" t="e">
        <v>#DIV/0!</v>
      </c>
      <c r="V12" s="28">
        <v>48.943864551656098</v>
      </c>
      <c r="W12" s="39"/>
      <c r="X12" s="28" t="e">
        <v>#DIV/0!</v>
      </c>
      <c r="Y12" s="28" t="e">
        <v>#DIV/0!</v>
      </c>
      <c r="Z12" s="28">
        <v>234.00180816963919</v>
      </c>
      <c r="AA12" s="11"/>
      <c r="AB12" s="44"/>
      <c r="AC12" s="27"/>
    </row>
    <row r="13" spans="1:29" ht="15.75" customHeight="1" x14ac:dyDescent="0.2">
      <c r="A13" s="3">
        <v>256</v>
      </c>
      <c r="B13" s="21">
        <v>47.33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23.413</v>
      </c>
      <c r="H13" s="23">
        <v>78.597000000000008</v>
      </c>
      <c r="I13" s="24">
        <v>68.718999999999994</v>
      </c>
      <c r="J13" s="24">
        <v>99.294000000000011</v>
      </c>
      <c r="K13" s="25">
        <v>200.24299999999999</v>
      </c>
      <c r="L13" s="26">
        <v>47.487000000000009</v>
      </c>
      <c r="M13" s="26">
        <v>204.11</v>
      </c>
      <c r="N13" s="26">
        <v>64.194000000000003</v>
      </c>
      <c r="O13" s="25">
        <v>37.948999999999998</v>
      </c>
      <c r="P13" s="25">
        <v>31.463000000000001</v>
      </c>
      <c r="Q13" s="25"/>
      <c r="R13" s="25"/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76.674999999999997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38.637999999999991</v>
      </c>
      <c r="H14" s="23">
        <v>113.61799999999999</v>
      </c>
      <c r="I14" s="24">
        <v>94.333999999999989</v>
      </c>
      <c r="J14" s="24">
        <v>111.154</v>
      </c>
      <c r="K14" s="25">
        <v>237.828</v>
      </c>
      <c r="L14" s="26">
        <v>73.77600000000001</v>
      </c>
      <c r="M14" s="26">
        <v>185.142</v>
      </c>
      <c r="N14" s="26">
        <v>73.782000000000011</v>
      </c>
      <c r="O14" s="25">
        <v>45.584000000000003</v>
      </c>
      <c r="P14" s="25">
        <v>49.3</v>
      </c>
      <c r="Q14" s="25"/>
      <c r="R14" s="25"/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138.77799999999999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69.599999999999994</v>
      </c>
      <c r="H15" s="13">
        <v>188.42</v>
      </c>
      <c r="I15" s="13">
        <v>143.798</v>
      </c>
      <c r="J15" s="13">
        <v>130.739</v>
      </c>
      <c r="K15" s="14">
        <v>315.20499999999998</v>
      </c>
      <c r="L15" s="14">
        <v>123.81100000000001</v>
      </c>
      <c r="M15" s="14">
        <v>182.38800000000001</v>
      </c>
      <c r="N15" s="14">
        <v>89.793999999999997</v>
      </c>
      <c r="O15" s="14">
        <v>63.072000000000003</v>
      </c>
      <c r="P15" s="14">
        <v>80.680999999999997</v>
      </c>
      <c r="Q15" s="14"/>
      <c r="R15" s="14"/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253.68899999999999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160.18100000000001</v>
      </c>
      <c r="H16" s="13">
        <v>330.31799999999998</v>
      </c>
      <c r="I16" s="13">
        <v>234.196</v>
      </c>
      <c r="J16" s="13">
        <v>173.459</v>
      </c>
      <c r="K16" s="14">
        <v>465.00200000000012</v>
      </c>
      <c r="L16" s="14">
        <v>209.79300000000001</v>
      </c>
      <c r="M16" s="14">
        <v>218.88800000000001</v>
      </c>
      <c r="N16" s="14">
        <v>119.01900000000001</v>
      </c>
      <c r="O16" s="14">
        <v>95.52</v>
      </c>
      <c r="P16" s="14">
        <v>121.139</v>
      </c>
      <c r="Q16" s="14"/>
      <c r="R16" s="14"/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154.50399999999999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319.87799999999999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162.43299999999999</v>
      </c>
      <c r="P17" s="14">
        <v>189.602</v>
      </c>
      <c r="Q17" s="14"/>
      <c r="R17" s="14"/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261.45400000000012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458.55999999999989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308.86900000000003</v>
      </c>
      <c r="P18" s="14">
        <v>342.07499999999987</v>
      </c>
      <c r="Q18" s="14"/>
      <c r="R18" s="14"/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769.03399999999999</v>
      </c>
      <c r="H19" s="13">
        <v>1502.885</v>
      </c>
      <c r="I19" s="13">
        <v>1542.0609999999999</v>
      </c>
      <c r="J19" s="13">
        <v>1652.8409999999999</v>
      </c>
      <c r="K19" s="14">
        <v>1381.2380000000001</v>
      </c>
      <c r="L19" s="14">
        <v>1512.066</v>
      </c>
      <c r="M19" s="14">
        <v>1351.961</v>
      </c>
      <c r="N19" s="14">
        <v>550.22099999999989</v>
      </c>
      <c r="O19" s="14">
        <v>626.70100000000002</v>
      </c>
      <c r="P19" s="14">
        <v>644.12900000000013</v>
      </c>
      <c r="Q19" s="14"/>
      <c r="R19" s="14"/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1203.492</v>
      </c>
      <c r="H20" s="13">
        <v>2813.6819999999998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1414.4580000000001</v>
      </c>
      <c r="P20" s="14">
        <v>1232.902</v>
      </c>
      <c r="Q20" s="14"/>
      <c r="R20" s="14"/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1964.567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2898.739</v>
      </c>
      <c r="P21" s="14">
        <v>2520.107</v>
      </c>
      <c r="Q21" s="14"/>
      <c r="R21" s="14"/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3932.1680000000001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6005.8649999999998</v>
      </c>
      <c r="P22" s="14">
        <v>4865.6819999999998</v>
      </c>
      <c r="Q22" s="14"/>
      <c r="R22" s="14"/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8044.2950000000001</v>
      </c>
      <c r="H23" s="13">
        <v>21475.155999999999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12331.716</v>
      </c>
      <c r="P23" s="14">
        <v>10353.454</v>
      </c>
      <c r="Q23" s="14"/>
      <c r="R23" s="14"/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16691.864000000009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25089.019</v>
      </c>
      <c r="P24" s="14">
        <v>21996.45</v>
      </c>
      <c r="Q24" s="14"/>
      <c r="R24" s="14"/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33321.620000000003</v>
      </c>
      <c r="H25" s="13">
        <v>87496.801000000007</v>
      </c>
      <c r="I25" s="13">
        <v>207880.288</v>
      </c>
      <c r="J25" s="13">
        <v>87410.84599999999</v>
      </c>
      <c r="K25" s="14">
        <v>51749.299000000014</v>
      </c>
      <c r="L25" s="14">
        <v>178625.182</v>
      </c>
      <c r="M25" s="14">
        <v>50986.719999999987</v>
      </c>
      <c r="N25" s="14">
        <v>41136.516000000003</v>
      </c>
      <c r="O25" s="14">
        <v>50426.880999999987</v>
      </c>
      <c r="P25" s="14">
        <v>43937.408000000003</v>
      </c>
      <c r="Q25" s="14"/>
      <c r="R25" s="14"/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66419.163</v>
      </c>
      <c r="H26" s="13">
        <v>175476.98300000001</v>
      </c>
      <c r="I26" s="13">
        <v>406771.06400000007</v>
      </c>
      <c r="J26" s="13">
        <v>175100.61499999999</v>
      </c>
      <c r="K26" s="14">
        <v>105016.38400000001</v>
      </c>
      <c r="L26" s="14">
        <v>354056.47100000002</v>
      </c>
      <c r="M26" s="14">
        <v>103557.26</v>
      </c>
      <c r="N26" s="14">
        <v>82727.546000000002</v>
      </c>
      <c r="O26" s="14">
        <v>101104.766</v>
      </c>
      <c r="P26" s="14">
        <v>87752.395000000004</v>
      </c>
      <c r="Q26" s="14"/>
      <c r="R26" s="14"/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39"/>
      <c r="F27" s="30"/>
      <c r="G27" s="39"/>
      <c r="H27" s="30"/>
      <c r="I27" s="30"/>
      <c r="J27" s="30"/>
      <c r="K27" s="30"/>
      <c r="L27" s="30"/>
      <c r="M27" s="30"/>
      <c r="N27" s="39"/>
      <c r="O27" s="30"/>
      <c r="P27" s="39"/>
      <c r="Q27" s="39"/>
      <c r="R27" s="39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39"/>
      <c r="F28" s="30"/>
      <c r="G28" s="39"/>
      <c r="H28" s="30"/>
      <c r="I28" s="30"/>
      <c r="J28" s="30"/>
      <c r="K28" s="30"/>
      <c r="L28" s="30"/>
      <c r="M28" s="30"/>
      <c r="N28" s="39"/>
      <c r="O28" s="30"/>
      <c r="P28" s="39"/>
      <c r="Q28" s="39"/>
      <c r="R28" s="39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39"/>
      <c r="F29" s="30"/>
      <c r="G29" s="39"/>
      <c r="H29" s="30"/>
      <c r="I29" s="30"/>
      <c r="J29" s="30"/>
      <c r="K29" s="30"/>
      <c r="L29" s="30"/>
      <c r="M29" s="30"/>
      <c r="N29" s="39"/>
      <c r="O29" s="30"/>
      <c r="P29" s="39"/>
      <c r="Q29" s="39"/>
      <c r="R29" s="39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2" t="s">
        <v>32</v>
      </c>
      <c r="B30" s="46"/>
      <c r="C30" s="46"/>
      <c r="D30" s="46"/>
      <c r="E30" s="51"/>
      <c r="F30" s="46"/>
      <c r="G30" s="51"/>
      <c r="H30" s="46"/>
      <c r="I30" s="46"/>
      <c r="J30" s="46"/>
      <c r="K30" s="46"/>
      <c r="L30" s="46"/>
      <c r="M30" s="46"/>
      <c r="N30" s="51"/>
      <c r="O30" s="46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48"/>
      <c r="C31" s="46"/>
      <c r="D31" s="46"/>
      <c r="E31" s="40"/>
      <c r="F31" s="40"/>
      <c r="G31" s="40"/>
      <c r="H31" s="49" t="s">
        <v>22</v>
      </c>
      <c r="I31" s="46"/>
      <c r="J31" s="46"/>
      <c r="K31" s="50" t="s">
        <v>23</v>
      </c>
      <c r="L31" s="46"/>
      <c r="M31" s="46"/>
      <c r="N31" s="51"/>
      <c r="O31" s="46"/>
      <c r="S31" s="30"/>
      <c r="T31" s="53" t="s">
        <v>24</v>
      </c>
      <c r="U31" s="46"/>
      <c r="V31" s="46"/>
      <c r="W31" s="30"/>
      <c r="X31" s="53" t="s">
        <v>24</v>
      </c>
      <c r="Y31" s="46"/>
      <c r="Z31" s="46"/>
      <c r="AA31" s="46"/>
      <c r="AB31" s="46"/>
    </row>
    <row r="32" spans="1:29" ht="15.75" customHeight="1" x14ac:dyDescent="0.2">
      <c r="A32" s="35" t="s">
        <v>1</v>
      </c>
      <c r="B32" s="40" t="s">
        <v>25</v>
      </c>
      <c r="C32" s="40" t="s">
        <v>26</v>
      </c>
      <c r="D32" s="40" t="s">
        <v>27</v>
      </c>
      <c r="E32" s="40" t="s">
        <v>28</v>
      </c>
      <c r="F32" s="40" t="s">
        <v>29</v>
      </c>
      <c r="G32" s="40" t="s">
        <v>30</v>
      </c>
      <c r="H32" s="36" t="s">
        <v>25</v>
      </c>
      <c r="I32" s="36" t="s">
        <v>26</v>
      </c>
      <c r="J32" s="36" t="s">
        <v>27</v>
      </c>
      <c r="K32" s="37" t="s">
        <v>25</v>
      </c>
      <c r="L32" s="37" t="s">
        <v>26</v>
      </c>
      <c r="M32" s="37" t="s">
        <v>27</v>
      </c>
      <c r="N32" s="37" t="s">
        <v>28</v>
      </c>
      <c r="O32" s="37" t="s">
        <v>29</v>
      </c>
      <c r="P32" s="37" t="s">
        <v>31</v>
      </c>
      <c r="Q32" s="37"/>
      <c r="R32" s="37"/>
      <c r="S32" s="30"/>
      <c r="T32" s="11"/>
      <c r="U32" s="44" t="s">
        <v>26</v>
      </c>
      <c r="V32" s="44" t="s">
        <v>27</v>
      </c>
      <c r="W32" s="30"/>
      <c r="X32" s="11" t="s">
        <v>25</v>
      </c>
      <c r="Y32" s="44" t="s">
        <v>26</v>
      </c>
      <c r="Z32" s="44" t="s">
        <v>27</v>
      </c>
      <c r="AA32" s="11"/>
      <c r="AB32" s="44"/>
    </row>
    <row r="33" spans="1:28" s="43" customFormat="1" ht="15.75" customHeight="1" x14ac:dyDescent="0.2">
      <c r="A33" s="3">
        <v>1</v>
      </c>
      <c r="B33" s="21">
        <v>15.725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11.845000000000001</v>
      </c>
      <c r="H33" s="23">
        <v>42.249000000000002</v>
      </c>
      <c r="I33" s="24">
        <v>39.417999999999999</v>
      </c>
      <c r="J33" s="24">
        <v>97.25500000000001</v>
      </c>
      <c r="K33" s="25">
        <v>159.30699999999999</v>
      </c>
      <c r="L33" s="26">
        <v>16.53</v>
      </c>
      <c r="M33" s="26">
        <v>186.25</v>
      </c>
      <c r="N33" s="26">
        <v>48.939</v>
      </c>
      <c r="O33" s="25">
        <v>27.609000000000002</v>
      </c>
      <c r="P33" s="25">
        <v>16.472000000000001</v>
      </c>
      <c r="Q33" s="25"/>
      <c r="R33" s="25"/>
      <c r="S33" s="39"/>
      <c r="T33" s="28"/>
      <c r="U33" s="28" t="e">
        <v>#DIV/0!</v>
      </c>
      <c r="V33" s="28">
        <v>61.079550159829083</v>
      </c>
      <c r="W33" s="39"/>
      <c r="X33" s="28" t="e">
        <v>#DIV/0!</v>
      </c>
      <c r="Y33" s="28" t="e">
        <v>#DIV/0!</v>
      </c>
      <c r="Z33" s="28">
        <v>208.47839409046489</v>
      </c>
      <c r="AA33" s="11"/>
      <c r="AB33" s="44"/>
    </row>
    <row r="34" spans="1:28" s="43" customFormat="1" ht="15.75" customHeight="1" x14ac:dyDescent="0.2">
      <c r="A34" s="3">
        <v>2</v>
      </c>
      <c r="B34" s="21">
        <v>13.429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10.765000000000001</v>
      </c>
      <c r="H34" s="23">
        <v>40.345999999999997</v>
      </c>
      <c r="I34" s="24">
        <v>38.529000000000003</v>
      </c>
      <c r="J34" s="24">
        <v>81.323999999999998</v>
      </c>
      <c r="K34" s="25">
        <v>157.96299999999999</v>
      </c>
      <c r="L34" s="26">
        <v>15.888999999999999</v>
      </c>
      <c r="M34" s="26">
        <v>185.422</v>
      </c>
      <c r="N34" s="26">
        <v>48.375</v>
      </c>
      <c r="O34" s="25">
        <v>24.835999999999999</v>
      </c>
      <c r="P34" s="25">
        <v>15.364000000000001</v>
      </c>
      <c r="Q34" s="25"/>
      <c r="R34" s="25"/>
      <c r="S34" s="39"/>
      <c r="T34" s="28"/>
      <c r="U34" s="28" t="e">
        <v>#DIV/0!</v>
      </c>
      <c r="V34" s="28">
        <v>46.434745030250639</v>
      </c>
      <c r="W34" s="39"/>
      <c r="X34" s="28" t="e">
        <v>#DIV/0!</v>
      </c>
      <c r="Y34" s="28" t="e">
        <v>#DIV/0!</v>
      </c>
      <c r="Z34" s="28">
        <v>233.8771247479113</v>
      </c>
      <c r="AA34" s="11"/>
      <c r="AB34" s="44"/>
    </row>
    <row r="35" spans="1:28" s="43" customFormat="1" ht="15.75" customHeight="1" x14ac:dyDescent="0.2">
      <c r="A35" s="3">
        <v>4</v>
      </c>
      <c r="B35" s="21">
        <v>13.904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11.064</v>
      </c>
      <c r="H35" s="23">
        <v>41.097000000000001</v>
      </c>
      <c r="I35" s="24">
        <v>39.014000000000003</v>
      </c>
      <c r="J35" s="24">
        <v>82.390999999999991</v>
      </c>
      <c r="K35" s="25">
        <v>159.35599999999999</v>
      </c>
      <c r="L35" s="26">
        <v>16.463999999999999</v>
      </c>
      <c r="M35" s="26">
        <v>185.94200000000001</v>
      </c>
      <c r="N35" s="26">
        <v>48.401000000000003</v>
      </c>
      <c r="O35" s="25">
        <v>24.940999999999999</v>
      </c>
      <c r="P35" s="25">
        <v>15.359</v>
      </c>
      <c r="Q35" s="25"/>
      <c r="R35" s="25"/>
      <c r="S35" s="39"/>
      <c r="T35" s="28"/>
      <c r="U35" s="28" t="e">
        <v>#DIV/0!</v>
      </c>
      <c r="V35" s="28">
        <v>46.54583614955002</v>
      </c>
      <c r="W35" s="39"/>
      <c r="X35" s="28" t="e">
        <v>#DIV/0!</v>
      </c>
      <c r="Y35" s="28" t="e">
        <v>#DIV/0!</v>
      </c>
      <c r="Z35" s="28">
        <v>230.7281846963823</v>
      </c>
      <c r="AA35" s="11"/>
      <c r="AB35" s="44"/>
    </row>
    <row r="36" spans="1:28" s="43" customFormat="1" ht="15.75" customHeight="1" x14ac:dyDescent="0.2">
      <c r="A36" s="3">
        <v>8</v>
      </c>
      <c r="B36" s="21">
        <v>15.212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11.987</v>
      </c>
      <c r="H36" s="23">
        <v>42.935000000000002</v>
      </c>
      <c r="I36" s="24">
        <v>41.253999999999998</v>
      </c>
      <c r="J36" s="24">
        <v>83.947000000000003</v>
      </c>
      <c r="K36" s="25">
        <v>162.90700000000001</v>
      </c>
      <c r="L36" s="26">
        <v>17.405000000000001</v>
      </c>
      <c r="M36" s="26">
        <v>188.09100000000001</v>
      </c>
      <c r="N36" s="26">
        <v>48.875000000000007</v>
      </c>
      <c r="O36" s="25">
        <v>25.405999999999999</v>
      </c>
      <c r="P36" s="25">
        <v>16.238</v>
      </c>
      <c r="Q36" s="25"/>
      <c r="R36" s="25"/>
      <c r="S36" s="39"/>
      <c r="T36" s="28"/>
      <c r="U36" s="28" t="e">
        <v>#DIV/0!</v>
      </c>
      <c r="V36" s="28">
        <v>48.37392626109088</v>
      </c>
      <c r="W36" s="39"/>
      <c r="X36" s="28" t="e">
        <v>#DIV/0!</v>
      </c>
      <c r="Y36" s="28" t="e">
        <v>#DIV/0!</v>
      </c>
      <c r="Z36" s="28">
        <v>232.44547350560291</v>
      </c>
      <c r="AA36" s="11"/>
      <c r="AB36" s="44"/>
    </row>
    <row r="37" spans="1:28" s="43" customFormat="1" ht="15.75" customHeight="1" x14ac:dyDescent="0.2">
      <c r="A37" s="3">
        <v>16</v>
      </c>
      <c r="B37" s="21">
        <v>16.760999999999999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12.55</v>
      </c>
      <c r="H37" s="23">
        <v>40.993000000000002</v>
      </c>
      <c r="I37" s="24">
        <v>38.752000000000002</v>
      </c>
      <c r="J37" s="24">
        <v>82.525999999999996</v>
      </c>
      <c r="K37" s="25">
        <v>157.745</v>
      </c>
      <c r="L37" s="26">
        <v>18.010000000000002</v>
      </c>
      <c r="M37" s="26">
        <v>186.251</v>
      </c>
      <c r="N37" s="26">
        <v>50.103000000000002</v>
      </c>
      <c r="O37" s="25">
        <v>25.663</v>
      </c>
      <c r="P37" s="25">
        <v>16.289000000000001</v>
      </c>
      <c r="Q37" s="25"/>
      <c r="R37" s="25"/>
      <c r="S37" s="39"/>
      <c r="T37" s="28"/>
      <c r="U37" s="28" t="e">
        <v>#DIV/0!</v>
      </c>
      <c r="V37" s="28">
        <v>43.222089168879393</v>
      </c>
      <c r="W37" s="39"/>
      <c r="X37" s="28" t="e">
        <v>#DIV/0!</v>
      </c>
      <c r="Y37" s="28" t="e">
        <v>#DIV/0!</v>
      </c>
      <c r="Z37" s="28">
        <v>223.23458461324859</v>
      </c>
      <c r="AA37" s="11"/>
      <c r="AB37" s="44"/>
    </row>
    <row r="38" spans="1:28" s="43" customFormat="1" ht="15.75" customHeight="1" x14ac:dyDescent="0.2">
      <c r="A38" s="3">
        <v>32</v>
      </c>
      <c r="B38" s="21">
        <v>18.343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13.11</v>
      </c>
      <c r="H38" s="23">
        <v>44.007000000000012</v>
      </c>
      <c r="I38" s="24">
        <v>41.750999999999998</v>
      </c>
      <c r="J38" s="24">
        <v>83.169999999999987</v>
      </c>
      <c r="K38" s="25">
        <v>161.417</v>
      </c>
      <c r="L38" s="26">
        <v>20.068999999999999</v>
      </c>
      <c r="M38" s="26">
        <v>187.67</v>
      </c>
      <c r="N38" s="26">
        <v>49.567999999999998</v>
      </c>
      <c r="O38" s="25">
        <v>26.962</v>
      </c>
      <c r="P38" s="25">
        <v>18.247</v>
      </c>
      <c r="Q38" s="25"/>
      <c r="R38" s="25"/>
      <c r="S38" s="39"/>
      <c r="T38" s="28"/>
      <c r="U38" s="28" t="e">
        <v>#DIV/0!</v>
      </c>
      <c r="V38" s="28">
        <v>43.310071508572399</v>
      </c>
      <c r="W38" s="39"/>
      <c r="X38" s="28" t="e">
        <v>#DIV/0!</v>
      </c>
      <c r="Y38" s="28" t="e">
        <v>#DIV/0!</v>
      </c>
      <c r="Z38" s="28">
        <v>223.37382613939869</v>
      </c>
      <c r="AA38" s="11"/>
      <c r="AB38" s="44"/>
    </row>
    <row r="39" spans="1:28" s="43" customFormat="1" ht="15.75" customHeight="1" x14ac:dyDescent="0.2">
      <c r="A39" s="3">
        <v>64</v>
      </c>
      <c r="B39" s="21">
        <v>21.748999999999999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14.355</v>
      </c>
      <c r="H39" s="23">
        <v>47.884</v>
      </c>
      <c r="I39" s="24">
        <v>45.176000000000002</v>
      </c>
      <c r="J39" s="24">
        <v>84.117999999999981</v>
      </c>
      <c r="K39" s="25">
        <v>165.31200000000001</v>
      </c>
      <c r="L39" s="26">
        <v>23.556000000000001</v>
      </c>
      <c r="M39" s="26">
        <v>191.66900000000001</v>
      </c>
      <c r="N39" s="26">
        <v>50.971999999999987</v>
      </c>
      <c r="O39" s="25">
        <v>28.74</v>
      </c>
      <c r="P39" s="25">
        <v>21.047000000000001</v>
      </c>
      <c r="Q39" s="25"/>
      <c r="R39" s="25"/>
      <c r="S39" s="39"/>
      <c r="T39" s="28"/>
      <c r="U39" s="28" t="e">
        <v>#DIV/0!</v>
      </c>
      <c r="V39" s="28">
        <v>43.162516806508087</v>
      </c>
      <c r="W39" s="39"/>
      <c r="X39" s="28" t="e">
        <v>#DIV/0!</v>
      </c>
      <c r="Y39" s="28" t="e">
        <v>#DIV/0!</v>
      </c>
      <c r="Z39" s="28">
        <v>226.20623925659919</v>
      </c>
      <c r="AA39" s="11"/>
      <c r="AB39" s="44"/>
    </row>
    <row r="40" spans="1:28" s="43" customFormat="1" ht="15.75" customHeight="1" x14ac:dyDescent="0.2">
      <c r="A40" s="3">
        <v>128</v>
      </c>
      <c r="B40" s="21">
        <v>27.690999999999999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17.702999999999999</v>
      </c>
      <c r="H40" s="23">
        <v>56.149999999999991</v>
      </c>
      <c r="I40" s="24">
        <v>56.558000000000007</v>
      </c>
      <c r="J40" s="24">
        <v>90.453000000000003</v>
      </c>
      <c r="K40" s="25">
        <v>184.06800000000001</v>
      </c>
      <c r="L40" s="26">
        <v>30.231999999999999</v>
      </c>
      <c r="M40" s="26">
        <v>202.72900000000001</v>
      </c>
      <c r="N40" s="26">
        <v>56.77</v>
      </c>
      <c r="O40" s="25">
        <v>32.343000000000004</v>
      </c>
      <c r="P40" s="25">
        <v>25.568999999999999</v>
      </c>
      <c r="Q40" s="25"/>
      <c r="R40" s="25"/>
      <c r="S40" s="39"/>
      <c r="T40" s="28"/>
      <c r="U40" s="28" t="e">
        <v>#DIV/0!</v>
      </c>
      <c r="V40" s="28">
        <v>47.985210150025367</v>
      </c>
      <c r="W40" s="39"/>
      <c r="X40" s="28" t="e">
        <v>#DIV/0!</v>
      </c>
      <c r="Y40" s="28" t="e">
        <v>#DIV/0!</v>
      </c>
      <c r="Z40" s="28">
        <v>231.67383799878939</v>
      </c>
      <c r="AA40" s="11"/>
      <c r="AB40" s="44"/>
    </row>
    <row r="41" spans="1:28" ht="15.75" customHeight="1" x14ac:dyDescent="0.2">
      <c r="A41" s="3">
        <v>256</v>
      </c>
      <c r="B41" s="21">
        <v>45.308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23.885000000000002</v>
      </c>
      <c r="H41" s="23">
        <v>76.912000000000006</v>
      </c>
      <c r="I41" s="24">
        <v>68.782000000000011</v>
      </c>
      <c r="J41" s="24">
        <v>99.566999999999993</v>
      </c>
      <c r="K41" s="25">
        <v>198.738</v>
      </c>
      <c r="L41" s="26">
        <v>47.576000000000001</v>
      </c>
      <c r="M41" s="26">
        <v>204.06800000000001</v>
      </c>
      <c r="N41" s="26">
        <v>64.558000000000007</v>
      </c>
      <c r="O41" s="25">
        <v>40.230999999999987</v>
      </c>
      <c r="P41" s="25">
        <v>32.417000000000009</v>
      </c>
      <c r="Q41" s="25"/>
      <c r="R41" s="25"/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72.207999999999998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38.923999999999992</v>
      </c>
      <c r="H42" s="23">
        <v>110.065</v>
      </c>
      <c r="I42" s="24">
        <v>94.631999999999991</v>
      </c>
      <c r="J42" s="24">
        <v>109.43600000000001</v>
      </c>
      <c r="K42" s="25">
        <v>235.19800000000001</v>
      </c>
      <c r="L42" s="26">
        <v>73.814999999999998</v>
      </c>
      <c r="M42" s="26">
        <v>185.029</v>
      </c>
      <c r="N42" s="26">
        <v>73.808000000000021</v>
      </c>
      <c r="O42" s="25">
        <v>48.090999999999987</v>
      </c>
      <c r="P42" s="25">
        <v>50.845999999999997</v>
      </c>
      <c r="Q42" s="25"/>
      <c r="R42" s="25"/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128.48400000000001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67.010000000000005</v>
      </c>
      <c r="H43" s="13">
        <v>179.846</v>
      </c>
      <c r="I43" s="13">
        <v>144.12799999999999</v>
      </c>
      <c r="J43" s="13">
        <v>130.97900000000001</v>
      </c>
      <c r="K43" s="14">
        <v>310.67500000000001</v>
      </c>
      <c r="L43" s="14">
        <v>123.819</v>
      </c>
      <c r="M43" s="14">
        <v>182.483</v>
      </c>
      <c r="N43" s="14">
        <v>90.125</v>
      </c>
      <c r="O43" s="14">
        <v>67.236000000000004</v>
      </c>
      <c r="P43" s="14">
        <v>80.575999999999993</v>
      </c>
      <c r="Q43" s="14"/>
      <c r="R43" s="14"/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233.25599999999989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97.090999999999994</v>
      </c>
      <c r="H44" s="13">
        <v>312.31799999999993</v>
      </c>
      <c r="I44" s="13">
        <v>235.21199999999999</v>
      </c>
      <c r="J44" s="13">
        <v>173.31399999999999</v>
      </c>
      <c r="K44" s="14">
        <v>455.67899999999997</v>
      </c>
      <c r="L44" s="14">
        <v>209.92</v>
      </c>
      <c r="M44" s="14">
        <v>218.89699999999999</v>
      </c>
      <c r="N44" s="14">
        <v>118.649</v>
      </c>
      <c r="O44" s="14">
        <v>103.374</v>
      </c>
      <c r="P44" s="14">
        <v>114.71299999999999</v>
      </c>
      <c r="Q44" s="14"/>
      <c r="R44" s="14"/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140.76599999999999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193.066</v>
      </c>
      <c r="P45" s="14">
        <v>178.292</v>
      </c>
      <c r="Q45" s="14"/>
      <c r="R45" s="14"/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243.50999999999991</v>
      </c>
      <c r="H46" s="13">
        <v>1136.788</v>
      </c>
      <c r="I46" s="13">
        <v>702.62599999999998</v>
      </c>
      <c r="J46" s="13">
        <v>473.70100000000002</v>
      </c>
      <c r="K46" s="14">
        <v>1225.568</v>
      </c>
      <c r="L46" s="14">
        <v>631.24300000000005</v>
      </c>
      <c r="M46" s="14">
        <v>535.298</v>
      </c>
      <c r="N46" s="14">
        <v>296.892</v>
      </c>
      <c r="O46" s="14">
        <v>422.55</v>
      </c>
      <c r="P46" s="14">
        <v>309.17599999999999</v>
      </c>
      <c r="Q46" s="14"/>
      <c r="R46" s="14"/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1916.3330000000001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465.38900000000012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1176.7429999999999</v>
      </c>
      <c r="P47" s="14">
        <v>587.33999999999992</v>
      </c>
      <c r="Q47" s="14"/>
      <c r="R47" s="14"/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1056.3879999999999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4905.643</v>
      </c>
      <c r="P48" s="14">
        <v>1301.8979999999999</v>
      </c>
      <c r="Q48" s="14"/>
      <c r="R48" s="14"/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2345.2049999999999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10288.382</v>
      </c>
      <c r="P49" s="14">
        <v>2940.4450000000002</v>
      </c>
      <c r="Q49" s="14"/>
      <c r="R49" s="14"/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12555.691000000001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8390.4480000000003</v>
      </c>
      <c r="H50" s="13">
        <v>17573.812000000002</v>
      </c>
      <c r="I50" s="13">
        <v>25841.363000000001</v>
      </c>
      <c r="J50" s="13">
        <v>10907.156000000001</v>
      </c>
      <c r="K50" s="14">
        <v>16590.874</v>
      </c>
      <c r="L50" s="14">
        <v>21544.236000000001</v>
      </c>
      <c r="M50" s="14">
        <v>6296.26</v>
      </c>
      <c r="N50" s="14">
        <v>4738.424</v>
      </c>
      <c r="O50" s="14">
        <v>20732.203000000001</v>
      </c>
      <c r="P50" s="14">
        <v>9302.6350000000002</v>
      </c>
      <c r="Q50" s="14"/>
      <c r="R50" s="14"/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24966.812999999998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16440.527999999998</v>
      </c>
      <c r="H51" s="13">
        <v>35073.116999999998</v>
      </c>
      <c r="I51" s="13">
        <v>53421.884999999987</v>
      </c>
      <c r="J51" s="13">
        <v>21676.416000000001</v>
      </c>
      <c r="K51" s="14">
        <v>29318.447</v>
      </c>
      <c r="L51" s="14">
        <v>44628.258000000002</v>
      </c>
      <c r="M51" s="14">
        <v>12655.184999999999</v>
      </c>
      <c r="N51" s="14">
        <v>9662.6409999999996</v>
      </c>
      <c r="O51" s="14">
        <v>41670.547000000013</v>
      </c>
      <c r="P51" s="14">
        <v>18791.900000000001</v>
      </c>
      <c r="Q51" s="14"/>
      <c r="R51" s="14"/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49943.958000000013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28799.853999999999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78397.631000000008</v>
      </c>
      <c r="P52" s="14">
        <v>33829.985000000001</v>
      </c>
      <c r="Q52" s="14"/>
      <c r="R52" s="14"/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46965.835000000006</v>
      </c>
      <c r="H53" s="13">
        <v>140622.37299999999</v>
      </c>
      <c r="I53" s="13">
        <v>207737.62700000001</v>
      </c>
      <c r="J53" s="13">
        <v>87403.066999999995</v>
      </c>
      <c r="K53" s="14">
        <v>127654.412</v>
      </c>
      <c r="L53" s="14">
        <v>178876.09</v>
      </c>
      <c r="M53" s="14">
        <v>50998.906000000003</v>
      </c>
      <c r="N53" s="14">
        <v>40681.269</v>
      </c>
      <c r="O53" s="14">
        <v>144368.05300000001</v>
      </c>
      <c r="P53" s="14">
        <v>57086.49700000001</v>
      </c>
      <c r="Q53" s="14"/>
      <c r="R53" s="14"/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81044.713999999993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274485.54100000003</v>
      </c>
      <c r="P54" s="14">
        <v>101430.682</v>
      </c>
      <c r="Q54" s="14"/>
      <c r="R54" s="14"/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39"/>
      <c r="F55" s="30"/>
      <c r="G55" s="39"/>
      <c r="H55" s="30"/>
      <c r="I55" s="30"/>
      <c r="J55" s="30"/>
      <c r="K55" s="30"/>
      <c r="L55" s="30"/>
      <c r="M55" s="30"/>
      <c r="N55" s="39"/>
      <c r="O55" s="30"/>
      <c r="P55" s="39"/>
      <c r="Q55" s="39"/>
      <c r="R55" s="39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39"/>
      <c r="F56" s="30"/>
      <c r="G56" s="39"/>
      <c r="H56" s="30"/>
      <c r="I56" s="30"/>
      <c r="J56" s="30"/>
      <c r="K56" s="30"/>
      <c r="L56" s="30"/>
      <c r="M56" s="30"/>
      <c r="N56" s="39"/>
      <c r="O56" s="30"/>
      <c r="P56" s="39"/>
      <c r="Q56" s="39"/>
      <c r="R56" s="39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39"/>
      <c r="F57" s="30"/>
      <c r="G57" s="39"/>
      <c r="H57" s="30"/>
      <c r="I57" s="30"/>
      <c r="J57" s="30"/>
      <c r="K57" s="30"/>
      <c r="L57" s="30"/>
      <c r="M57" s="30"/>
      <c r="N57" s="39"/>
      <c r="O57" s="30"/>
      <c r="P57" s="39"/>
      <c r="Q57" s="39"/>
      <c r="R57" s="39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2" t="s">
        <v>33</v>
      </c>
      <c r="B58" s="46"/>
      <c r="C58" s="46"/>
      <c r="D58" s="46"/>
      <c r="E58" s="51"/>
      <c r="F58" s="46"/>
      <c r="G58" s="51"/>
      <c r="H58" s="46"/>
      <c r="I58" s="46"/>
      <c r="J58" s="46"/>
      <c r="K58" s="46"/>
      <c r="L58" s="46"/>
      <c r="M58" s="46"/>
      <c r="N58" s="51"/>
      <c r="O58" s="46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2"/>
      <c r="B59" s="48"/>
      <c r="C59" s="46"/>
      <c r="D59" s="46"/>
      <c r="E59" s="40"/>
      <c r="F59" s="40"/>
      <c r="G59" s="40"/>
      <c r="H59" s="49" t="s">
        <v>22</v>
      </c>
      <c r="I59" s="46"/>
      <c r="J59" s="46"/>
      <c r="K59" s="50" t="s">
        <v>23</v>
      </c>
      <c r="L59" s="46"/>
      <c r="M59" s="46"/>
      <c r="N59" s="51"/>
      <c r="O59" s="46"/>
      <c r="S59" s="30"/>
      <c r="T59" s="53" t="s">
        <v>24</v>
      </c>
      <c r="U59" s="46"/>
      <c r="V59" s="46"/>
      <c r="W59" s="30"/>
      <c r="X59" s="53" t="s">
        <v>24</v>
      </c>
      <c r="Y59" s="46"/>
      <c r="Z59" s="46"/>
      <c r="AA59" s="46"/>
      <c r="AB59" s="46"/>
    </row>
    <row r="60" spans="1:28" ht="15.75" customHeight="1" x14ac:dyDescent="0.2">
      <c r="A60" s="35" t="s">
        <v>1</v>
      </c>
      <c r="B60" s="40" t="s">
        <v>25</v>
      </c>
      <c r="C60" s="40" t="s">
        <v>26</v>
      </c>
      <c r="D60" s="40" t="s">
        <v>27</v>
      </c>
      <c r="E60" s="40" t="s">
        <v>28</v>
      </c>
      <c r="F60" s="40" t="s">
        <v>29</v>
      </c>
      <c r="G60" s="40" t="s">
        <v>30</v>
      </c>
      <c r="H60" s="36" t="s">
        <v>25</v>
      </c>
      <c r="I60" s="36" t="s">
        <v>26</v>
      </c>
      <c r="J60" s="36" t="s">
        <v>27</v>
      </c>
      <c r="K60" s="37" t="s">
        <v>25</v>
      </c>
      <c r="L60" s="37" t="s">
        <v>26</v>
      </c>
      <c r="M60" s="37" t="s">
        <v>27</v>
      </c>
      <c r="N60" s="37" t="s">
        <v>28</v>
      </c>
      <c r="O60" s="37" t="s">
        <v>29</v>
      </c>
      <c r="P60" s="37" t="s">
        <v>31</v>
      </c>
      <c r="Q60" s="37" t="s">
        <v>34</v>
      </c>
      <c r="R60" s="37" t="s">
        <v>35</v>
      </c>
      <c r="S60" s="30"/>
      <c r="T60" s="11"/>
      <c r="U60" s="44" t="s">
        <v>26</v>
      </c>
      <c r="V60" s="44" t="s">
        <v>27</v>
      </c>
      <c r="W60" s="30"/>
      <c r="X60" s="11" t="s">
        <v>25</v>
      </c>
      <c r="Y60" s="44" t="s">
        <v>26</v>
      </c>
      <c r="Z60" s="44" t="s">
        <v>27</v>
      </c>
      <c r="AA60" s="11"/>
      <c r="AB60" s="44"/>
    </row>
    <row r="61" spans="1:28" s="43" customFormat="1" ht="15.75" customHeight="1" x14ac:dyDescent="0.2">
      <c r="A61" s="3">
        <v>1</v>
      </c>
      <c r="B61" s="21">
        <v>12.284000000000001</v>
      </c>
      <c r="C61" s="21">
        <v>11.103999999999999</v>
      </c>
      <c r="D61" s="21">
        <v>83.297999999999988</v>
      </c>
      <c r="E61" s="21">
        <v>82.312000000000012</v>
      </c>
      <c r="F61" s="22">
        <v>22.579000000000001</v>
      </c>
      <c r="G61" s="22">
        <v>9.5079999999999991</v>
      </c>
      <c r="H61" s="23">
        <v>42.412999999999997</v>
      </c>
      <c r="I61" s="24">
        <v>47.473999999999997</v>
      </c>
      <c r="J61" s="24">
        <v>114.63200000000001</v>
      </c>
      <c r="K61" s="25">
        <v>19.395</v>
      </c>
      <c r="L61" s="26">
        <v>14.971</v>
      </c>
      <c r="M61" s="26">
        <v>266.85199999999998</v>
      </c>
      <c r="N61" s="26">
        <v>71.426000000000002</v>
      </c>
      <c r="O61" s="25">
        <v>26.646999999999998</v>
      </c>
      <c r="P61" s="25">
        <v>13.983000000000001</v>
      </c>
      <c r="Q61" s="25">
        <v>14.635</v>
      </c>
      <c r="R61" s="25">
        <v>13.919</v>
      </c>
      <c r="S61" s="39"/>
      <c r="T61" s="28"/>
      <c r="U61" s="28" t="e">
        <v>#DIV/0!</v>
      </c>
      <c r="V61" s="28">
        <v>37.616749501788789</v>
      </c>
      <c r="W61" s="39"/>
      <c r="X61" s="28" t="e">
        <v>#DIV/0!</v>
      </c>
      <c r="Y61" s="28" t="e">
        <v>#DIV/0!</v>
      </c>
      <c r="Z61" s="28">
        <v>220.35823189032149</v>
      </c>
      <c r="AA61" s="11"/>
      <c r="AB61" s="44"/>
    </row>
    <row r="62" spans="1:28" s="43" customFormat="1" ht="15.75" customHeight="1" x14ac:dyDescent="0.2">
      <c r="A62" s="3">
        <v>2</v>
      </c>
      <c r="B62" s="21">
        <v>10.548</v>
      </c>
      <c r="C62" s="21">
        <v>11.241</v>
      </c>
      <c r="D62" s="21">
        <v>76.635000000000019</v>
      </c>
      <c r="E62" s="21">
        <v>82.551000000000016</v>
      </c>
      <c r="F62" s="22">
        <v>21.13</v>
      </c>
      <c r="G62" s="22">
        <v>9.8589999999999982</v>
      </c>
      <c r="H62" s="23">
        <v>41.124000000000002</v>
      </c>
      <c r="I62" s="24">
        <v>47.781999999999996</v>
      </c>
      <c r="J62" s="24">
        <v>113.35</v>
      </c>
      <c r="K62" s="25">
        <v>18.109000000000002</v>
      </c>
      <c r="L62" s="26">
        <v>15.201000000000001</v>
      </c>
      <c r="M62" s="26">
        <v>266.54300000000001</v>
      </c>
      <c r="N62" s="26">
        <v>70.853999999999999</v>
      </c>
      <c r="O62" s="25">
        <v>25.088999999999999</v>
      </c>
      <c r="P62" s="25">
        <v>14.068</v>
      </c>
      <c r="Q62" s="25">
        <v>14.9</v>
      </c>
      <c r="R62" s="25">
        <v>13.943000000000001</v>
      </c>
      <c r="S62" s="39"/>
      <c r="T62" s="28"/>
      <c r="U62" s="28" t="e">
        <v>#DIV/0!</v>
      </c>
      <c r="V62" s="28">
        <v>47.908918901285269</v>
      </c>
      <c r="W62" s="39"/>
      <c r="X62" s="28" t="e">
        <v>#DIV/0!</v>
      </c>
      <c r="Y62" s="28" t="e">
        <v>#DIV/0!</v>
      </c>
      <c r="Z62" s="28">
        <v>247.80844261760291</v>
      </c>
      <c r="AA62" s="11"/>
      <c r="AB62" s="44"/>
    </row>
    <row r="63" spans="1:28" s="43" customFormat="1" ht="15.75" customHeight="1" x14ac:dyDescent="0.2">
      <c r="A63" s="3">
        <v>4</v>
      </c>
      <c r="B63" s="21">
        <v>10.606999999999999</v>
      </c>
      <c r="C63" s="21">
        <v>11.977</v>
      </c>
      <c r="D63" s="21">
        <v>77.140999999999991</v>
      </c>
      <c r="E63" s="21">
        <v>82.910999999999987</v>
      </c>
      <c r="F63" s="22">
        <v>21.100999999999999</v>
      </c>
      <c r="G63" s="22">
        <v>10.032</v>
      </c>
      <c r="H63" s="23">
        <v>42.09</v>
      </c>
      <c r="I63" s="24">
        <v>47.892999999999986</v>
      </c>
      <c r="J63" s="24">
        <v>113.907</v>
      </c>
      <c r="K63" s="25">
        <v>18.22</v>
      </c>
      <c r="L63" s="26">
        <v>15.506</v>
      </c>
      <c r="M63" s="26">
        <v>267.13499999999999</v>
      </c>
      <c r="N63" s="26">
        <v>71.411000000000001</v>
      </c>
      <c r="O63" s="25">
        <v>25.071000000000009</v>
      </c>
      <c r="P63" s="25">
        <v>14.018000000000001</v>
      </c>
      <c r="Q63" s="25">
        <v>15.816000000000001</v>
      </c>
      <c r="R63" s="25">
        <v>15.005000000000001</v>
      </c>
      <c r="S63" s="39"/>
      <c r="T63" s="28"/>
      <c r="U63" s="28" t="e">
        <v>#DIV/0!</v>
      </c>
      <c r="V63" s="28">
        <v>47.660777018706007</v>
      </c>
      <c r="W63" s="39"/>
      <c r="X63" s="28" t="e">
        <v>#DIV/0!</v>
      </c>
      <c r="Y63" s="28" t="e">
        <v>#DIV/0!</v>
      </c>
      <c r="Z63" s="28">
        <v>246.2944478292996</v>
      </c>
      <c r="AA63" s="11"/>
      <c r="AB63" s="44"/>
    </row>
    <row r="64" spans="1:28" s="43" customFormat="1" ht="15.75" customHeight="1" x14ac:dyDescent="0.2">
      <c r="A64" s="3">
        <v>8</v>
      </c>
      <c r="B64" s="21">
        <v>10.766</v>
      </c>
      <c r="C64" s="21">
        <v>13.252000000000001</v>
      </c>
      <c r="D64" s="21">
        <v>77.650999999999982</v>
      </c>
      <c r="E64" s="21">
        <v>82.62</v>
      </c>
      <c r="F64" s="22">
        <v>21.224</v>
      </c>
      <c r="G64" s="22">
        <v>10.888999999999999</v>
      </c>
      <c r="H64" s="23">
        <v>44.456000000000003</v>
      </c>
      <c r="I64" s="24">
        <v>51.463999999999999</v>
      </c>
      <c r="J64" s="24">
        <v>116.02800000000001</v>
      </c>
      <c r="K64" s="25">
        <v>18.622</v>
      </c>
      <c r="L64" s="26">
        <v>16.803000000000001</v>
      </c>
      <c r="M64" s="26">
        <v>269.91000000000003</v>
      </c>
      <c r="N64" s="26">
        <v>71.61099999999999</v>
      </c>
      <c r="O64" s="25">
        <v>25.361000000000001</v>
      </c>
      <c r="P64" s="25">
        <v>14.903</v>
      </c>
      <c r="Q64" s="25">
        <v>17.207999999999998</v>
      </c>
      <c r="R64" s="25">
        <v>16.191000000000003</v>
      </c>
      <c r="S64" s="39"/>
      <c r="T64" s="28"/>
      <c r="U64" s="28" t="e">
        <v>#DIV/0!</v>
      </c>
      <c r="V64" s="28">
        <v>49.422415680416258</v>
      </c>
      <c r="W64" s="39"/>
      <c r="X64" s="28" t="e">
        <v>#DIV/0!</v>
      </c>
      <c r="Y64" s="28" t="e">
        <v>#DIV/0!</v>
      </c>
      <c r="Z64" s="28">
        <v>247.5937206217564</v>
      </c>
      <c r="AA64" s="11"/>
      <c r="AB64" s="44"/>
    </row>
    <row r="65" spans="1:28" s="43" customFormat="1" ht="15.75" customHeight="1" x14ac:dyDescent="0.2">
      <c r="A65" s="3">
        <v>16</v>
      </c>
      <c r="B65" s="21">
        <v>11.266</v>
      </c>
      <c r="C65" s="21">
        <v>14.218999999999999</v>
      </c>
      <c r="D65" s="21">
        <v>77.73299999999999</v>
      </c>
      <c r="E65" s="21">
        <v>83.474000000000004</v>
      </c>
      <c r="F65" s="22">
        <v>21.914999999999999</v>
      </c>
      <c r="G65" s="22">
        <v>11.015000000000001</v>
      </c>
      <c r="H65" s="23">
        <v>40.793000000000013</v>
      </c>
      <c r="I65" s="24">
        <v>48.088999999999999</v>
      </c>
      <c r="J65" s="24">
        <v>111.501</v>
      </c>
      <c r="K65" s="25">
        <v>19.010999999999999</v>
      </c>
      <c r="L65" s="26">
        <v>18.141999999999999</v>
      </c>
      <c r="M65" s="26">
        <v>266.65699999999998</v>
      </c>
      <c r="N65" s="26">
        <v>72.366</v>
      </c>
      <c r="O65" s="25">
        <v>26.190999999999999</v>
      </c>
      <c r="P65" s="25">
        <v>16.349</v>
      </c>
      <c r="Q65" s="25">
        <v>18.867999999999999</v>
      </c>
      <c r="R65" s="25">
        <v>17.128</v>
      </c>
      <c r="S65" s="39"/>
      <c r="T65" s="28"/>
      <c r="U65" s="28" t="e">
        <v>#DIV/0!</v>
      </c>
      <c r="V65" s="28">
        <v>43.441009609818252</v>
      </c>
      <c r="W65" s="39"/>
      <c r="X65" s="28" t="e">
        <v>#DIV/0!</v>
      </c>
      <c r="Y65" s="28" t="e">
        <v>#DIV/0!</v>
      </c>
      <c r="Z65" s="28">
        <v>243.0422085858001</v>
      </c>
      <c r="AA65" s="11"/>
      <c r="AB65" s="44"/>
    </row>
    <row r="66" spans="1:28" s="43" customFormat="1" ht="15.75" customHeight="1" x14ac:dyDescent="0.2">
      <c r="A66" s="3">
        <v>32</v>
      </c>
      <c r="B66" s="21">
        <v>12.134</v>
      </c>
      <c r="C66" s="21">
        <v>16.402999999999999</v>
      </c>
      <c r="D66" s="21">
        <v>79.323000000000008</v>
      </c>
      <c r="E66" s="21">
        <v>83.453999999999994</v>
      </c>
      <c r="F66" s="22">
        <v>23.271999999999998</v>
      </c>
      <c r="G66" s="22">
        <v>12.353</v>
      </c>
      <c r="H66" s="23">
        <v>43.958000000000013</v>
      </c>
      <c r="I66" s="24">
        <v>52.127000000000002</v>
      </c>
      <c r="J66" s="24">
        <v>115.02</v>
      </c>
      <c r="K66" s="25">
        <v>20.254999999999999</v>
      </c>
      <c r="L66" s="26">
        <v>20.838999999999999</v>
      </c>
      <c r="M66" s="26">
        <v>282.57400000000001</v>
      </c>
      <c r="N66" s="26">
        <v>71.855999999999995</v>
      </c>
      <c r="O66" s="25">
        <v>27.643000000000001</v>
      </c>
      <c r="P66" s="25">
        <v>18.416</v>
      </c>
      <c r="Q66" s="25">
        <v>21.863</v>
      </c>
      <c r="R66" s="25">
        <v>19.408999999999999</v>
      </c>
      <c r="S66" s="39"/>
      <c r="T66" s="28"/>
      <c r="U66" s="28" t="e">
        <v>#DIV/0!</v>
      </c>
      <c r="V66" s="28">
        <v>45.002080102870522</v>
      </c>
      <c r="W66" s="39"/>
      <c r="X66" s="28" t="e">
        <v>#DIV/0!</v>
      </c>
      <c r="Y66" s="28" t="e">
        <v>#DIV/0!</v>
      </c>
      <c r="Z66" s="28">
        <v>256.23211426698441</v>
      </c>
      <c r="AA66" s="11"/>
      <c r="AB66" s="44"/>
    </row>
    <row r="67" spans="1:28" s="43" customFormat="1" ht="15.75" customHeight="1" x14ac:dyDescent="0.2">
      <c r="A67" s="3">
        <v>64</v>
      </c>
      <c r="B67" s="21">
        <v>14.375999999999999</v>
      </c>
      <c r="C67" s="21">
        <v>20.777000000000001</v>
      </c>
      <c r="D67" s="21">
        <v>81.146000000000001</v>
      </c>
      <c r="E67" s="21">
        <v>84.262999999999991</v>
      </c>
      <c r="F67" s="22">
        <v>25.716000000000001</v>
      </c>
      <c r="G67" s="22">
        <v>15.013999999999999</v>
      </c>
      <c r="H67" s="23">
        <v>46.767999999999986</v>
      </c>
      <c r="I67" s="24">
        <v>56.930000000000007</v>
      </c>
      <c r="J67" s="24">
        <v>116.127</v>
      </c>
      <c r="K67" s="25">
        <v>21.617000000000001</v>
      </c>
      <c r="L67" s="26">
        <v>26.129000000000001</v>
      </c>
      <c r="M67" s="26">
        <v>274.35899999999998</v>
      </c>
      <c r="N67" s="26">
        <v>72.275000000000006</v>
      </c>
      <c r="O67" s="25">
        <v>29.931000000000001</v>
      </c>
      <c r="P67" s="25">
        <v>21.581</v>
      </c>
      <c r="Q67" s="25">
        <v>27.92</v>
      </c>
      <c r="R67" s="25">
        <v>24.911999999999999</v>
      </c>
      <c r="S67" s="39"/>
      <c r="T67" s="28"/>
      <c r="U67" s="28" t="e">
        <v>#DIV/0!</v>
      </c>
      <c r="V67" s="28">
        <v>43.108717620092172</v>
      </c>
      <c r="W67" s="39"/>
      <c r="X67" s="28" t="e">
        <v>#DIV/0!</v>
      </c>
      <c r="Y67" s="28" t="e">
        <v>#DIV/0!</v>
      </c>
      <c r="Z67" s="28">
        <v>238.10539028417909</v>
      </c>
      <c r="AA67" s="11"/>
      <c r="AB67" s="44"/>
    </row>
    <row r="68" spans="1:28" s="43" customFormat="1" ht="15.75" customHeight="1" x14ac:dyDescent="0.2">
      <c r="A68" s="3">
        <v>128</v>
      </c>
      <c r="B68" s="21">
        <v>17.02</v>
      </c>
      <c r="C68" s="21">
        <v>30.734999999999999</v>
      </c>
      <c r="D68" s="21">
        <v>85.146000000000001</v>
      </c>
      <c r="E68" s="21">
        <v>78.475000000000009</v>
      </c>
      <c r="F68" s="22">
        <v>29.122</v>
      </c>
      <c r="G68" s="22">
        <v>19.370999999999999</v>
      </c>
      <c r="H68" s="23">
        <v>52.51700000000001</v>
      </c>
      <c r="I68" s="24">
        <v>70.057999999999993</v>
      </c>
      <c r="J68" s="24">
        <v>124.44199999999999</v>
      </c>
      <c r="K68" s="25">
        <v>25.23</v>
      </c>
      <c r="L68" s="26">
        <v>38.159999999999997</v>
      </c>
      <c r="M68" s="26">
        <v>282.661</v>
      </c>
      <c r="N68" s="26">
        <v>79.402999999999992</v>
      </c>
      <c r="O68" s="25">
        <v>33.642000000000003</v>
      </c>
      <c r="P68" s="25">
        <v>26.013000000000002</v>
      </c>
      <c r="Q68" s="25">
        <v>41.128999999999998</v>
      </c>
      <c r="R68" s="25">
        <v>35.926000000000002</v>
      </c>
      <c r="S68" s="39"/>
      <c r="T68" s="28"/>
      <c r="U68" s="28" t="e">
        <v>#DIV/0!</v>
      </c>
      <c r="V68" s="28">
        <v>46.151316562140323</v>
      </c>
      <c r="W68" s="39"/>
      <c r="X68" s="28" t="e">
        <v>#DIV/0!</v>
      </c>
      <c r="Y68" s="28" t="e">
        <v>#DIV/0!</v>
      </c>
      <c r="Z68" s="28">
        <v>231.9721419679139</v>
      </c>
      <c r="AA68" s="11"/>
      <c r="AB68" s="44"/>
    </row>
    <row r="69" spans="1:28" ht="15.75" customHeight="1" x14ac:dyDescent="0.2">
      <c r="A69" s="3">
        <v>256</v>
      </c>
      <c r="B69" s="21">
        <v>21.645</v>
      </c>
      <c r="C69" s="21">
        <v>46.707999999999998</v>
      </c>
      <c r="D69" s="21">
        <v>96.560999999999993</v>
      </c>
      <c r="E69" s="21">
        <v>85.483000000000004</v>
      </c>
      <c r="F69" s="22">
        <v>35.823</v>
      </c>
      <c r="G69" s="22">
        <v>27.986999999999991</v>
      </c>
      <c r="H69" s="23">
        <v>61.054000000000009</v>
      </c>
      <c r="I69" s="24">
        <v>88.91</v>
      </c>
      <c r="J69" s="24">
        <v>136.137</v>
      </c>
      <c r="K69" s="25">
        <v>30.375</v>
      </c>
      <c r="L69" s="26">
        <v>58.186999999999998</v>
      </c>
      <c r="M69" s="26">
        <v>287.70100000000002</v>
      </c>
      <c r="N69" s="26">
        <v>88.57</v>
      </c>
      <c r="O69" s="25">
        <v>40.148999999999987</v>
      </c>
      <c r="P69" s="25">
        <v>35.749000000000002</v>
      </c>
      <c r="Q69" s="25">
        <v>62.911999999999992</v>
      </c>
      <c r="R69" s="25">
        <v>63.633000000000003</v>
      </c>
      <c r="S69" s="30"/>
      <c r="T69" s="28"/>
      <c r="U69" s="28" t="e">
        <v>#DIV/0!</v>
      </c>
      <c r="V69" s="28">
        <v>40.985491036753977</v>
      </c>
      <c r="W69" s="30"/>
      <c r="X69" s="28" t="e">
        <v>#DIV/0!</v>
      </c>
      <c r="Y69" s="28" t="e">
        <v>#DIV/0!</v>
      </c>
      <c r="Z69" s="28">
        <v>197.94741148082571</v>
      </c>
      <c r="AA69" s="15"/>
      <c r="AB69" s="15"/>
    </row>
    <row r="70" spans="1:28" ht="15.75" customHeight="1" x14ac:dyDescent="0.2">
      <c r="A70" s="3">
        <v>512</v>
      </c>
      <c r="B70" s="21">
        <v>30.567</v>
      </c>
      <c r="C70" s="21">
        <v>69.938000000000002</v>
      </c>
      <c r="D70" s="21">
        <v>100.798</v>
      </c>
      <c r="E70" s="21">
        <v>95.708999999999989</v>
      </c>
      <c r="F70" s="22">
        <v>44.914000000000001</v>
      </c>
      <c r="G70" s="22">
        <v>39.203000000000003</v>
      </c>
      <c r="H70" s="23">
        <v>78.239999999999981</v>
      </c>
      <c r="I70" s="24">
        <v>118.938</v>
      </c>
      <c r="J70" s="24">
        <v>151.345</v>
      </c>
      <c r="K70" s="25">
        <v>40.097000000000001</v>
      </c>
      <c r="L70" s="26">
        <v>87.772999999999996</v>
      </c>
      <c r="M70" s="26">
        <v>240.54900000000001</v>
      </c>
      <c r="N70" s="26">
        <v>100.825</v>
      </c>
      <c r="O70" s="25">
        <v>49.672999999999988</v>
      </c>
      <c r="P70" s="25">
        <v>48.621000000000002</v>
      </c>
      <c r="Q70" s="25">
        <v>96.979000000000013</v>
      </c>
      <c r="R70" s="25">
        <v>129.375</v>
      </c>
      <c r="S70" s="30"/>
      <c r="T70" s="28"/>
      <c r="U70" s="28" t="e">
        <v>#DIV/0!</v>
      </c>
      <c r="V70" s="28">
        <v>50.146828310085517</v>
      </c>
      <c r="W70" s="30"/>
      <c r="X70" s="28" t="e">
        <v>#DIV/0!</v>
      </c>
      <c r="Y70" s="28" t="e">
        <v>#DIV/0!</v>
      </c>
      <c r="Z70" s="28">
        <v>138.64461596460251</v>
      </c>
      <c r="AA70" s="15"/>
      <c r="AB70" s="15"/>
    </row>
    <row r="71" spans="1:28" ht="15.75" customHeight="1" x14ac:dyDescent="0.2">
      <c r="A71" s="3">
        <v>1024</v>
      </c>
      <c r="B71" s="12">
        <v>56.30899999999999</v>
      </c>
      <c r="C71" s="12">
        <v>118.812</v>
      </c>
      <c r="D71" s="12">
        <v>116.396</v>
      </c>
      <c r="E71" s="12">
        <v>115.16500000000001</v>
      </c>
      <c r="F71" s="12">
        <v>65.994</v>
      </c>
      <c r="G71" s="12">
        <v>208.291</v>
      </c>
      <c r="H71" s="13">
        <v>119.697</v>
      </c>
      <c r="I71" s="13">
        <v>186.351</v>
      </c>
      <c r="J71" s="13">
        <v>181.661</v>
      </c>
      <c r="K71" s="14">
        <v>66.997</v>
      </c>
      <c r="L71" s="14">
        <v>152.93899999999999</v>
      </c>
      <c r="M71" s="14">
        <v>253.17500000000001</v>
      </c>
      <c r="N71" s="14">
        <v>120.98699999999999</v>
      </c>
      <c r="O71" s="14">
        <v>71.657000000000011</v>
      </c>
      <c r="P71" s="14">
        <v>82.119</v>
      </c>
      <c r="Q71" s="14">
        <v>164.285</v>
      </c>
      <c r="R71" s="14">
        <v>245.52200000000002</v>
      </c>
      <c r="S71" s="30"/>
      <c r="T71" s="28"/>
      <c r="U71" s="28" t="e">
        <v>#DIV/0!</v>
      </c>
      <c r="V71" s="28">
        <v>56.071514485033852</v>
      </c>
      <c r="W71" s="30"/>
      <c r="X71" s="28" t="e">
        <v>#DIV/0!</v>
      </c>
      <c r="Y71" s="28" t="e">
        <v>#DIV/0!</v>
      </c>
      <c r="Z71" s="28">
        <v>117.5117701639232</v>
      </c>
      <c r="AA71" s="15"/>
      <c r="AB71" s="15"/>
    </row>
    <row r="72" spans="1:28" ht="15.75" customHeight="1" x14ac:dyDescent="0.2">
      <c r="A72" s="3">
        <v>2048</v>
      </c>
      <c r="B72" s="12">
        <v>110.32</v>
      </c>
      <c r="C72" s="12">
        <v>200.798</v>
      </c>
      <c r="D72" s="12">
        <v>146.441</v>
      </c>
      <c r="E72" s="12">
        <v>153.06299999999999</v>
      </c>
      <c r="F72" s="12">
        <v>100.937</v>
      </c>
      <c r="G72" s="12">
        <v>370.298</v>
      </c>
      <c r="H72" s="13">
        <v>214.04400000000001</v>
      </c>
      <c r="I72" s="13">
        <v>325.44600000000003</v>
      </c>
      <c r="J72" s="13">
        <v>243.09399999999999</v>
      </c>
      <c r="K72" s="14">
        <v>124.208</v>
      </c>
      <c r="L72" s="14">
        <v>262.58600000000001</v>
      </c>
      <c r="M72" s="14">
        <v>334.71800000000002</v>
      </c>
      <c r="N72" s="14">
        <v>160.995</v>
      </c>
      <c r="O72" s="14">
        <v>107.96599999999999</v>
      </c>
      <c r="P72" s="14">
        <v>128.43700000000001</v>
      </c>
      <c r="Q72" s="14">
        <v>287.84399999999988</v>
      </c>
      <c r="R72" s="14">
        <v>476.86299999999994</v>
      </c>
      <c r="S72" s="30"/>
      <c r="T72" s="28"/>
      <c r="U72" s="28" t="e">
        <v>#DIV/0!</v>
      </c>
      <c r="V72" s="28">
        <v>66.001324765605261</v>
      </c>
      <c r="W72" s="30"/>
      <c r="X72" s="28" t="e">
        <v>#DIV/0!</v>
      </c>
      <c r="Y72" s="28" t="e">
        <v>#DIV/0!</v>
      </c>
      <c r="Z72" s="28">
        <v>128.56850199056279</v>
      </c>
      <c r="AA72" s="15"/>
      <c r="AB72" s="15"/>
    </row>
    <row r="73" spans="1:28" ht="15.75" customHeight="1" x14ac:dyDescent="0.2">
      <c r="A73" s="3">
        <v>4096</v>
      </c>
      <c r="B73" s="12">
        <v>226.649</v>
      </c>
      <c r="C73" s="12">
        <v>380.53199999999998</v>
      </c>
      <c r="D73" s="12">
        <v>218.916</v>
      </c>
      <c r="E73" s="12">
        <v>244.797</v>
      </c>
      <c r="F73" s="12">
        <v>179.35</v>
      </c>
      <c r="G73" s="12">
        <v>617.59199999999987</v>
      </c>
      <c r="H73" s="13">
        <v>405.7290000000001</v>
      </c>
      <c r="I73" s="13">
        <v>547.63600000000008</v>
      </c>
      <c r="J73" s="13">
        <v>411.94900000000013</v>
      </c>
      <c r="K73" s="14">
        <v>469.72899999999998</v>
      </c>
      <c r="L73" s="14">
        <v>499.38299999999998</v>
      </c>
      <c r="M73" s="14">
        <v>461.06599999999997</v>
      </c>
      <c r="N73" s="14">
        <v>252.56299999999999</v>
      </c>
      <c r="O73" s="14">
        <v>189.92500000000001</v>
      </c>
      <c r="P73" s="14">
        <v>262.40100000000001</v>
      </c>
      <c r="Q73" s="14">
        <v>510.47699999999998</v>
      </c>
      <c r="R73" s="14">
        <v>900.95</v>
      </c>
      <c r="S73" s="30"/>
      <c r="T73" s="28"/>
      <c r="U73" s="28" t="e">
        <v>#DIV/0!</v>
      </c>
      <c r="V73" s="28">
        <v>88.176743591149176</v>
      </c>
      <c r="W73" s="30"/>
      <c r="X73" s="28" t="e">
        <v>#DIV/0!</v>
      </c>
      <c r="Y73" s="28" t="e">
        <v>#DIV/0!</v>
      </c>
      <c r="Z73" s="28">
        <v>110.6132032377715</v>
      </c>
      <c r="AA73" s="15"/>
      <c r="AB73" s="15"/>
    </row>
    <row r="74" spans="1:28" ht="15.75" customHeight="1" x14ac:dyDescent="0.2">
      <c r="A74" s="3">
        <v>8192</v>
      </c>
      <c r="B74" s="12">
        <v>417.74700000000001</v>
      </c>
      <c r="C74" s="12">
        <v>806.22500000000014</v>
      </c>
      <c r="D74" s="12">
        <v>412.65399999999988</v>
      </c>
      <c r="E74" s="12">
        <v>433.67500000000013</v>
      </c>
      <c r="F74" s="12">
        <v>414.49900000000002</v>
      </c>
      <c r="G74" s="12">
        <v>774.48099999999999</v>
      </c>
      <c r="H74" s="13">
        <v>786.84699999999998</v>
      </c>
      <c r="I74" s="13">
        <v>1149.587</v>
      </c>
      <c r="J74" s="13">
        <v>782.38299999999992</v>
      </c>
      <c r="K74" s="14">
        <v>716.59599999999989</v>
      </c>
      <c r="L74" s="14">
        <v>1066.558</v>
      </c>
      <c r="M74" s="14">
        <v>711.30799999999999</v>
      </c>
      <c r="N74" s="14">
        <v>448.99900000000002</v>
      </c>
      <c r="O74" s="14">
        <v>432.95199999999988</v>
      </c>
      <c r="P74" s="14">
        <v>509.00700000000012</v>
      </c>
      <c r="Q74" s="14">
        <v>1108.1479999999999</v>
      </c>
      <c r="R74" s="14">
        <v>1768.8400000000001</v>
      </c>
      <c r="S74" s="30"/>
      <c r="T74" s="28"/>
      <c r="U74" s="28" t="e">
        <v>#DIV/0!</v>
      </c>
      <c r="V74" s="28">
        <v>89.59782287340002</v>
      </c>
      <c r="W74" s="30"/>
      <c r="X74" s="28" t="e">
        <v>#DIV/0!</v>
      </c>
      <c r="Y74" s="28" t="e">
        <v>#DIV/0!</v>
      </c>
      <c r="Z74" s="28">
        <v>72.373950088936539</v>
      </c>
      <c r="AA74" s="15"/>
      <c r="AB74" s="15"/>
    </row>
    <row r="75" spans="1:28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>
        <v>864.31000000000006</v>
      </c>
      <c r="F75" s="12">
        <v>985.22399999999993</v>
      </c>
      <c r="G75" s="12">
        <v>1104.3340000000001</v>
      </c>
      <c r="H75" s="13">
        <v>2545.9270000000001</v>
      </c>
      <c r="I75" s="13">
        <v>4415.884</v>
      </c>
      <c r="J75" s="13">
        <v>2494.62</v>
      </c>
      <c r="K75" s="14">
        <v>2468.534000000001</v>
      </c>
      <c r="L75" s="14">
        <v>3764.05</v>
      </c>
      <c r="M75" s="14">
        <v>2295.5320000000002</v>
      </c>
      <c r="N75" s="14">
        <v>919.03200000000015</v>
      </c>
      <c r="O75" s="14">
        <v>1098.1220000000001</v>
      </c>
      <c r="P75" s="14">
        <v>930.03500000000008</v>
      </c>
      <c r="Q75" s="14">
        <v>2545.3879999999999</v>
      </c>
      <c r="R75" s="14">
        <v>3626.4389999999999</v>
      </c>
      <c r="S75" s="30"/>
      <c r="T75" s="28"/>
      <c r="U75" s="28" t="e">
        <v>#DIV/0!</v>
      </c>
      <c r="V75" s="28">
        <v>59.004195290719231</v>
      </c>
      <c r="W75" s="30"/>
      <c r="X75" s="28" t="e">
        <v>#DIV/0!</v>
      </c>
      <c r="Y75" s="28" t="e">
        <v>#DIV/0!</v>
      </c>
      <c r="Z75" s="28">
        <v>46.314556294784524</v>
      </c>
      <c r="AA75" s="15"/>
      <c r="AB75" s="15"/>
    </row>
    <row r="76" spans="1:28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>
        <v>2095.6219999999998</v>
      </c>
      <c r="F76" s="12">
        <v>1992.9469999999999</v>
      </c>
      <c r="G76" s="12">
        <v>1465.8889999999999</v>
      </c>
      <c r="H76" s="13">
        <v>4697.5400000000009</v>
      </c>
      <c r="I76" s="13">
        <v>9033.393</v>
      </c>
      <c r="J76" s="13">
        <v>4836.8549999999996</v>
      </c>
      <c r="K76" s="14">
        <v>3581.8649999999998</v>
      </c>
      <c r="L76" s="14">
        <v>7482.1259999999993</v>
      </c>
      <c r="M76" s="14">
        <v>3619.8119999999999</v>
      </c>
      <c r="N76" s="14">
        <v>2178.7930000000001</v>
      </c>
      <c r="O76" s="14">
        <v>1959.434</v>
      </c>
      <c r="P76" s="14">
        <v>1816.748</v>
      </c>
      <c r="Q76" s="14">
        <v>4988.9570000000003</v>
      </c>
      <c r="R76" s="14">
        <v>7576.7359999999999</v>
      </c>
      <c r="S76" s="30"/>
      <c r="T76" s="28"/>
      <c r="U76" s="28" t="e">
        <v>#DIV/0!</v>
      </c>
      <c r="V76" s="28">
        <v>92.017097457652341</v>
      </c>
      <c r="W76" s="30"/>
      <c r="X76" s="28" t="e">
        <v>#DIV/0!</v>
      </c>
      <c r="Y76" s="28" t="e">
        <v>#DIV/0!</v>
      </c>
      <c r="Z76" s="28">
        <v>43.702011654759033</v>
      </c>
      <c r="AA76" s="15"/>
      <c r="AB76" s="15"/>
    </row>
    <row r="77" spans="1:28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>
        <v>3419.681</v>
      </c>
      <c r="F77" s="12">
        <v>3914.985000000001</v>
      </c>
      <c r="G77" s="12">
        <v>2959.884</v>
      </c>
      <c r="H77" s="13">
        <v>8494.6830000000009</v>
      </c>
      <c r="I77" s="13">
        <v>18566.797999999999</v>
      </c>
      <c r="J77" s="13">
        <v>8469.2209999999995</v>
      </c>
      <c r="K77" s="14">
        <v>4750.8500000000004</v>
      </c>
      <c r="L77" s="14">
        <v>14920.773999999999</v>
      </c>
      <c r="M77" s="14">
        <v>4742.7560000000003</v>
      </c>
      <c r="N77" s="14">
        <v>3657.0360000000001</v>
      </c>
      <c r="O77" s="14">
        <v>3967.549</v>
      </c>
      <c r="P77" s="14">
        <v>3536.811999999999</v>
      </c>
      <c r="Q77" s="14">
        <v>10202.672</v>
      </c>
      <c r="R77" s="14">
        <v>15978.84</v>
      </c>
      <c r="S77" s="30"/>
      <c r="T77" s="28"/>
      <c r="U77" s="28" t="e">
        <v>#DIV/0!</v>
      </c>
      <c r="V77" s="28">
        <v>98.228720810944665</v>
      </c>
      <c r="W77" s="30"/>
      <c r="X77" s="28" t="e">
        <v>#DIV/0!</v>
      </c>
      <c r="Y77" s="28" t="e">
        <v>#DIV/0!</v>
      </c>
      <c r="Z77" s="28">
        <v>11.00790202527868</v>
      </c>
      <c r="AA77" s="15"/>
      <c r="AB77" s="15"/>
    </row>
    <row r="78" spans="1:28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>
        <v>7313.0900000000011</v>
      </c>
      <c r="F78" s="12">
        <v>8464.5529999999999</v>
      </c>
      <c r="G78" s="12">
        <v>6023.32</v>
      </c>
      <c r="H78" s="13">
        <v>16912.298999999999</v>
      </c>
      <c r="I78" s="13">
        <v>38234.105999999992</v>
      </c>
      <c r="J78" s="13">
        <v>16880.794000000002</v>
      </c>
      <c r="K78" s="14">
        <v>9138.4730000000018</v>
      </c>
      <c r="L78" s="14">
        <v>30305.25599999999</v>
      </c>
      <c r="M78" s="14">
        <v>9127.81</v>
      </c>
      <c r="N78" s="14">
        <v>7665.8960000000006</v>
      </c>
      <c r="O78" s="14">
        <v>8249.5209999999988</v>
      </c>
      <c r="P78" s="14">
        <v>7284.6540000000005</v>
      </c>
      <c r="Q78" s="14">
        <v>21080.760999999999</v>
      </c>
      <c r="R78" s="14">
        <v>32623.646999999997</v>
      </c>
      <c r="S78" s="30"/>
      <c r="T78" s="28"/>
      <c r="U78" s="28" t="e">
        <v>#DIV/0!</v>
      </c>
      <c r="V78" s="28">
        <v>101.6444718865522</v>
      </c>
      <c r="W78" s="30"/>
      <c r="X78" s="28" t="e">
        <v>#DIV/0!</v>
      </c>
      <c r="Y78" s="28" t="e">
        <v>#DIV/0!</v>
      </c>
      <c r="Z78" s="28">
        <v>9.0335221750108001</v>
      </c>
      <c r="AA78" s="15"/>
      <c r="AB78" s="15"/>
    </row>
    <row r="79" spans="1:28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>
        <v>15716.72</v>
      </c>
      <c r="F79" s="12">
        <v>17426.367999999999</v>
      </c>
      <c r="G79" s="12">
        <v>12448.308000000001</v>
      </c>
      <c r="H79" s="13">
        <v>33283.432999999997</v>
      </c>
      <c r="I79" s="13">
        <v>77365.251999999993</v>
      </c>
      <c r="J79" s="13">
        <v>33218.953000000001</v>
      </c>
      <c r="K79" s="14">
        <v>18434.698</v>
      </c>
      <c r="L79" s="14">
        <v>63628.78300000001</v>
      </c>
      <c r="M79" s="14">
        <v>18282.627</v>
      </c>
      <c r="N79" s="14">
        <v>16232.468000000001</v>
      </c>
      <c r="O79" s="14">
        <v>16906.063999999998</v>
      </c>
      <c r="P79" s="14">
        <v>14989.922</v>
      </c>
      <c r="Q79" s="14">
        <v>43259.894999999997</v>
      </c>
      <c r="R79" s="14">
        <v>66117.545000000013</v>
      </c>
      <c r="S79" s="30"/>
      <c r="T79" s="28"/>
      <c r="U79" s="28" t="e">
        <v>#DIV/0!</v>
      </c>
      <c r="V79" s="28">
        <v>104.8844145952613</v>
      </c>
      <c r="W79" s="30"/>
      <c r="X79" s="28" t="e">
        <v>#DIV/0!</v>
      </c>
      <c r="Y79" s="28" t="e">
        <v>#DIV/0!</v>
      </c>
      <c r="Z79" s="28">
        <v>12.76169150058757</v>
      </c>
      <c r="AA79" s="15"/>
      <c r="AB79" s="15"/>
    </row>
    <row r="80" spans="1:28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>
        <v>31909.212</v>
      </c>
      <c r="F80" s="12">
        <v>34930.249000000003</v>
      </c>
      <c r="G80" s="12">
        <v>26689.231</v>
      </c>
      <c r="H80" s="13">
        <v>66603.813999999984</v>
      </c>
      <c r="I80" s="13">
        <v>151825.43100000001</v>
      </c>
      <c r="J80" s="13">
        <v>66458.236000000004</v>
      </c>
      <c r="K80" s="14">
        <v>37180.065000000002</v>
      </c>
      <c r="L80" s="14">
        <v>127096.273</v>
      </c>
      <c r="M80" s="14">
        <v>36965.595999999998</v>
      </c>
      <c r="N80" s="14">
        <v>33082.742000000013</v>
      </c>
      <c r="O80" s="14">
        <v>34294.048000000003</v>
      </c>
      <c r="P80" s="14">
        <v>31475.083999999999</v>
      </c>
      <c r="Q80" s="14">
        <v>91926.718999999997</v>
      </c>
      <c r="R80" s="14">
        <v>134502.57399999999</v>
      </c>
      <c r="S80" s="30"/>
      <c r="T80" s="28"/>
      <c r="U80" s="28" t="e">
        <v>#DIV/0!</v>
      </c>
      <c r="V80" s="28">
        <v>99.705488188305821</v>
      </c>
      <c r="W80" s="30"/>
      <c r="X80" s="28" t="e">
        <v>#DIV/0!</v>
      </c>
      <c r="Y80" s="28" t="e">
        <v>#DIV/0!</v>
      </c>
      <c r="Z80" s="28">
        <v>11.08077553174423</v>
      </c>
      <c r="AA80" s="15"/>
      <c r="AB80" s="15"/>
    </row>
    <row r="81" spans="1:28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>
        <v>64430.785000000003</v>
      </c>
      <c r="F81" s="12">
        <v>68623.60100000001</v>
      </c>
      <c r="G81" s="12">
        <v>52728.23</v>
      </c>
      <c r="H81" s="13">
        <v>141454.424</v>
      </c>
      <c r="I81" s="13">
        <v>356281.79399999988</v>
      </c>
      <c r="J81" s="13">
        <v>138752.55900000001</v>
      </c>
      <c r="K81" s="14">
        <v>75310.371000000014</v>
      </c>
      <c r="L81" s="14">
        <v>249852.652</v>
      </c>
      <c r="M81" s="14">
        <v>75083.513999999996</v>
      </c>
      <c r="N81" s="14">
        <v>67075.709999999992</v>
      </c>
      <c r="O81" s="14">
        <v>68608.545000000013</v>
      </c>
      <c r="P81" s="14">
        <v>63326</v>
      </c>
      <c r="Q81" s="14">
        <v>186570.80600000001</v>
      </c>
      <c r="R81" s="14">
        <v>268276.73599999998</v>
      </c>
      <c r="S81" s="30"/>
      <c r="T81" s="28"/>
      <c r="U81" s="28" t="e">
        <v>#DIV/0!</v>
      </c>
      <c r="V81" s="28">
        <v>101.4546762996669</v>
      </c>
      <c r="W81" s="30"/>
      <c r="X81" s="28" t="e">
        <v>#DIV/0!</v>
      </c>
      <c r="Y81" s="28" t="e">
        <v>#DIV/0!</v>
      </c>
      <c r="Z81" s="28">
        <v>9.0136651700348338</v>
      </c>
      <c r="AA81" s="15"/>
      <c r="AB81" s="15"/>
    </row>
    <row r="82" spans="1:28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>
        <v>129181.389</v>
      </c>
      <c r="F82" s="12">
        <v>134579.84400000001</v>
      </c>
      <c r="G82" s="12">
        <v>116194.99800000001</v>
      </c>
      <c r="H82" s="13">
        <v>312030.03100000002</v>
      </c>
      <c r="I82" s="13">
        <v>719257.63799999992</v>
      </c>
      <c r="J82" s="13">
        <v>309014.57299999997</v>
      </c>
      <c r="K82" s="14">
        <v>153901.62599999999</v>
      </c>
      <c r="L82" s="14">
        <v>492287.83600000001</v>
      </c>
      <c r="M82" s="14">
        <v>153190.777</v>
      </c>
      <c r="N82" s="14">
        <v>134881.54999999999</v>
      </c>
      <c r="O82" s="14">
        <v>135633.94099999999</v>
      </c>
      <c r="P82" s="14">
        <v>131556.478</v>
      </c>
      <c r="Q82" s="14">
        <v>388704.36899999989</v>
      </c>
      <c r="R82" s="14">
        <v>535933.57499999995</v>
      </c>
      <c r="S82" s="30"/>
      <c r="T82" s="28" t="e">
        <v>#DIV/0!</v>
      </c>
      <c r="U82" s="28" t="e">
        <v>#DIV/0!</v>
      </c>
      <c r="V82" s="28">
        <v>120.5999614789237</v>
      </c>
      <c r="W82" s="30"/>
      <c r="X82" s="28" t="e">
        <v>#DIV/0!</v>
      </c>
      <c r="Y82" s="28" t="e">
        <v>#DIV/0!</v>
      </c>
      <c r="Z82" s="28">
        <v>9.3601482190498544</v>
      </c>
      <c r="AA82" s="15"/>
      <c r="AB82" s="15"/>
    </row>
    <row r="83" spans="1:28" ht="15.75" customHeight="1" x14ac:dyDescent="0.2">
      <c r="A83" s="30"/>
      <c r="B83" s="30"/>
      <c r="C83" s="30"/>
      <c r="D83" s="30"/>
      <c r="E83" s="39"/>
      <c r="F83" s="30"/>
      <c r="G83" s="39"/>
      <c r="H83" s="30"/>
      <c r="I83" s="30"/>
      <c r="J83" s="30"/>
      <c r="K83" s="30"/>
      <c r="L83" s="30"/>
      <c r="M83" s="30"/>
      <c r="N83" s="39"/>
      <c r="O83" s="30"/>
      <c r="P83" s="39"/>
      <c r="Q83" s="39"/>
      <c r="R83" s="39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39"/>
      <c r="F84" s="30"/>
      <c r="G84" s="39"/>
      <c r="H84" s="30"/>
      <c r="I84" s="30"/>
      <c r="J84" s="30"/>
      <c r="K84" s="30"/>
      <c r="L84" s="30"/>
      <c r="M84" s="30"/>
      <c r="N84" s="39"/>
      <c r="O84" s="30"/>
      <c r="P84" s="39"/>
      <c r="Q84" s="39"/>
      <c r="R84" s="39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39"/>
      <c r="F85" s="30"/>
      <c r="G85" s="39"/>
      <c r="H85" s="30"/>
      <c r="I85" s="30"/>
      <c r="J85" s="30"/>
      <c r="K85" s="30"/>
      <c r="L85" s="30"/>
      <c r="M85" s="30"/>
      <c r="N85" s="39"/>
      <c r="O85" s="30"/>
      <c r="P85" s="39"/>
      <c r="Q85" s="39"/>
      <c r="R85" s="39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2" t="s">
        <v>36</v>
      </c>
      <c r="B86" s="46"/>
      <c r="C86" s="46"/>
      <c r="D86" s="46"/>
      <c r="E86" s="51"/>
      <c r="F86" s="46"/>
      <c r="G86" s="51"/>
      <c r="H86" s="46"/>
      <c r="I86" s="46"/>
      <c r="J86" s="46"/>
      <c r="K86" s="46"/>
      <c r="L86" s="46"/>
      <c r="M86" s="46"/>
      <c r="N86" s="51"/>
      <c r="O86" s="46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48"/>
      <c r="C87" s="46"/>
      <c r="D87" s="46"/>
      <c r="E87" s="40"/>
      <c r="F87" s="40"/>
      <c r="G87" s="40"/>
      <c r="H87" s="49" t="s">
        <v>22</v>
      </c>
      <c r="I87" s="46"/>
      <c r="J87" s="46"/>
      <c r="K87" s="50" t="s">
        <v>23</v>
      </c>
      <c r="L87" s="46"/>
      <c r="M87" s="46"/>
      <c r="N87" s="51"/>
      <c r="O87" s="46"/>
      <c r="S87" s="30"/>
      <c r="T87" s="53" t="s">
        <v>24</v>
      </c>
      <c r="U87" s="46"/>
      <c r="V87" s="46"/>
      <c r="W87" s="30"/>
      <c r="X87" s="53" t="s">
        <v>24</v>
      </c>
      <c r="Y87" s="46"/>
      <c r="Z87" s="46"/>
      <c r="AA87" s="46"/>
      <c r="AB87" s="46"/>
    </row>
    <row r="88" spans="1:28" ht="15.75" customHeight="1" x14ac:dyDescent="0.2">
      <c r="A88" s="35" t="s">
        <v>1</v>
      </c>
      <c r="B88" s="40" t="s">
        <v>25</v>
      </c>
      <c r="C88" s="40" t="s">
        <v>26</v>
      </c>
      <c r="D88" s="40" t="s">
        <v>27</v>
      </c>
      <c r="E88" s="40" t="s">
        <v>28</v>
      </c>
      <c r="F88" s="40" t="s">
        <v>29</v>
      </c>
      <c r="G88" s="40" t="s">
        <v>30</v>
      </c>
      <c r="H88" s="36" t="s">
        <v>25</v>
      </c>
      <c r="I88" s="36" t="s">
        <v>26</v>
      </c>
      <c r="J88" s="36" t="s">
        <v>27</v>
      </c>
      <c r="K88" s="37" t="s">
        <v>25</v>
      </c>
      <c r="L88" s="37" t="s">
        <v>26</v>
      </c>
      <c r="M88" s="37" t="s">
        <v>27</v>
      </c>
      <c r="N88" s="37" t="s">
        <v>28</v>
      </c>
      <c r="O88" s="37" t="s">
        <v>29</v>
      </c>
      <c r="P88" s="37" t="s">
        <v>31</v>
      </c>
      <c r="Q88" s="37" t="s">
        <v>34</v>
      </c>
      <c r="R88" s="37" t="s">
        <v>35</v>
      </c>
      <c r="S88" s="30"/>
      <c r="T88" s="11"/>
      <c r="U88" s="44" t="s">
        <v>26</v>
      </c>
      <c r="V88" s="44" t="s">
        <v>27</v>
      </c>
      <c r="W88" s="30"/>
      <c r="X88" s="11" t="s">
        <v>25</v>
      </c>
      <c r="Y88" s="44" t="s">
        <v>26</v>
      </c>
      <c r="Z88" s="44" t="s">
        <v>27</v>
      </c>
      <c r="AA88" s="11"/>
      <c r="AB88" s="44"/>
    </row>
    <row r="89" spans="1:28" s="43" customFormat="1" ht="15.75" customHeight="1" x14ac:dyDescent="0.2">
      <c r="A89" s="3">
        <v>1</v>
      </c>
      <c r="B89" s="21">
        <v>11.834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10.409000000000001</v>
      </c>
      <c r="H89" s="23">
        <v>42.064999999999998</v>
      </c>
      <c r="I89" s="24">
        <v>47.886000000000003</v>
      </c>
      <c r="J89" s="24">
        <v>116.34</v>
      </c>
      <c r="K89" s="25">
        <v>18.698</v>
      </c>
      <c r="L89" s="26">
        <v>15.237</v>
      </c>
      <c r="M89" s="26">
        <v>267.02100000000002</v>
      </c>
      <c r="N89" s="26">
        <v>72.608999999999995</v>
      </c>
      <c r="O89" s="34">
        <v>29.573</v>
      </c>
      <c r="P89" s="34">
        <v>15.358000000000001</v>
      </c>
      <c r="Q89" s="34">
        <v>16.510000000000002</v>
      </c>
      <c r="R89" s="34">
        <v>14.821000000000002</v>
      </c>
      <c r="S89" s="39"/>
      <c r="T89" s="28"/>
      <c r="U89" s="28" t="e">
        <v>#DIV/0!</v>
      </c>
      <c r="V89" s="28">
        <v>45.042450536709438</v>
      </c>
      <c r="W89" s="39"/>
      <c r="X89" s="28" t="e">
        <v>#DIV/0!</v>
      </c>
      <c r="Y89" s="28" t="e">
        <v>#DIV/0!</v>
      </c>
      <c r="Z89" s="28">
        <v>232.8982309159592</v>
      </c>
      <c r="AA89" s="11"/>
      <c r="AB89" s="44"/>
    </row>
    <row r="90" spans="1:28" s="43" customFormat="1" ht="15.75" customHeight="1" x14ac:dyDescent="0.2">
      <c r="A90" s="3">
        <v>2</v>
      </c>
      <c r="B90" s="21">
        <v>9.9299999999999979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10.505000000000001</v>
      </c>
      <c r="H90" s="23">
        <v>40.633999999999993</v>
      </c>
      <c r="I90" s="24">
        <v>47.880999999999993</v>
      </c>
      <c r="J90" s="24">
        <v>113.568</v>
      </c>
      <c r="K90" s="25">
        <v>17.213999999999999</v>
      </c>
      <c r="L90" s="26">
        <v>15.412000000000001</v>
      </c>
      <c r="M90" s="26">
        <v>266.47599999999989</v>
      </c>
      <c r="N90" s="26">
        <v>72.260000000000019</v>
      </c>
      <c r="O90" s="34">
        <v>27.353999999999999</v>
      </c>
      <c r="P90" s="34">
        <v>15.385999999999999</v>
      </c>
      <c r="Q90" s="34">
        <v>16.364000000000001</v>
      </c>
      <c r="R90" s="34">
        <v>13.762</v>
      </c>
      <c r="S90" s="39"/>
      <c r="T90" s="28"/>
      <c r="U90" s="28" t="e">
        <v>#DIV/0!</v>
      </c>
      <c r="V90" s="28">
        <v>47.715359702404953</v>
      </c>
      <c r="W90" s="39"/>
      <c r="X90" s="28" t="e">
        <v>#DIV/0!</v>
      </c>
      <c r="Y90" s="28" t="e">
        <v>#DIV/0!</v>
      </c>
      <c r="Z90" s="28">
        <v>246.59937827608181</v>
      </c>
      <c r="AA90" s="11"/>
      <c r="AB90" s="44"/>
    </row>
    <row r="91" spans="1:28" s="43" customFormat="1" ht="15.75" customHeight="1" x14ac:dyDescent="0.2">
      <c r="A91" s="3">
        <v>4</v>
      </c>
      <c r="B91" s="21">
        <v>10.077999999999999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11.179</v>
      </c>
      <c r="H91" s="23">
        <v>41.613000000000007</v>
      </c>
      <c r="I91" s="24">
        <v>48.116999999999997</v>
      </c>
      <c r="J91" s="24">
        <v>113.233</v>
      </c>
      <c r="K91" s="25">
        <v>17.242000000000001</v>
      </c>
      <c r="L91" s="26">
        <v>15.835000000000001</v>
      </c>
      <c r="M91" s="26">
        <v>267.45600000000002</v>
      </c>
      <c r="N91" s="26">
        <v>71.979000000000013</v>
      </c>
      <c r="O91" s="34">
        <v>27.556999999999999</v>
      </c>
      <c r="P91" s="34">
        <v>15.545</v>
      </c>
      <c r="Q91" s="34">
        <v>17.451000000000001</v>
      </c>
      <c r="R91" s="34">
        <v>13.747999999999999</v>
      </c>
      <c r="S91" s="39"/>
      <c r="T91" s="28"/>
      <c r="U91" s="28" t="e">
        <v>#DIV/0!</v>
      </c>
      <c r="V91" s="28">
        <v>45.926336409093253</v>
      </c>
      <c r="W91" s="39"/>
      <c r="X91" s="28" t="e">
        <v>#DIV/0!</v>
      </c>
      <c r="Y91" s="28" t="e">
        <v>#DIV/0!</v>
      </c>
      <c r="Z91" s="28">
        <v>244.67756069900511</v>
      </c>
      <c r="AA91" s="11"/>
      <c r="AB91" s="44"/>
    </row>
    <row r="92" spans="1:28" s="43" customFormat="1" ht="15.75" customHeight="1" x14ac:dyDescent="0.2">
      <c r="A92" s="3">
        <v>8</v>
      </c>
      <c r="B92" s="21">
        <v>10.194000000000001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11.919</v>
      </c>
      <c r="H92" s="23">
        <v>43.946000000000012</v>
      </c>
      <c r="I92" s="24">
        <v>51.704000000000008</v>
      </c>
      <c r="J92" s="24">
        <v>117.294</v>
      </c>
      <c r="K92" s="25">
        <v>17.509</v>
      </c>
      <c r="L92" s="26">
        <v>17.041</v>
      </c>
      <c r="M92" s="26">
        <v>269.82499999999999</v>
      </c>
      <c r="N92" s="26">
        <v>72.800000000000011</v>
      </c>
      <c r="O92" s="34">
        <v>27.811999999999991</v>
      </c>
      <c r="P92" s="34">
        <v>16.338999999999999</v>
      </c>
      <c r="Q92" s="34">
        <v>18.940999999999999</v>
      </c>
      <c r="R92" s="34">
        <v>14.055000000000001</v>
      </c>
      <c r="S92" s="39"/>
      <c r="T92" s="28"/>
      <c r="U92" s="28" t="e">
        <v>#DIV/0!</v>
      </c>
      <c r="V92" s="28">
        <v>44.912961292793497</v>
      </c>
      <c r="W92" s="39"/>
      <c r="X92" s="28" t="e">
        <v>#DIV/0!</v>
      </c>
      <c r="Y92" s="28" t="e">
        <v>#DIV/0!</v>
      </c>
      <c r="Z92" s="28">
        <v>233.36010180254749</v>
      </c>
      <c r="AA92" s="11"/>
      <c r="AB92" s="44"/>
    </row>
    <row r="93" spans="1:28" s="43" customFormat="1" ht="15.75" customHeight="1" x14ac:dyDescent="0.2">
      <c r="A93" s="3">
        <v>16</v>
      </c>
      <c r="B93" s="21">
        <v>10.553000000000001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12.743</v>
      </c>
      <c r="H93" s="23">
        <v>40.238</v>
      </c>
      <c r="I93" s="24">
        <v>48.274000000000001</v>
      </c>
      <c r="J93" s="24">
        <v>114.664</v>
      </c>
      <c r="K93" s="25">
        <v>17.984000000000002</v>
      </c>
      <c r="L93" s="26">
        <v>18.327999999999999</v>
      </c>
      <c r="M93" s="26">
        <v>266.42200000000003</v>
      </c>
      <c r="N93" s="26">
        <v>73.091000000000008</v>
      </c>
      <c r="O93" s="34">
        <v>28.443000000000001</v>
      </c>
      <c r="P93" s="34">
        <v>16.765999999999998</v>
      </c>
      <c r="Q93" s="34">
        <v>20.146999999999998</v>
      </c>
      <c r="R93" s="34">
        <v>14.361000000000001</v>
      </c>
      <c r="S93" s="39"/>
      <c r="T93" s="28"/>
      <c r="U93" s="28" t="e">
        <v>#DIV/0!</v>
      </c>
      <c r="V93" s="28">
        <v>45.975811584977727</v>
      </c>
      <c r="W93" s="39"/>
      <c r="X93" s="28" t="e">
        <v>#DIV/0!</v>
      </c>
      <c r="Y93" s="28" t="e">
        <v>#DIV/0!</v>
      </c>
      <c r="Z93" s="28">
        <v>239.1750477402928</v>
      </c>
      <c r="AA93" s="11"/>
      <c r="AB93" s="44"/>
    </row>
    <row r="94" spans="1:28" s="43" customFormat="1" ht="15.75" customHeight="1" x14ac:dyDescent="0.2">
      <c r="A94" s="3">
        <v>32</v>
      </c>
      <c r="B94" s="21">
        <v>11.525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13.579000000000001</v>
      </c>
      <c r="H94" s="23">
        <v>43.44</v>
      </c>
      <c r="I94" s="24">
        <v>52.158000000000001</v>
      </c>
      <c r="J94" s="24">
        <v>115.491</v>
      </c>
      <c r="K94" s="25">
        <v>18.963999999999999</v>
      </c>
      <c r="L94" s="26">
        <v>20.968</v>
      </c>
      <c r="M94" s="26">
        <v>283.43400000000003</v>
      </c>
      <c r="N94" s="26">
        <v>73.031999999999996</v>
      </c>
      <c r="O94" s="34">
        <v>29.959</v>
      </c>
      <c r="P94" s="34">
        <v>20.789000000000001</v>
      </c>
      <c r="Q94" s="34">
        <v>23.187999999999999</v>
      </c>
      <c r="R94" s="34">
        <v>15.708999999999998</v>
      </c>
      <c r="S94" s="39"/>
      <c r="T94" s="28"/>
      <c r="U94" s="28" t="e">
        <v>#DIV/0!</v>
      </c>
      <c r="V94" s="28">
        <v>44.75640173971901</v>
      </c>
      <c r="W94" s="39"/>
      <c r="X94" s="28" t="e">
        <v>#DIV/0!</v>
      </c>
      <c r="Y94" s="28" t="e">
        <v>#DIV/0!</v>
      </c>
      <c r="Z94" s="28">
        <v>255.2561322587519</v>
      </c>
      <c r="AA94" s="11"/>
      <c r="AB94" s="44"/>
    </row>
    <row r="95" spans="1:28" s="43" customFormat="1" ht="15.75" customHeight="1" x14ac:dyDescent="0.2">
      <c r="A95" s="3">
        <v>64</v>
      </c>
      <c r="B95" s="21">
        <v>13.634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15.500999999999999</v>
      </c>
      <c r="H95" s="23">
        <v>45.893999999999998</v>
      </c>
      <c r="I95" s="24">
        <v>57.024999999999991</v>
      </c>
      <c r="J95" s="24">
        <v>116.46299999999999</v>
      </c>
      <c r="K95" s="25">
        <v>20.559000000000001</v>
      </c>
      <c r="L95" s="26">
        <v>26.292999999999999</v>
      </c>
      <c r="M95" s="26">
        <v>274.08100000000002</v>
      </c>
      <c r="N95" s="26">
        <v>73.218999999999994</v>
      </c>
      <c r="O95" s="34">
        <v>32.259</v>
      </c>
      <c r="P95" s="34">
        <v>23.311999999999991</v>
      </c>
      <c r="Q95" s="34">
        <v>29.45</v>
      </c>
      <c r="R95" s="34">
        <v>17.725000000000001</v>
      </c>
      <c r="S95" s="39"/>
      <c r="T95" s="28"/>
      <c r="U95" s="28" t="e">
        <v>#DIV/0!</v>
      </c>
      <c r="V95" s="28">
        <v>43.185758019105677</v>
      </c>
      <c r="W95" s="39"/>
      <c r="X95" s="28" t="e">
        <v>#DIV/0!</v>
      </c>
      <c r="Y95" s="28" t="e">
        <v>#DIV/0!</v>
      </c>
      <c r="Z95" s="28">
        <v>236.96964481109461</v>
      </c>
      <c r="AA95" s="11"/>
      <c r="AB95" s="44"/>
    </row>
    <row r="96" spans="1:28" s="43" customFormat="1" ht="15.75" customHeight="1" x14ac:dyDescent="0.2">
      <c r="A96" s="3">
        <v>128</v>
      </c>
      <c r="B96" s="21">
        <v>15.945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19.77</v>
      </c>
      <c r="H96" s="23">
        <v>51.396000000000001</v>
      </c>
      <c r="I96" s="24">
        <v>70.459000000000017</v>
      </c>
      <c r="J96" s="24">
        <v>126.556</v>
      </c>
      <c r="K96" s="25">
        <v>23.795000000000002</v>
      </c>
      <c r="L96" s="26">
        <v>38.19</v>
      </c>
      <c r="M96" s="26">
        <v>283.21699999999998</v>
      </c>
      <c r="N96" s="26">
        <v>80.475999999999971</v>
      </c>
      <c r="O96" s="34">
        <v>36.335999999999999</v>
      </c>
      <c r="P96" s="34">
        <v>27.318999999999999</v>
      </c>
      <c r="Q96" s="34">
        <v>42.984999999999999</v>
      </c>
      <c r="R96" s="34">
        <v>20.999000000000002</v>
      </c>
      <c r="S96" s="39"/>
      <c r="T96" s="28"/>
      <c r="U96" s="28" t="e">
        <v>#DIV/0!</v>
      </c>
      <c r="V96" s="28">
        <v>49.956750992357371</v>
      </c>
      <c r="W96" s="39"/>
      <c r="X96" s="28" t="e">
        <v>#DIV/0!</v>
      </c>
      <c r="Y96" s="28" t="e">
        <v>#DIV/0!</v>
      </c>
      <c r="Z96" s="28">
        <v>235.58504650749461</v>
      </c>
      <c r="AA96" s="11"/>
      <c r="AB96" s="44"/>
    </row>
    <row r="97" spans="1:28" ht="15.75" customHeight="1" x14ac:dyDescent="0.2">
      <c r="A97" s="3">
        <v>256</v>
      </c>
      <c r="B97" s="21">
        <v>19.61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29.038</v>
      </c>
      <c r="H97" s="23">
        <v>58.963000000000001</v>
      </c>
      <c r="I97" s="24">
        <v>89.320999999999998</v>
      </c>
      <c r="J97" s="24">
        <v>137.89599999999999</v>
      </c>
      <c r="K97" s="25">
        <v>28.28</v>
      </c>
      <c r="L97" s="26">
        <v>57.975000000000001</v>
      </c>
      <c r="M97" s="26">
        <v>287.274</v>
      </c>
      <c r="N97" s="26">
        <v>88.903999999999996</v>
      </c>
      <c r="O97" s="34">
        <v>42.855999999999987</v>
      </c>
      <c r="P97" s="34">
        <v>37.57</v>
      </c>
      <c r="Q97" s="34">
        <v>65.609999999999985</v>
      </c>
      <c r="R97" s="34">
        <v>25.904999999999994</v>
      </c>
      <c r="S97" s="30"/>
      <c r="T97" s="28"/>
      <c r="U97" s="28" t="e">
        <v>#DIV/0!</v>
      </c>
      <c r="V97" s="28">
        <v>49.302728453876107</v>
      </c>
      <c r="W97" s="30"/>
      <c r="X97" s="28" t="e">
        <v>#DIV/0!</v>
      </c>
      <c r="Y97" s="28" t="e">
        <v>#DIV/0!</v>
      </c>
      <c r="Z97" s="28">
        <v>211.03724556084879</v>
      </c>
      <c r="AA97" s="15"/>
      <c r="AB97" s="15"/>
    </row>
    <row r="98" spans="1:28" ht="15.75" customHeight="1" x14ac:dyDescent="0.2">
      <c r="A98" s="3">
        <v>512</v>
      </c>
      <c r="B98" s="21">
        <v>27.245000000000001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41.177</v>
      </c>
      <c r="H98" s="23">
        <v>74.424000000000007</v>
      </c>
      <c r="I98" s="24">
        <v>119.294</v>
      </c>
      <c r="J98" s="24">
        <v>152.46100000000001</v>
      </c>
      <c r="K98" s="25">
        <v>36.712000000000003</v>
      </c>
      <c r="L98" s="26">
        <v>87.871999999999986</v>
      </c>
      <c r="M98" s="26">
        <v>240.59800000000001</v>
      </c>
      <c r="N98" s="26">
        <v>100.973</v>
      </c>
      <c r="O98" s="34">
        <v>53.305999999999997</v>
      </c>
      <c r="P98" s="34">
        <v>50.833000000000013</v>
      </c>
      <c r="Q98" s="34">
        <v>101.39100000000001</v>
      </c>
      <c r="R98" s="34">
        <v>34.510000000000005</v>
      </c>
      <c r="S98" s="30"/>
      <c r="T98" s="28"/>
      <c r="U98" s="28" t="e">
        <v>#DIV/0!</v>
      </c>
      <c r="V98" s="28">
        <v>49.940500191776259</v>
      </c>
      <c r="W98" s="30"/>
      <c r="X98" s="28" t="e">
        <v>#DIV/0!</v>
      </c>
      <c r="Y98" s="28" t="e">
        <v>#DIV/0!</v>
      </c>
      <c r="Z98" s="28">
        <v>136.6204108928905</v>
      </c>
      <c r="AA98" s="15"/>
      <c r="AB98" s="15"/>
    </row>
    <row r="99" spans="1:28" ht="15.75" customHeight="1" x14ac:dyDescent="0.2">
      <c r="A99" s="3">
        <v>1024</v>
      </c>
      <c r="B99" s="12">
        <v>49.744999999999997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68.878999999999991</v>
      </c>
      <c r="H99" s="13">
        <v>114.664</v>
      </c>
      <c r="I99" s="13">
        <v>188.06399999999999</v>
      </c>
      <c r="J99" s="13">
        <v>182.238</v>
      </c>
      <c r="K99" s="14">
        <v>60.406000000000013</v>
      </c>
      <c r="L99" s="14">
        <v>152.70500000000001</v>
      </c>
      <c r="M99" s="14">
        <v>253.49</v>
      </c>
      <c r="N99" s="14">
        <v>121.279</v>
      </c>
      <c r="O99" s="14">
        <v>76.563999999999993</v>
      </c>
      <c r="P99" s="14">
        <v>77.596000000000004</v>
      </c>
      <c r="Q99" s="14">
        <v>175.101</v>
      </c>
      <c r="R99" s="14">
        <v>58.892999999999994</v>
      </c>
      <c r="S99" s="30"/>
      <c r="T99" s="28"/>
      <c r="U99" s="28" t="e">
        <v>#DIV/0!</v>
      </c>
      <c r="V99" s="28">
        <v>55.582116056107161</v>
      </c>
      <c r="W99" s="30"/>
      <c r="X99" s="28" t="e">
        <v>#DIV/0!</v>
      </c>
      <c r="Y99" s="28" t="e">
        <v>#DIV/0!</v>
      </c>
      <c r="Z99" s="28">
        <v>116.4121127265587</v>
      </c>
      <c r="AA99" s="15"/>
      <c r="AB99" s="15"/>
    </row>
    <row r="100" spans="1:28" ht="15.75" customHeight="1" x14ac:dyDescent="0.2">
      <c r="A100" s="3">
        <v>2048</v>
      </c>
      <c r="B100" s="12">
        <v>94.547999999999988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101.08199999999999</v>
      </c>
      <c r="H100" s="13">
        <v>192.21700000000001</v>
      </c>
      <c r="I100" s="13">
        <v>325.55099999999999</v>
      </c>
      <c r="J100" s="13">
        <v>243.70699999999999</v>
      </c>
      <c r="K100" s="14">
        <v>107.01300000000001</v>
      </c>
      <c r="L100" s="14">
        <v>263.06</v>
      </c>
      <c r="M100" s="14">
        <v>335.53899999999999</v>
      </c>
      <c r="N100" s="14">
        <v>162.02799999999999</v>
      </c>
      <c r="O100" s="14">
        <v>121.81</v>
      </c>
      <c r="P100" s="14">
        <v>113.601</v>
      </c>
      <c r="Q100" s="14">
        <v>308.61800000000011</v>
      </c>
      <c r="R100" s="14">
        <v>106.14100000000001</v>
      </c>
      <c r="S100" s="30"/>
      <c r="T100" s="28"/>
      <c r="U100" s="28" t="e">
        <v>#DIV/0!</v>
      </c>
      <c r="V100" s="28">
        <v>66.081955035811873</v>
      </c>
      <c r="W100" s="30"/>
      <c r="X100" s="28" t="e">
        <v>#DIV/0!</v>
      </c>
      <c r="Y100" s="28" t="e">
        <v>#DIV/0!</v>
      </c>
      <c r="Z100" s="28">
        <v>128.66381807154201</v>
      </c>
      <c r="AA100" s="15"/>
      <c r="AB100" s="15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201.006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254.85300000000001</v>
      </c>
      <c r="P101" s="14">
        <v>239.67500000000001</v>
      </c>
      <c r="Q101" s="14">
        <v>542.78000000000009</v>
      </c>
      <c r="R101" s="14">
        <v>204.07499999999999</v>
      </c>
      <c r="S101" s="30"/>
      <c r="T101" s="28"/>
      <c r="U101" s="28" t="e">
        <v>#DIV/0!</v>
      </c>
      <c r="V101" s="28">
        <v>87.65141533009222</v>
      </c>
      <c r="W101" s="30"/>
      <c r="X101" s="28" t="e">
        <v>#DIV/0!</v>
      </c>
      <c r="Y101" s="28" t="e">
        <v>#DIV/0!</v>
      </c>
      <c r="Z101" s="28">
        <v>110.145849425235</v>
      </c>
      <c r="AA101" s="15"/>
      <c r="AB101" s="15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404.43399999999991</v>
      </c>
      <c r="H102" s="13">
        <v>2081.21</v>
      </c>
      <c r="I102" s="13">
        <v>1157.154</v>
      </c>
      <c r="J102" s="13">
        <v>783.04300000000001</v>
      </c>
      <c r="K102" s="14">
        <v>1969.5039999999999</v>
      </c>
      <c r="L102" s="14">
        <v>1066.1469999999999</v>
      </c>
      <c r="M102" s="14">
        <v>712.27800000000002</v>
      </c>
      <c r="N102" s="14">
        <v>450.30700000000002</v>
      </c>
      <c r="O102" s="14">
        <v>830.15100000000018</v>
      </c>
      <c r="P102" s="14">
        <v>450.49599999999992</v>
      </c>
      <c r="Q102" s="14">
        <v>1225.1220000000001</v>
      </c>
      <c r="R102" s="14">
        <v>438.024</v>
      </c>
      <c r="S102" s="30"/>
      <c r="T102" s="28"/>
      <c r="U102" s="28" t="e">
        <v>#DIV/0!</v>
      </c>
      <c r="V102" s="28">
        <v>89.658947511196018</v>
      </c>
      <c r="W102" s="30"/>
      <c r="X102" s="28" t="e">
        <v>#DIV/0!</v>
      </c>
      <c r="Y102" s="28" t="e">
        <v>#DIV/0!</v>
      </c>
      <c r="Z102" s="28">
        <v>72.519128343372827</v>
      </c>
      <c r="AA102" s="15"/>
      <c r="AB102" s="15"/>
    </row>
    <row r="103" spans="1:28" ht="15.75" customHeight="1" x14ac:dyDescent="0.2">
      <c r="A103" s="3">
        <v>16384</v>
      </c>
      <c r="B103" s="12">
        <v>3035.4259999999999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814.923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3984.3310000000001</v>
      </c>
      <c r="P103" s="14">
        <v>912.55599999999993</v>
      </c>
      <c r="Q103" s="14">
        <v>4175.1110000000008</v>
      </c>
      <c r="R103" s="14">
        <v>1015.4350000000001</v>
      </c>
      <c r="S103" s="30"/>
      <c r="T103" s="28"/>
      <c r="U103" s="28" t="e">
        <v>#DIV/0!</v>
      </c>
      <c r="V103" s="28">
        <v>59.266372338227761</v>
      </c>
      <c r="W103" s="30"/>
      <c r="X103" s="28" t="e">
        <v>#DIV/0!</v>
      </c>
      <c r="Y103" s="28" t="e">
        <v>#DIV/0!</v>
      </c>
      <c r="Z103" s="28">
        <v>46.714565176915812</v>
      </c>
      <c r="AA103" s="15"/>
      <c r="AB103" s="15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1811.153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8297.5580000000009</v>
      </c>
      <c r="P104" s="14">
        <v>2158.875</v>
      </c>
      <c r="Q104" s="14">
        <v>8941.8089999999993</v>
      </c>
      <c r="R104" s="14">
        <v>2382.5080000000003</v>
      </c>
      <c r="S104" s="30"/>
      <c r="T104" s="28"/>
      <c r="U104" s="28" t="e">
        <v>#DIV/0!</v>
      </c>
      <c r="V104" s="28">
        <v>90.18434575445076</v>
      </c>
      <c r="W104" s="30"/>
      <c r="X104" s="28" t="e">
        <v>#DIV/0!</v>
      </c>
      <c r="Y104" s="28" t="e">
        <v>#DIV/0!</v>
      </c>
      <c r="Z104" s="28">
        <v>41.454611024681697</v>
      </c>
      <c r="AA104" s="15"/>
      <c r="AB104" s="15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3813.491</v>
      </c>
      <c r="H105" s="13">
        <v>15719.233</v>
      </c>
      <c r="I105" s="13">
        <v>18599.403999999999</v>
      </c>
      <c r="J105" s="13">
        <v>8557.5020000000004</v>
      </c>
      <c r="K105" s="14">
        <v>15883.905000000001</v>
      </c>
      <c r="L105" s="14">
        <v>14872.224</v>
      </c>
      <c r="M105" s="14">
        <v>4760.4760000000006</v>
      </c>
      <c r="N105" s="14">
        <v>3602.5320000000002</v>
      </c>
      <c r="O105" s="14">
        <v>16108.412</v>
      </c>
      <c r="P105" s="14">
        <v>4541.4620000000004</v>
      </c>
      <c r="Q105" s="14">
        <v>18213.238000000001</v>
      </c>
      <c r="R105" s="14">
        <v>4897.5409999999993</v>
      </c>
      <c r="S105" s="30"/>
      <c r="T105" s="28"/>
      <c r="U105" s="28" t="e">
        <v>#DIV/0!</v>
      </c>
      <c r="V105" s="28">
        <v>98.988027236763244</v>
      </c>
      <c r="W105" s="30"/>
      <c r="X105" s="28" t="e">
        <v>#DIV/0!</v>
      </c>
      <c r="Y105" s="28" t="e">
        <v>#DIV/0!</v>
      </c>
      <c r="Z105" s="28">
        <v>10.69558943111644</v>
      </c>
      <c r="AA105" s="15"/>
      <c r="AB105" s="15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12299.561</v>
      </c>
      <c r="H106" s="13">
        <v>30180.562000000002</v>
      </c>
      <c r="I106" s="13">
        <v>37972.613999999987</v>
      </c>
      <c r="J106" s="13">
        <v>16965.621999999999</v>
      </c>
      <c r="K106" s="14">
        <v>25666.413</v>
      </c>
      <c r="L106" s="14">
        <v>30376.935000000001</v>
      </c>
      <c r="M106" s="14">
        <v>9145.7029999999995</v>
      </c>
      <c r="N106" s="14">
        <v>7528.0420000000013</v>
      </c>
      <c r="O106" s="14">
        <v>32098.563999999998</v>
      </c>
      <c r="P106" s="14">
        <v>14136.540999999999</v>
      </c>
      <c r="Q106" s="14">
        <v>37458.726000000002</v>
      </c>
      <c r="R106" s="14">
        <v>10091.595000000001</v>
      </c>
      <c r="S106" s="30"/>
      <c r="T106" s="28"/>
      <c r="U106" s="28" t="e">
        <v>#DIV/0!</v>
      </c>
      <c r="V106" s="28">
        <v>101.69882078578451</v>
      </c>
      <c r="W106" s="30"/>
      <c r="X106" s="28" t="e">
        <v>#DIV/0!</v>
      </c>
      <c r="Y106" s="28" t="e">
        <v>#DIV/0!</v>
      </c>
      <c r="Z106" s="28">
        <v>8.7303200765059987</v>
      </c>
      <c r="AA106" s="15"/>
      <c r="AB106" s="15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24248.955000000002</v>
      </c>
      <c r="H107" s="13">
        <v>60242.077999999987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64270.003999999994</v>
      </c>
      <c r="P107" s="14">
        <v>28402.357</v>
      </c>
      <c r="Q107" s="14">
        <v>79409.758000000002</v>
      </c>
      <c r="R107" s="14">
        <v>20350.446000000004</v>
      </c>
      <c r="S107" s="30"/>
      <c r="T107" s="28"/>
      <c r="U107" s="28" t="e">
        <v>#DIV/0!</v>
      </c>
      <c r="V107" s="28">
        <v>105.1007288101961</v>
      </c>
      <c r="W107" s="30"/>
      <c r="X107" s="28" t="e">
        <v>#DIV/0!</v>
      </c>
      <c r="Y107" s="28" t="e">
        <v>#DIV/0!</v>
      </c>
      <c r="Z107" s="28">
        <v>12.799338259587479</v>
      </c>
      <c r="AA107" s="15"/>
      <c r="AB107" s="15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43861.826999999997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118368.304</v>
      </c>
      <c r="P108" s="14">
        <v>51201.972999999998</v>
      </c>
      <c r="Q108" s="14">
        <v>160316.785</v>
      </c>
      <c r="R108" s="14">
        <v>41267.744000000006</v>
      </c>
      <c r="S108" s="30"/>
      <c r="T108" s="28"/>
      <c r="U108" s="28" t="e">
        <v>#DIV/0!</v>
      </c>
      <c r="V108" s="28">
        <v>98.857980309514474</v>
      </c>
      <c r="W108" s="30"/>
      <c r="X108" s="28" t="e">
        <v>#DIV/0!</v>
      </c>
      <c r="Y108" s="28" t="e">
        <v>#DIV/0!</v>
      </c>
      <c r="Z108" s="28">
        <v>10.559417321380019</v>
      </c>
      <c r="AA108" s="15"/>
      <c r="AB108" s="15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73869.427999999985</v>
      </c>
      <c r="H109" s="13">
        <v>238903.20300000001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214767.717</v>
      </c>
      <c r="P109" s="14">
        <v>86198.890999999989</v>
      </c>
      <c r="Q109" s="14">
        <v>317741.70600000012</v>
      </c>
      <c r="R109" s="14">
        <v>83266.15800000001</v>
      </c>
      <c r="S109" s="30"/>
      <c r="T109" s="28"/>
      <c r="U109" s="28" t="e">
        <v>#DIV/0!</v>
      </c>
      <c r="V109" s="28">
        <v>98.762058524592675</v>
      </c>
      <c r="W109" s="30"/>
      <c r="X109" s="28" t="e">
        <v>#DIV/0!</v>
      </c>
      <c r="Y109" s="28" t="e">
        <v>#DIV/0!</v>
      </c>
      <c r="Z109" s="28">
        <v>8.581261310255643</v>
      </c>
      <c r="AA109" s="15"/>
      <c r="AB109" s="15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141542.26699999999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418318.424</v>
      </c>
      <c r="P110" s="14">
        <v>153493.74900000001</v>
      </c>
      <c r="Q110" s="14">
        <v>640058.15</v>
      </c>
      <c r="R110" s="14">
        <v>173782.21300000002</v>
      </c>
      <c r="S110" s="30"/>
      <c r="T110" s="28" t="e">
        <v>#DIV/0!</v>
      </c>
      <c r="U110" s="28" t="e">
        <v>#DIV/0!</v>
      </c>
      <c r="V110" s="28">
        <v>114.39166223580879</v>
      </c>
      <c r="W110" s="30"/>
      <c r="X110" s="28" t="e">
        <v>#DIV/0!</v>
      </c>
      <c r="Y110" s="28" t="e">
        <v>#DIV/0!</v>
      </c>
      <c r="Z110" s="28">
        <v>8.9991719595045723</v>
      </c>
      <c r="AA110" s="15"/>
      <c r="AB110" s="15"/>
    </row>
    <row r="111" spans="1:28" ht="15.75" customHeight="1" x14ac:dyDescent="0.2">
      <c r="A111" s="30"/>
      <c r="B111" s="30"/>
      <c r="C111" s="30"/>
      <c r="D111" s="30"/>
      <c r="E111" s="39"/>
      <c r="F111" s="30"/>
      <c r="G111" s="39"/>
      <c r="H111" s="30"/>
      <c r="I111" s="30"/>
      <c r="J111" s="30"/>
      <c r="K111" s="30"/>
      <c r="L111" s="30"/>
      <c r="M111" s="30"/>
      <c r="N111" s="39"/>
      <c r="O111" s="30"/>
      <c r="P111" s="39"/>
      <c r="Q111" s="39"/>
      <c r="R111" s="39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39"/>
      <c r="F112" s="30"/>
      <c r="G112" s="39"/>
      <c r="H112" s="30"/>
      <c r="I112" s="30"/>
      <c r="J112" s="30"/>
      <c r="K112" s="30"/>
      <c r="L112" s="30"/>
      <c r="M112" s="30"/>
      <c r="N112" s="39"/>
      <c r="O112" s="30"/>
      <c r="P112" s="39"/>
      <c r="Q112" s="39"/>
      <c r="R112" s="39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39"/>
      <c r="F113" s="30"/>
      <c r="G113" s="39"/>
      <c r="H113" s="30"/>
      <c r="I113" s="30"/>
      <c r="J113" s="30"/>
      <c r="K113" s="30"/>
      <c r="L113" s="30"/>
      <c r="M113" s="30"/>
      <c r="N113" s="39"/>
      <c r="O113" s="30"/>
      <c r="P113" s="39"/>
      <c r="Q113" s="39"/>
      <c r="R113" s="39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39"/>
      <c r="F114" s="30"/>
      <c r="G114" s="39"/>
      <c r="H114" s="30"/>
      <c r="I114" s="30"/>
      <c r="J114" s="30"/>
      <c r="K114" s="30"/>
      <c r="L114" s="30"/>
      <c r="M114" s="30"/>
      <c r="N114" s="39"/>
      <c r="O114" s="30"/>
      <c r="P114" s="39"/>
      <c r="Q114" s="39"/>
      <c r="R114" s="39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39"/>
      <c r="F115" s="30"/>
      <c r="G115" s="39"/>
      <c r="H115" s="30"/>
      <c r="I115" s="30"/>
      <c r="J115" s="30"/>
      <c r="K115" s="30"/>
      <c r="L115" s="30"/>
      <c r="M115" s="30"/>
      <c r="N115" s="39"/>
      <c r="O115" s="30"/>
      <c r="P115" s="39"/>
      <c r="Q115" s="39"/>
      <c r="R115" s="39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39"/>
      <c r="F116" s="30"/>
      <c r="G116" s="39"/>
      <c r="H116" s="30"/>
      <c r="I116" s="30"/>
      <c r="J116" s="30"/>
      <c r="K116" s="30"/>
      <c r="L116" s="30"/>
      <c r="M116" s="30"/>
      <c r="N116" s="39"/>
      <c r="O116" s="30"/>
      <c r="P116" s="39"/>
      <c r="Q116" s="39"/>
      <c r="R116" s="39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39"/>
      <c r="F117" s="30"/>
      <c r="G117" s="39"/>
      <c r="H117" s="30"/>
      <c r="I117" s="30"/>
      <c r="J117" s="30"/>
      <c r="K117" s="30"/>
      <c r="L117" s="30"/>
      <c r="M117" s="30"/>
      <c r="N117" s="39"/>
      <c r="O117" s="30"/>
      <c r="P117" s="39"/>
      <c r="Q117" s="39"/>
      <c r="R117" s="39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39"/>
      <c r="F118" s="30"/>
      <c r="G118" s="39"/>
      <c r="H118" s="30"/>
      <c r="I118" s="30"/>
      <c r="J118" s="30"/>
      <c r="K118" s="30"/>
      <c r="L118" s="30"/>
      <c r="M118" s="30"/>
      <c r="N118" s="39"/>
      <c r="O118" s="30"/>
      <c r="P118" s="39"/>
      <c r="Q118" s="39"/>
      <c r="R118" s="39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39"/>
      <c r="F119" s="30"/>
      <c r="G119" s="39"/>
      <c r="H119" s="30"/>
      <c r="I119" s="30"/>
      <c r="J119" s="30"/>
      <c r="K119" s="30"/>
      <c r="L119" s="30"/>
      <c r="M119" s="30"/>
      <c r="N119" s="39"/>
      <c r="O119" s="30"/>
      <c r="P119" s="39"/>
      <c r="Q119" s="39"/>
      <c r="R119" s="39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39"/>
      <c r="F120" s="30"/>
      <c r="G120" s="39"/>
      <c r="H120" s="30"/>
      <c r="I120" s="30"/>
      <c r="J120" s="30"/>
      <c r="K120" s="30"/>
      <c r="L120" s="30"/>
      <c r="M120" s="30"/>
      <c r="N120" s="39"/>
      <c r="O120" s="30"/>
      <c r="P120" s="39"/>
      <c r="Q120" s="39"/>
      <c r="R120" s="39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39"/>
      <c r="F121" s="30"/>
      <c r="G121" s="39"/>
      <c r="H121" s="30"/>
      <c r="I121" s="30"/>
      <c r="J121" s="30"/>
      <c r="K121" s="30"/>
      <c r="L121" s="30"/>
      <c r="M121" s="30"/>
      <c r="N121" s="39"/>
      <c r="O121" s="30"/>
      <c r="P121" s="39"/>
      <c r="Q121" s="39"/>
      <c r="R121" s="39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39"/>
      <c r="F122" s="30"/>
      <c r="G122" s="39"/>
      <c r="H122" s="30"/>
      <c r="I122" s="30"/>
      <c r="J122" s="30"/>
      <c r="K122" s="30"/>
      <c r="L122" s="30"/>
      <c r="M122" s="30"/>
      <c r="N122" s="39"/>
      <c r="O122" s="30"/>
      <c r="P122" s="39"/>
      <c r="Q122" s="39"/>
      <c r="R122" s="39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39"/>
      <c r="F123" s="30"/>
      <c r="G123" s="39"/>
      <c r="H123" s="30"/>
      <c r="I123" s="30"/>
      <c r="J123" s="30"/>
      <c r="K123" s="30"/>
      <c r="L123" s="30"/>
      <c r="M123" s="30"/>
      <c r="N123" s="39"/>
      <c r="O123" s="30"/>
      <c r="P123" s="39"/>
      <c r="Q123" s="39"/>
      <c r="R123" s="39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39"/>
      <c r="F124" s="30"/>
      <c r="G124" s="39"/>
      <c r="H124" s="30"/>
      <c r="I124" s="30"/>
      <c r="J124" s="30"/>
      <c r="K124" s="30"/>
      <c r="L124" s="30"/>
      <c r="M124" s="30"/>
      <c r="N124" s="39"/>
      <c r="O124" s="30"/>
      <c r="P124" s="39"/>
      <c r="Q124" s="39"/>
      <c r="R124" s="39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39"/>
      <c r="F125" s="30"/>
      <c r="G125" s="39"/>
      <c r="H125" s="30"/>
      <c r="I125" s="30"/>
      <c r="J125" s="30"/>
      <c r="K125" s="30"/>
      <c r="L125" s="30"/>
      <c r="M125" s="30"/>
      <c r="N125" s="39"/>
      <c r="O125" s="30"/>
      <c r="P125" s="39"/>
      <c r="Q125" s="39"/>
      <c r="R125" s="39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39"/>
      <c r="F126" s="30"/>
      <c r="G126" s="39"/>
      <c r="H126" s="30"/>
      <c r="I126" s="30"/>
      <c r="J126" s="30"/>
      <c r="K126" s="30"/>
      <c r="L126" s="30"/>
      <c r="M126" s="30"/>
      <c r="N126" s="39"/>
      <c r="O126" s="30"/>
      <c r="P126" s="39"/>
      <c r="Q126" s="39"/>
      <c r="R126" s="39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39"/>
      <c r="F127" s="30"/>
      <c r="G127" s="39"/>
      <c r="H127" s="30"/>
      <c r="I127" s="30"/>
      <c r="J127" s="30"/>
      <c r="K127" s="30"/>
      <c r="L127" s="30"/>
      <c r="M127" s="30"/>
      <c r="N127" s="39"/>
      <c r="O127" s="30"/>
      <c r="P127" s="39"/>
      <c r="Q127" s="39"/>
      <c r="R127" s="39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39"/>
      <c r="F128" s="30"/>
      <c r="G128" s="39"/>
      <c r="H128" s="30"/>
      <c r="I128" s="30"/>
      <c r="J128" s="30"/>
      <c r="K128" s="30"/>
      <c r="L128" s="30"/>
      <c r="M128" s="30"/>
      <c r="N128" s="39"/>
      <c r="O128" s="30"/>
      <c r="P128" s="39"/>
      <c r="Q128" s="39"/>
      <c r="R128" s="39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39"/>
      <c r="F129" s="30"/>
      <c r="G129" s="39"/>
      <c r="H129" s="30"/>
      <c r="I129" s="30"/>
      <c r="J129" s="30"/>
      <c r="K129" s="30"/>
      <c r="L129" s="30"/>
      <c r="M129" s="30"/>
      <c r="N129" s="39"/>
      <c r="O129" s="30"/>
      <c r="P129" s="39"/>
      <c r="Q129" s="39"/>
      <c r="R129" s="39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39"/>
      <c r="F130" s="30"/>
      <c r="G130" s="39"/>
      <c r="H130" s="30"/>
      <c r="I130" s="30"/>
      <c r="J130" s="30"/>
      <c r="K130" s="30"/>
      <c r="L130" s="30"/>
      <c r="M130" s="30"/>
      <c r="N130" s="39"/>
      <c r="O130" s="30"/>
      <c r="P130" s="39"/>
      <c r="Q130" s="39"/>
      <c r="R130" s="39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39"/>
      <c r="F131" s="30"/>
      <c r="G131" s="39"/>
      <c r="H131" s="30"/>
      <c r="I131" s="30"/>
      <c r="J131" s="30"/>
      <c r="K131" s="30"/>
      <c r="L131" s="30"/>
      <c r="M131" s="30"/>
      <c r="N131" s="39"/>
      <c r="O131" s="30"/>
      <c r="P131" s="39"/>
      <c r="Q131" s="39"/>
      <c r="R131" s="39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39"/>
      <c r="F132" s="30"/>
      <c r="G132" s="39"/>
      <c r="H132" s="30"/>
      <c r="I132" s="30"/>
      <c r="J132" s="30"/>
      <c r="K132" s="30"/>
      <c r="L132" s="30"/>
      <c r="M132" s="30"/>
      <c r="N132" s="39"/>
      <c r="O132" s="30"/>
      <c r="P132" s="39"/>
      <c r="Q132" s="39"/>
      <c r="R132" s="39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39"/>
      <c r="F133" s="30"/>
      <c r="G133" s="39"/>
      <c r="H133" s="30"/>
      <c r="I133" s="30"/>
      <c r="J133" s="30"/>
      <c r="K133" s="30"/>
      <c r="L133" s="30"/>
      <c r="M133" s="30"/>
      <c r="N133" s="39"/>
      <c r="O133" s="30"/>
      <c r="P133" s="39"/>
      <c r="Q133" s="39"/>
      <c r="R133" s="39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39"/>
      <c r="F134" s="30"/>
      <c r="G134" s="39"/>
      <c r="H134" s="30"/>
      <c r="I134" s="30"/>
      <c r="J134" s="30"/>
      <c r="K134" s="30"/>
      <c r="L134" s="30"/>
      <c r="M134" s="30"/>
      <c r="N134" s="39"/>
      <c r="O134" s="30"/>
      <c r="P134" s="39"/>
      <c r="Q134" s="39"/>
      <c r="R134" s="39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39"/>
      <c r="F135" s="30"/>
      <c r="G135" s="39"/>
      <c r="H135" s="30"/>
      <c r="I135" s="30"/>
      <c r="J135" s="30"/>
      <c r="K135" s="30"/>
      <c r="L135" s="30"/>
      <c r="M135" s="30"/>
      <c r="N135" s="39"/>
      <c r="O135" s="30"/>
      <c r="P135" s="39"/>
      <c r="Q135" s="39"/>
      <c r="R135" s="39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39"/>
      <c r="F136" s="30"/>
      <c r="G136" s="39"/>
      <c r="H136" s="30"/>
      <c r="I136" s="30"/>
      <c r="J136" s="30"/>
      <c r="K136" s="30"/>
      <c r="L136" s="30"/>
      <c r="M136" s="30"/>
      <c r="N136" s="39"/>
      <c r="O136" s="30"/>
      <c r="P136" s="39"/>
      <c r="Q136" s="39"/>
      <c r="R136" s="39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39"/>
      <c r="F137" s="30"/>
      <c r="G137" s="39"/>
      <c r="H137" s="30"/>
      <c r="I137" s="30"/>
      <c r="J137" s="30"/>
      <c r="K137" s="30"/>
      <c r="L137" s="30"/>
      <c r="M137" s="30"/>
      <c r="N137" s="39"/>
      <c r="O137" s="30"/>
      <c r="P137" s="39"/>
      <c r="Q137" s="39"/>
      <c r="R137" s="39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39"/>
      <c r="F138" s="30"/>
      <c r="G138" s="39"/>
      <c r="H138" s="30"/>
      <c r="I138" s="30"/>
      <c r="J138" s="30"/>
      <c r="K138" s="30"/>
      <c r="L138" s="30"/>
      <c r="M138" s="30"/>
      <c r="N138" s="39"/>
      <c r="O138" s="30"/>
      <c r="P138" s="39"/>
      <c r="Q138" s="39"/>
      <c r="R138" s="39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39"/>
      <c r="F139" s="30"/>
      <c r="G139" s="39"/>
      <c r="H139" s="30"/>
      <c r="I139" s="30"/>
      <c r="J139" s="30"/>
      <c r="K139" s="30"/>
      <c r="L139" s="30"/>
      <c r="M139" s="30"/>
      <c r="N139" s="39"/>
      <c r="O139" s="30"/>
      <c r="P139" s="39"/>
      <c r="Q139" s="39"/>
      <c r="R139" s="39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39"/>
      <c r="F140" s="30"/>
      <c r="G140" s="39"/>
      <c r="H140" s="30"/>
      <c r="I140" s="30"/>
      <c r="J140" s="30"/>
      <c r="K140" s="30"/>
      <c r="L140" s="30"/>
      <c r="M140" s="30"/>
      <c r="N140" s="39"/>
      <c r="O140" s="30"/>
      <c r="P140" s="39"/>
      <c r="Q140" s="39"/>
      <c r="R140" s="39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39"/>
      <c r="F141" s="30"/>
      <c r="G141" s="39"/>
      <c r="H141" s="30"/>
      <c r="I141" s="30"/>
      <c r="J141" s="30"/>
      <c r="K141" s="30"/>
      <c r="L141" s="30"/>
      <c r="M141" s="30"/>
      <c r="N141" s="39"/>
      <c r="O141" s="30"/>
      <c r="P141" s="39"/>
      <c r="Q141" s="39"/>
      <c r="R141" s="39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39"/>
      <c r="F142" s="30"/>
      <c r="G142" s="39"/>
      <c r="H142" s="30"/>
      <c r="I142" s="30"/>
      <c r="J142" s="30"/>
      <c r="K142" s="30"/>
      <c r="L142" s="30"/>
      <c r="M142" s="30"/>
      <c r="N142" s="39"/>
      <c r="O142" s="30"/>
      <c r="P142" s="39"/>
      <c r="Q142" s="39"/>
      <c r="R142" s="39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39"/>
      <c r="F143" s="30"/>
      <c r="G143" s="39"/>
      <c r="H143" s="30"/>
      <c r="I143" s="30"/>
      <c r="J143" s="30"/>
      <c r="K143" s="30"/>
      <c r="L143" s="30"/>
      <c r="M143" s="30"/>
      <c r="N143" s="39"/>
      <c r="O143" s="30"/>
      <c r="P143" s="39"/>
      <c r="Q143" s="39"/>
      <c r="R143" s="39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39"/>
      <c r="F144" s="30"/>
      <c r="G144" s="39"/>
      <c r="H144" s="30"/>
      <c r="I144" s="30"/>
      <c r="J144" s="30"/>
      <c r="K144" s="30"/>
      <c r="L144" s="30"/>
      <c r="M144" s="30"/>
      <c r="N144" s="39"/>
      <c r="O144" s="30"/>
      <c r="P144" s="39"/>
      <c r="Q144" s="39"/>
      <c r="R144" s="39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39"/>
      <c r="F145" s="30"/>
      <c r="G145" s="39"/>
      <c r="H145" s="30"/>
      <c r="I145" s="30"/>
      <c r="J145" s="30"/>
      <c r="K145" s="30"/>
      <c r="L145" s="30"/>
      <c r="M145" s="30"/>
      <c r="N145" s="39"/>
      <c r="O145" s="30"/>
      <c r="P145" s="39"/>
      <c r="Q145" s="39"/>
      <c r="R145" s="39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39"/>
      <c r="F146" s="30"/>
      <c r="G146" s="39"/>
      <c r="H146" s="30"/>
      <c r="I146" s="30"/>
      <c r="J146" s="30"/>
      <c r="K146" s="30"/>
      <c r="L146" s="30"/>
      <c r="M146" s="30"/>
      <c r="N146" s="39"/>
      <c r="O146" s="30"/>
      <c r="P146" s="39"/>
      <c r="Q146" s="39"/>
      <c r="R146" s="39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39"/>
      <c r="F147" s="30"/>
      <c r="G147" s="39"/>
      <c r="H147" s="30"/>
      <c r="I147" s="30"/>
      <c r="J147" s="30"/>
      <c r="K147" s="30"/>
      <c r="L147" s="30"/>
      <c r="M147" s="30"/>
      <c r="N147" s="39"/>
      <c r="O147" s="30"/>
      <c r="P147" s="39"/>
      <c r="Q147" s="39"/>
      <c r="R147" s="39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39"/>
      <c r="F148" s="30"/>
      <c r="G148" s="39"/>
      <c r="H148" s="30"/>
      <c r="I148" s="30"/>
      <c r="J148" s="30"/>
      <c r="K148" s="30"/>
      <c r="L148" s="30"/>
      <c r="M148" s="30"/>
      <c r="N148" s="39"/>
      <c r="O148" s="30"/>
      <c r="P148" s="39"/>
      <c r="Q148" s="39"/>
      <c r="R148" s="39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39"/>
      <c r="F149" s="30"/>
      <c r="G149" s="39"/>
      <c r="H149" s="30"/>
      <c r="I149" s="30"/>
      <c r="J149" s="30"/>
      <c r="K149" s="30"/>
      <c r="L149" s="30"/>
      <c r="M149" s="30"/>
      <c r="N149" s="39"/>
      <c r="O149" s="30"/>
      <c r="P149" s="39"/>
      <c r="Q149" s="39"/>
      <c r="R149" s="39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39"/>
      <c r="F150" s="30"/>
      <c r="G150" s="39"/>
      <c r="H150" s="30"/>
      <c r="I150" s="30"/>
      <c r="J150" s="30"/>
      <c r="K150" s="30"/>
      <c r="L150" s="30"/>
      <c r="M150" s="30"/>
      <c r="N150" s="39"/>
      <c r="O150" s="30"/>
      <c r="P150" s="39"/>
      <c r="Q150" s="39"/>
      <c r="R150" s="39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39"/>
      <c r="F151" s="30"/>
      <c r="G151" s="39"/>
      <c r="H151" s="30"/>
      <c r="I151" s="30"/>
      <c r="J151" s="30"/>
      <c r="K151" s="30"/>
      <c r="L151" s="30"/>
      <c r="M151" s="30"/>
      <c r="N151" s="39"/>
      <c r="O151" s="30"/>
      <c r="P151" s="39"/>
      <c r="Q151" s="39"/>
      <c r="R151" s="39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39"/>
      <c r="F152" s="30"/>
      <c r="G152" s="39"/>
      <c r="H152" s="30"/>
      <c r="I152" s="30"/>
      <c r="J152" s="30"/>
      <c r="K152" s="30"/>
      <c r="L152" s="30"/>
      <c r="M152" s="30"/>
      <c r="N152" s="39"/>
      <c r="O152" s="30"/>
      <c r="P152" s="39"/>
      <c r="Q152" s="39"/>
      <c r="R152" s="39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39"/>
      <c r="F153" s="30"/>
      <c r="G153" s="39"/>
      <c r="H153" s="30"/>
      <c r="I153" s="30"/>
      <c r="J153" s="30"/>
      <c r="K153" s="30"/>
      <c r="L153" s="30"/>
      <c r="M153" s="30"/>
      <c r="N153" s="39"/>
      <c r="O153" s="30"/>
      <c r="P153" s="39"/>
      <c r="Q153" s="39"/>
      <c r="R153" s="39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39"/>
      <c r="F154" s="30"/>
      <c r="G154" s="39"/>
      <c r="H154" s="30"/>
      <c r="I154" s="30"/>
      <c r="J154" s="30"/>
      <c r="K154" s="30"/>
      <c r="L154" s="30"/>
      <c r="M154" s="30"/>
      <c r="N154" s="39"/>
      <c r="O154" s="30"/>
      <c r="P154" s="39"/>
      <c r="Q154" s="39"/>
      <c r="R154" s="39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39"/>
      <c r="F155" s="30"/>
      <c r="G155" s="39"/>
      <c r="H155" s="30"/>
      <c r="I155" s="30"/>
      <c r="J155" s="30"/>
      <c r="K155" s="30"/>
      <c r="L155" s="30"/>
      <c r="M155" s="30"/>
      <c r="N155" s="39"/>
      <c r="O155" s="30"/>
      <c r="P155" s="39"/>
      <c r="Q155" s="39"/>
      <c r="R155" s="39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39"/>
      <c r="F156" s="30"/>
      <c r="G156" s="39"/>
      <c r="H156" s="30"/>
      <c r="I156" s="30"/>
      <c r="J156" s="30"/>
      <c r="K156" s="30"/>
      <c r="L156" s="30"/>
      <c r="M156" s="30"/>
      <c r="N156" s="39"/>
      <c r="O156" s="30"/>
      <c r="P156" s="39"/>
      <c r="Q156" s="39"/>
      <c r="R156" s="39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39"/>
      <c r="F157" s="30"/>
      <c r="G157" s="39"/>
      <c r="H157" s="30"/>
      <c r="I157" s="30"/>
      <c r="J157" s="30"/>
      <c r="K157" s="30"/>
      <c r="L157" s="30"/>
      <c r="M157" s="30"/>
      <c r="N157" s="39"/>
      <c r="O157" s="30"/>
      <c r="P157" s="39"/>
      <c r="Q157" s="39"/>
      <c r="R157" s="39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39"/>
      <c r="F158" s="30"/>
      <c r="G158" s="39"/>
      <c r="H158" s="30"/>
      <c r="I158" s="30"/>
      <c r="J158" s="30"/>
      <c r="K158" s="30"/>
      <c r="L158" s="30"/>
      <c r="M158" s="30"/>
      <c r="N158" s="39"/>
      <c r="O158" s="30"/>
      <c r="P158" s="39"/>
      <c r="Q158" s="39"/>
      <c r="R158" s="39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39"/>
      <c r="F159" s="30"/>
      <c r="G159" s="39"/>
      <c r="H159" s="30"/>
      <c r="I159" s="30"/>
      <c r="J159" s="30"/>
      <c r="K159" s="30"/>
      <c r="L159" s="30"/>
      <c r="M159" s="30"/>
      <c r="N159" s="39"/>
      <c r="O159" s="30"/>
      <c r="P159" s="39"/>
      <c r="Q159" s="39"/>
      <c r="R159" s="39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39"/>
      <c r="F160" s="30"/>
      <c r="G160" s="39"/>
      <c r="H160" s="30"/>
      <c r="I160" s="30"/>
      <c r="J160" s="30"/>
      <c r="K160" s="30"/>
      <c r="L160" s="30"/>
      <c r="M160" s="30"/>
      <c r="N160" s="39"/>
      <c r="O160" s="30"/>
      <c r="P160" s="39"/>
      <c r="Q160" s="39"/>
      <c r="R160" s="39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39"/>
      <c r="F161" s="30"/>
      <c r="G161" s="39"/>
      <c r="H161" s="30"/>
      <c r="I161" s="30"/>
      <c r="J161" s="30"/>
      <c r="K161" s="30"/>
      <c r="L161" s="30"/>
      <c r="M161" s="30"/>
      <c r="N161" s="39"/>
      <c r="O161" s="30"/>
      <c r="P161" s="39"/>
      <c r="Q161" s="39"/>
      <c r="R161" s="39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39"/>
      <c r="F162" s="30"/>
      <c r="G162" s="39"/>
      <c r="H162" s="30"/>
      <c r="I162" s="30"/>
      <c r="J162" s="30"/>
      <c r="K162" s="30"/>
      <c r="L162" s="30"/>
      <c r="M162" s="30"/>
      <c r="N162" s="39"/>
      <c r="O162" s="30"/>
      <c r="P162" s="39"/>
      <c r="Q162" s="39"/>
      <c r="R162" s="39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39"/>
      <c r="F163" s="30"/>
      <c r="G163" s="39"/>
      <c r="H163" s="30"/>
      <c r="I163" s="30"/>
      <c r="J163" s="30"/>
      <c r="K163" s="30"/>
      <c r="L163" s="30"/>
      <c r="M163" s="30"/>
      <c r="N163" s="39"/>
      <c r="O163" s="30"/>
      <c r="P163" s="39"/>
      <c r="Q163" s="39"/>
      <c r="R163" s="39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39"/>
      <c r="F164" s="30"/>
      <c r="G164" s="39"/>
      <c r="H164" s="30"/>
      <c r="I164" s="30"/>
      <c r="J164" s="30"/>
      <c r="K164" s="30"/>
      <c r="L164" s="30"/>
      <c r="M164" s="30"/>
      <c r="N164" s="39"/>
      <c r="O164" s="30"/>
      <c r="P164" s="39"/>
      <c r="Q164" s="39"/>
      <c r="R164" s="39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39"/>
      <c r="F165" s="30"/>
      <c r="G165" s="39"/>
      <c r="H165" s="30"/>
      <c r="I165" s="30"/>
      <c r="J165" s="30"/>
      <c r="K165" s="30"/>
      <c r="L165" s="30"/>
      <c r="M165" s="30"/>
      <c r="N165" s="39"/>
      <c r="O165" s="30"/>
      <c r="P165" s="39"/>
      <c r="Q165" s="39"/>
      <c r="R165" s="39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39"/>
      <c r="F166" s="30"/>
      <c r="G166" s="39"/>
      <c r="H166" s="30"/>
      <c r="I166" s="30"/>
      <c r="J166" s="30"/>
      <c r="K166" s="30"/>
      <c r="L166" s="30"/>
      <c r="M166" s="30"/>
      <c r="N166" s="39"/>
      <c r="O166" s="30"/>
      <c r="P166" s="39"/>
      <c r="Q166" s="39"/>
      <c r="R166" s="39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39"/>
      <c r="F167" s="30"/>
      <c r="G167" s="39"/>
      <c r="H167" s="30"/>
      <c r="I167" s="30"/>
      <c r="J167" s="30"/>
      <c r="K167" s="30"/>
      <c r="L167" s="30"/>
      <c r="M167" s="30"/>
      <c r="N167" s="39"/>
      <c r="O167" s="30"/>
      <c r="P167" s="39"/>
      <c r="Q167" s="39"/>
      <c r="R167" s="39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39"/>
      <c r="F168" s="30"/>
      <c r="G168" s="39"/>
      <c r="H168" s="30"/>
      <c r="I168" s="30"/>
      <c r="J168" s="30"/>
      <c r="K168" s="30"/>
      <c r="L168" s="30"/>
      <c r="M168" s="30"/>
      <c r="N168" s="39"/>
      <c r="O168" s="30"/>
      <c r="P168" s="39"/>
      <c r="Q168" s="39"/>
      <c r="R168" s="39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39"/>
      <c r="F169" s="30"/>
      <c r="G169" s="39"/>
      <c r="H169" s="30"/>
      <c r="I169" s="30"/>
      <c r="J169" s="30"/>
      <c r="K169" s="30"/>
      <c r="L169" s="30"/>
      <c r="M169" s="30"/>
      <c r="N169" s="39"/>
      <c r="O169" s="30"/>
      <c r="P169" s="39"/>
      <c r="Q169" s="39"/>
      <c r="R169" s="39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39"/>
      <c r="F170" s="30"/>
      <c r="G170" s="39"/>
      <c r="H170" s="30"/>
      <c r="I170" s="30"/>
      <c r="J170" s="30"/>
      <c r="K170" s="30"/>
      <c r="L170" s="30"/>
      <c r="M170" s="30"/>
      <c r="N170" s="39"/>
      <c r="O170" s="30"/>
      <c r="P170" s="39"/>
      <c r="Q170" s="39"/>
      <c r="R170" s="39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39"/>
      <c r="F171" s="30"/>
      <c r="G171" s="39"/>
      <c r="H171" s="30"/>
      <c r="I171" s="30"/>
      <c r="J171" s="30"/>
      <c r="K171" s="30"/>
      <c r="L171" s="30"/>
      <c r="M171" s="30"/>
      <c r="N171" s="39"/>
      <c r="O171" s="30"/>
      <c r="P171" s="39"/>
      <c r="Q171" s="39"/>
      <c r="R171" s="39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39"/>
      <c r="F172" s="30"/>
      <c r="G172" s="39"/>
      <c r="H172" s="30"/>
      <c r="I172" s="30"/>
      <c r="J172" s="30"/>
      <c r="K172" s="30"/>
      <c r="L172" s="30"/>
      <c r="M172" s="30"/>
      <c r="N172" s="39"/>
      <c r="O172" s="30"/>
      <c r="P172" s="39"/>
      <c r="Q172" s="39"/>
      <c r="R172" s="39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39"/>
      <c r="F173" s="30"/>
      <c r="G173" s="39"/>
      <c r="H173" s="30"/>
      <c r="I173" s="30"/>
      <c r="J173" s="30"/>
      <c r="K173" s="30"/>
      <c r="L173" s="30"/>
      <c r="M173" s="30"/>
      <c r="N173" s="39"/>
      <c r="O173" s="30"/>
      <c r="P173" s="39"/>
      <c r="Q173" s="39"/>
      <c r="R173" s="39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39"/>
      <c r="F174" s="30"/>
      <c r="G174" s="39"/>
      <c r="H174" s="30"/>
      <c r="I174" s="30"/>
      <c r="J174" s="30"/>
      <c r="K174" s="30"/>
      <c r="L174" s="30"/>
      <c r="M174" s="30"/>
      <c r="N174" s="39"/>
      <c r="O174" s="30"/>
      <c r="P174" s="39"/>
      <c r="Q174" s="39"/>
      <c r="R174" s="39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39"/>
      <c r="F175" s="30"/>
      <c r="G175" s="39"/>
      <c r="H175" s="30"/>
      <c r="I175" s="30"/>
      <c r="J175" s="30"/>
      <c r="K175" s="30"/>
      <c r="L175" s="30"/>
      <c r="M175" s="30"/>
      <c r="N175" s="39"/>
      <c r="O175" s="30"/>
      <c r="P175" s="39"/>
      <c r="Q175" s="39"/>
      <c r="R175" s="39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39"/>
      <c r="F176" s="30"/>
      <c r="G176" s="39"/>
      <c r="H176" s="30"/>
      <c r="I176" s="30"/>
      <c r="J176" s="30"/>
      <c r="K176" s="30"/>
      <c r="L176" s="30"/>
      <c r="M176" s="30"/>
      <c r="N176" s="39"/>
      <c r="O176" s="30"/>
      <c r="P176" s="39"/>
      <c r="Q176" s="39"/>
      <c r="R176" s="39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39"/>
      <c r="F177" s="30"/>
      <c r="G177" s="39"/>
      <c r="H177" s="30"/>
      <c r="I177" s="30"/>
      <c r="J177" s="30"/>
      <c r="K177" s="30"/>
      <c r="L177" s="30"/>
      <c r="M177" s="30"/>
      <c r="N177" s="39"/>
      <c r="O177" s="30"/>
      <c r="P177" s="39"/>
      <c r="Q177" s="39"/>
      <c r="R177" s="39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39"/>
      <c r="F178" s="30"/>
      <c r="G178" s="39"/>
      <c r="H178" s="30"/>
      <c r="I178" s="30"/>
      <c r="J178" s="30"/>
      <c r="K178" s="30"/>
      <c r="L178" s="30"/>
      <c r="M178" s="30"/>
      <c r="N178" s="39"/>
      <c r="O178" s="30"/>
      <c r="P178" s="39"/>
      <c r="Q178" s="39"/>
      <c r="R178" s="39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39"/>
      <c r="F179" s="30"/>
      <c r="G179" s="39"/>
      <c r="H179" s="30"/>
      <c r="I179" s="30"/>
      <c r="J179" s="30"/>
      <c r="K179" s="30"/>
      <c r="L179" s="30"/>
      <c r="M179" s="30"/>
      <c r="N179" s="39"/>
      <c r="O179" s="30"/>
      <c r="P179" s="39"/>
      <c r="Q179" s="39"/>
      <c r="R179" s="39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39"/>
      <c r="F180" s="30"/>
      <c r="G180" s="39"/>
      <c r="H180" s="30"/>
      <c r="I180" s="30"/>
      <c r="J180" s="30"/>
      <c r="K180" s="30"/>
      <c r="L180" s="30"/>
      <c r="M180" s="30"/>
      <c r="N180" s="39"/>
      <c r="O180" s="30"/>
      <c r="P180" s="39"/>
      <c r="Q180" s="39"/>
      <c r="R180" s="39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39"/>
      <c r="F181" s="30"/>
      <c r="G181" s="39"/>
      <c r="H181" s="30"/>
      <c r="I181" s="30"/>
      <c r="J181" s="30"/>
      <c r="K181" s="30"/>
      <c r="L181" s="30"/>
      <c r="M181" s="30"/>
      <c r="N181" s="39"/>
      <c r="O181" s="30"/>
      <c r="P181" s="39"/>
      <c r="Q181" s="39"/>
      <c r="R181" s="39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39"/>
      <c r="F182" s="30"/>
      <c r="G182" s="39"/>
      <c r="H182" s="30"/>
      <c r="I182" s="30"/>
      <c r="J182" s="30"/>
      <c r="K182" s="30"/>
      <c r="L182" s="30"/>
      <c r="M182" s="30"/>
      <c r="N182" s="39"/>
      <c r="O182" s="30"/>
      <c r="P182" s="39"/>
      <c r="Q182" s="39"/>
      <c r="R182" s="39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39"/>
      <c r="F183" s="30"/>
      <c r="G183" s="39"/>
      <c r="H183" s="30"/>
      <c r="I183" s="30"/>
      <c r="J183" s="30"/>
      <c r="K183" s="30"/>
      <c r="L183" s="30"/>
      <c r="M183" s="30"/>
      <c r="N183" s="39"/>
      <c r="O183" s="30"/>
      <c r="P183" s="39"/>
      <c r="Q183" s="39"/>
      <c r="R183" s="39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39"/>
      <c r="F184" s="30"/>
      <c r="G184" s="39"/>
      <c r="H184" s="30"/>
      <c r="I184" s="30"/>
      <c r="J184" s="30"/>
      <c r="K184" s="30"/>
      <c r="L184" s="30"/>
      <c r="M184" s="30"/>
      <c r="N184" s="39"/>
      <c r="O184" s="30"/>
      <c r="P184" s="39"/>
      <c r="Q184" s="39"/>
      <c r="R184" s="39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39"/>
      <c r="F185" s="30"/>
      <c r="G185" s="39"/>
      <c r="H185" s="30"/>
      <c r="I185" s="30"/>
      <c r="J185" s="30"/>
      <c r="K185" s="30"/>
      <c r="L185" s="30"/>
      <c r="M185" s="30"/>
      <c r="N185" s="39"/>
      <c r="O185" s="30"/>
      <c r="P185" s="39"/>
      <c r="Q185" s="39"/>
      <c r="R185" s="39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39"/>
      <c r="F186" s="30"/>
      <c r="G186" s="39"/>
      <c r="H186" s="30"/>
      <c r="I186" s="30"/>
      <c r="J186" s="30"/>
      <c r="K186" s="30"/>
      <c r="L186" s="30"/>
      <c r="M186" s="30"/>
      <c r="N186" s="39"/>
      <c r="O186" s="30"/>
      <c r="P186" s="39"/>
      <c r="Q186" s="39"/>
      <c r="R186" s="39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39"/>
      <c r="F187" s="30"/>
      <c r="G187" s="39"/>
      <c r="H187" s="30"/>
      <c r="I187" s="30"/>
      <c r="J187" s="30"/>
      <c r="K187" s="30"/>
      <c r="L187" s="30"/>
      <c r="M187" s="30"/>
      <c r="N187" s="39"/>
      <c r="O187" s="30"/>
      <c r="P187" s="39"/>
      <c r="Q187" s="39"/>
      <c r="R187" s="39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39"/>
      <c r="F188" s="30"/>
      <c r="G188" s="39"/>
      <c r="H188" s="30"/>
      <c r="I188" s="30"/>
      <c r="J188" s="30"/>
      <c r="K188" s="30"/>
      <c r="L188" s="30"/>
      <c r="M188" s="30"/>
      <c r="N188" s="39"/>
      <c r="O188" s="30"/>
      <c r="P188" s="39"/>
      <c r="Q188" s="39"/>
      <c r="R188" s="39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39"/>
      <c r="F189" s="30"/>
      <c r="G189" s="39"/>
      <c r="H189" s="30"/>
      <c r="I189" s="30"/>
      <c r="J189" s="30"/>
      <c r="K189" s="30"/>
      <c r="L189" s="30"/>
      <c r="M189" s="30"/>
      <c r="N189" s="39"/>
      <c r="O189" s="30"/>
      <c r="P189" s="39"/>
      <c r="Q189" s="39"/>
      <c r="R189" s="39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39"/>
      <c r="F190" s="30"/>
      <c r="G190" s="39"/>
      <c r="H190" s="30"/>
      <c r="I190" s="30"/>
      <c r="J190" s="30"/>
      <c r="K190" s="30"/>
      <c r="L190" s="30"/>
      <c r="M190" s="30"/>
      <c r="N190" s="39"/>
      <c r="O190" s="30"/>
      <c r="P190" s="39"/>
      <c r="Q190" s="39"/>
      <c r="R190" s="39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39"/>
      <c r="F191" s="30"/>
      <c r="G191" s="39"/>
      <c r="H191" s="30"/>
      <c r="I191" s="30"/>
      <c r="J191" s="30"/>
      <c r="K191" s="30"/>
      <c r="L191" s="30"/>
      <c r="M191" s="30"/>
      <c r="N191" s="39"/>
      <c r="O191" s="30"/>
      <c r="P191" s="39"/>
      <c r="Q191" s="39"/>
      <c r="R191" s="39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39"/>
      <c r="F192" s="30"/>
      <c r="G192" s="39"/>
      <c r="H192" s="30"/>
      <c r="I192" s="30"/>
      <c r="J192" s="30"/>
      <c r="K192" s="30"/>
      <c r="L192" s="30"/>
      <c r="M192" s="30"/>
      <c r="N192" s="39"/>
      <c r="O192" s="30"/>
      <c r="P192" s="39"/>
      <c r="Q192" s="39"/>
      <c r="R192" s="39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39"/>
      <c r="F193" s="30"/>
      <c r="G193" s="39"/>
      <c r="H193" s="30"/>
      <c r="I193" s="30"/>
      <c r="J193" s="30"/>
      <c r="K193" s="30"/>
      <c r="L193" s="30"/>
      <c r="M193" s="30"/>
      <c r="N193" s="39"/>
      <c r="O193" s="30"/>
      <c r="P193" s="39"/>
      <c r="Q193" s="39"/>
      <c r="R193" s="39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39"/>
      <c r="F194" s="30"/>
      <c r="G194" s="39"/>
      <c r="H194" s="30"/>
      <c r="I194" s="30"/>
      <c r="J194" s="30"/>
      <c r="K194" s="30"/>
      <c r="L194" s="30"/>
      <c r="M194" s="30"/>
      <c r="N194" s="39"/>
      <c r="O194" s="30"/>
      <c r="P194" s="39"/>
      <c r="Q194" s="39"/>
      <c r="R194" s="39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39"/>
      <c r="F195" s="30"/>
      <c r="G195" s="39"/>
      <c r="H195" s="30"/>
      <c r="I195" s="30"/>
      <c r="J195" s="30"/>
      <c r="K195" s="30"/>
      <c r="L195" s="30"/>
      <c r="M195" s="30"/>
      <c r="N195" s="39"/>
      <c r="O195" s="30"/>
      <c r="P195" s="39"/>
      <c r="Q195" s="39"/>
      <c r="R195" s="39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39"/>
      <c r="F196" s="30"/>
      <c r="G196" s="39"/>
      <c r="H196" s="30"/>
      <c r="I196" s="30"/>
      <c r="J196" s="30"/>
      <c r="K196" s="30"/>
      <c r="L196" s="30"/>
      <c r="M196" s="30"/>
      <c r="N196" s="39"/>
      <c r="O196" s="30"/>
      <c r="P196" s="39"/>
      <c r="Q196" s="39"/>
      <c r="R196" s="39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39"/>
      <c r="F197" s="30"/>
      <c r="G197" s="39"/>
      <c r="H197" s="30"/>
      <c r="I197" s="30"/>
      <c r="J197" s="30"/>
      <c r="K197" s="30"/>
      <c r="L197" s="30"/>
      <c r="M197" s="30"/>
      <c r="N197" s="39"/>
      <c r="O197" s="30"/>
      <c r="P197" s="39"/>
      <c r="Q197" s="39"/>
      <c r="R197" s="39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39"/>
      <c r="F198" s="30"/>
      <c r="G198" s="39"/>
      <c r="H198" s="30"/>
      <c r="I198" s="30"/>
      <c r="J198" s="30"/>
      <c r="K198" s="30"/>
      <c r="L198" s="30"/>
      <c r="M198" s="30"/>
      <c r="N198" s="39"/>
      <c r="O198" s="30"/>
      <c r="P198" s="39"/>
      <c r="Q198" s="39"/>
      <c r="R198" s="39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39"/>
      <c r="F199" s="30"/>
      <c r="G199" s="39"/>
      <c r="H199" s="30"/>
      <c r="I199" s="30"/>
      <c r="J199" s="30"/>
      <c r="K199" s="30"/>
      <c r="L199" s="30"/>
      <c r="M199" s="30"/>
      <c r="N199" s="39"/>
      <c r="O199" s="30"/>
      <c r="P199" s="39"/>
      <c r="Q199" s="39"/>
      <c r="R199" s="39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39"/>
      <c r="F200" s="30"/>
      <c r="G200" s="39"/>
      <c r="H200" s="30"/>
      <c r="I200" s="30"/>
      <c r="J200" s="30"/>
      <c r="K200" s="30"/>
      <c r="L200" s="30"/>
      <c r="M200" s="30"/>
      <c r="N200" s="39"/>
      <c r="O200" s="30"/>
      <c r="P200" s="39"/>
      <c r="Q200" s="39"/>
      <c r="R200" s="39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39"/>
      <c r="F201" s="30"/>
      <c r="G201" s="39"/>
      <c r="H201" s="30"/>
      <c r="I201" s="30"/>
      <c r="J201" s="30"/>
      <c r="K201" s="30"/>
      <c r="L201" s="30"/>
      <c r="M201" s="30"/>
      <c r="N201" s="39"/>
      <c r="O201" s="30"/>
      <c r="P201" s="39"/>
      <c r="Q201" s="39"/>
      <c r="R201" s="39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39"/>
      <c r="F202" s="30"/>
      <c r="G202" s="39"/>
      <c r="H202" s="30"/>
      <c r="I202" s="30"/>
      <c r="J202" s="30"/>
      <c r="K202" s="30"/>
      <c r="L202" s="30"/>
      <c r="M202" s="30"/>
      <c r="N202" s="39"/>
      <c r="O202" s="30"/>
      <c r="P202" s="39"/>
      <c r="Q202" s="39"/>
      <c r="R202" s="39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39"/>
      <c r="F203" s="30"/>
      <c r="G203" s="39"/>
      <c r="H203" s="30"/>
      <c r="I203" s="30"/>
      <c r="J203" s="30"/>
      <c r="K203" s="30"/>
      <c r="L203" s="30"/>
      <c r="M203" s="30"/>
      <c r="N203" s="39"/>
      <c r="O203" s="30"/>
      <c r="P203" s="39"/>
      <c r="Q203" s="39"/>
      <c r="R203" s="39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39"/>
      <c r="F204" s="30"/>
      <c r="G204" s="39"/>
      <c r="H204" s="30"/>
      <c r="I204" s="30"/>
      <c r="J204" s="30"/>
      <c r="K204" s="30"/>
      <c r="L204" s="30"/>
      <c r="M204" s="30"/>
      <c r="N204" s="39"/>
      <c r="O204" s="30"/>
      <c r="P204" s="39"/>
      <c r="Q204" s="39"/>
      <c r="R204" s="39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39"/>
      <c r="F205" s="30"/>
      <c r="G205" s="39"/>
      <c r="H205" s="30"/>
      <c r="I205" s="30"/>
      <c r="J205" s="30"/>
      <c r="K205" s="30"/>
      <c r="L205" s="30"/>
      <c r="M205" s="30"/>
      <c r="N205" s="39"/>
      <c r="O205" s="30"/>
      <c r="P205" s="39"/>
      <c r="Q205" s="39"/>
      <c r="R205" s="39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39"/>
      <c r="F206" s="30"/>
      <c r="G206" s="39"/>
      <c r="H206" s="30"/>
      <c r="I206" s="30"/>
      <c r="J206" s="30"/>
      <c r="K206" s="30"/>
      <c r="L206" s="30"/>
      <c r="M206" s="30"/>
      <c r="N206" s="39"/>
      <c r="O206" s="30"/>
      <c r="P206" s="39"/>
      <c r="Q206" s="39"/>
      <c r="R206" s="39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39"/>
      <c r="F207" s="30"/>
      <c r="G207" s="39"/>
      <c r="H207" s="30"/>
      <c r="I207" s="30"/>
      <c r="J207" s="30"/>
      <c r="K207" s="30"/>
      <c r="L207" s="30"/>
      <c r="M207" s="30"/>
      <c r="N207" s="39"/>
      <c r="O207" s="30"/>
      <c r="P207" s="39"/>
      <c r="Q207" s="39"/>
      <c r="R207" s="39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39"/>
      <c r="F208" s="30"/>
      <c r="G208" s="39"/>
      <c r="H208" s="30"/>
      <c r="I208" s="30"/>
      <c r="J208" s="30"/>
      <c r="K208" s="30"/>
      <c r="L208" s="30"/>
      <c r="M208" s="30"/>
      <c r="N208" s="39"/>
      <c r="O208" s="30"/>
      <c r="P208" s="39"/>
      <c r="Q208" s="39"/>
      <c r="R208" s="39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39"/>
      <c r="F209" s="30"/>
      <c r="G209" s="39"/>
      <c r="H209" s="30"/>
      <c r="I209" s="30"/>
      <c r="J209" s="30"/>
      <c r="K209" s="30"/>
      <c r="L209" s="30"/>
      <c r="M209" s="30"/>
      <c r="N209" s="39"/>
      <c r="O209" s="30"/>
      <c r="P209" s="39"/>
      <c r="Q209" s="39"/>
      <c r="R209" s="39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39"/>
      <c r="F210" s="30"/>
      <c r="G210" s="39"/>
      <c r="H210" s="30"/>
      <c r="I210" s="30"/>
      <c r="J210" s="30"/>
      <c r="K210" s="30"/>
      <c r="L210" s="30"/>
      <c r="M210" s="30"/>
      <c r="N210" s="39"/>
      <c r="O210" s="30"/>
      <c r="P210" s="39"/>
      <c r="Q210" s="39"/>
      <c r="R210" s="39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39"/>
      <c r="F211" s="30"/>
      <c r="G211" s="39"/>
      <c r="H211" s="30"/>
      <c r="I211" s="30"/>
      <c r="J211" s="30"/>
      <c r="K211" s="30"/>
      <c r="L211" s="30"/>
      <c r="M211" s="30"/>
      <c r="N211" s="39"/>
      <c r="O211" s="30"/>
      <c r="P211" s="39"/>
      <c r="Q211" s="39"/>
      <c r="R211" s="39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39"/>
      <c r="F212" s="30"/>
      <c r="G212" s="39"/>
      <c r="H212" s="30"/>
      <c r="I212" s="30"/>
      <c r="J212" s="30"/>
      <c r="K212" s="30"/>
      <c r="L212" s="30"/>
      <c r="M212" s="30"/>
      <c r="N212" s="39"/>
      <c r="O212" s="30"/>
      <c r="P212" s="39"/>
      <c r="Q212" s="39"/>
      <c r="R212" s="39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39"/>
      <c r="F213" s="30"/>
      <c r="G213" s="39"/>
      <c r="H213" s="30"/>
      <c r="I213" s="30"/>
      <c r="J213" s="30"/>
      <c r="K213" s="30"/>
      <c r="L213" s="30"/>
      <c r="M213" s="30"/>
      <c r="N213" s="39"/>
      <c r="O213" s="30"/>
      <c r="P213" s="39"/>
      <c r="Q213" s="39"/>
      <c r="R213" s="39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39"/>
      <c r="F214" s="30"/>
      <c r="G214" s="39"/>
      <c r="H214" s="30"/>
      <c r="I214" s="30"/>
      <c r="J214" s="30"/>
      <c r="K214" s="30"/>
      <c r="L214" s="30"/>
      <c r="M214" s="30"/>
      <c r="N214" s="39"/>
      <c r="O214" s="30"/>
      <c r="P214" s="39"/>
      <c r="Q214" s="39"/>
      <c r="R214" s="39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39"/>
      <c r="F215" s="30"/>
      <c r="G215" s="39"/>
      <c r="H215" s="30"/>
      <c r="I215" s="30"/>
      <c r="J215" s="30"/>
      <c r="K215" s="30"/>
      <c r="L215" s="30"/>
      <c r="M215" s="30"/>
      <c r="N215" s="39"/>
      <c r="O215" s="30"/>
      <c r="P215" s="39"/>
      <c r="Q215" s="39"/>
      <c r="R215" s="39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39"/>
      <c r="F216" s="30"/>
      <c r="G216" s="39"/>
      <c r="H216" s="30"/>
      <c r="I216" s="30"/>
      <c r="J216" s="30"/>
      <c r="K216" s="30"/>
      <c r="L216" s="30"/>
      <c r="M216" s="30"/>
      <c r="N216" s="39"/>
      <c r="O216" s="30"/>
      <c r="P216" s="39"/>
      <c r="Q216" s="39"/>
      <c r="R216" s="39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39"/>
      <c r="F217" s="30"/>
      <c r="G217" s="39"/>
      <c r="H217" s="30"/>
      <c r="I217" s="30"/>
      <c r="J217" s="30"/>
      <c r="K217" s="30"/>
      <c r="L217" s="30"/>
      <c r="M217" s="30"/>
      <c r="N217" s="39"/>
      <c r="O217" s="30"/>
      <c r="P217" s="39"/>
      <c r="Q217" s="39"/>
      <c r="R217" s="39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39"/>
      <c r="F218" s="30"/>
      <c r="G218" s="39"/>
      <c r="H218" s="30"/>
      <c r="I218" s="30"/>
      <c r="J218" s="30"/>
      <c r="K218" s="30"/>
      <c r="L218" s="30"/>
      <c r="M218" s="30"/>
      <c r="N218" s="39"/>
      <c r="O218" s="30"/>
      <c r="P218" s="39"/>
      <c r="Q218" s="39"/>
      <c r="R218" s="39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39"/>
      <c r="F219" s="30"/>
      <c r="G219" s="39"/>
      <c r="H219" s="30"/>
      <c r="I219" s="30"/>
      <c r="J219" s="30"/>
      <c r="K219" s="30"/>
      <c r="L219" s="30"/>
      <c r="M219" s="30"/>
      <c r="N219" s="39"/>
      <c r="O219" s="30"/>
      <c r="P219" s="39"/>
      <c r="Q219" s="39"/>
      <c r="R219" s="39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39"/>
      <c r="F220" s="30"/>
      <c r="G220" s="39"/>
      <c r="H220" s="30"/>
      <c r="I220" s="30"/>
      <c r="J220" s="30"/>
      <c r="K220" s="30"/>
      <c r="L220" s="30"/>
      <c r="M220" s="30"/>
      <c r="N220" s="39"/>
      <c r="O220" s="30"/>
      <c r="P220" s="39"/>
      <c r="Q220" s="39"/>
      <c r="R220" s="39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39"/>
      <c r="F221" s="30"/>
      <c r="G221" s="39"/>
      <c r="H221" s="30"/>
      <c r="I221" s="30"/>
      <c r="J221" s="30"/>
      <c r="K221" s="30"/>
      <c r="L221" s="30"/>
      <c r="M221" s="30"/>
      <c r="N221" s="39"/>
      <c r="O221" s="30"/>
      <c r="P221" s="39"/>
      <c r="Q221" s="39"/>
      <c r="R221" s="39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39"/>
      <c r="F222" s="30"/>
      <c r="G222" s="39"/>
      <c r="H222" s="30"/>
      <c r="I222" s="30"/>
      <c r="J222" s="30"/>
      <c r="K222" s="30"/>
      <c r="L222" s="30"/>
      <c r="M222" s="30"/>
      <c r="N222" s="39"/>
      <c r="O222" s="30"/>
      <c r="P222" s="39"/>
      <c r="Q222" s="39"/>
      <c r="R222" s="39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39"/>
      <c r="F223" s="30"/>
      <c r="G223" s="39"/>
      <c r="H223" s="30"/>
      <c r="I223" s="30"/>
      <c r="J223" s="30"/>
      <c r="K223" s="30"/>
      <c r="L223" s="30"/>
      <c r="M223" s="30"/>
      <c r="N223" s="39"/>
      <c r="O223" s="30"/>
      <c r="P223" s="39"/>
      <c r="Q223" s="39"/>
      <c r="R223" s="39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39"/>
      <c r="F224" s="30"/>
      <c r="G224" s="39"/>
      <c r="H224" s="30"/>
      <c r="I224" s="30"/>
      <c r="J224" s="30"/>
      <c r="K224" s="30"/>
      <c r="L224" s="30"/>
      <c r="M224" s="30"/>
      <c r="N224" s="39"/>
      <c r="O224" s="30"/>
      <c r="P224" s="39"/>
      <c r="Q224" s="39"/>
      <c r="R224" s="39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39"/>
      <c r="F225" s="30"/>
      <c r="G225" s="39"/>
      <c r="H225" s="30"/>
      <c r="I225" s="30"/>
      <c r="J225" s="30"/>
      <c r="K225" s="30"/>
      <c r="L225" s="30"/>
      <c r="M225" s="30"/>
      <c r="N225" s="39"/>
      <c r="O225" s="30"/>
      <c r="P225" s="39"/>
      <c r="Q225" s="39"/>
      <c r="R225" s="39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39"/>
      <c r="F226" s="30"/>
      <c r="G226" s="39"/>
      <c r="H226" s="30"/>
      <c r="I226" s="30"/>
      <c r="J226" s="30"/>
      <c r="K226" s="30"/>
      <c r="L226" s="30"/>
      <c r="M226" s="30"/>
      <c r="N226" s="39"/>
      <c r="O226" s="30"/>
      <c r="P226" s="39"/>
      <c r="Q226" s="39"/>
      <c r="R226" s="39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39"/>
      <c r="F227" s="30"/>
      <c r="G227" s="39"/>
      <c r="H227" s="30"/>
      <c r="I227" s="30"/>
      <c r="J227" s="30"/>
      <c r="K227" s="30"/>
      <c r="L227" s="30"/>
      <c r="M227" s="30"/>
      <c r="N227" s="39"/>
      <c r="O227" s="30"/>
      <c r="P227" s="39"/>
      <c r="Q227" s="39"/>
      <c r="R227" s="39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39"/>
      <c r="F228" s="30"/>
      <c r="G228" s="39"/>
      <c r="H228" s="30"/>
      <c r="I228" s="30"/>
      <c r="J228" s="30"/>
      <c r="K228" s="30"/>
      <c r="L228" s="30"/>
      <c r="M228" s="30"/>
      <c r="N228" s="39"/>
      <c r="O228" s="30"/>
      <c r="P228" s="39"/>
      <c r="Q228" s="39"/>
      <c r="R228" s="39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39"/>
      <c r="F229" s="30"/>
      <c r="G229" s="39"/>
      <c r="H229" s="30"/>
      <c r="I229" s="30"/>
      <c r="J229" s="30"/>
      <c r="K229" s="30"/>
      <c r="L229" s="30"/>
      <c r="M229" s="30"/>
      <c r="N229" s="39"/>
      <c r="O229" s="30"/>
      <c r="P229" s="39"/>
      <c r="Q229" s="39"/>
      <c r="R229" s="39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39"/>
      <c r="F230" s="30"/>
      <c r="G230" s="39"/>
      <c r="H230" s="30"/>
      <c r="I230" s="30"/>
      <c r="J230" s="30"/>
      <c r="K230" s="30"/>
      <c r="L230" s="30"/>
      <c r="M230" s="30"/>
      <c r="N230" s="39"/>
      <c r="O230" s="30"/>
      <c r="P230" s="39"/>
      <c r="Q230" s="39"/>
      <c r="R230" s="39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39"/>
      <c r="F231" s="30"/>
      <c r="G231" s="39"/>
      <c r="H231" s="30"/>
      <c r="I231" s="30"/>
      <c r="J231" s="30"/>
      <c r="K231" s="30"/>
      <c r="L231" s="30"/>
      <c r="M231" s="30"/>
      <c r="N231" s="39"/>
      <c r="O231" s="30"/>
      <c r="P231" s="39"/>
      <c r="Q231" s="39"/>
      <c r="R231" s="39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39"/>
      <c r="F232" s="30"/>
      <c r="G232" s="39"/>
      <c r="H232" s="30"/>
      <c r="I232" s="30"/>
      <c r="J232" s="30"/>
      <c r="K232" s="30"/>
      <c r="L232" s="30"/>
      <c r="M232" s="30"/>
      <c r="N232" s="39"/>
      <c r="O232" s="30"/>
      <c r="P232" s="39"/>
      <c r="Q232" s="39"/>
      <c r="R232" s="39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39"/>
      <c r="F233" s="30"/>
      <c r="G233" s="39"/>
      <c r="H233" s="30"/>
      <c r="I233" s="30"/>
      <c r="J233" s="30"/>
      <c r="K233" s="30"/>
      <c r="L233" s="30"/>
      <c r="M233" s="30"/>
      <c r="N233" s="39"/>
      <c r="O233" s="30"/>
      <c r="P233" s="39"/>
      <c r="Q233" s="39"/>
      <c r="R233" s="39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39"/>
      <c r="F234" s="30"/>
      <c r="G234" s="39"/>
      <c r="H234" s="30"/>
      <c r="I234" s="30"/>
      <c r="J234" s="30"/>
      <c r="K234" s="30"/>
      <c r="L234" s="30"/>
      <c r="M234" s="30"/>
      <c r="N234" s="39"/>
      <c r="O234" s="30"/>
      <c r="P234" s="39"/>
      <c r="Q234" s="39"/>
      <c r="R234" s="39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39"/>
      <c r="F235" s="30"/>
      <c r="G235" s="39"/>
      <c r="H235" s="30"/>
      <c r="I235" s="30"/>
      <c r="J235" s="30"/>
      <c r="K235" s="30"/>
      <c r="L235" s="30"/>
      <c r="M235" s="30"/>
      <c r="N235" s="39"/>
      <c r="O235" s="30"/>
      <c r="P235" s="39"/>
      <c r="Q235" s="39"/>
      <c r="R235" s="39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39"/>
      <c r="F236" s="30"/>
      <c r="G236" s="39"/>
      <c r="H236" s="30"/>
      <c r="I236" s="30"/>
      <c r="J236" s="30"/>
      <c r="K236" s="30"/>
      <c r="L236" s="30"/>
      <c r="M236" s="30"/>
      <c r="N236" s="39"/>
      <c r="O236" s="30"/>
      <c r="P236" s="39"/>
      <c r="Q236" s="39"/>
      <c r="R236" s="39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39"/>
      <c r="F237" s="30"/>
      <c r="G237" s="39"/>
      <c r="H237" s="30"/>
      <c r="I237" s="30"/>
      <c r="J237" s="30"/>
      <c r="K237" s="30"/>
      <c r="L237" s="30"/>
      <c r="M237" s="30"/>
      <c r="N237" s="39"/>
      <c r="O237" s="30"/>
      <c r="P237" s="39"/>
      <c r="Q237" s="39"/>
      <c r="R237" s="39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39"/>
      <c r="F238" s="30"/>
      <c r="G238" s="39"/>
      <c r="H238" s="30"/>
      <c r="I238" s="30"/>
      <c r="J238" s="30"/>
      <c r="K238" s="30"/>
      <c r="L238" s="30"/>
      <c r="M238" s="30"/>
      <c r="N238" s="39"/>
      <c r="O238" s="30"/>
      <c r="P238" s="39"/>
      <c r="Q238" s="39"/>
      <c r="R238" s="39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39"/>
      <c r="F239" s="30"/>
      <c r="G239" s="39"/>
      <c r="H239" s="30"/>
      <c r="I239" s="30"/>
      <c r="J239" s="30"/>
      <c r="K239" s="30"/>
      <c r="L239" s="30"/>
      <c r="M239" s="30"/>
      <c r="N239" s="39"/>
      <c r="O239" s="30"/>
      <c r="P239" s="39"/>
      <c r="Q239" s="39"/>
      <c r="R239" s="39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39"/>
      <c r="F240" s="30"/>
      <c r="G240" s="39"/>
      <c r="H240" s="30"/>
      <c r="I240" s="30"/>
      <c r="J240" s="30"/>
      <c r="K240" s="30"/>
      <c r="L240" s="30"/>
      <c r="M240" s="30"/>
      <c r="N240" s="39"/>
      <c r="O240" s="30"/>
      <c r="P240" s="39"/>
      <c r="Q240" s="39"/>
      <c r="R240" s="39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39"/>
      <c r="F241" s="30"/>
      <c r="G241" s="39"/>
      <c r="H241" s="30"/>
      <c r="I241" s="30"/>
      <c r="J241" s="30"/>
      <c r="K241" s="30"/>
      <c r="L241" s="30"/>
      <c r="M241" s="30"/>
      <c r="N241" s="39"/>
      <c r="O241" s="30"/>
      <c r="P241" s="39"/>
      <c r="Q241" s="39"/>
      <c r="R241" s="39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39"/>
      <c r="F242" s="30"/>
      <c r="G242" s="39"/>
      <c r="H242" s="30"/>
      <c r="I242" s="30"/>
      <c r="J242" s="30"/>
      <c r="K242" s="30"/>
      <c r="L242" s="30"/>
      <c r="M242" s="30"/>
      <c r="N242" s="39"/>
      <c r="O242" s="30"/>
      <c r="P242" s="39"/>
      <c r="Q242" s="39"/>
      <c r="R242" s="39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39"/>
      <c r="F243" s="30"/>
      <c r="G243" s="39"/>
      <c r="H243" s="30"/>
      <c r="I243" s="30"/>
      <c r="J243" s="30"/>
      <c r="K243" s="30"/>
      <c r="L243" s="30"/>
      <c r="M243" s="30"/>
      <c r="N243" s="39"/>
      <c r="O243" s="30"/>
      <c r="P243" s="39"/>
      <c r="Q243" s="39"/>
      <c r="R243" s="39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39"/>
      <c r="F244" s="30"/>
      <c r="G244" s="39"/>
      <c r="H244" s="30"/>
      <c r="I244" s="30"/>
      <c r="J244" s="30"/>
      <c r="K244" s="30"/>
      <c r="L244" s="30"/>
      <c r="M244" s="30"/>
      <c r="N244" s="39"/>
      <c r="O244" s="30"/>
      <c r="P244" s="39"/>
      <c r="Q244" s="39"/>
      <c r="R244" s="39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39"/>
      <c r="F245" s="30"/>
      <c r="G245" s="39"/>
      <c r="H245" s="30"/>
      <c r="I245" s="30"/>
      <c r="J245" s="30"/>
      <c r="K245" s="30"/>
      <c r="L245" s="30"/>
      <c r="M245" s="30"/>
      <c r="N245" s="39"/>
      <c r="O245" s="30"/>
      <c r="P245" s="39"/>
      <c r="Q245" s="39"/>
      <c r="R245" s="39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39"/>
      <c r="F246" s="30"/>
      <c r="G246" s="39"/>
      <c r="H246" s="30"/>
      <c r="I246" s="30"/>
      <c r="J246" s="30"/>
      <c r="K246" s="30"/>
      <c r="L246" s="30"/>
      <c r="M246" s="30"/>
      <c r="N246" s="39"/>
      <c r="O246" s="30"/>
      <c r="P246" s="39"/>
      <c r="Q246" s="39"/>
      <c r="R246" s="39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39"/>
      <c r="F247" s="30"/>
      <c r="G247" s="39"/>
      <c r="H247" s="30"/>
      <c r="I247" s="30"/>
      <c r="J247" s="30"/>
      <c r="K247" s="30"/>
      <c r="L247" s="30"/>
      <c r="M247" s="30"/>
      <c r="N247" s="39"/>
      <c r="O247" s="30"/>
      <c r="P247" s="39"/>
      <c r="Q247" s="39"/>
      <c r="R247" s="39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39"/>
      <c r="F248" s="30"/>
      <c r="G248" s="39"/>
      <c r="H248" s="30"/>
      <c r="I248" s="30"/>
      <c r="J248" s="30"/>
      <c r="K248" s="30"/>
      <c r="L248" s="30"/>
      <c r="M248" s="30"/>
      <c r="N248" s="39"/>
      <c r="O248" s="30"/>
      <c r="P248" s="39"/>
      <c r="Q248" s="39"/>
      <c r="R248" s="39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39"/>
      <c r="F249" s="30"/>
      <c r="G249" s="39"/>
      <c r="H249" s="30"/>
      <c r="I249" s="30"/>
      <c r="J249" s="30"/>
      <c r="K249" s="30"/>
      <c r="L249" s="30"/>
      <c r="M249" s="30"/>
      <c r="N249" s="39"/>
      <c r="O249" s="30"/>
      <c r="P249" s="39"/>
      <c r="Q249" s="39"/>
      <c r="R249" s="39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39"/>
      <c r="F250" s="30"/>
      <c r="G250" s="39"/>
      <c r="H250" s="30"/>
      <c r="I250" s="30"/>
      <c r="J250" s="30"/>
      <c r="K250" s="30"/>
      <c r="L250" s="30"/>
      <c r="M250" s="30"/>
      <c r="N250" s="39"/>
      <c r="O250" s="30"/>
      <c r="P250" s="39"/>
      <c r="Q250" s="39"/>
      <c r="R250" s="39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39"/>
      <c r="F251" s="30"/>
      <c r="G251" s="39"/>
      <c r="H251" s="30"/>
      <c r="I251" s="30"/>
      <c r="J251" s="30"/>
      <c r="K251" s="30"/>
      <c r="L251" s="30"/>
      <c r="M251" s="30"/>
      <c r="N251" s="39"/>
      <c r="O251" s="30"/>
      <c r="P251" s="39"/>
      <c r="Q251" s="39"/>
      <c r="R251" s="39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39"/>
      <c r="F252" s="30"/>
      <c r="G252" s="39"/>
      <c r="H252" s="30"/>
      <c r="I252" s="30"/>
      <c r="J252" s="30"/>
      <c r="K252" s="30"/>
      <c r="L252" s="30"/>
      <c r="M252" s="30"/>
      <c r="N252" s="39"/>
      <c r="O252" s="30"/>
      <c r="P252" s="39"/>
      <c r="Q252" s="39"/>
      <c r="R252" s="39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39"/>
      <c r="F253" s="30"/>
      <c r="G253" s="39"/>
      <c r="H253" s="30"/>
      <c r="I253" s="30"/>
      <c r="J253" s="30"/>
      <c r="K253" s="30"/>
      <c r="L253" s="30"/>
      <c r="M253" s="30"/>
      <c r="N253" s="39"/>
      <c r="O253" s="30"/>
      <c r="P253" s="39"/>
      <c r="Q253" s="39"/>
      <c r="R253" s="39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39"/>
      <c r="F254" s="30"/>
      <c r="G254" s="39"/>
      <c r="H254" s="30"/>
      <c r="I254" s="30"/>
      <c r="J254" s="30"/>
      <c r="K254" s="30"/>
      <c r="L254" s="30"/>
      <c r="M254" s="30"/>
      <c r="N254" s="39"/>
      <c r="O254" s="30"/>
      <c r="P254" s="39"/>
      <c r="Q254" s="39"/>
      <c r="R254" s="39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X87:AB87"/>
    <mergeCell ref="X31:AB31"/>
    <mergeCell ref="X59:AB59"/>
    <mergeCell ref="T59:V59"/>
    <mergeCell ref="T87:V87"/>
    <mergeCell ref="X3:AB3"/>
    <mergeCell ref="A30:O30"/>
    <mergeCell ref="B31:D31"/>
    <mergeCell ref="H31:J31"/>
    <mergeCell ref="T31:V31"/>
    <mergeCell ref="K31:O31"/>
    <mergeCell ref="A2:O2"/>
    <mergeCell ref="B3:D3"/>
    <mergeCell ref="T3:V3"/>
    <mergeCell ref="H3:J3"/>
    <mergeCell ref="K3:O3"/>
    <mergeCell ref="B87:D87"/>
    <mergeCell ref="H87:J87"/>
    <mergeCell ref="K87:O87"/>
    <mergeCell ref="A58:O58"/>
    <mergeCell ref="B59:D59"/>
    <mergeCell ref="H59:J59"/>
    <mergeCell ref="K59:O59"/>
    <mergeCell ref="A86:O8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38" sqref="N38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13</v>
      </c>
      <c r="C5" s="16">
        <v>13.16</v>
      </c>
      <c r="D5" s="16">
        <v>13</v>
      </c>
      <c r="E5" s="16">
        <v>12.98</v>
      </c>
      <c r="F5" s="16">
        <v>13.07</v>
      </c>
      <c r="G5" s="16">
        <v>13.07</v>
      </c>
      <c r="H5" s="16">
        <v>13.01</v>
      </c>
      <c r="I5" s="16">
        <v>13</v>
      </c>
      <c r="J5" s="16">
        <v>13.05</v>
      </c>
      <c r="K5" s="16">
        <v>13.24</v>
      </c>
      <c r="L5" s="16"/>
      <c r="M5" s="17"/>
      <c r="N5" s="20">
        <v>13.058</v>
      </c>
      <c r="O5" s="20">
        <v>8.3239947674712628E-2</v>
      </c>
      <c r="P5" s="20">
        <v>0.63746322311772563</v>
      </c>
    </row>
    <row r="6" spans="1:16" s="43" customFormat="1" ht="15.75" customHeight="1" x14ac:dyDescent="0.2">
      <c r="A6" s="19">
        <v>2</v>
      </c>
      <c r="B6" s="16">
        <v>11.87</v>
      </c>
      <c r="C6" s="16">
        <v>11.92</v>
      </c>
      <c r="D6" s="16">
        <v>11.92</v>
      </c>
      <c r="E6" s="16">
        <v>11.89</v>
      </c>
      <c r="F6" s="16">
        <v>12.01</v>
      </c>
      <c r="G6" s="16">
        <v>11.86</v>
      </c>
      <c r="H6" s="16">
        <v>11.88</v>
      </c>
      <c r="I6" s="16">
        <v>11.89</v>
      </c>
      <c r="J6" s="16">
        <v>11.93</v>
      </c>
      <c r="K6" s="16">
        <v>12.16</v>
      </c>
      <c r="L6" s="16"/>
      <c r="M6" s="17"/>
      <c r="N6" s="20">
        <v>11.933</v>
      </c>
      <c r="O6" s="20">
        <v>9.043720964784846E-2</v>
      </c>
      <c r="P6" s="20">
        <v>0.75787488182224483</v>
      </c>
    </row>
    <row r="7" spans="1:16" s="43" customFormat="1" ht="15.75" customHeight="1" x14ac:dyDescent="0.2">
      <c r="A7" s="19">
        <v>4</v>
      </c>
      <c r="B7" s="16">
        <v>12.43</v>
      </c>
      <c r="C7" s="16">
        <v>12.5</v>
      </c>
      <c r="D7" s="16">
        <v>12.49</v>
      </c>
      <c r="E7" s="16">
        <v>12.45</v>
      </c>
      <c r="F7" s="16">
        <v>12.49</v>
      </c>
      <c r="G7" s="16">
        <v>12.43</v>
      </c>
      <c r="H7" s="16">
        <v>12.42</v>
      </c>
      <c r="I7" s="16">
        <v>12.47</v>
      </c>
      <c r="J7" s="16">
        <v>12.47</v>
      </c>
      <c r="K7" s="16">
        <v>12.49</v>
      </c>
      <c r="L7" s="16"/>
      <c r="M7" s="17"/>
      <c r="N7" s="20">
        <v>12.464</v>
      </c>
      <c r="O7" s="20">
        <v>2.9514591494905089E-2</v>
      </c>
      <c r="P7" s="20">
        <v>0.23679871225052221</v>
      </c>
    </row>
    <row r="8" spans="1:16" s="43" customFormat="1" ht="15.75" customHeight="1" x14ac:dyDescent="0.2">
      <c r="A8" s="19">
        <v>8</v>
      </c>
      <c r="B8" s="16">
        <v>13.39</v>
      </c>
      <c r="C8" s="16">
        <v>13.42</v>
      </c>
      <c r="D8" s="16">
        <v>13.43</v>
      </c>
      <c r="E8" s="16">
        <v>13.36</v>
      </c>
      <c r="F8" s="16">
        <v>13.44</v>
      </c>
      <c r="G8" s="16">
        <v>13.44</v>
      </c>
      <c r="H8" s="16">
        <v>13.42</v>
      </c>
      <c r="I8" s="16">
        <v>13.33</v>
      </c>
      <c r="J8" s="16">
        <v>13.41</v>
      </c>
      <c r="K8" s="16">
        <v>13.44</v>
      </c>
      <c r="L8" s="16"/>
      <c r="M8" s="17"/>
      <c r="N8" s="20">
        <v>13.407999999999999</v>
      </c>
      <c r="O8" s="20">
        <v>3.7357135269658268E-2</v>
      </c>
      <c r="P8" s="20">
        <v>0.27861825230950382</v>
      </c>
    </row>
    <row r="9" spans="1:16" s="43" customFormat="1" ht="15.75" customHeight="1" x14ac:dyDescent="0.2">
      <c r="A9" s="19">
        <v>16</v>
      </c>
      <c r="B9" s="16">
        <v>14.58</v>
      </c>
      <c r="C9" s="16">
        <v>14.58</v>
      </c>
      <c r="D9" s="16">
        <v>14.61</v>
      </c>
      <c r="E9" s="16">
        <v>14.53</v>
      </c>
      <c r="F9" s="16">
        <v>14.65</v>
      </c>
      <c r="G9" s="16">
        <v>14.51</v>
      </c>
      <c r="H9" s="16">
        <v>14.55</v>
      </c>
      <c r="I9" s="16">
        <v>14.51</v>
      </c>
      <c r="J9" s="16">
        <v>14.67</v>
      </c>
      <c r="K9" s="16">
        <v>14.62</v>
      </c>
      <c r="L9" s="16"/>
      <c r="M9" s="17"/>
      <c r="N9" s="20">
        <v>14.581</v>
      </c>
      <c r="O9" s="20">
        <v>5.6460408940936492E-2</v>
      </c>
      <c r="P9" s="20">
        <v>0.38721904492789577</v>
      </c>
    </row>
    <row r="10" spans="1:16" s="43" customFormat="1" ht="15.75" customHeight="1" x14ac:dyDescent="0.2">
      <c r="A10" s="19">
        <v>32</v>
      </c>
      <c r="B10" s="16">
        <v>16.02</v>
      </c>
      <c r="C10" s="16">
        <v>16.11</v>
      </c>
      <c r="D10" s="16">
        <v>16.059999999999999</v>
      </c>
      <c r="E10" s="16">
        <v>16</v>
      </c>
      <c r="F10" s="16">
        <v>16.12</v>
      </c>
      <c r="G10" s="16">
        <v>16.010000000000002</v>
      </c>
      <c r="H10" s="16">
        <v>16.05</v>
      </c>
      <c r="I10" s="16">
        <v>16.02</v>
      </c>
      <c r="J10" s="16">
        <v>16.13</v>
      </c>
      <c r="K10" s="16">
        <v>16.13</v>
      </c>
      <c r="L10" s="16"/>
      <c r="M10" s="17"/>
      <c r="N10" s="20">
        <v>16.065000000000001</v>
      </c>
      <c r="O10" s="20">
        <v>5.2757305971147729E-2</v>
      </c>
      <c r="P10" s="20">
        <v>0.3283990412147384</v>
      </c>
    </row>
    <row r="11" spans="1:16" s="43" customFormat="1" ht="15.75" customHeight="1" x14ac:dyDescent="0.2">
      <c r="A11" s="19">
        <v>64</v>
      </c>
      <c r="B11" s="16">
        <v>18.829999999999998</v>
      </c>
      <c r="C11" s="16">
        <v>18.829999999999998</v>
      </c>
      <c r="D11" s="16">
        <v>18.82</v>
      </c>
      <c r="E11" s="16">
        <v>18.850000000000001</v>
      </c>
      <c r="F11" s="16">
        <v>18.88</v>
      </c>
      <c r="G11" s="16">
        <v>18.82</v>
      </c>
      <c r="H11" s="16">
        <v>18.829999999999998</v>
      </c>
      <c r="I11" s="16">
        <v>18.829999999999998</v>
      </c>
      <c r="J11" s="16">
        <v>18.77</v>
      </c>
      <c r="K11" s="16">
        <v>18.91</v>
      </c>
      <c r="L11" s="16"/>
      <c r="M11" s="17"/>
      <c r="N11" s="20">
        <v>18.837</v>
      </c>
      <c r="O11" s="20">
        <v>3.7431418769679613E-2</v>
      </c>
      <c r="P11" s="20">
        <v>0.1987122087895079</v>
      </c>
    </row>
    <row r="12" spans="1:16" s="43" customFormat="1" ht="15.75" customHeight="1" x14ac:dyDescent="0.2">
      <c r="A12" s="19">
        <v>128</v>
      </c>
      <c r="B12" s="16">
        <v>24.15</v>
      </c>
      <c r="C12" s="16">
        <v>24.19</v>
      </c>
      <c r="D12" s="16">
        <v>24.24</v>
      </c>
      <c r="E12" s="16">
        <v>24.24</v>
      </c>
      <c r="F12" s="16">
        <v>24.16</v>
      </c>
      <c r="G12" s="16">
        <v>24.18</v>
      </c>
      <c r="H12" s="16">
        <v>24.13</v>
      </c>
      <c r="I12" s="16">
        <v>24.11</v>
      </c>
      <c r="J12" s="16">
        <v>24.16</v>
      </c>
      <c r="K12" s="16">
        <v>24.29</v>
      </c>
      <c r="L12" s="16"/>
      <c r="M12" s="17"/>
      <c r="N12" s="20">
        <v>24.184999999999999</v>
      </c>
      <c r="O12" s="20">
        <v>5.6025787713238483E-2</v>
      </c>
      <c r="P12" s="20">
        <v>0.23165510735265041</v>
      </c>
    </row>
    <row r="13" spans="1:16" ht="15.75" customHeight="1" x14ac:dyDescent="0.2">
      <c r="A13" s="1">
        <v>256</v>
      </c>
      <c r="B13" s="6">
        <v>38.58</v>
      </c>
      <c r="C13" s="6">
        <v>38.76</v>
      </c>
      <c r="D13" s="6">
        <v>38.68</v>
      </c>
      <c r="E13" s="6">
        <v>38.659999999999997</v>
      </c>
      <c r="F13" s="6">
        <v>38.67</v>
      </c>
      <c r="G13" s="6">
        <v>38.549999999999997</v>
      </c>
      <c r="H13" s="6">
        <v>38.57</v>
      </c>
      <c r="I13" s="6">
        <v>38.549999999999997</v>
      </c>
      <c r="J13" s="6">
        <v>38.409999999999997</v>
      </c>
      <c r="K13" s="6">
        <v>38.5</v>
      </c>
      <c r="L13" s="6"/>
      <c r="M13" s="7"/>
      <c r="N13" s="20">
        <v>38.593000000000004</v>
      </c>
      <c r="O13" s="20">
        <v>0.1013300438062566</v>
      </c>
      <c r="P13" s="20">
        <v>0.26256068148694461</v>
      </c>
    </row>
    <row r="14" spans="1:16" ht="15.75" customHeight="1" x14ac:dyDescent="0.2">
      <c r="A14" s="1">
        <v>512</v>
      </c>
      <c r="B14" s="6">
        <v>59.33</v>
      </c>
      <c r="C14" s="6">
        <v>59.53</v>
      </c>
      <c r="D14" s="6">
        <v>59.6</v>
      </c>
      <c r="E14" s="6">
        <v>59.56</v>
      </c>
      <c r="F14" s="6">
        <v>59.61</v>
      </c>
      <c r="G14" s="6">
        <v>59.43</v>
      </c>
      <c r="H14" s="6">
        <v>59.54</v>
      </c>
      <c r="I14" s="6">
        <v>59.39</v>
      </c>
      <c r="J14" s="6">
        <v>59.45</v>
      </c>
      <c r="K14" s="6">
        <v>59.79</v>
      </c>
      <c r="L14" s="6"/>
      <c r="M14" s="7"/>
      <c r="N14" s="20">
        <v>59.523000000000003</v>
      </c>
      <c r="O14" s="20">
        <v>0.13140691678057809</v>
      </c>
      <c r="P14" s="20">
        <v>0.22076662261743871</v>
      </c>
    </row>
    <row r="15" spans="1:16" ht="15.75" customHeight="1" x14ac:dyDescent="0.2">
      <c r="A15" s="1" t="s">
        <v>6</v>
      </c>
      <c r="B15" s="6">
        <v>97.26</v>
      </c>
      <c r="C15" s="6">
        <v>97.69</v>
      </c>
      <c r="D15" s="6">
        <v>97.7</v>
      </c>
      <c r="E15" s="6">
        <v>98.48</v>
      </c>
      <c r="F15" s="6">
        <v>97.68</v>
      </c>
      <c r="G15" s="6">
        <v>97.58</v>
      </c>
      <c r="H15" s="6">
        <v>97.71</v>
      </c>
      <c r="I15" s="6">
        <v>97.63</v>
      </c>
      <c r="J15" s="6">
        <v>97.57</v>
      </c>
      <c r="K15" s="6">
        <v>97.54</v>
      </c>
      <c r="L15" s="6"/>
      <c r="M15" s="7"/>
      <c r="N15" s="20">
        <v>97.683999999999997</v>
      </c>
      <c r="O15" s="20">
        <v>0.30945112699746352</v>
      </c>
      <c r="P15" s="20">
        <v>0.31678793558562662</v>
      </c>
    </row>
    <row r="16" spans="1:16" ht="15.75" customHeight="1" x14ac:dyDescent="0.2">
      <c r="A16" s="1" t="s">
        <v>7</v>
      </c>
      <c r="B16" s="6">
        <v>162.16999999999999</v>
      </c>
      <c r="C16" s="6">
        <v>161.97</v>
      </c>
      <c r="D16" s="6">
        <v>161.77000000000001</v>
      </c>
      <c r="E16" s="6">
        <v>161.77000000000001</v>
      </c>
      <c r="F16" s="6">
        <v>162.31</v>
      </c>
      <c r="G16" s="6">
        <v>161.82</v>
      </c>
      <c r="H16" s="6">
        <v>162.52000000000001</v>
      </c>
      <c r="I16" s="6">
        <v>161.85</v>
      </c>
      <c r="J16" s="6">
        <v>162.32</v>
      </c>
      <c r="K16" s="6">
        <v>162.80000000000001</v>
      </c>
      <c r="L16" s="6"/>
      <c r="M16" s="7"/>
      <c r="N16" s="20">
        <v>162.13</v>
      </c>
      <c r="O16" s="20">
        <v>0.35440090293338922</v>
      </c>
      <c r="P16" s="20">
        <v>0.21859057727341591</v>
      </c>
    </row>
    <row r="17" spans="1:16" ht="15.75" customHeight="1" x14ac:dyDescent="0.2">
      <c r="A17" s="1" t="s">
        <v>8</v>
      </c>
      <c r="B17" s="6">
        <v>259.58999999999997</v>
      </c>
      <c r="C17" s="6">
        <v>260.20999999999998</v>
      </c>
      <c r="D17" s="6">
        <v>260.12</v>
      </c>
      <c r="E17" s="6">
        <v>260.42</v>
      </c>
      <c r="F17" s="6">
        <v>259.89</v>
      </c>
      <c r="G17" s="6">
        <v>260.44</v>
      </c>
      <c r="H17" s="6">
        <v>260.63</v>
      </c>
      <c r="I17" s="6">
        <v>259.8</v>
      </c>
      <c r="J17" s="6">
        <v>259.26</v>
      </c>
      <c r="K17" s="6">
        <v>260.77999999999997</v>
      </c>
      <c r="L17" s="6"/>
      <c r="M17" s="7"/>
      <c r="N17" s="20">
        <v>260.11399999999998</v>
      </c>
      <c r="O17" s="20">
        <v>0.47977309451679617</v>
      </c>
      <c r="P17" s="20">
        <v>0.18444724025496359</v>
      </c>
    </row>
    <row r="18" spans="1:16" ht="15.75" customHeight="1" x14ac:dyDescent="0.2">
      <c r="A18" s="1" t="s">
        <v>9</v>
      </c>
      <c r="B18" s="6">
        <v>442.33</v>
      </c>
      <c r="C18" s="6">
        <v>442.51</v>
      </c>
      <c r="D18" s="6">
        <v>441.4</v>
      </c>
      <c r="E18" s="6">
        <v>444.19</v>
      </c>
      <c r="F18" s="6">
        <v>442.56</v>
      </c>
      <c r="G18" s="6">
        <v>441.94</v>
      </c>
      <c r="H18" s="6">
        <v>445.69</v>
      </c>
      <c r="I18" s="6">
        <v>439.82</v>
      </c>
      <c r="J18" s="6">
        <v>442.01</v>
      </c>
      <c r="K18" s="6">
        <v>444.69</v>
      </c>
      <c r="L18" s="6"/>
      <c r="M18" s="7"/>
      <c r="N18" s="20">
        <v>442.71399999999988</v>
      </c>
      <c r="O18" s="20">
        <v>1.711043865922532</v>
      </c>
      <c r="P18" s="20">
        <v>0.38648966735240631</v>
      </c>
    </row>
    <row r="19" spans="1:16" ht="15.75" customHeight="1" x14ac:dyDescent="0.2">
      <c r="A19" s="1" t="s">
        <v>10</v>
      </c>
      <c r="B19" s="6">
        <v>1169.54</v>
      </c>
      <c r="C19" s="6">
        <v>1167.42</v>
      </c>
      <c r="D19" s="6">
        <v>1171.9000000000001</v>
      </c>
      <c r="E19" s="6">
        <v>1165.54</v>
      </c>
      <c r="F19" s="6">
        <v>1180.3</v>
      </c>
      <c r="G19" s="6">
        <v>1169.1099999999999</v>
      </c>
      <c r="H19" s="6">
        <v>1170.1099999999999</v>
      </c>
      <c r="I19" s="6">
        <v>1173.1500000000001</v>
      </c>
      <c r="J19" s="6">
        <v>1172.56</v>
      </c>
      <c r="K19" s="6">
        <v>1175.9100000000001</v>
      </c>
      <c r="L19" s="6"/>
      <c r="M19" s="7"/>
      <c r="N19" s="20">
        <v>1171.5540000000001</v>
      </c>
      <c r="O19" s="20">
        <v>4.2754965923400308</v>
      </c>
      <c r="P19" s="20">
        <v>0.36494234088569799</v>
      </c>
    </row>
    <row r="20" spans="1:16" ht="15.75" customHeight="1" x14ac:dyDescent="0.2">
      <c r="A20" s="1" t="s">
        <v>11</v>
      </c>
      <c r="B20" s="6">
        <v>4863.57</v>
      </c>
      <c r="C20" s="6">
        <v>4850.8599999999997</v>
      </c>
      <c r="D20" s="6">
        <v>4795.33</v>
      </c>
      <c r="E20" s="6">
        <v>4827.4399999999996</v>
      </c>
      <c r="F20" s="6">
        <v>4868.84</v>
      </c>
      <c r="G20" s="6">
        <v>4828.3500000000004</v>
      </c>
      <c r="H20" s="6">
        <v>4873.8900000000003</v>
      </c>
      <c r="I20" s="6">
        <v>4783.71</v>
      </c>
      <c r="J20" s="6">
        <v>4902.8900000000003</v>
      </c>
      <c r="K20" s="6">
        <v>4869.34</v>
      </c>
      <c r="L20" s="6"/>
      <c r="M20" s="7"/>
      <c r="N20" s="20">
        <v>4846.4219999999996</v>
      </c>
      <c r="O20" s="20">
        <v>37.289823097819507</v>
      </c>
      <c r="P20" s="20">
        <v>0.7694299649890064</v>
      </c>
    </row>
    <row r="21" spans="1:16" ht="15.75" customHeight="1" x14ac:dyDescent="0.2">
      <c r="A21" s="1" t="s">
        <v>12</v>
      </c>
      <c r="B21" s="6">
        <v>9399.35</v>
      </c>
      <c r="C21" s="6">
        <v>9598.0499999999993</v>
      </c>
      <c r="D21" s="6">
        <v>9236.39</v>
      </c>
      <c r="E21" s="6">
        <v>9329.42</v>
      </c>
      <c r="F21" s="6">
        <v>9562.06</v>
      </c>
      <c r="G21" s="6">
        <v>9351.7000000000007</v>
      </c>
      <c r="H21" s="6">
        <v>9472.59</v>
      </c>
      <c r="I21" s="6">
        <v>9272.39</v>
      </c>
      <c r="J21" s="6">
        <v>9417.44</v>
      </c>
      <c r="K21" s="6">
        <v>9300.7099999999991</v>
      </c>
      <c r="L21" s="6"/>
      <c r="M21" s="7"/>
      <c r="N21" s="20">
        <v>9394.01</v>
      </c>
      <c r="O21" s="20">
        <v>120.6131575649099</v>
      </c>
      <c r="P21" s="20">
        <v>1.283936865778404</v>
      </c>
    </row>
    <row r="22" spans="1:16" ht="15.75" customHeight="1" x14ac:dyDescent="0.2">
      <c r="A22" s="1" t="s">
        <v>13</v>
      </c>
      <c r="B22" s="6">
        <v>19498.18</v>
      </c>
      <c r="C22" s="6">
        <v>19425.3</v>
      </c>
      <c r="D22" s="6">
        <v>20418.12</v>
      </c>
      <c r="E22" s="6">
        <v>19191.04</v>
      </c>
      <c r="F22" s="6">
        <v>20498.689999999999</v>
      </c>
      <c r="G22" s="6">
        <v>19420.169999999998</v>
      </c>
      <c r="H22" s="6">
        <v>19237.88</v>
      </c>
      <c r="I22" s="6">
        <v>19745.55</v>
      </c>
      <c r="J22" s="6">
        <v>19711.2</v>
      </c>
      <c r="K22" s="6">
        <v>19414.740000000002</v>
      </c>
      <c r="L22" s="6"/>
      <c r="M22" s="7"/>
      <c r="N22" s="20">
        <v>19656.087</v>
      </c>
      <c r="O22" s="20">
        <v>457.64899847056421</v>
      </c>
      <c r="P22" s="20">
        <v>2.328281302736217</v>
      </c>
    </row>
    <row r="23" spans="1:16" ht="15.75" customHeight="1" x14ac:dyDescent="0.2">
      <c r="A23" s="1" t="s">
        <v>14</v>
      </c>
      <c r="B23" s="6">
        <v>42604.76</v>
      </c>
      <c r="C23" s="6">
        <v>42745.43</v>
      </c>
      <c r="D23" s="6">
        <v>42633.51</v>
      </c>
      <c r="E23" s="6">
        <v>42574.06</v>
      </c>
      <c r="F23" s="6">
        <v>42647.29</v>
      </c>
      <c r="G23" s="6">
        <v>42713.97</v>
      </c>
      <c r="H23" s="6">
        <v>40960.080000000002</v>
      </c>
      <c r="I23" s="6">
        <v>42654.52</v>
      </c>
      <c r="J23" s="6">
        <v>42394.51</v>
      </c>
      <c r="K23" s="6">
        <v>42819.46</v>
      </c>
      <c r="L23" s="6"/>
      <c r="M23" s="7"/>
      <c r="N23" s="20">
        <v>42474.759000000013</v>
      </c>
      <c r="O23" s="20">
        <v>544.06286798596216</v>
      </c>
      <c r="P23" s="20">
        <v>1.2809086638630769</v>
      </c>
    </row>
    <row r="24" spans="1:16" ht="15.75" customHeight="1" x14ac:dyDescent="0.2">
      <c r="A24" s="1" t="s">
        <v>15</v>
      </c>
      <c r="B24" s="6">
        <v>85859.62</v>
      </c>
      <c r="C24" s="6">
        <v>86248.18</v>
      </c>
      <c r="D24" s="6">
        <v>86098.96</v>
      </c>
      <c r="E24" s="6">
        <v>85710.02</v>
      </c>
      <c r="F24" s="6">
        <v>85629.58</v>
      </c>
      <c r="G24" s="6">
        <v>86384.54</v>
      </c>
      <c r="H24" s="6">
        <v>85084.99</v>
      </c>
      <c r="I24" s="6">
        <v>85793.7</v>
      </c>
      <c r="J24" s="6">
        <v>85740.68</v>
      </c>
      <c r="K24" s="6">
        <v>85913</v>
      </c>
      <c r="L24" s="6"/>
      <c r="M24" s="7"/>
      <c r="N24" s="20">
        <v>85846.327000000005</v>
      </c>
      <c r="O24" s="20">
        <v>361.89751004792362</v>
      </c>
      <c r="P24" s="20">
        <v>0.42156434957074362</v>
      </c>
    </row>
    <row r="25" spans="1:16" ht="15.75" customHeight="1" x14ac:dyDescent="0.2">
      <c r="A25" s="1" t="s">
        <v>16</v>
      </c>
      <c r="B25" s="6">
        <v>169656.46</v>
      </c>
      <c r="C25" s="6">
        <v>168867.87</v>
      </c>
      <c r="D25" s="6">
        <v>168764.96</v>
      </c>
      <c r="E25" s="6">
        <v>168738.67</v>
      </c>
      <c r="F25" s="6">
        <v>168522.86</v>
      </c>
      <c r="G25" s="6">
        <v>169751.62</v>
      </c>
      <c r="H25" s="6">
        <v>168629.44</v>
      </c>
      <c r="I25" s="6">
        <v>168297.67</v>
      </c>
      <c r="J25" s="6">
        <v>169278.69</v>
      </c>
      <c r="K25" s="6">
        <v>168580.77</v>
      </c>
      <c r="L25" s="6"/>
      <c r="M25" s="7"/>
      <c r="N25" s="20">
        <v>168908.90100000001</v>
      </c>
      <c r="O25" s="20">
        <v>490.52627254250342</v>
      </c>
      <c r="P25" s="20">
        <v>0.29040877635128498</v>
      </c>
    </row>
    <row r="26" spans="1:16" ht="15.75" customHeight="1" x14ac:dyDescent="0.2">
      <c r="A26" s="18" t="s">
        <v>17</v>
      </c>
      <c r="B26" s="6">
        <v>338285.3</v>
      </c>
      <c r="C26" s="6">
        <v>336931.67</v>
      </c>
      <c r="D26" s="6">
        <v>335622.75</v>
      </c>
      <c r="E26" s="6">
        <v>334504.11</v>
      </c>
      <c r="F26" s="6">
        <v>335167.95</v>
      </c>
      <c r="G26" s="6">
        <v>338020.52</v>
      </c>
      <c r="H26" s="6">
        <v>337214.89</v>
      </c>
      <c r="I26" s="6">
        <v>336368.95</v>
      </c>
      <c r="J26" s="6">
        <v>337529.06</v>
      </c>
      <c r="K26" s="6">
        <v>335568.35</v>
      </c>
      <c r="L26" s="6"/>
      <c r="M26" s="7"/>
      <c r="N26" s="20">
        <v>336521.35499999998</v>
      </c>
      <c r="O26" s="20">
        <v>1276.4419065359459</v>
      </c>
      <c r="P26" s="20">
        <v>0.37930487547690572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13.05</v>
      </c>
      <c r="C34" s="16">
        <v>12.9</v>
      </c>
      <c r="D34" s="16">
        <v>12.98</v>
      </c>
      <c r="E34" s="16">
        <v>13.08</v>
      </c>
      <c r="F34" s="16">
        <v>12.9</v>
      </c>
      <c r="G34" s="16">
        <v>13.01</v>
      </c>
      <c r="H34" s="16">
        <v>12.93</v>
      </c>
      <c r="I34" s="16">
        <v>13.07</v>
      </c>
      <c r="J34" s="16">
        <v>12.92</v>
      </c>
      <c r="K34" s="16">
        <v>13.03</v>
      </c>
      <c r="L34" s="16"/>
      <c r="M34" s="17"/>
      <c r="N34" s="20">
        <v>12.987</v>
      </c>
      <c r="O34" s="20">
        <v>7.0561242115547318E-2</v>
      </c>
      <c r="P34" s="20">
        <v>0.54332210761182198</v>
      </c>
    </row>
    <row r="35" spans="1:16" s="43" customFormat="1" ht="15.75" customHeight="1" x14ac:dyDescent="0.2">
      <c r="A35" s="19">
        <v>2</v>
      </c>
      <c r="B35" s="16">
        <v>12.19</v>
      </c>
      <c r="C35" s="16">
        <v>11.91</v>
      </c>
      <c r="D35" s="16">
        <v>11.94</v>
      </c>
      <c r="E35" s="16">
        <v>11.92</v>
      </c>
      <c r="F35" s="16">
        <v>11.97</v>
      </c>
      <c r="G35" s="16">
        <v>11.97</v>
      </c>
      <c r="H35" s="16">
        <v>11.92</v>
      </c>
      <c r="I35" s="16">
        <v>11.93</v>
      </c>
      <c r="J35" s="16">
        <v>11.93</v>
      </c>
      <c r="K35" s="16">
        <v>12.04</v>
      </c>
      <c r="L35" s="16"/>
      <c r="M35" s="17"/>
      <c r="N35" s="20">
        <v>11.972</v>
      </c>
      <c r="O35" s="20">
        <v>8.5608929959957211E-2</v>
      </c>
      <c r="P35" s="20">
        <v>0.71507626094184107</v>
      </c>
    </row>
    <row r="36" spans="1:16" s="43" customFormat="1" ht="15.75" customHeight="1" x14ac:dyDescent="0.2">
      <c r="A36" s="19">
        <v>4</v>
      </c>
      <c r="B36" s="16">
        <v>12.56</v>
      </c>
      <c r="C36" s="16">
        <v>12.53</v>
      </c>
      <c r="D36" s="16">
        <v>12.54</v>
      </c>
      <c r="E36" s="16">
        <v>12.53</v>
      </c>
      <c r="F36" s="16">
        <v>12.49</v>
      </c>
      <c r="G36" s="16">
        <v>12.59</v>
      </c>
      <c r="H36" s="16">
        <v>12.51</v>
      </c>
      <c r="I36" s="16">
        <v>12.5</v>
      </c>
      <c r="J36" s="16">
        <v>12.51</v>
      </c>
      <c r="K36" s="16">
        <v>12.51</v>
      </c>
      <c r="L36" s="16"/>
      <c r="M36" s="17"/>
      <c r="N36" s="20">
        <v>12.526999999999999</v>
      </c>
      <c r="O36" s="20">
        <v>3.0203016773531439E-2</v>
      </c>
      <c r="P36" s="20">
        <v>0.24110335095019911</v>
      </c>
    </row>
    <row r="37" spans="1:16" s="43" customFormat="1" ht="15.75" customHeight="1" x14ac:dyDescent="0.2">
      <c r="A37" s="19">
        <v>8</v>
      </c>
      <c r="B37" s="16">
        <v>13.48</v>
      </c>
      <c r="C37" s="16">
        <v>13.41</v>
      </c>
      <c r="D37" s="16">
        <v>13.44</v>
      </c>
      <c r="E37" s="16">
        <v>13.44</v>
      </c>
      <c r="F37" s="16">
        <v>13.39</v>
      </c>
      <c r="G37" s="16">
        <v>13.51</v>
      </c>
      <c r="H37" s="16">
        <v>13.45</v>
      </c>
      <c r="I37" s="16">
        <v>13.33</v>
      </c>
      <c r="J37" s="16">
        <v>13.41</v>
      </c>
      <c r="K37" s="16">
        <v>13.46</v>
      </c>
      <c r="L37" s="16"/>
      <c r="M37" s="17"/>
      <c r="N37" s="20">
        <v>13.432</v>
      </c>
      <c r="O37" s="20">
        <v>5.0288059108389557E-2</v>
      </c>
      <c r="P37" s="20">
        <v>0.37438995762648569</v>
      </c>
    </row>
    <row r="38" spans="1:16" s="43" customFormat="1" ht="15.75" customHeight="1" x14ac:dyDescent="0.2">
      <c r="A38" s="19">
        <v>16</v>
      </c>
      <c r="B38" s="16">
        <v>14.58</v>
      </c>
      <c r="C38" s="16">
        <v>14.61</v>
      </c>
      <c r="D38" s="16">
        <v>14.63</v>
      </c>
      <c r="E38" s="16">
        <v>14.61</v>
      </c>
      <c r="F38" s="16">
        <v>14.57</v>
      </c>
      <c r="G38" s="16">
        <v>14.63</v>
      </c>
      <c r="H38" s="16">
        <v>14.62</v>
      </c>
      <c r="I38" s="16">
        <v>14.47</v>
      </c>
      <c r="J38" s="16">
        <v>14.63</v>
      </c>
      <c r="K38" s="16">
        <v>14.63</v>
      </c>
      <c r="L38" s="16"/>
      <c r="M38" s="17"/>
      <c r="N38" s="20">
        <v>14.598000000000001</v>
      </c>
      <c r="O38" s="20">
        <v>4.9844201713383267E-2</v>
      </c>
      <c r="P38" s="20">
        <v>0.34144541521703842</v>
      </c>
    </row>
    <row r="39" spans="1:16" s="43" customFormat="1" ht="15.75" customHeight="1" x14ac:dyDescent="0.2">
      <c r="A39" s="19">
        <v>32</v>
      </c>
      <c r="B39" s="16">
        <v>16.18</v>
      </c>
      <c r="C39" s="16">
        <v>16.16</v>
      </c>
      <c r="D39" s="16">
        <v>16.25</v>
      </c>
      <c r="E39" s="16">
        <v>16.21</v>
      </c>
      <c r="F39" s="16">
        <v>16.2</v>
      </c>
      <c r="G39" s="16">
        <v>16.27</v>
      </c>
      <c r="H39" s="16">
        <v>16.21</v>
      </c>
      <c r="I39" s="16">
        <v>16.190000000000001</v>
      </c>
      <c r="J39" s="16">
        <v>16.16</v>
      </c>
      <c r="K39" s="16">
        <v>16.21</v>
      </c>
      <c r="L39" s="16"/>
      <c r="M39" s="17"/>
      <c r="N39" s="20">
        <v>16.204000000000001</v>
      </c>
      <c r="O39" s="20">
        <v>3.5339622081862747E-2</v>
      </c>
      <c r="P39" s="20">
        <v>0.21809196545212761</v>
      </c>
    </row>
    <row r="40" spans="1:16" s="43" customFormat="1" ht="15.75" customHeight="1" x14ac:dyDescent="0.2">
      <c r="A40" s="19">
        <v>64</v>
      </c>
      <c r="B40" s="16">
        <v>18.91</v>
      </c>
      <c r="C40" s="16">
        <v>18.98</v>
      </c>
      <c r="D40" s="16">
        <v>18.93</v>
      </c>
      <c r="E40" s="16">
        <v>18.940000000000001</v>
      </c>
      <c r="F40" s="16">
        <v>18.88</v>
      </c>
      <c r="G40" s="16">
        <v>18.989999999999998</v>
      </c>
      <c r="H40" s="16">
        <v>18.93</v>
      </c>
      <c r="I40" s="16">
        <v>18.829999999999998</v>
      </c>
      <c r="J40" s="16">
        <v>19</v>
      </c>
      <c r="K40" s="16">
        <v>18.97</v>
      </c>
      <c r="L40" s="16"/>
      <c r="M40" s="17"/>
      <c r="N40" s="20">
        <v>18.936</v>
      </c>
      <c r="O40" s="20">
        <v>5.2957005621961629E-2</v>
      </c>
      <c r="P40" s="20">
        <v>0.27966310531242938</v>
      </c>
    </row>
    <row r="41" spans="1:16" s="43" customFormat="1" ht="15.75" customHeight="1" x14ac:dyDescent="0.2">
      <c r="A41" s="19">
        <v>128</v>
      </c>
      <c r="B41" s="16">
        <v>24.24</v>
      </c>
      <c r="C41" s="16">
        <v>24.09</v>
      </c>
      <c r="D41" s="16">
        <v>24.07</v>
      </c>
      <c r="E41" s="16">
        <v>24.15</v>
      </c>
      <c r="F41" s="16">
        <v>24.18</v>
      </c>
      <c r="G41" s="16">
        <v>24.26</v>
      </c>
      <c r="H41" s="16">
        <v>24.21</v>
      </c>
      <c r="I41" s="16">
        <v>23.97</v>
      </c>
      <c r="J41" s="16">
        <v>24.23</v>
      </c>
      <c r="K41" s="16">
        <v>24.33</v>
      </c>
      <c r="L41" s="16"/>
      <c r="M41" s="17"/>
      <c r="N41" s="20">
        <v>24.172999999999998</v>
      </c>
      <c r="O41" s="20">
        <v>0.10573026477262271</v>
      </c>
      <c r="P41" s="20">
        <v>0.4373899175634911</v>
      </c>
    </row>
    <row r="42" spans="1:16" ht="15.75" customHeight="1" x14ac:dyDescent="0.2">
      <c r="A42" s="1">
        <v>256</v>
      </c>
      <c r="B42" s="6">
        <v>38.64</v>
      </c>
      <c r="C42" s="6">
        <v>38.729999999999997</v>
      </c>
      <c r="D42" s="6">
        <v>38.619999999999997</v>
      </c>
      <c r="E42" s="6">
        <v>38.659999999999997</v>
      </c>
      <c r="F42" s="6">
        <v>38.6</v>
      </c>
      <c r="G42" s="6">
        <v>38.83</v>
      </c>
      <c r="H42" s="6">
        <v>38.700000000000003</v>
      </c>
      <c r="I42" s="6">
        <v>38.450000000000003</v>
      </c>
      <c r="J42" s="6">
        <v>38.770000000000003</v>
      </c>
      <c r="K42" s="6">
        <v>38.700000000000003</v>
      </c>
      <c r="L42" s="6"/>
      <c r="M42" s="7"/>
      <c r="N42" s="20">
        <v>38.669999999999987</v>
      </c>
      <c r="O42" s="20">
        <v>0.1042433051407453</v>
      </c>
      <c r="P42" s="20">
        <v>0.26957151575056981</v>
      </c>
    </row>
    <row r="43" spans="1:16" ht="15.75" customHeight="1" x14ac:dyDescent="0.2">
      <c r="A43" s="1">
        <v>512</v>
      </c>
      <c r="B43" s="6">
        <v>59.97</v>
      </c>
      <c r="C43" s="6">
        <v>59.67</v>
      </c>
      <c r="D43" s="6">
        <v>59.67</v>
      </c>
      <c r="E43" s="6">
        <v>59.65</v>
      </c>
      <c r="F43" s="6">
        <v>59.62</v>
      </c>
      <c r="G43" s="6">
        <v>59.69</v>
      </c>
      <c r="H43" s="6">
        <v>59.77</v>
      </c>
      <c r="I43" s="6">
        <v>59.46</v>
      </c>
      <c r="J43" s="6">
        <v>59.63</v>
      </c>
      <c r="K43" s="6">
        <v>59.77</v>
      </c>
      <c r="L43" s="6"/>
      <c r="M43" s="7"/>
      <c r="N43" s="20">
        <v>59.69</v>
      </c>
      <c r="O43" s="20">
        <v>0.13123346456686349</v>
      </c>
      <c r="P43" s="20">
        <v>0.21985837588685461</v>
      </c>
    </row>
    <row r="44" spans="1:16" ht="15.75" customHeight="1" x14ac:dyDescent="0.2">
      <c r="A44" s="1" t="s">
        <v>6</v>
      </c>
      <c r="B44" s="6">
        <v>97.69</v>
      </c>
      <c r="C44" s="6">
        <v>97.61</v>
      </c>
      <c r="D44" s="6">
        <v>97.28</v>
      </c>
      <c r="E44" s="6">
        <v>97.45</v>
      </c>
      <c r="F44" s="6">
        <v>97.52</v>
      </c>
      <c r="G44" s="6">
        <v>97.7</v>
      </c>
      <c r="H44" s="6">
        <v>97.57</v>
      </c>
      <c r="I44" s="6">
        <v>96.9</v>
      </c>
      <c r="J44" s="6">
        <v>97.59</v>
      </c>
      <c r="K44" s="6">
        <v>97.78</v>
      </c>
      <c r="L44" s="6"/>
      <c r="M44" s="7"/>
      <c r="N44" s="20">
        <v>97.508999999999986</v>
      </c>
      <c r="O44" s="20">
        <v>0.2560577191875979</v>
      </c>
      <c r="P44" s="20">
        <v>0.26259906181747111</v>
      </c>
    </row>
    <row r="45" spans="1:16" ht="15.75" customHeight="1" x14ac:dyDescent="0.2">
      <c r="A45" s="1" t="s">
        <v>7</v>
      </c>
      <c r="B45" s="6">
        <v>163.22999999999999</v>
      </c>
      <c r="C45" s="6">
        <v>162</v>
      </c>
      <c r="D45" s="6">
        <v>162.25</v>
      </c>
      <c r="E45" s="6">
        <v>162.43</v>
      </c>
      <c r="F45" s="6">
        <v>162.03</v>
      </c>
      <c r="G45" s="6">
        <v>162.05000000000001</v>
      </c>
      <c r="H45" s="6">
        <v>162.12</v>
      </c>
      <c r="I45" s="6">
        <v>161.99</v>
      </c>
      <c r="J45" s="6">
        <v>161.88999999999999</v>
      </c>
      <c r="K45" s="6">
        <v>161.78</v>
      </c>
      <c r="L45" s="6"/>
      <c r="M45" s="7"/>
      <c r="N45" s="20">
        <v>162.17699999999999</v>
      </c>
      <c r="O45" s="20">
        <v>0.41169163217145671</v>
      </c>
      <c r="P45" s="20">
        <v>0.25385327893070952</v>
      </c>
    </row>
    <row r="46" spans="1:16" ht="15.75" customHeight="1" x14ac:dyDescent="0.2">
      <c r="A46" s="1" t="s">
        <v>8</v>
      </c>
      <c r="B46" s="6">
        <v>261.58</v>
      </c>
      <c r="C46" s="6">
        <v>259.14999999999998</v>
      </c>
      <c r="D46" s="6">
        <v>259.7</v>
      </c>
      <c r="E46" s="6">
        <v>258.72000000000003</v>
      </c>
      <c r="F46" s="6">
        <v>261.02999999999997</v>
      </c>
      <c r="G46" s="6">
        <v>260.08999999999997</v>
      </c>
      <c r="H46" s="6">
        <v>260.05</v>
      </c>
      <c r="I46" s="6">
        <v>258.75</v>
      </c>
      <c r="J46" s="6">
        <v>260.13</v>
      </c>
      <c r="K46" s="6">
        <v>259.72000000000003</v>
      </c>
      <c r="L46" s="6"/>
      <c r="M46" s="7"/>
      <c r="N46" s="20">
        <v>259.892</v>
      </c>
      <c r="O46" s="20">
        <v>0.91651271434472625</v>
      </c>
      <c r="P46" s="20">
        <v>0.35265137608880848</v>
      </c>
    </row>
    <row r="47" spans="1:16" ht="15.75" customHeight="1" x14ac:dyDescent="0.2">
      <c r="A47" s="1" t="s">
        <v>9</v>
      </c>
      <c r="B47" s="6">
        <v>446.14</v>
      </c>
      <c r="C47" s="6">
        <v>441.96</v>
      </c>
      <c r="D47" s="6">
        <v>446.59</v>
      </c>
      <c r="E47" s="6">
        <v>443.57</v>
      </c>
      <c r="F47" s="6">
        <v>446.37</v>
      </c>
      <c r="G47" s="6">
        <v>444.68</v>
      </c>
      <c r="H47" s="6">
        <v>445.78</v>
      </c>
      <c r="I47" s="6">
        <v>442.7</v>
      </c>
      <c r="J47" s="6">
        <v>444.62</v>
      </c>
      <c r="K47" s="6">
        <v>444.2</v>
      </c>
      <c r="L47" s="6"/>
      <c r="M47" s="7"/>
      <c r="N47" s="20">
        <v>444.66099999999989</v>
      </c>
      <c r="O47" s="20">
        <v>1.5855980294863861</v>
      </c>
      <c r="P47" s="20">
        <v>0.35658581019841779</v>
      </c>
    </row>
    <row r="48" spans="1:16" ht="15.75" customHeight="1" x14ac:dyDescent="0.2">
      <c r="A48" s="1" t="s">
        <v>10</v>
      </c>
      <c r="B48" s="6">
        <v>1175.4000000000001</v>
      </c>
      <c r="C48" s="6">
        <v>1188.45</v>
      </c>
      <c r="D48" s="6">
        <v>1180.78</v>
      </c>
      <c r="E48" s="6">
        <v>1170.73</v>
      </c>
      <c r="F48" s="6">
        <v>1168.33</v>
      </c>
      <c r="G48" s="6">
        <v>1171.05</v>
      </c>
      <c r="H48" s="6">
        <v>1173.3</v>
      </c>
      <c r="I48" s="6">
        <v>1181.67</v>
      </c>
      <c r="J48" s="6">
        <v>1182.83</v>
      </c>
      <c r="K48" s="6">
        <v>1173.54</v>
      </c>
      <c r="L48" s="6"/>
      <c r="M48" s="7"/>
      <c r="N48" s="20">
        <v>1176.6079999999999</v>
      </c>
      <c r="O48" s="20">
        <v>6.4786655004458247</v>
      </c>
      <c r="P48" s="20">
        <v>0.55062225485852756</v>
      </c>
    </row>
    <row r="49" spans="1:16" ht="15.75" customHeight="1" x14ac:dyDescent="0.2">
      <c r="A49" s="1" t="s">
        <v>11</v>
      </c>
      <c r="B49" s="6">
        <v>4874.74</v>
      </c>
      <c r="C49" s="6">
        <v>4778.0200000000004</v>
      </c>
      <c r="D49" s="6">
        <v>4834.21</v>
      </c>
      <c r="E49" s="6">
        <v>4912.7299999999996</v>
      </c>
      <c r="F49" s="6">
        <v>4918.37</v>
      </c>
      <c r="G49" s="6">
        <v>4983.33</v>
      </c>
      <c r="H49" s="6">
        <v>4924.21</v>
      </c>
      <c r="I49" s="6">
        <v>4763.91</v>
      </c>
      <c r="J49" s="6">
        <v>4796.0200000000004</v>
      </c>
      <c r="K49" s="6">
        <v>4904.18</v>
      </c>
      <c r="L49" s="6"/>
      <c r="M49" s="7"/>
      <c r="N49" s="20">
        <v>4868.9720000000007</v>
      </c>
      <c r="O49" s="20">
        <v>72.722813140795736</v>
      </c>
      <c r="P49" s="20">
        <v>1.493596864816551</v>
      </c>
    </row>
    <row r="50" spans="1:16" ht="15.75" customHeight="1" x14ac:dyDescent="0.2">
      <c r="A50" s="1" t="s">
        <v>12</v>
      </c>
      <c r="B50" s="6">
        <v>9661.91</v>
      </c>
      <c r="C50" s="6">
        <v>9319.91</v>
      </c>
      <c r="D50" s="6">
        <v>9570.34</v>
      </c>
      <c r="E50" s="6">
        <v>9639.5</v>
      </c>
      <c r="F50" s="6">
        <v>9455.19</v>
      </c>
      <c r="G50" s="6">
        <v>9590.89</v>
      </c>
      <c r="H50" s="6">
        <v>9497.2099999999991</v>
      </c>
      <c r="I50" s="6">
        <v>9206.8799999999992</v>
      </c>
      <c r="J50" s="6">
        <v>9241.9</v>
      </c>
      <c r="K50" s="6">
        <v>9666.91</v>
      </c>
      <c r="L50" s="6"/>
      <c r="M50" s="7"/>
      <c r="N50" s="20">
        <v>9485.0640000000021</v>
      </c>
      <c r="O50" s="20">
        <v>173.68393568650961</v>
      </c>
      <c r="P50" s="20">
        <v>1.8311308778360329</v>
      </c>
    </row>
    <row r="51" spans="1:16" ht="15.75" customHeight="1" x14ac:dyDescent="0.2">
      <c r="A51" s="1" t="s">
        <v>13</v>
      </c>
      <c r="B51" s="6">
        <v>19433.099999999999</v>
      </c>
      <c r="C51" s="6">
        <v>19713.36</v>
      </c>
      <c r="D51" s="6">
        <v>20587.189999999999</v>
      </c>
      <c r="E51" s="6">
        <v>19611.2</v>
      </c>
      <c r="F51" s="6">
        <v>19332.18</v>
      </c>
      <c r="G51" s="6">
        <v>20443.71</v>
      </c>
      <c r="H51" s="6">
        <v>19135.849999999999</v>
      </c>
      <c r="I51" s="6">
        <v>19719.580000000002</v>
      </c>
      <c r="J51" s="6">
        <v>19913.52</v>
      </c>
      <c r="K51" s="6">
        <v>19530.099999999999</v>
      </c>
      <c r="L51" s="6"/>
      <c r="M51" s="7"/>
      <c r="N51" s="20">
        <v>19741.978999999999</v>
      </c>
      <c r="O51" s="20">
        <v>463.11563076022861</v>
      </c>
      <c r="P51" s="20">
        <v>2.3458419784573201</v>
      </c>
    </row>
    <row r="52" spans="1:16" ht="15.75" customHeight="1" x14ac:dyDescent="0.2">
      <c r="A52" s="1" t="s">
        <v>14</v>
      </c>
      <c r="B52" s="6">
        <v>43053.7</v>
      </c>
      <c r="C52" s="6">
        <v>43037.86</v>
      </c>
      <c r="D52" s="6">
        <v>42316.65</v>
      </c>
      <c r="E52" s="6">
        <v>42877.72</v>
      </c>
      <c r="F52" s="6">
        <v>42797.19</v>
      </c>
      <c r="G52" s="6">
        <v>42998.8</v>
      </c>
      <c r="H52" s="6">
        <v>42902.81</v>
      </c>
      <c r="I52" s="6">
        <v>42799.64</v>
      </c>
      <c r="J52" s="6">
        <v>42892.01</v>
      </c>
      <c r="K52" s="6">
        <v>42815.19</v>
      </c>
      <c r="L52" s="6"/>
      <c r="M52" s="7"/>
      <c r="N52" s="20">
        <v>42849.156999999999</v>
      </c>
      <c r="O52" s="20">
        <v>209.5605248052849</v>
      </c>
      <c r="P52" s="20">
        <v>0.48906568874922068</v>
      </c>
    </row>
    <row r="53" spans="1:16" ht="15.75" customHeight="1" x14ac:dyDescent="0.2">
      <c r="A53" s="1" t="s">
        <v>15</v>
      </c>
      <c r="B53" s="6">
        <v>85526.39</v>
      </c>
      <c r="C53" s="6">
        <v>85802.5</v>
      </c>
      <c r="D53" s="6">
        <v>85484.38</v>
      </c>
      <c r="E53" s="6">
        <v>86313.279999999999</v>
      </c>
      <c r="F53" s="6">
        <v>85746.04</v>
      </c>
      <c r="G53" s="6">
        <v>85693.77</v>
      </c>
      <c r="H53" s="6">
        <v>85640.02</v>
      </c>
      <c r="I53" s="6">
        <v>85550.57</v>
      </c>
      <c r="J53" s="6">
        <v>85581.23</v>
      </c>
      <c r="K53" s="6">
        <v>85915.76</v>
      </c>
      <c r="L53" s="6"/>
      <c r="M53" s="7"/>
      <c r="N53" s="20">
        <v>85725.394</v>
      </c>
      <c r="O53" s="20">
        <v>246.20375095075491</v>
      </c>
      <c r="P53" s="20">
        <v>0.28720048921647989</v>
      </c>
    </row>
    <row r="54" spans="1:16" ht="15.75" customHeight="1" x14ac:dyDescent="0.2">
      <c r="A54" s="1" t="s">
        <v>16</v>
      </c>
      <c r="B54" s="6">
        <v>168324.05</v>
      </c>
      <c r="C54" s="6">
        <v>168674.53</v>
      </c>
      <c r="D54" s="6">
        <v>167923.27</v>
      </c>
      <c r="E54" s="6">
        <v>169875.61</v>
      </c>
      <c r="F54" s="6">
        <v>169966.55</v>
      </c>
      <c r="G54" s="6">
        <v>169260.97</v>
      </c>
      <c r="H54" s="6">
        <v>168450.09</v>
      </c>
      <c r="I54" s="6">
        <v>168350.32</v>
      </c>
      <c r="J54" s="6">
        <v>168559.74</v>
      </c>
      <c r="K54" s="6">
        <v>169437.68</v>
      </c>
      <c r="L54" s="6"/>
      <c r="M54" s="7"/>
      <c r="N54" s="20">
        <v>168882.28099999999</v>
      </c>
      <c r="O54" s="20">
        <v>704.15464389657222</v>
      </c>
      <c r="P54" s="20">
        <v>0.41694998417067342</v>
      </c>
    </row>
    <row r="55" spans="1:16" ht="15.75" customHeight="1" x14ac:dyDescent="0.2">
      <c r="A55" s="32" t="s">
        <v>17</v>
      </c>
      <c r="B55" s="6">
        <v>336715.9</v>
      </c>
      <c r="C55" s="6">
        <v>336307.65</v>
      </c>
      <c r="D55" s="6">
        <v>332461.49</v>
      </c>
      <c r="E55" s="6">
        <v>336071.47</v>
      </c>
      <c r="F55" s="6">
        <v>334195.71999999997</v>
      </c>
      <c r="G55" s="6">
        <v>337346.91</v>
      </c>
      <c r="H55" s="6">
        <v>335397.61</v>
      </c>
      <c r="I55" s="6">
        <v>333604.11</v>
      </c>
      <c r="J55" s="6">
        <v>334417.53999999998</v>
      </c>
      <c r="K55" s="6">
        <v>336262.13</v>
      </c>
      <c r="L55" s="6"/>
      <c r="M55" s="7"/>
      <c r="N55" s="20">
        <v>335278.05300000001</v>
      </c>
      <c r="O55" s="20">
        <v>1551.590397861002</v>
      </c>
      <c r="P55" s="20">
        <v>0.46277720357109159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11.42</v>
      </c>
      <c r="C63" s="16">
        <v>11.04</v>
      </c>
      <c r="D63" s="16">
        <v>11.03</v>
      </c>
      <c r="E63" s="16">
        <v>11.08</v>
      </c>
      <c r="F63" s="16">
        <v>11.03</v>
      </c>
      <c r="G63" s="16">
        <v>10.97</v>
      </c>
      <c r="H63" s="16">
        <v>11.28</v>
      </c>
      <c r="I63" s="16">
        <v>11.13</v>
      </c>
      <c r="J63" s="16">
        <v>11.06</v>
      </c>
      <c r="K63" s="16">
        <v>11</v>
      </c>
      <c r="L63" s="16"/>
      <c r="M63" s="17"/>
      <c r="N63" s="20">
        <v>11.103999999999999</v>
      </c>
      <c r="O63" s="20">
        <v>0.1405702671264446</v>
      </c>
      <c r="P63" s="20">
        <v>1.265942607406741</v>
      </c>
    </row>
    <row r="64" spans="1:16" s="43" customFormat="1" ht="15.75" customHeight="1" x14ac:dyDescent="0.2">
      <c r="A64" s="19">
        <v>2</v>
      </c>
      <c r="B64" s="16">
        <v>11.2</v>
      </c>
      <c r="C64" s="16">
        <v>11.22</v>
      </c>
      <c r="D64" s="16">
        <v>11.24</v>
      </c>
      <c r="E64" s="16">
        <v>11.2</v>
      </c>
      <c r="F64" s="16">
        <v>11.29</v>
      </c>
      <c r="G64" s="16">
        <v>11.33</v>
      </c>
      <c r="H64" s="16">
        <v>11.23</v>
      </c>
      <c r="I64" s="16">
        <v>11.23</v>
      </c>
      <c r="J64" s="16">
        <v>11.23</v>
      </c>
      <c r="K64" s="16">
        <v>11.24</v>
      </c>
      <c r="L64" s="16"/>
      <c r="M64" s="17"/>
      <c r="N64" s="20">
        <v>11.241</v>
      </c>
      <c r="O64" s="20">
        <v>4.0124805295477753E-2</v>
      </c>
      <c r="P64" s="20">
        <v>0.35695049635688758</v>
      </c>
    </row>
    <row r="65" spans="1:16" s="43" customFormat="1" ht="15.75" customHeight="1" x14ac:dyDescent="0.2">
      <c r="A65" s="19">
        <v>4</v>
      </c>
      <c r="B65" s="16">
        <v>12</v>
      </c>
      <c r="C65" s="16">
        <v>11.98</v>
      </c>
      <c r="D65" s="16">
        <v>12</v>
      </c>
      <c r="E65" s="16">
        <v>11.95</v>
      </c>
      <c r="F65" s="16">
        <v>12</v>
      </c>
      <c r="G65" s="16">
        <v>11.94</v>
      </c>
      <c r="H65" s="16">
        <v>11.97</v>
      </c>
      <c r="I65" s="16">
        <v>11.96</v>
      </c>
      <c r="J65" s="16">
        <v>11.98</v>
      </c>
      <c r="K65" s="16">
        <v>11.99</v>
      </c>
      <c r="L65" s="16"/>
      <c r="M65" s="17"/>
      <c r="N65" s="20">
        <v>11.977</v>
      </c>
      <c r="O65" s="20">
        <v>2.162817093001123E-2</v>
      </c>
      <c r="P65" s="20">
        <v>0.18058087108634241</v>
      </c>
    </row>
    <row r="66" spans="1:16" s="43" customFormat="1" ht="15.75" customHeight="1" x14ac:dyDescent="0.2">
      <c r="A66" s="19">
        <v>8</v>
      </c>
      <c r="B66" s="16">
        <v>13.05</v>
      </c>
      <c r="C66" s="16">
        <v>13.12</v>
      </c>
      <c r="D66" s="16">
        <v>13.06</v>
      </c>
      <c r="E66" s="16">
        <v>13.06</v>
      </c>
      <c r="F66" s="16">
        <v>13.13</v>
      </c>
      <c r="G66" s="16">
        <v>14.72</v>
      </c>
      <c r="H66" s="16">
        <v>13.1</v>
      </c>
      <c r="I66" s="16">
        <v>13.05</v>
      </c>
      <c r="J66" s="16">
        <v>13.1</v>
      </c>
      <c r="K66" s="16">
        <v>13.13</v>
      </c>
      <c r="L66" s="16"/>
      <c r="M66" s="17"/>
      <c r="N66" s="20">
        <v>13.252000000000001</v>
      </c>
      <c r="O66" s="20">
        <v>0.51680213277853693</v>
      </c>
      <c r="P66" s="20">
        <v>3.899804805150445</v>
      </c>
    </row>
    <row r="67" spans="1:16" s="43" customFormat="1" ht="15.75" customHeight="1" x14ac:dyDescent="0.2">
      <c r="A67" s="19">
        <v>16</v>
      </c>
      <c r="B67" s="16">
        <v>14.17</v>
      </c>
      <c r="C67" s="16">
        <v>14.39</v>
      </c>
      <c r="D67" s="16">
        <v>14.19</v>
      </c>
      <c r="E67" s="16">
        <v>14.2</v>
      </c>
      <c r="F67" s="16">
        <v>14.19</v>
      </c>
      <c r="G67" s="16">
        <v>14.3</v>
      </c>
      <c r="H67" s="16">
        <v>14.18</v>
      </c>
      <c r="I67" s="16">
        <v>14.17</v>
      </c>
      <c r="J67" s="16">
        <v>14.18</v>
      </c>
      <c r="K67" s="16">
        <v>14.22</v>
      </c>
      <c r="L67" s="16"/>
      <c r="M67" s="17"/>
      <c r="N67" s="20">
        <v>14.218999999999999</v>
      </c>
      <c r="O67" s="20">
        <v>7.1250730990402592E-2</v>
      </c>
      <c r="P67" s="20">
        <v>0.50109523166469228</v>
      </c>
    </row>
    <row r="68" spans="1:16" s="43" customFormat="1" ht="15.75" customHeight="1" x14ac:dyDescent="0.2">
      <c r="A68" s="19">
        <v>32</v>
      </c>
      <c r="B68" s="16">
        <v>16.350000000000001</v>
      </c>
      <c r="C68" s="16">
        <v>16.34</v>
      </c>
      <c r="D68" s="16">
        <v>16.41</v>
      </c>
      <c r="E68" s="16">
        <v>16.37</v>
      </c>
      <c r="F68" s="16">
        <v>16.399999999999999</v>
      </c>
      <c r="G68" s="16">
        <v>16.47</v>
      </c>
      <c r="H68" s="16">
        <v>16.55</v>
      </c>
      <c r="I68" s="16">
        <v>16.36</v>
      </c>
      <c r="J68" s="16">
        <v>16.399999999999999</v>
      </c>
      <c r="K68" s="16">
        <v>16.38</v>
      </c>
      <c r="L68" s="16"/>
      <c r="M68" s="17"/>
      <c r="N68" s="20">
        <v>16.402999999999999</v>
      </c>
      <c r="O68" s="20">
        <v>6.3604681868204893E-2</v>
      </c>
      <c r="P68" s="20">
        <v>0.38776249386212819</v>
      </c>
    </row>
    <row r="69" spans="1:16" s="43" customFormat="1" ht="15.75" customHeight="1" x14ac:dyDescent="0.2">
      <c r="A69" s="19">
        <v>64</v>
      </c>
      <c r="B69" s="16">
        <v>20.97</v>
      </c>
      <c r="C69" s="16">
        <v>20.72</v>
      </c>
      <c r="D69" s="16">
        <v>20.7</v>
      </c>
      <c r="E69" s="16">
        <v>20.71</v>
      </c>
      <c r="F69" s="16">
        <v>20.73</v>
      </c>
      <c r="G69" s="16">
        <v>20.64</v>
      </c>
      <c r="H69" s="16">
        <v>21.11</v>
      </c>
      <c r="I69" s="16">
        <v>20.72</v>
      </c>
      <c r="J69" s="16">
        <v>20.76</v>
      </c>
      <c r="K69" s="16">
        <v>20.71</v>
      </c>
      <c r="L69" s="16"/>
      <c r="M69" s="17"/>
      <c r="N69" s="20">
        <v>20.777000000000001</v>
      </c>
      <c r="O69" s="20">
        <v>0.14560601330683781</v>
      </c>
      <c r="P69" s="20">
        <v>0.70080383744928421</v>
      </c>
    </row>
    <row r="70" spans="1:16" s="43" customFormat="1" ht="15.75" customHeight="1" x14ac:dyDescent="0.2">
      <c r="A70" s="19">
        <v>128</v>
      </c>
      <c r="B70" s="16">
        <v>30.76</v>
      </c>
      <c r="C70" s="16">
        <v>30.71</v>
      </c>
      <c r="D70" s="16">
        <v>30.73</v>
      </c>
      <c r="E70" s="16">
        <v>30.65</v>
      </c>
      <c r="F70" s="16">
        <v>30.93</v>
      </c>
      <c r="G70" s="16">
        <v>30.73</v>
      </c>
      <c r="H70" s="16">
        <v>30.73</v>
      </c>
      <c r="I70" s="16">
        <v>30.77</v>
      </c>
      <c r="J70" s="16">
        <v>30.68</v>
      </c>
      <c r="K70" s="16">
        <v>30.66</v>
      </c>
      <c r="L70" s="16"/>
      <c r="M70" s="17"/>
      <c r="N70" s="20">
        <v>30.734999999999999</v>
      </c>
      <c r="O70" s="20">
        <v>7.9197362470111582E-2</v>
      </c>
      <c r="P70" s="20">
        <v>0.25767809490844829</v>
      </c>
    </row>
    <row r="71" spans="1:16" ht="15.75" customHeight="1" x14ac:dyDescent="0.2">
      <c r="A71" s="1">
        <v>256</v>
      </c>
      <c r="B71" s="6">
        <v>46.66</v>
      </c>
      <c r="C71" s="6">
        <v>46.83</v>
      </c>
      <c r="D71" s="6">
        <v>46.74</v>
      </c>
      <c r="E71" s="6">
        <v>46.58</v>
      </c>
      <c r="F71" s="6">
        <v>46.67</v>
      </c>
      <c r="G71" s="6">
        <v>46.79</v>
      </c>
      <c r="H71" s="6">
        <v>46.74</v>
      </c>
      <c r="I71" s="6">
        <v>46.65</v>
      </c>
      <c r="J71" s="6">
        <v>46.72</v>
      </c>
      <c r="K71" s="6">
        <v>46.7</v>
      </c>
      <c r="L71" s="6"/>
      <c r="M71" s="7"/>
      <c r="N71" s="20">
        <v>46.707999999999998</v>
      </c>
      <c r="O71" s="20">
        <v>7.2541176046589356E-2</v>
      </c>
      <c r="P71" s="20">
        <v>0.15530781888881851</v>
      </c>
    </row>
    <row r="72" spans="1:16" ht="15.75" customHeight="1" x14ac:dyDescent="0.2">
      <c r="A72" s="1">
        <v>512</v>
      </c>
      <c r="B72" s="6">
        <v>70.14</v>
      </c>
      <c r="C72" s="6">
        <v>69.849999999999994</v>
      </c>
      <c r="D72" s="6">
        <v>69.81</v>
      </c>
      <c r="E72" s="6">
        <v>69.84</v>
      </c>
      <c r="F72" s="6">
        <v>69.72</v>
      </c>
      <c r="G72" s="6">
        <v>70.099999999999994</v>
      </c>
      <c r="H72" s="6">
        <v>70.58</v>
      </c>
      <c r="I72" s="6">
        <v>69.739999999999995</v>
      </c>
      <c r="J72" s="6">
        <v>69.739999999999995</v>
      </c>
      <c r="K72" s="6">
        <v>69.86</v>
      </c>
      <c r="L72" s="6"/>
      <c r="M72" s="7"/>
      <c r="N72" s="20">
        <v>69.938000000000002</v>
      </c>
      <c r="O72" s="20">
        <v>0.26769800563736418</v>
      </c>
      <c r="P72" s="20">
        <v>0.38276474253962689</v>
      </c>
    </row>
    <row r="73" spans="1:16" ht="15.75" customHeight="1" x14ac:dyDescent="0.2">
      <c r="A73" s="1" t="s">
        <v>6</v>
      </c>
      <c r="B73" s="6">
        <v>119</v>
      </c>
      <c r="C73" s="6">
        <v>118.41</v>
      </c>
      <c r="D73" s="6">
        <v>118.68</v>
      </c>
      <c r="E73" s="6">
        <v>118.39</v>
      </c>
      <c r="F73" s="6">
        <v>118.47</v>
      </c>
      <c r="G73" s="6">
        <v>120.47</v>
      </c>
      <c r="H73" s="6">
        <v>118.81</v>
      </c>
      <c r="I73" s="6">
        <v>118.61</v>
      </c>
      <c r="J73" s="6">
        <v>118.44</v>
      </c>
      <c r="K73" s="6">
        <v>118.84</v>
      </c>
      <c r="L73" s="6"/>
      <c r="M73" s="7"/>
      <c r="N73" s="20">
        <v>118.812</v>
      </c>
      <c r="O73" s="20">
        <v>0.61809384400752609</v>
      </c>
      <c r="P73" s="20">
        <v>0.52022846514453602</v>
      </c>
    </row>
    <row r="74" spans="1:16" ht="15.75" customHeight="1" x14ac:dyDescent="0.2">
      <c r="A74" s="1" t="s">
        <v>7</v>
      </c>
      <c r="B74" s="6">
        <v>200.6</v>
      </c>
      <c r="C74" s="6">
        <v>201.72</v>
      </c>
      <c r="D74" s="6">
        <v>202.05</v>
      </c>
      <c r="E74" s="6">
        <v>200.72</v>
      </c>
      <c r="F74" s="6">
        <v>200.54</v>
      </c>
      <c r="G74" s="6">
        <v>200.89</v>
      </c>
      <c r="H74" s="6">
        <v>200.48</v>
      </c>
      <c r="I74" s="6">
        <v>200.24</v>
      </c>
      <c r="J74" s="6">
        <v>200.16</v>
      </c>
      <c r="K74" s="6">
        <v>200.58</v>
      </c>
      <c r="L74" s="6"/>
      <c r="M74" s="7"/>
      <c r="N74" s="20">
        <v>200.798</v>
      </c>
      <c r="O74" s="20">
        <v>0.61508445671215894</v>
      </c>
      <c r="P74" s="20">
        <v>0.30632001151015398</v>
      </c>
    </row>
    <row r="75" spans="1:16" ht="15.75" customHeight="1" x14ac:dyDescent="0.2">
      <c r="A75" s="1" t="s">
        <v>8</v>
      </c>
      <c r="B75" s="6">
        <v>379.36</v>
      </c>
      <c r="C75" s="6">
        <v>386.02</v>
      </c>
      <c r="D75" s="6">
        <v>378.11</v>
      </c>
      <c r="E75" s="6">
        <v>377.83</v>
      </c>
      <c r="F75" s="6">
        <v>377.62</v>
      </c>
      <c r="G75" s="6">
        <v>382.84</v>
      </c>
      <c r="H75" s="6">
        <v>382.3</v>
      </c>
      <c r="I75" s="6">
        <v>378.02</v>
      </c>
      <c r="J75" s="6">
        <v>381.96</v>
      </c>
      <c r="K75" s="6">
        <v>381.26</v>
      </c>
      <c r="L75" s="6"/>
      <c r="M75" s="7"/>
      <c r="N75" s="20">
        <v>380.53199999999998</v>
      </c>
      <c r="O75" s="20">
        <v>2.798220863334409</v>
      </c>
      <c r="P75" s="20">
        <v>0.73534442920290788</v>
      </c>
    </row>
    <row r="76" spans="1:16" ht="15.75" customHeight="1" x14ac:dyDescent="0.2">
      <c r="A76" s="1" t="s">
        <v>9</v>
      </c>
      <c r="B76" s="6">
        <v>805.54</v>
      </c>
      <c r="C76" s="6">
        <v>809.16</v>
      </c>
      <c r="D76" s="6">
        <v>807.22</v>
      </c>
      <c r="E76" s="6">
        <v>808.06</v>
      </c>
      <c r="F76" s="6">
        <v>804.35</v>
      </c>
      <c r="G76" s="6">
        <v>804.69</v>
      </c>
      <c r="H76" s="6">
        <v>807.58</v>
      </c>
      <c r="I76" s="6">
        <v>804.44</v>
      </c>
      <c r="J76" s="6">
        <v>804.64</v>
      </c>
      <c r="K76" s="6">
        <v>806.57</v>
      </c>
      <c r="L76" s="6"/>
      <c r="M76" s="7"/>
      <c r="N76" s="20">
        <v>806.22500000000014</v>
      </c>
      <c r="O76" s="20">
        <v>1.730961518283326</v>
      </c>
      <c r="P76" s="20">
        <v>0.2146995588431673</v>
      </c>
    </row>
    <row r="77" spans="1:16" ht="15.75" customHeight="1" x14ac:dyDescent="0.2">
      <c r="A77" s="1" t="s">
        <v>10</v>
      </c>
      <c r="B77" s="6">
        <v>3510.95</v>
      </c>
      <c r="C77" s="6">
        <v>3445.88</v>
      </c>
      <c r="D77" s="6">
        <v>3544.79</v>
      </c>
      <c r="E77" s="6">
        <v>3527.48</v>
      </c>
      <c r="F77" s="6">
        <v>3532.68</v>
      </c>
      <c r="G77" s="6">
        <v>3521.99</v>
      </c>
      <c r="H77" s="6">
        <v>3559.06</v>
      </c>
      <c r="I77" s="6">
        <v>3539.71</v>
      </c>
      <c r="J77" s="6">
        <v>3527.85</v>
      </c>
      <c r="K77" s="6">
        <v>3543.33</v>
      </c>
      <c r="L77" s="6"/>
      <c r="M77" s="7"/>
      <c r="N77" s="20">
        <v>3525.3719999999989</v>
      </c>
      <c r="O77" s="20">
        <v>30.988186207721849</v>
      </c>
      <c r="P77" s="20">
        <v>0.87900471801903035</v>
      </c>
    </row>
    <row r="78" spans="1:16" ht="15.75" customHeight="1" x14ac:dyDescent="0.2">
      <c r="A78" s="1" t="s">
        <v>11</v>
      </c>
      <c r="B78" s="6">
        <v>7130.98</v>
      </c>
      <c r="C78" s="6">
        <v>6986.99</v>
      </c>
      <c r="D78" s="6">
        <v>7074.49</v>
      </c>
      <c r="E78" s="6">
        <v>7128.87</v>
      </c>
      <c r="F78" s="6">
        <v>7114.58</v>
      </c>
      <c r="G78" s="6">
        <v>7010.55</v>
      </c>
      <c r="H78" s="6">
        <v>6990.95</v>
      </c>
      <c r="I78" s="6">
        <v>7140.1</v>
      </c>
      <c r="J78" s="6">
        <v>7044.21</v>
      </c>
      <c r="K78" s="6">
        <v>6864.9</v>
      </c>
      <c r="L78" s="6"/>
      <c r="M78" s="7"/>
      <c r="N78" s="20">
        <v>7048.6619999999994</v>
      </c>
      <c r="O78" s="20">
        <v>87.532648232911825</v>
      </c>
      <c r="P78" s="20">
        <v>1.2418335314264159</v>
      </c>
    </row>
    <row r="79" spans="1:16" ht="15.75" customHeight="1" x14ac:dyDescent="0.2">
      <c r="A79" s="1" t="s">
        <v>12</v>
      </c>
      <c r="B79" s="6">
        <v>13664.86</v>
      </c>
      <c r="C79" s="6">
        <v>13942.36</v>
      </c>
      <c r="D79" s="6">
        <v>13853.16</v>
      </c>
      <c r="E79" s="6">
        <v>13700.05</v>
      </c>
      <c r="F79" s="6">
        <v>13674.23</v>
      </c>
      <c r="G79" s="6">
        <v>13296.64</v>
      </c>
      <c r="H79" s="6">
        <v>13643.59</v>
      </c>
      <c r="I79" s="6">
        <v>13908.83</v>
      </c>
      <c r="J79" s="6">
        <v>13846.48</v>
      </c>
      <c r="K79" s="6">
        <v>13592.7</v>
      </c>
      <c r="L79" s="6"/>
      <c r="M79" s="7"/>
      <c r="N79" s="20">
        <v>13712.29</v>
      </c>
      <c r="O79" s="20">
        <v>190.04264322631511</v>
      </c>
      <c r="P79" s="20">
        <v>1.385929288443543</v>
      </c>
    </row>
    <row r="80" spans="1:16" ht="15.75" customHeight="1" x14ac:dyDescent="0.2">
      <c r="A80" s="1" t="s">
        <v>13</v>
      </c>
      <c r="B80" s="6">
        <v>30203.93</v>
      </c>
      <c r="C80" s="6">
        <v>30291.1</v>
      </c>
      <c r="D80" s="6">
        <v>30374.87</v>
      </c>
      <c r="E80" s="6">
        <v>29451.61</v>
      </c>
      <c r="F80" s="6">
        <v>28582.53</v>
      </c>
      <c r="G80" s="6">
        <v>29157.41</v>
      </c>
      <c r="H80" s="6">
        <v>30164.46</v>
      </c>
      <c r="I80" s="6">
        <v>29469.919999999998</v>
      </c>
      <c r="J80" s="6">
        <v>29614.080000000002</v>
      </c>
      <c r="K80" s="6">
        <v>29189.3</v>
      </c>
      <c r="L80" s="6"/>
      <c r="M80" s="7"/>
      <c r="N80" s="20">
        <v>29649.920999999991</v>
      </c>
      <c r="O80" s="20">
        <v>593.98956639639539</v>
      </c>
      <c r="P80" s="20">
        <v>2.0033428298051641</v>
      </c>
    </row>
    <row r="81" spans="1:16" ht="15.75" customHeight="1" x14ac:dyDescent="0.2">
      <c r="A81" s="1" t="s">
        <v>14</v>
      </c>
      <c r="B81" s="6">
        <v>61825.3</v>
      </c>
      <c r="C81" s="6">
        <v>62162.77</v>
      </c>
      <c r="D81" s="6">
        <v>61691.88</v>
      </c>
      <c r="E81" s="6">
        <v>59243.72</v>
      </c>
      <c r="F81" s="6">
        <v>61124.67</v>
      </c>
      <c r="G81" s="6">
        <v>59898.35</v>
      </c>
      <c r="H81" s="6">
        <v>61692.11</v>
      </c>
      <c r="I81" s="6">
        <v>59023</v>
      </c>
      <c r="J81" s="6">
        <v>60169.71</v>
      </c>
      <c r="K81" s="6">
        <v>58872.58</v>
      </c>
      <c r="L81" s="6"/>
      <c r="M81" s="7"/>
      <c r="N81" s="20">
        <v>60570.409</v>
      </c>
      <c r="O81" s="20">
        <v>1272.9190070634229</v>
      </c>
      <c r="P81" s="20">
        <v>2.1015526031257661</v>
      </c>
    </row>
    <row r="82" spans="1:16" ht="15.75" customHeight="1" x14ac:dyDescent="0.2">
      <c r="A82" s="1" t="s">
        <v>15</v>
      </c>
      <c r="B82" s="6">
        <v>122509.52</v>
      </c>
      <c r="C82" s="6">
        <v>122554.04</v>
      </c>
      <c r="D82" s="6">
        <v>123443.75</v>
      </c>
      <c r="E82" s="6">
        <v>118288.1</v>
      </c>
      <c r="F82" s="6">
        <v>122786.3</v>
      </c>
      <c r="G82" s="6">
        <v>118402.67</v>
      </c>
      <c r="H82" s="6">
        <v>122428.67</v>
      </c>
      <c r="I82" s="6">
        <v>122698.65</v>
      </c>
      <c r="J82" s="6">
        <v>118539.23</v>
      </c>
      <c r="K82" s="6">
        <v>117622.64</v>
      </c>
      <c r="L82" s="6"/>
      <c r="M82" s="7"/>
      <c r="N82" s="20">
        <v>120927.357</v>
      </c>
      <c r="O82" s="20">
        <v>2363.911230303851</v>
      </c>
      <c r="P82" s="20">
        <v>1.9548192311057051</v>
      </c>
    </row>
    <row r="83" spans="1:16" ht="15.75" customHeight="1" x14ac:dyDescent="0.2">
      <c r="A83" s="1" t="s">
        <v>16</v>
      </c>
      <c r="B83" s="6">
        <v>236914.18</v>
      </c>
      <c r="C83" s="6">
        <v>241122.21</v>
      </c>
      <c r="D83" s="6">
        <v>239879.39</v>
      </c>
      <c r="E83" s="6">
        <v>234300.56</v>
      </c>
      <c r="F83" s="6">
        <v>237949.54</v>
      </c>
      <c r="G83" s="6">
        <v>241237.5</v>
      </c>
      <c r="H83" s="6">
        <v>240913.2</v>
      </c>
      <c r="I83" s="6">
        <v>240144.44</v>
      </c>
      <c r="J83" s="6">
        <v>240415.59</v>
      </c>
      <c r="K83" s="6">
        <v>240728.4</v>
      </c>
      <c r="L83" s="6"/>
      <c r="M83" s="7"/>
      <c r="N83" s="20">
        <v>239360.50099999999</v>
      </c>
      <c r="O83" s="20">
        <v>2272.6412669816109</v>
      </c>
      <c r="P83" s="20">
        <v>0.94946378265711062</v>
      </c>
    </row>
    <row r="84" spans="1:16" ht="15.75" customHeight="1" x14ac:dyDescent="0.2">
      <c r="A84" s="32" t="s">
        <v>17</v>
      </c>
      <c r="B84" s="6">
        <v>473535.93</v>
      </c>
      <c r="C84" s="6">
        <v>473983.13</v>
      </c>
      <c r="D84" s="6">
        <v>473969.38</v>
      </c>
      <c r="E84" s="6">
        <v>476204.66</v>
      </c>
      <c r="F84" s="6">
        <v>474199.5</v>
      </c>
      <c r="G84" s="6">
        <v>474508.48</v>
      </c>
      <c r="H84" s="6">
        <v>475104.49</v>
      </c>
      <c r="I84" s="6">
        <v>473667.87</v>
      </c>
      <c r="J84" s="6">
        <v>472998.52</v>
      </c>
      <c r="K84" s="6">
        <v>474507.32</v>
      </c>
      <c r="L84" s="6"/>
      <c r="M84" s="7"/>
      <c r="N84" s="20">
        <v>474267.92800000001</v>
      </c>
      <c r="O84" s="20">
        <v>897.41302024577806</v>
      </c>
      <c r="P84" s="20">
        <v>0.18922068460968711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11.37</v>
      </c>
      <c r="C92" s="16">
        <v>11.91</v>
      </c>
      <c r="D92" s="16">
        <v>11.41</v>
      </c>
      <c r="E92" s="16">
        <v>11.42</v>
      </c>
      <c r="F92" s="16">
        <v>11.77</v>
      </c>
      <c r="G92" s="16">
        <v>11.38</v>
      </c>
      <c r="H92" s="16">
        <v>11.4</v>
      </c>
      <c r="I92" s="16">
        <v>11.34</v>
      </c>
      <c r="J92" s="16">
        <v>11.41</v>
      </c>
      <c r="K92" s="16">
        <v>11.52</v>
      </c>
      <c r="L92" s="16"/>
      <c r="M92" s="17"/>
      <c r="N92" s="20">
        <v>11.493</v>
      </c>
      <c r="O92" s="20">
        <v>0.19160433769156221</v>
      </c>
      <c r="P92" s="20">
        <v>1.6671394561173081</v>
      </c>
    </row>
    <row r="93" spans="1:16" s="43" customFormat="1" ht="15.75" customHeight="1" x14ac:dyDescent="0.2">
      <c r="A93" s="19">
        <v>2</v>
      </c>
      <c r="B93" s="16">
        <v>11.38</v>
      </c>
      <c r="C93" s="16">
        <v>11.38</v>
      </c>
      <c r="D93" s="16">
        <v>11.38</v>
      </c>
      <c r="E93" s="16">
        <v>11.43</v>
      </c>
      <c r="F93" s="16">
        <v>11.47</v>
      </c>
      <c r="G93" s="16">
        <v>11.39</v>
      </c>
      <c r="H93" s="16">
        <v>11.36</v>
      </c>
      <c r="I93" s="16">
        <v>11.94</v>
      </c>
      <c r="J93" s="16">
        <v>11.41</v>
      </c>
      <c r="K93" s="16">
        <v>11.48</v>
      </c>
      <c r="L93" s="16"/>
      <c r="M93" s="17"/>
      <c r="N93" s="20">
        <v>11.462</v>
      </c>
      <c r="O93" s="20">
        <v>0.1726782492897635</v>
      </c>
      <c r="P93" s="20">
        <v>1.5065280866320321</v>
      </c>
    </row>
    <row r="94" spans="1:16" s="43" customFormat="1" ht="15.75" customHeight="1" x14ac:dyDescent="0.2">
      <c r="A94" s="19">
        <v>4</v>
      </c>
      <c r="B94" s="16">
        <v>12.94</v>
      </c>
      <c r="C94" s="16">
        <v>12.25</v>
      </c>
      <c r="D94" s="16">
        <v>12.51</v>
      </c>
      <c r="E94" s="16">
        <v>12.28</v>
      </c>
      <c r="F94" s="16">
        <v>12.62</v>
      </c>
      <c r="G94" s="16">
        <v>12.31</v>
      </c>
      <c r="H94" s="16">
        <v>12.22</v>
      </c>
      <c r="I94" s="16">
        <v>12.37</v>
      </c>
      <c r="J94" s="16">
        <v>12.27</v>
      </c>
      <c r="K94" s="16">
        <v>12.27</v>
      </c>
      <c r="L94" s="16"/>
      <c r="M94" s="17"/>
      <c r="N94" s="20">
        <v>12.404</v>
      </c>
      <c r="O94" s="20">
        <v>0.2270682716717593</v>
      </c>
      <c r="P94" s="20">
        <v>1.830605221475003</v>
      </c>
    </row>
    <row r="95" spans="1:16" s="43" customFormat="1" ht="15.75" customHeight="1" x14ac:dyDescent="0.2">
      <c r="A95" s="19">
        <v>8</v>
      </c>
      <c r="B95" s="16">
        <v>13.54</v>
      </c>
      <c r="C95" s="16">
        <v>13.23</v>
      </c>
      <c r="D95" s="16">
        <v>13.22</v>
      </c>
      <c r="E95" s="16">
        <v>13.25</v>
      </c>
      <c r="F95" s="16">
        <v>13.53</v>
      </c>
      <c r="G95" s="16">
        <v>13.3</v>
      </c>
      <c r="H95" s="16">
        <v>13.26</v>
      </c>
      <c r="I95" s="16">
        <v>13.29</v>
      </c>
      <c r="J95" s="16">
        <v>13.27</v>
      </c>
      <c r="K95" s="16">
        <v>13.2</v>
      </c>
      <c r="L95" s="16"/>
      <c r="M95" s="17"/>
      <c r="N95" s="20">
        <v>13.308999999999999</v>
      </c>
      <c r="O95" s="20">
        <v>0.1229679271644076</v>
      </c>
      <c r="P95" s="20">
        <v>0.92394565455261513</v>
      </c>
    </row>
    <row r="96" spans="1:16" s="43" customFormat="1" ht="15.75" customHeight="1" x14ac:dyDescent="0.2">
      <c r="A96" s="19">
        <v>16</v>
      </c>
      <c r="B96" s="16">
        <v>14.42</v>
      </c>
      <c r="C96" s="16">
        <v>14.28</v>
      </c>
      <c r="D96" s="16">
        <v>14.29</v>
      </c>
      <c r="E96" s="16">
        <v>14.31</v>
      </c>
      <c r="F96" s="16">
        <v>14.5</v>
      </c>
      <c r="G96" s="16">
        <v>14.34</v>
      </c>
      <c r="H96" s="16">
        <v>14.31</v>
      </c>
      <c r="I96" s="16">
        <v>14.39</v>
      </c>
      <c r="J96" s="16">
        <v>14.39</v>
      </c>
      <c r="K96" s="16">
        <v>14.3</v>
      </c>
      <c r="L96" s="16"/>
      <c r="M96" s="17"/>
      <c r="N96" s="20">
        <v>14.353</v>
      </c>
      <c r="O96" s="20">
        <v>7.0561242115547415E-2</v>
      </c>
      <c r="P96" s="20">
        <v>0.49161319665259812</v>
      </c>
    </row>
    <row r="97" spans="1:16" s="43" customFormat="1" ht="15.75" customHeight="1" x14ac:dyDescent="0.2">
      <c r="A97" s="19">
        <v>32</v>
      </c>
      <c r="B97" s="16">
        <v>16.48</v>
      </c>
      <c r="C97" s="16">
        <v>16.55</v>
      </c>
      <c r="D97" s="16">
        <v>16.489999999999998</v>
      </c>
      <c r="E97" s="16">
        <v>16.52</v>
      </c>
      <c r="F97" s="16">
        <v>16.63</v>
      </c>
      <c r="G97" s="16">
        <v>16.52</v>
      </c>
      <c r="H97" s="16">
        <v>16.5</v>
      </c>
      <c r="I97" s="16">
        <v>16.55</v>
      </c>
      <c r="J97" s="16">
        <v>16.55</v>
      </c>
      <c r="K97" s="16">
        <v>16.559999999999999</v>
      </c>
      <c r="L97" s="16"/>
      <c r="M97" s="17"/>
      <c r="N97" s="20">
        <v>16.535</v>
      </c>
      <c r="O97" s="20">
        <v>4.3525216190668563E-2</v>
      </c>
      <c r="P97" s="20">
        <v>0.26323082062696429</v>
      </c>
    </row>
    <row r="98" spans="1:16" s="43" customFormat="1" ht="15.75" customHeight="1" x14ac:dyDescent="0.2">
      <c r="A98" s="19">
        <v>64</v>
      </c>
      <c r="B98" s="16">
        <v>20.84</v>
      </c>
      <c r="C98" s="16">
        <v>20.87</v>
      </c>
      <c r="D98" s="16">
        <v>20.85</v>
      </c>
      <c r="E98" s="16">
        <v>20.81</v>
      </c>
      <c r="F98" s="16">
        <v>21.17</v>
      </c>
      <c r="G98" s="16">
        <v>20.83</v>
      </c>
      <c r="H98" s="16">
        <v>20.79</v>
      </c>
      <c r="I98" s="16">
        <v>20.89</v>
      </c>
      <c r="J98" s="16">
        <v>20.92</v>
      </c>
      <c r="K98" s="16">
        <v>20.84</v>
      </c>
      <c r="L98" s="16"/>
      <c r="M98" s="17"/>
      <c r="N98" s="20">
        <v>20.881</v>
      </c>
      <c r="O98" s="20">
        <v>0.1082640804288813</v>
      </c>
      <c r="P98" s="20">
        <v>0.51848130084230304</v>
      </c>
    </row>
    <row r="99" spans="1:16" s="43" customFormat="1" ht="15.75" customHeight="1" x14ac:dyDescent="0.2">
      <c r="A99" s="19">
        <v>128</v>
      </c>
      <c r="B99" s="16">
        <v>30.72</v>
      </c>
      <c r="C99" s="16">
        <v>30.91</v>
      </c>
      <c r="D99" s="16">
        <v>30.66</v>
      </c>
      <c r="E99" s="16">
        <v>30.64</v>
      </c>
      <c r="F99" s="16">
        <v>30.75</v>
      </c>
      <c r="G99" s="16">
        <v>31.4</v>
      </c>
      <c r="H99" s="16">
        <v>30.56</v>
      </c>
      <c r="I99" s="16">
        <v>30.73</v>
      </c>
      <c r="J99" s="16">
        <v>30.79</v>
      </c>
      <c r="K99" s="16">
        <v>30.76</v>
      </c>
      <c r="L99" s="16"/>
      <c r="M99" s="17"/>
      <c r="N99" s="20">
        <v>30.792000000000002</v>
      </c>
      <c r="O99" s="20">
        <v>0.23327618347739151</v>
      </c>
      <c r="P99" s="20">
        <v>0.75758698193489049</v>
      </c>
    </row>
    <row r="100" spans="1:16" ht="15.75" customHeight="1" x14ac:dyDescent="0.2">
      <c r="A100" s="1">
        <v>256</v>
      </c>
      <c r="B100" s="6">
        <v>47.02</v>
      </c>
      <c r="C100" s="6">
        <v>47.36</v>
      </c>
      <c r="D100" s="6">
        <v>46.83</v>
      </c>
      <c r="E100" s="6">
        <v>46.71</v>
      </c>
      <c r="F100" s="6">
        <v>46.94</v>
      </c>
      <c r="G100" s="6">
        <v>47.05</v>
      </c>
      <c r="H100" s="6">
        <v>46.6</v>
      </c>
      <c r="I100" s="6">
        <v>46.96</v>
      </c>
      <c r="J100" s="6">
        <v>46.91</v>
      </c>
      <c r="K100" s="6">
        <v>46.95</v>
      </c>
      <c r="L100" s="6"/>
      <c r="M100" s="7"/>
      <c r="N100" s="20">
        <v>46.933</v>
      </c>
      <c r="O100" s="20">
        <v>0.20450753857335721</v>
      </c>
      <c r="P100" s="20">
        <v>0.43574358888917653</v>
      </c>
    </row>
    <row r="101" spans="1:16" ht="15.75" customHeight="1" x14ac:dyDescent="0.2">
      <c r="A101" s="1">
        <v>512</v>
      </c>
      <c r="B101" s="6">
        <v>70.14</v>
      </c>
      <c r="C101" s="6">
        <v>70.45</v>
      </c>
      <c r="D101" s="6">
        <v>70</v>
      </c>
      <c r="E101" s="6">
        <v>70.08</v>
      </c>
      <c r="F101" s="6">
        <v>70.09</v>
      </c>
      <c r="G101" s="6">
        <v>69.86</v>
      </c>
      <c r="H101" s="6">
        <v>69.930000000000007</v>
      </c>
      <c r="I101" s="6">
        <v>70.63</v>
      </c>
      <c r="J101" s="6">
        <v>70.040000000000006</v>
      </c>
      <c r="K101" s="6">
        <v>70.08</v>
      </c>
      <c r="L101" s="6"/>
      <c r="M101" s="7"/>
      <c r="N101" s="20">
        <v>70.13000000000001</v>
      </c>
      <c r="O101" s="20">
        <v>0.23499408976019279</v>
      </c>
      <c r="P101" s="20">
        <v>0.33508354450334049</v>
      </c>
    </row>
    <row r="102" spans="1:16" ht="15.75" customHeight="1" x14ac:dyDescent="0.2">
      <c r="A102" s="1" t="s">
        <v>6</v>
      </c>
      <c r="B102" s="6">
        <v>119.94</v>
      </c>
      <c r="C102" s="6">
        <v>119.69</v>
      </c>
      <c r="D102" s="6">
        <v>118.98</v>
      </c>
      <c r="E102" s="6">
        <v>118.53</v>
      </c>
      <c r="F102" s="6">
        <v>118.81</v>
      </c>
      <c r="G102" s="6">
        <v>119.07</v>
      </c>
      <c r="H102" s="6">
        <v>118.31</v>
      </c>
      <c r="I102" s="6">
        <v>120.05</v>
      </c>
      <c r="J102" s="6">
        <v>119.1</v>
      </c>
      <c r="K102" s="6">
        <v>118.82</v>
      </c>
      <c r="L102" s="6"/>
      <c r="M102" s="7"/>
      <c r="N102" s="20">
        <v>119.13</v>
      </c>
      <c r="O102" s="20">
        <v>0.58442754517181517</v>
      </c>
      <c r="P102" s="20">
        <v>0.49057965682180421</v>
      </c>
    </row>
    <row r="103" spans="1:16" ht="15.75" customHeight="1" x14ac:dyDescent="0.2">
      <c r="A103" s="1" t="s">
        <v>7</v>
      </c>
      <c r="B103" s="6">
        <v>201.64</v>
      </c>
      <c r="C103" s="6">
        <v>199.94</v>
      </c>
      <c r="D103" s="6">
        <v>200.74</v>
      </c>
      <c r="E103" s="6">
        <v>200.74</v>
      </c>
      <c r="F103" s="6">
        <v>200.71</v>
      </c>
      <c r="G103" s="6">
        <v>200.98</v>
      </c>
      <c r="H103" s="6">
        <v>200.21</v>
      </c>
      <c r="I103" s="6">
        <v>201.1</v>
      </c>
      <c r="J103" s="6">
        <v>201.3</v>
      </c>
      <c r="K103" s="6">
        <v>200.18</v>
      </c>
      <c r="L103" s="6"/>
      <c r="M103" s="7"/>
      <c r="N103" s="20">
        <v>200.75399999999999</v>
      </c>
      <c r="O103" s="20">
        <v>0.53168913223172953</v>
      </c>
      <c r="P103" s="20">
        <v>0.26484609633269052</v>
      </c>
    </row>
    <row r="104" spans="1:16" ht="15.75" customHeight="1" x14ac:dyDescent="0.2">
      <c r="A104" s="1" t="s">
        <v>8</v>
      </c>
      <c r="B104" s="6">
        <v>386.11</v>
      </c>
      <c r="C104" s="6">
        <v>380.81</v>
      </c>
      <c r="D104" s="6">
        <v>383.6</v>
      </c>
      <c r="E104" s="6">
        <v>382.66</v>
      </c>
      <c r="F104" s="6">
        <v>378.36</v>
      </c>
      <c r="G104" s="6">
        <v>385.72</v>
      </c>
      <c r="H104" s="6">
        <v>378.48</v>
      </c>
      <c r="I104" s="6">
        <v>381.55</v>
      </c>
      <c r="J104" s="6">
        <v>377.55</v>
      </c>
      <c r="K104" s="6">
        <v>378.75</v>
      </c>
      <c r="L104" s="6"/>
      <c r="M104" s="7"/>
      <c r="N104" s="20">
        <v>381.35899999999998</v>
      </c>
      <c r="O104" s="20">
        <v>3.1134277287617018</v>
      </c>
      <c r="P104" s="20">
        <v>0.81640337025262333</v>
      </c>
    </row>
    <row r="105" spans="1:16" ht="15.75" customHeight="1" x14ac:dyDescent="0.2">
      <c r="A105" s="1" t="s">
        <v>9</v>
      </c>
      <c r="B105" s="6">
        <v>809.93</v>
      </c>
      <c r="C105" s="6">
        <v>806.82</v>
      </c>
      <c r="D105" s="6">
        <v>806.38</v>
      </c>
      <c r="E105" s="6">
        <v>801.39</v>
      </c>
      <c r="F105" s="6">
        <v>809.86</v>
      </c>
      <c r="G105" s="6">
        <v>811.63</v>
      </c>
      <c r="H105" s="6">
        <v>802.05</v>
      </c>
      <c r="I105" s="6">
        <v>806.93</v>
      </c>
      <c r="J105" s="6">
        <v>805.49</v>
      </c>
      <c r="K105" s="6">
        <v>807.16</v>
      </c>
      <c r="L105" s="6"/>
      <c r="M105" s="7"/>
      <c r="N105" s="20">
        <v>806.76400000000001</v>
      </c>
      <c r="O105" s="20">
        <v>3.271874080706656</v>
      </c>
      <c r="P105" s="20">
        <v>0.40555529011044811</v>
      </c>
    </row>
    <row r="106" spans="1:16" ht="15.75" customHeight="1" x14ac:dyDescent="0.2">
      <c r="A106" s="1" t="s">
        <v>10</v>
      </c>
      <c r="B106" s="6">
        <v>3529.66</v>
      </c>
      <c r="C106" s="6">
        <v>3543.42</v>
      </c>
      <c r="D106" s="6">
        <v>3529.08</v>
      </c>
      <c r="E106" s="6">
        <v>3544.57</v>
      </c>
      <c r="F106" s="6">
        <v>3549.31</v>
      </c>
      <c r="G106" s="6">
        <v>3575.13</v>
      </c>
      <c r="H106" s="6">
        <v>3512.41</v>
      </c>
      <c r="I106" s="6">
        <v>3527.37</v>
      </c>
      <c r="J106" s="6">
        <v>3530.28</v>
      </c>
      <c r="K106" s="6">
        <v>3537.6</v>
      </c>
      <c r="L106" s="6"/>
      <c r="M106" s="7"/>
      <c r="N106" s="20">
        <v>3537.8829999999998</v>
      </c>
      <c r="O106" s="20">
        <v>16.85125386037101</v>
      </c>
      <c r="P106" s="20">
        <v>0.47630896387390448</v>
      </c>
    </row>
    <row r="107" spans="1:16" ht="15.75" customHeight="1" x14ac:dyDescent="0.2">
      <c r="A107" s="1" t="s">
        <v>11</v>
      </c>
      <c r="B107" s="6">
        <v>7104.34</v>
      </c>
      <c r="C107" s="6">
        <v>7080.3</v>
      </c>
      <c r="D107" s="6">
        <v>7157.34</v>
      </c>
      <c r="E107" s="6">
        <v>7250.06</v>
      </c>
      <c r="F107" s="6">
        <v>7134.15</v>
      </c>
      <c r="G107" s="6">
        <v>6997.26</v>
      </c>
      <c r="H107" s="6">
        <v>6975.95</v>
      </c>
      <c r="I107" s="6">
        <v>7148.12</v>
      </c>
      <c r="J107" s="6">
        <v>6823.61</v>
      </c>
      <c r="K107" s="6">
        <v>6928.64</v>
      </c>
      <c r="L107" s="6"/>
      <c r="M107" s="7"/>
      <c r="N107" s="20">
        <v>7059.9770000000008</v>
      </c>
      <c r="O107" s="20">
        <v>127.0939058815262</v>
      </c>
      <c r="P107" s="20">
        <v>1.8002028318438741</v>
      </c>
    </row>
    <row r="108" spans="1:16" ht="15.75" customHeight="1" x14ac:dyDescent="0.2">
      <c r="A108" s="1" t="s">
        <v>12</v>
      </c>
      <c r="B108" s="6">
        <v>13936.7</v>
      </c>
      <c r="C108" s="6">
        <v>13444.12</v>
      </c>
      <c r="D108" s="6">
        <v>13811.11</v>
      </c>
      <c r="E108" s="6">
        <v>13919.52</v>
      </c>
      <c r="F108" s="6">
        <v>13708.28</v>
      </c>
      <c r="G108" s="6">
        <v>13742.39</v>
      </c>
      <c r="H108" s="6">
        <v>13748.36</v>
      </c>
      <c r="I108" s="6">
        <v>13751.7</v>
      </c>
      <c r="J108" s="6">
        <v>13615.54</v>
      </c>
      <c r="K108" s="6">
        <v>13755.97</v>
      </c>
      <c r="L108" s="6"/>
      <c r="M108" s="7"/>
      <c r="N108" s="20">
        <v>13743.369000000001</v>
      </c>
      <c r="O108" s="20">
        <v>141.56679141741611</v>
      </c>
      <c r="P108" s="20">
        <v>1.0300734224440611</v>
      </c>
    </row>
    <row r="109" spans="1:16" ht="15.75" customHeight="1" x14ac:dyDescent="0.2">
      <c r="A109" s="1" t="s">
        <v>13</v>
      </c>
      <c r="B109" s="6">
        <v>30346.66</v>
      </c>
      <c r="C109" s="6">
        <v>29509.05</v>
      </c>
      <c r="D109" s="6">
        <v>30329.98</v>
      </c>
      <c r="E109" s="6">
        <v>28724.959999999999</v>
      </c>
      <c r="F109" s="6">
        <v>28996.76</v>
      </c>
      <c r="G109" s="6">
        <v>29339.63</v>
      </c>
      <c r="H109" s="6">
        <v>29383.31</v>
      </c>
      <c r="I109" s="6">
        <v>30311.37</v>
      </c>
      <c r="J109" s="6">
        <v>30063.32</v>
      </c>
      <c r="K109" s="6">
        <v>30310.400000000001</v>
      </c>
      <c r="L109" s="6"/>
      <c r="M109" s="7"/>
      <c r="N109" s="20">
        <v>29731.544000000002</v>
      </c>
      <c r="O109" s="20">
        <v>614.21377663191879</v>
      </c>
      <c r="P109" s="20">
        <v>2.0658657237307239</v>
      </c>
    </row>
    <row r="110" spans="1:16" ht="15.75" customHeight="1" x14ac:dyDescent="0.2">
      <c r="A110" s="1" t="s">
        <v>14</v>
      </c>
      <c r="B110" s="6">
        <v>61968</v>
      </c>
      <c r="C110" s="6">
        <v>59775.25</v>
      </c>
      <c r="D110" s="6">
        <v>61903.87</v>
      </c>
      <c r="E110" s="6">
        <v>62084.22</v>
      </c>
      <c r="F110" s="6">
        <v>61805.78</v>
      </c>
      <c r="G110" s="6">
        <v>59657.95</v>
      </c>
      <c r="H110" s="6">
        <v>59711.06</v>
      </c>
      <c r="I110" s="6">
        <v>61798.83</v>
      </c>
      <c r="J110" s="6">
        <v>62103.87</v>
      </c>
      <c r="K110" s="6">
        <v>61839.67</v>
      </c>
      <c r="L110" s="6"/>
      <c r="M110" s="7"/>
      <c r="N110" s="20">
        <v>61264.850000000013</v>
      </c>
      <c r="O110" s="20">
        <v>1075.047560291586</v>
      </c>
      <c r="P110" s="20">
        <v>1.754754251894171</v>
      </c>
    </row>
    <row r="111" spans="1:16" ht="15.75" customHeight="1" x14ac:dyDescent="0.2">
      <c r="A111" s="1" t="s">
        <v>15</v>
      </c>
      <c r="B111" s="6">
        <v>123028.13</v>
      </c>
      <c r="C111" s="6">
        <v>122760.85</v>
      </c>
      <c r="D111" s="6">
        <v>118647.11</v>
      </c>
      <c r="E111" s="6">
        <v>123901.66</v>
      </c>
      <c r="F111" s="6">
        <v>122313.93</v>
      </c>
      <c r="G111" s="6">
        <v>116599.87</v>
      </c>
      <c r="H111" s="6">
        <v>117993.46</v>
      </c>
      <c r="I111" s="6">
        <v>122394.8</v>
      </c>
      <c r="J111" s="6">
        <v>122541.13</v>
      </c>
      <c r="K111" s="6">
        <v>122360.58</v>
      </c>
      <c r="L111" s="6"/>
      <c r="M111" s="7"/>
      <c r="N111" s="20">
        <v>121254.152</v>
      </c>
      <c r="O111" s="20">
        <v>2512.6846913380218</v>
      </c>
      <c r="P111" s="20">
        <v>2.0722463106566629</v>
      </c>
    </row>
    <row r="112" spans="1:16" ht="15.75" customHeight="1" x14ac:dyDescent="0.2">
      <c r="A112" s="1" t="s">
        <v>16</v>
      </c>
      <c r="B112" s="6">
        <v>241143.59</v>
      </c>
      <c r="C112" s="6">
        <v>241044.76</v>
      </c>
      <c r="D112" s="6">
        <v>240989.71</v>
      </c>
      <c r="E112" s="6">
        <v>242003.33</v>
      </c>
      <c r="F112" s="6">
        <v>239929.24</v>
      </c>
      <c r="G112" s="6">
        <v>240567.94</v>
      </c>
      <c r="H112" s="6">
        <v>240597.08</v>
      </c>
      <c r="I112" s="6">
        <v>241191.34</v>
      </c>
      <c r="J112" s="6">
        <v>240624.72</v>
      </c>
      <c r="K112" s="6">
        <v>239747.22</v>
      </c>
      <c r="L112" s="6"/>
      <c r="M112" s="7"/>
      <c r="N112" s="20">
        <v>240783.89300000001</v>
      </c>
      <c r="O112" s="20">
        <v>650.19888531723564</v>
      </c>
      <c r="P112" s="20">
        <v>0.27003421085032281</v>
      </c>
    </row>
    <row r="113" spans="1:16" ht="15.75" customHeight="1" x14ac:dyDescent="0.2">
      <c r="A113" s="32" t="s">
        <v>17</v>
      </c>
      <c r="B113" s="6">
        <v>474676.54</v>
      </c>
      <c r="C113" s="6">
        <v>474844.37</v>
      </c>
      <c r="D113" s="6">
        <v>476558.86</v>
      </c>
      <c r="E113" s="6">
        <v>476229.46</v>
      </c>
      <c r="F113" s="6">
        <v>472677.28</v>
      </c>
      <c r="G113" s="6">
        <v>472708.59</v>
      </c>
      <c r="H113" s="6">
        <v>474428.61</v>
      </c>
      <c r="I113" s="6">
        <v>475351.14</v>
      </c>
      <c r="J113" s="6">
        <v>474398.34</v>
      </c>
      <c r="K113" s="6">
        <v>471983.41</v>
      </c>
      <c r="L113" s="6"/>
      <c r="M113" s="7"/>
      <c r="N113" s="20">
        <v>474385.66</v>
      </c>
      <c r="O113" s="20">
        <v>1522.1881510801761</v>
      </c>
      <c r="P113" s="20">
        <v>0.32087566708491488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C860"/>
  <sheetViews>
    <sheetView tabSelected="1" topLeftCell="A57" workbookViewId="0">
      <selection activeCell="K89" sqref="K89:K100"/>
    </sheetView>
  </sheetViews>
  <sheetFormatPr baseColWidth="10" defaultColWidth="14.5" defaultRowHeight="15" customHeight="1" x14ac:dyDescent="0.2"/>
  <cols>
    <col min="1" max="3" width="14.5" style="38" customWidth="1"/>
    <col min="4" max="4" width="18.1640625" style="38" customWidth="1"/>
    <col min="5" max="5" width="18.1640625" style="43" customWidth="1"/>
    <col min="6" max="6" width="19.33203125" style="38" customWidth="1"/>
    <col min="7" max="7" width="19.33203125" style="43" customWidth="1"/>
    <col min="8" max="13" width="14.5" style="38" customWidth="1"/>
    <col min="14" max="14" width="14.5" style="43" customWidth="1"/>
    <col min="15" max="15" width="14.5" style="38" customWidth="1"/>
    <col min="16" max="18" width="20.6640625" style="43" customWidth="1"/>
    <col min="19" max="35" width="14.5" style="38" customWidth="1"/>
    <col min="36" max="16384" width="14.5" style="38"/>
  </cols>
  <sheetData>
    <row r="1" spans="1:29" ht="15.75" customHeight="1" x14ac:dyDescent="0.2">
      <c r="A1" s="30"/>
      <c r="B1" s="30"/>
      <c r="C1" s="30"/>
      <c r="D1" s="30"/>
      <c r="E1" s="39"/>
      <c r="F1" s="30"/>
      <c r="G1" s="39"/>
      <c r="H1" s="30"/>
      <c r="I1" s="30"/>
      <c r="J1" s="30"/>
      <c r="K1" s="30"/>
      <c r="L1" s="30"/>
      <c r="M1" s="30"/>
      <c r="N1" s="39"/>
      <c r="O1" s="30"/>
      <c r="P1" s="39"/>
      <c r="Q1" s="39"/>
      <c r="R1" s="39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2" t="s">
        <v>21</v>
      </c>
      <c r="B2" s="46"/>
      <c r="C2" s="46"/>
      <c r="D2" s="46"/>
      <c r="E2" s="51"/>
      <c r="F2" s="46"/>
      <c r="G2" s="51"/>
      <c r="H2" s="46"/>
      <c r="I2" s="46"/>
      <c r="J2" s="46"/>
      <c r="K2" s="46"/>
      <c r="L2" s="46"/>
      <c r="M2" s="46"/>
      <c r="N2" s="51"/>
      <c r="O2" s="46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48"/>
      <c r="C3" s="46"/>
      <c r="D3" s="46"/>
      <c r="E3" s="40"/>
      <c r="F3" s="40"/>
      <c r="G3" s="40"/>
      <c r="H3" s="49" t="s">
        <v>22</v>
      </c>
      <c r="I3" s="46"/>
      <c r="J3" s="46"/>
      <c r="K3" s="50" t="s">
        <v>23</v>
      </c>
      <c r="L3" s="46"/>
      <c r="M3" s="46"/>
      <c r="N3" s="51"/>
      <c r="O3" s="46"/>
      <c r="S3" s="30"/>
      <c r="T3" s="53" t="s">
        <v>24</v>
      </c>
      <c r="U3" s="46"/>
      <c r="V3" s="46"/>
      <c r="W3" s="30"/>
      <c r="X3" s="53" t="s">
        <v>24</v>
      </c>
      <c r="Y3" s="46"/>
      <c r="Z3" s="46"/>
      <c r="AA3" s="46"/>
      <c r="AB3" s="46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0" t="s">
        <v>29</v>
      </c>
      <c r="G4" s="40" t="s">
        <v>30</v>
      </c>
      <c r="H4" s="36" t="s">
        <v>25</v>
      </c>
      <c r="I4" s="41" t="s">
        <v>26</v>
      </c>
      <c r="J4" s="41" t="s">
        <v>27</v>
      </c>
      <c r="K4" s="37" t="s">
        <v>25</v>
      </c>
      <c r="L4" s="42" t="s">
        <v>26</v>
      </c>
      <c r="M4" s="42" t="s">
        <v>27</v>
      </c>
      <c r="N4" s="42" t="s">
        <v>28</v>
      </c>
      <c r="O4" s="37" t="s">
        <v>29</v>
      </c>
      <c r="P4" s="37" t="s">
        <v>31</v>
      </c>
      <c r="Q4" s="37"/>
      <c r="R4" s="37"/>
      <c r="S4" s="30"/>
      <c r="T4" s="11"/>
      <c r="U4" s="44" t="s">
        <v>26</v>
      </c>
      <c r="V4" s="44" t="s">
        <v>27</v>
      </c>
      <c r="W4" s="30"/>
      <c r="X4" s="11" t="s">
        <v>25</v>
      </c>
      <c r="Y4" s="44" t="s">
        <v>26</v>
      </c>
      <c r="Z4" s="44" t="s">
        <v>27</v>
      </c>
      <c r="AA4" s="11"/>
      <c r="AB4" s="44"/>
      <c r="AC4" s="27"/>
    </row>
    <row r="5" spans="1:29" s="43" customFormat="1" ht="15.75" customHeight="1" x14ac:dyDescent="0.2">
      <c r="A5" s="3">
        <v>1</v>
      </c>
      <c r="B5" s="21">
        <v>15.663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11.278</v>
      </c>
      <c r="H5" s="23">
        <v>42.168999999999997</v>
      </c>
      <c r="I5" s="24">
        <v>39.543999999999997</v>
      </c>
      <c r="J5" s="24">
        <v>90.897999999999996</v>
      </c>
      <c r="K5" s="25">
        <v>159.453</v>
      </c>
      <c r="L5" s="26">
        <v>16.678999999999998</v>
      </c>
      <c r="M5" s="26">
        <v>186.02199999999999</v>
      </c>
      <c r="N5" s="26">
        <v>48.69</v>
      </c>
      <c r="O5" s="25">
        <v>26.382000000000001</v>
      </c>
      <c r="P5" s="25">
        <v>15.563000000000001</v>
      </c>
      <c r="Q5" s="25"/>
      <c r="R5" s="25"/>
      <c r="S5" s="39"/>
      <c r="T5" s="28"/>
      <c r="U5" s="28" t="e">
        <v>#DIV/0!</v>
      </c>
      <c r="V5" s="28">
        <v>24.53316162266578</v>
      </c>
      <c r="W5" s="39"/>
      <c r="X5" s="28" t="e">
        <v>#DIV/0!</v>
      </c>
      <c r="Y5" s="28" t="e">
        <v>#DIV/0!</v>
      </c>
      <c r="Z5" s="28">
        <v>154.8560781466208</v>
      </c>
      <c r="AA5" s="11"/>
      <c r="AB5" s="44"/>
      <c r="AC5" s="27"/>
    </row>
    <row r="6" spans="1:29" s="43" customFormat="1" ht="15.75" customHeight="1" x14ac:dyDescent="0.2">
      <c r="A6" s="3">
        <v>2</v>
      </c>
      <c r="B6" s="21">
        <v>13.868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9.9890000000000008</v>
      </c>
      <c r="H6" s="23">
        <v>40.802999999999997</v>
      </c>
      <c r="I6" s="24">
        <v>38.508000000000003</v>
      </c>
      <c r="J6" s="24">
        <v>80.981999999999999</v>
      </c>
      <c r="K6" s="25">
        <v>158.512</v>
      </c>
      <c r="L6" s="26">
        <v>15.823</v>
      </c>
      <c r="M6" s="26">
        <v>184.82200000000009</v>
      </c>
      <c r="N6" s="26">
        <v>48.070000000000007</v>
      </c>
      <c r="O6" s="25">
        <v>24.274999999999999</v>
      </c>
      <c r="P6" s="25">
        <v>14.532999999999999</v>
      </c>
      <c r="Q6" s="25"/>
      <c r="R6" s="25"/>
      <c r="S6" s="39"/>
      <c r="T6" s="28"/>
      <c r="U6" s="28" t="e">
        <v>#DIV/0!</v>
      </c>
      <c r="V6" s="28">
        <v>48.058358929355002</v>
      </c>
      <c r="W6" s="39"/>
      <c r="X6" s="28" t="e">
        <v>#DIV/0!</v>
      </c>
      <c r="Y6" s="28" t="e">
        <v>#DIV/0!</v>
      </c>
      <c r="Z6" s="28">
        <v>237.90770805909051</v>
      </c>
      <c r="AA6" s="11"/>
      <c r="AB6" s="44"/>
      <c r="AC6" s="27"/>
    </row>
    <row r="7" spans="1:29" s="43" customFormat="1" ht="15.75" customHeight="1" x14ac:dyDescent="0.2">
      <c r="A7" s="3">
        <v>4</v>
      </c>
      <c r="B7" s="21">
        <v>14.352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10.115</v>
      </c>
      <c r="H7" s="23">
        <v>41.575000000000003</v>
      </c>
      <c r="I7" s="24">
        <v>38.927999999999997</v>
      </c>
      <c r="J7" s="24">
        <v>81.914999999999992</v>
      </c>
      <c r="K7" s="25">
        <v>159.886</v>
      </c>
      <c r="L7" s="26">
        <v>16.381</v>
      </c>
      <c r="M7" s="26">
        <v>185.547</v>
      </c>
      <c r="N7" s="26">
        <v>48.197000000000003</v>
      </c>
      <c r="O7" s="25">
        <v>24.335000000000001</v>
      </c>
      <c r="P7" s="25">
        <v>14.513</v>
      </c>
      <c r="Q7" s="25"/>
      <c r="R7" s="25"/>
      <c r="S7" s="39"/>
      <c r="T7" s="28"/>
      <c r="U7" s="28" t="e">
        <v>#DIV/0!</v>
      </c>
      <c r="V7" s="28">
        <v>48.206111704148633</v>
      </c>
      <c r="W7" s="39"/>
      <c r="X7" s="28" t="e">
        <v>#DIV/0!</v>
      </c>
      <c r="Y7" s="28" t="e">
        <v>#DIV/0!</v>
      </c>
      <c r="Z7" s="28">
        <v>235.70407627869949</v>
      </c>
      <c r="AA7" s="11"/>
      <c r="AB7" s="44"/>
      <c r="AC7" s="27"/>
    </row>
    <row r="8" spans="1:29" s="43" customFormat="1" ht="15.75" customHeight="1" x14ac:dyDescent="0.2">
      <c r="A8" s="3">
        <v>8</v>
      </c>
      <c r="B8" s="21">
        <v>15.679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10.801</v>
      </c>
      <c r="H8" s="23">
        <v>43.372999999999998</v>
      </c>
      <c r="I8" s="24">
        <v>41.119</v>
      </c>
      <c r="J8" s="24">
        <v>83.543999999999997</v>
      </c>
      <c r="K8" s="25">
        <v>163.47300000000001</v>
      </c>
      <c r="L8" s="26">
        <v>17.341999999999999</v>
      </c>
      <c r="M8" s="26">
        <v>187.548</v>
      </c>
      <c r="N8" s="26">
        <v>48.713000000000001</v>
      </c>
      <c r="O8" s="25">
        <v>24.673999999999999</v>
      </c>
      <c r="P8" s="25">
        <v>15.478</v>
      </c>
      <c r="Q8" s="25"/>
      <c r="R8" s="25"/>
      <c r="S8" s="39"/>
      <c r="T8" s="28"/>
      <c r="U8" s="28" t="e">
        <v>#DIV/0!</v>
      </c>
      <c r="V8" s="28">
        <v>49.172395321846253</v>
      </c>
      <c r="W8" s="39"/>
      <c r="X8" s="28" t="e">
        <v>#DIV/0!</v>
      </c>
      <c r="Y8" s="28" t="e">
        <v>#DIV/0!</v>
      </c>
      <c r="Z8" s="28">
        <v>234.87724310329429</v>
      </c>
      <c r="AA8" s="11"/>
      <c r="AB8" s="44"/>
      <c r="AC8" s="27"/>
    </row>
    <row r="9" spans="1:29" s="43" customFormat="1" ht="15.75" customHeight="1" x14ac:dyDescent="0.2">
      <c r="A9" s="3">
        <v>16</v>
      </c>
      <c r="B9" s="21">
        <v>17.204000000000001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11.609</v>
      </c>
      <c r="H9" s="23">
        <v>41.468000000000004</v>
      </c>
      <c r="I9" s="24">
        <v>38.715000000000003</v>
      </c>
      <c r="J9" s="24">
        <v>80.705000000000013</v>
      </c>
      <c r="K9" s="25">
        <v>158.309</v>
      </c>
      <c r="L9" s="26">
        <v>17.971</v>
      </c>
      <c r="M9" s="26">
        <v>185.79900000000001</v>
      </c>
      <c r="N9" s="26">
        <v>49.901000000000003</v>
      </c>
      <c r="O9" s="25">
        <v>25.068000000000001</v>
      </c>
      <c r="P9" s="25">
        <v>15.823</v>
      </c>
      <c r="Q9" s="25"/>
      <c r="R9" s="25"/>
      <c r="S9" s="39"/>
      <c r="T9" s="28"/>
      <c r="U9" s="28" t="e">
        <v>#DIV/0!</v>
      </c>
      <c r="V9" s="28">
        <v>42.026256511333273</v>
      </c>
      <c r="W9" s="39"/>
      <c r="X9" s="28" t="e">
        <v>#DIV/0!</v>
      </c>
      <c r="Y9" s="28" t="e">
        <v>#DIV/0!</v>
      </c>
      <c r="Z9" s="28">
        <v>226.97275798958191</v>
      </c>
      <c r="AA9" s="11"/>
      <c r="AB9" s="44"/>
      <c r="AC9" s="27"/>
    </row>
    <row r="10" spans="1:29" s="43" customFormat="1" ht="15.75" customHeight="1" x14ac:dyDescent="0.2">
      <c r="A10" s="3">
        <v>32</v>
      </c>
      <c r="B10" s="21">
        <v>18.809999999999999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12.433</v>
      </c>
      <c r="H10" s="23">
        <v>44.497</v>
      </c>
      <c r="I10" s="24">
        <v>41.762000000000008</v>
      </c>
      <c r="J10" s="24">
        <v>82.72</v>
      </c>
      <c r="K10" s="25">
        <v>162.01300000000001</v>
      </c>
      <c r="L10" s="26">
        <v>19.923999999999999</v>
      </c>
      <c r="M10" s="26">
        <v>187.46</v>
      </c>
      <c r="N10" s="26">
        <v>49.125</v>
      </c>
      <c r="O10" s="25">
        <v>26.283000000000001</v>
      </c>
      <c r="P10" s="25">
        <v>17.713000000000001</v>
      </c>
      <c r="Q10" s="25"/>
      <c r="R10" s="25"/>
      <c r="S10" s="39"/>
      <c r="T10" s="28"/>
      <c r="U10" s="28" t="e">
        <v>#DIV/0!</v>
      </c>
      <c r="V10" s="28">
        <v>44.036218004527257</v>
      </c>
      <c r="W10" s="39"/>
      <c r="X10" s="28" t="e">
        <v>#DIV/0!</v>
      </c>
      <c r="Y10" s="28" t="e">
        <v>#DIV/0!</v>
      </c>
      <c r="Z10" s="28">
        <v>226.41476580184579</v>
      </c>
      <c r="AA10" s="11"/>
      <c r="AB10" s="44"/>
      <c r="AC10" s="27"/>
    </row>
    <row r="11" spans="1:29" s="43" customFormat="1" ht="15.75" customHeight="1" x14ac:dyDescent="0.2">
      <c r="A11" s="3">
        <v>64</v>
      </c>
      <c r="B11" s="21">
        <v>22.3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14.026</v>
      </c>
      <c r="H11" s="23">
        <v>48.490000000000009</v>
      </c>
      <c r="I11" s="24">
        <v>45.167999999999999</v>
      </c>
      <c r="J11" s="24">
        <v>84.019000000000005</v>
      </c>
      <c r="K11" s="25">
        <v>165.97499999999999</v>
      </c>
      <c r="L11" s="26">
        <v>23.446000000000009</v>
      </c>
      <c r="M11" s="26">
        <v>191.589</v>
      </c>
      <c r="N11" s="26">
        <v>50.619000000000007</v>
      </c>
      <c r="O11" s="25">
        <v>28.079000000000001</v>
      </c>
      <c r="P11" s="25">
        <v>19.957000000000001</v>
      </c>
      <c r="Q11" s="25"/>
      <c r="R11" s="25"/>
      <c r="S11" s="39"/>
      <c r="T11" s="28"/>
      <c r="U11" s="28" t="e">
        <v>#DIV/0!</v>
      </c>
      <c r="V11" s="28">
        <v>44.491642016922341</v>
      </c>
      <c r="W11" s="39"/>
      <c r="X11" s="28" t="e">
        <v>#DIV/0!</v>
      </c>
      <c r="Y11" s="28" t="e">
        <v>#DIV/0!</v>
      </c>
      <c r="Z11" s="28">
        <v>229.48510696842541</v>
      </c>
      <c r="AA11" s="11"/>
      <c r="AB11" s="44"/>
      <c r="AC11" s="27"/>
    </row>
    <row r="12" spans="1:29" s="43" customFormat="1" ht="15.75" customHeight="1" x14ac:dyDescent="0.2">
      <c r="A12" s="3">
        <v>128</v>
      </c>
      <c r="B12" s="21">
        <v>28.454999999999998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17.588999999999999</v>
      </c>
      <c r="H12" s="23">
        <v>56.963000000000008</v>
      </c>
      <c r="I12" s="24">
        <v>56.338000000000008</v>
      </c>
      <c r="J12" s="24">
        <v>90.609999999999985</v>
      </c>
      <c r="K12" s="25">
        <v>184.73</v>
      </c>
      <c r="L12" s="26">
        <v>30.216999999999999</v>
      </c>
      <c r="M12" s="26">
        <v>203.19</v>
      </c>
      <c r="N12" s="26">
        <v>56.30899999999999</v>
      </c>
      <c r="O12" s="25">
        <v>31.600999999999999</v>
      </c>
      <c r="P12" s="25">
        <v>24.010999999999999</v>
      </c>
      <c r="Q12" s="25"/>
      <c r="R12" s="25"/>
      <c r="S12" s="39"/>
      <c r="T12" s="28"/>
      <c r="U12" s="28" t="e">
        <v>#DIV/0!</v>
      </c>
      <c r="V12" s="28">
        <v>48.943864551656098</v>
      </c>
      <c r="W12" s="39"/>
      <c r="X12" s="28" t="e">
        <v>#DIV/0!</v>
      </c>
      <c r="Y12" s="28" t="e">
        <v>#DIV/0!</v>
      </c>
      <c r="Z12" s="28">
        <v>234.00180816963919</v>
      </c>
      <c r="AA12" s="11"/>
      <c r="AB12" s="44"/>
      <c r="AC12" s="27"/>
    </row>
    <row r="13" spans="1:29" ht="15.75" customHeight="1" x14ac:dyDescent="0.2">
      <c r="A13" s="3">
        <v>256</v>
      </c>
      <c r="B13" s="21">
        <v>47.33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23.413</v>
      </c>
      <c r="H13" s="23">
        <v>78.597000000000008</v>
      </c>
      <c r="I13" s="24">
        <v>68.718999999999994</v>
      </c>
      <c r="J13" s="24">
        <v>99.294000000000011</v>
      </c>
      <c r="K13" s="25">
        <v>200.24299999999999</v>
      </c>
      <c r="L13" s="26">
        <v>47.487000000000009</v>
      </c>
      <c r="M13" s="26">
        <v>204.11</v>
      </c>
      <c r="N13" s="26">
        <v>64.194000000000003</v>
      </c>
      <c r="O13" s="25">
        <v>37.948999999999998</v>
      </c>
      <c r="P13" s="25">
        <v>31.463000000000001</v>
      </c>
      <c r="Q13" s="25"/>
      <c r="R13" s="25"/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76.674999999999997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38.637999999999991</v>
      </c>
      <c r="H14" s="23">
        <v>113.61799999999999</v>
      </c>
      <c r="I14" s="24">
        <v>94.333999999999989</v>
      </c>
      <c r="J14" s="24">
        <v>111.154</v>
      </c>
      <c r="K14" s="25">
        <v>237.828</v>
      </c>
      <c r="L14" s="26">
        <v>73.77600000000001</v>
      </c>
      <c r="M14" s="26">
        <v>185.142</v>
      </c>
      <c r="N14" s="26">
        <v>73.782000000000011</v>
      </c>
      <c r="O14" s="25">
        <v>45.584000000000003</v>
      </c>
      <c r="P14" s="25">
        <v>49.3</v>
      </c>
      <c r="Q14" s="25"/>
      <c r="R14" s="25"/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138.77799999999999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69.599999999999994</v>
      </c>
      <c r="H15" s="13">
        <v>188.42</v>
      </c>
      <c r="I15" s="13">
        <v>143.798</v>
      </c>
      <c r="J15" s="13">
        <v>130.739</v>
      </c>
      <c r="K15" s="14">
        <v>315.20499999999998</v>
      </c>
      <c r="L15" s="14">
        <v>123.81100000000001</v>
      </c>
      <c r="M15" s="14">
        <v>182.38800000000001</v>
      </c>
      <c r="N15" s="14">
        <v>89.793999999999997</v>
      </c>
      <c r="O15" s="14">
        <v>63.072000000000003</v>
      </c>
      <c r="P15" s="14">
        <v>80.680999999999997</v>
      </c>
      <c r="Q15" s="14"/>
      <c r="R15" s="14"/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253.68899999999999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160.18100000000001</v>
      </c>
      <c r="H16" s="13">
        <v>330.31799999999998</v>
      </c>
      <c r="I16" s="13">
        <v>234.196</v>
      </c>
      <c r="J16" s="13">
        <v>173.459</v>
      </c>
      <c r="K16" s="14">
        <v>465.00200000000012</v>
      </c>
      <c r="L16" s="14">
        <v>209.79300000000001</v>
      </c>
      <c r="M16" s="14">
        <v>218.88800000000001</v>
      </c>
      <c r="N16" s="14">
        <v>119.01900000000001</v>
      </c>
      <c r="O16" s="14">
        <v>95.52</v>
      </c>
      <c r="P16" s="14">
        <v>121.139</v>
      </c>
      <c r="Q16" s="14"/>
      <c r="R16" s="14"/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154.50399999999999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319.87799999999999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162.43299999999999</v>
      </c>
      <c r="P17" s="14">
        <v>189.602</v>
      </c>
      <c r="Q17" s="14"/>
      <c r="R17" s="14"/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261.45400000000012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458.55999999999989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308.86900000000003</v>
      </c>
      <c r="P18" s="14">
        <v>342.07499999999987</v>
      </c>
      <c r="Q18" s="14"/>
      <c r="R18" s="14"/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769.03399999999999</v>
      </c>
      <c r="H19" s="13">
        <v>1502.885</v>
      </c>
      <c r="I19" s="13">
        <v>1542.0609999999999</v>
      </c>
      <c r="J19" s="13">
        <v>1652.8409999999999</v>
      </c>
      <c r="K19" s="14">
        <v>1381.2380000000001</v>
      </c>
      <c r="L19" s="14">
        <v>1512.066</v>
      </c>
      <c r="M19" s="14">
        <v>1351.961</v>
      </c>
      <c r="N19" s="14">
        <v>550.22099999999989</v>
      </c>
      <c r="O19" s="14">
        <v>626.70100000000002</v>
      </c>
      <c r="P19" s="14">
        <v>644.12900000000013</v>
      </c>
      <c r="Q19" s="14"/>
      <c r="R19" s="14"/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1203.492</v>
      </c>
      <c r="H20" s="13">
        <v>2813.6819999999998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1414.4580000000001</v>
      </c>
      <c r="P20" s="14">
        <v>1232.902</v>
      </c>
      <c r="Q20" s="14"/>
      <c r="R20" s="14"/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1964.567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2898.739</v>
      </c>
      <c r="P21" s="14">
        <v>2520.107</v>
      </c>
      <c r="Q21" s="14"/>
      <c r="R21" s="14"/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3932.1680000000001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6005.8649999999998</v>
      </c>
      <c r="P22" s="14">
        <v>4865.6819999999998</v>
      </c>
      <c r="Q22" s="14"/>
      <c r="R22" s="14"/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8044.2950000000001</v>
      </c>
      <c r="H23" s="13">
        <v>21475.155999999999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12331.716</v>
      </c>
      <c r="P23" s="14">
        <v>10353.454</v>
      </c>
      <c r="Q23" s="14"/>
      <c r="R23" s="14"/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16691.864000000009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25089.019</v>
      </c>
      <c r="P24" s="14">
        <v>21996.45</v>
      </c>
      <c r="Q24" s="14"/>
      <c r="R24" s="14"/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33321.620000000003</v>
      </c>
      <c r="H25" s="13">
        <v>87496.801000000007</v>
      </c>
      <c r="I25" s="13">
        <v>207880.288</v>
      </c>
      <c r="J25" s="13">
        <v>87410.84599999999</v>
      </c>
      <c r="K25" s="14">
        <v>51749.299000000014</v>
      </c>
      <c r="L25" s="14">
        <v>178625.182</v>
      </c>
      <c r="M25" s="14">
        <v>50986.719999999987</v>
      </c>
      <c r="N25" s="14">
        <v>41136.516000000003</v>
      </c>
      <c r="O25" s="14">
        <v>50426.880999999987</v>
      </c>
      <c r="P25" s="14">
        <v>43937.408000000003</v>
      </c>
      <c r="Q25" s="14"/>
      <c r="R25" s="14"/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66419.163</v>
      </c>
      <c r="H26" s="13">
        <v>175476.98300000001</v>
      </c>
      <c r="I26" s="13">
        <v>406771.06400000007</v>
      </c>
      <c r="J26" s="13">
        <v>175100.61499999999</v>
      </c>
      <c r="K26" s="14">
        <v>105016.38400000001</v>
      </c>
      <c r="L26" s="14">
        <v>354056.47100000002</v>
      </c>
      <c r="M26" s="14">
        <v>103557.26</v>
      </c>
      <c r="N26" s="14">
        <v>82727.546000000002</v>
      </c>
      <c r="O26" s="14">
        <v>101104.766</v>
      </c>
      <c r="P26" s="14">
        <v>87752.395000000004</v>
      </c>
      <c r="Q26" s="14"/>
      <c r="R26" s="14"/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39"/>
      <c r="F27" s="30"/>
      <c r="G27" s="39"/>
      <c r="H27" s="30"/>
      <c r="I27" s="30"/>
      <c r="J27" s="30"/>
      <c r="K27" s="30"/>
      <c r="L27" s="30"/>
      <c r="M27" s="30"/>
      <c r="N27" s="39"/>
      <c r="O27" s="30"/>
      <c r="P27" s="39"/>
      <c r="Q27" s="39"/>
      <c r="R27" s="39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39"/>
      <c r="F28" s="30"/>
      <c r="G28" s="39"/>
      <c r="H28" s="30"/>
      <c r="I28" s="30"/>
      <c r="J28" s="30"/>
      <c r="K28" s="30"/>
      <c r="L28" s="30"/>
      <c r="M28" s="30"/>
      <c r="N28" s="39"/>
      <c r="O28" s="30"/>
      <c r="P28" s="39"/>
      <c r="Q28" s="39"/>
      <c r="R28" s="39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39"/>
      <c r="F29" s="30"/>
      <c r="G29" s="39"/>
      <c r="H29" s="30"/>
      <c r="I29" s="30"/>
      <c r="J29" s="30"/>
      <c r="K29" s="30"/>
      <c r="L29" s="30"/>
      <c r="M29" s="30"/>
      <c r="N29" s="39"/>
      <c r="O29" s="30"/>
      <c r="P29" s="39"/>
      <c r="Q29" s="39"/>
      <c r="R29" s="39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2" t="s">
        <v>32</v>
      </c>
      <c r="B30" s="46"/>
      <c r="C30" s="46"/>
      <c r="D30" s="46"/>
      <c r="E30" s="51"/>
      <c r="F30" s="46"/>
      <c r="G30" s="51"/>
      <c r="H30" s="46"/>
      <c r="I30" s="46"/>
      <c r="J30" s="46"/>
      <c r="K30" s="46"/>
      <c r="L30" s="46"/>
      <c r="M30" s="46"/>
      <c r="N30" s="51"/>
      <c r="O30" s="46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48"/>
      <c r="C31" s="46"/>
      <c r="D31" s="46"/>
      <c r="E31" s="40"/>
      <c r="F31" s="40"/>
      <c r="G31" s="40"/>
      <c r="H31" s="49" t="s">
        <v>22</v>
      </c>
      <c r="I31" s="46"/>
      <c r="J31" s="46"/>
      <c r="K31" s="50" t="s">
        <v>23</v>
      </c>
      <c r="L31" s="46"/>
      <c r="M31" s="46"/>
      <c r="N31" s="51"/>
      <c r="O31" s="46"/>
      <c r="S31" s="30"/>
      <c r="T31" s="53" t="s">
        <v>24</v>
      </c>
      <c r="U31" s="46"/>
      <c r="V31" s="46"/>
      <c r="W31" s="30"/>
      <c r="X31" s="53" t="s">
        <v>24</v>
      </c>
      <c r="Y31" s="46"/>
      <c r="Z31" s="46"/>
      <c r="AA31" s="46"/>
      <c r="AB31" s="46"/>
    </row>
    <row r="32" spans="1:29" ht="15.75" customHeight="1" x14ac:dyDescent="0.2">
      <c r="A32" s="35" t="s">
        <v>1</v>
      </c>
      <c r="B32" s="40" t="s">
        <v>25</v>
      </c>
      <c r="C32" s="40" t="s">
        <v>26</v>
      </c>
      <c r="D32" s="40" t="s">
        <v>27</v>
      </c>
      <c r="E32" s="40" t="s">
        <v>28</v>
      </c>
      <c r="F32" s="40" t="s">
        <v>29</v>
      </c>
      <c r="G32" s="40" t="s">
        <v>30</v>
      </c>
      <c r="H32" s="36" t="s">
        <v>25</v>
      </c>
      <c r="I32" s="36" t="s">
        <v>26</v>
      </c>
      <c r="J32" s="36" t="s">
        <v>27</v>
      </c>
      <c r="K32" s="37" t="s">
        <v>25</v>
      </c>
      <c r="L32" s="37" t="s">
        <v>26</v>
      </c>
      <c r="M32" s="37" t="s">
        <v>27</v>
      </c>
      <c r="N32" s="37" t="s">
        <v>28</v>
      </c>
      <c r="O32" s="37" t="s">
        <v>29</v>
      </c>
      <c r="P32" s="37" t="s">
        <v>31</v>
      </c>
      <c r="Q32" s="37"/>
      <c r="R32" s="37"/>
      <c r="S32" s="30"/>
      <c r="T32" s="11"/>
      <c r="U32" s="44" t="s">
        <v>26</v>
      </c>
      <c r="V32" s="44" t="s">
        <v>27</v>
      </c>
      <c r="W32" s="30"/>
      <c r="X32" s="11" t="s">
        <v>25</v>
      </c>
      <c r="Y32" s="44" t="s">
        <v>26</v>
      </c>
      <c r="Z32" s="44" t="s">
        <v>27</v>
      </c>
      <c r="AA32" s="11"/>
      <c r="AB32" s="44"/>
    </row>
    <row r="33" spans="1:28" s="43" customFormat="1" ht="15.75" customHeight="1" x14ac:dyDescent="0.2">
      <c r="A33" s="3">
        <v>1</v>
      </c>
      <c r="B33" s="21">
        <v>15.725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11.845000000000001</v>
      </c>
      <c r="H33" s="23">
        <v>42.249000000000002</v>
      </c>
      <c r="I33" s="24">
        <v>39.417999999999999</v>
      </c>
      <c r="J33" s="24">
        <v>97.25500000000001</v>
      </c>
      <c r="K33" s="25">
        <v>159.30699999999999</v>
      </c>
      <c r="L33" s="26">
        <v>16.53</v>
      </c>
      <c r="M33" s="26">
        <v>186.25</v>
      </c>
      <c r="N33" s="26">
        <v>48.939</v>
      </c>
      <c r="O33" s="25">
        <v>27.609000000000002</v>
      </c>
      <c r="P33" s="25">
        <v>16.472000000000001</v>
      </c>
      <c r="Q33" s="25"/>
      <c r="R33" s="25"/>
      <c r="S33" s="39"/>
      <c r="T33" s="28"/>
      <c r="U33" s="28" t="e">
        <v>#DIV/0!</v>
      </c>
      <c r="V33" s="28">
        <v>61.079550159829083</v>
      </c>
      <c r="W33" s="39"/>
      <c r="X33" s="28" t="e">
        <v>#DIV/0!</v>
      </c>
      <c r="Y33" s="28" t="e">
        <v>#DIV/0!</v>
      </c>
      <c r="Z33" s="28">
        <v>208.47839409046489</v>
      </c>
      <c r="AA33" s="11"/>
      <c r="AB33" s="44"/>
    </row>
    <row r="34" spans="1:28" s="43" customFormat="1" ht="15.75" customHeight="1" x14ac:dyDescent="0.2">
      <c r="A34" s="3">
        <v>2</v>
      </c>
      <c r="B34" s="21">
        <v>13.429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10.765000000000001</v>
      </c>
      <c r="H34" s="23">
        <v>40.345999999999997</v>
      </c>
      <c r="I34" s="24">
        <v>38.529000000000003</v>
      </c>
      <c r="J34" s="24">
        <v>81.323999999999998</v>
      </c>
      <c r="K34" s="25">
        <v>157.96299999999999</v>
      </c>
      <c r="L34" s="26">
        <v>15.888999999999999</v>
      </c>
      <c r="M34" s="26">
        <v>185.422</v>
      </c>
      <c r="N34" s="26">
        <v>48.375</v>
      </c>
      <c r="O34" s="25">
        <v>24.835999999999999</v>
      </c>
      <c r="P34" s="25">
        <v>15.364000000000001</v>
      </c>
      <c r="Q34" s="25"/>
      <c r="R34" s="25"/>
      <c r="S34" s="39"/>
      <c r="T34" s="28"/>
      <c r="U34" s="28" t="e">
        <v>#DIV/0!</v>
      </c>
      <c r="V34" s="28">
        <v>46.434745030250639</v>
      </c>
      <c r="W34" s="39"/>
      <c r="X34" s="28" t="e">
        <v>#DIV/0!</v>
      </c>
      <c r="Y34" s="28" t="e">
        <v>#DIV/0!</v>
      </c>
      <c r="Z34" s="28">
        <v>233.8771247479113</v>
      </c>
      <c r="AA34" s="11"/>
      <c r="AB34" s="44"/>
    </row>
    <row r="35" spans="1:28" s="43" customFormat="1" ht="15.75" customHeight="1" x14ac:dyDescent="0.2">
      <c r="A35" s="3">
        <v>4</v>
      </c>
      <c r="B35" s="21">
        <v>13.904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11.064</v>
      </c>
      <c r="H35" s="23">
        <v>41.097000000000001</v>
      </c>
      <c r="I35" s="24">
        <v>39.014000000000003</v>
      </c>
      <c r="J35" s="24">
        <v>82.390999999999991</v>
      </c>
      <c r="K35" s="25">
        <v>159.35599999999999</v>
      </c>
      <c r="L35" s="26">
        <v>16.463999999999999</v>
      </c>
      <c r="M35" s="26">
        <v>185.94200000000001</v>
      </c>
      <c r="N35" s="26">
        <v>48.401000000000003</v>
      </c>
      <c r="O35" s="25">
        <v>24.940999999999999</v>
      </c>
      <c r="P35" s="25">
        <v>15.359</v>
      </c>
      <c r="Q35" s="25"/>
      <c r="R35" s="25"/>
      <c r="S35" s="39"/>
      <c r="T35" s="28"/>
      <c r="U35" s="28" t="e">
        <v>#DIV/0!</v>
      </c>
      <c r="V35" s="28">
        <v>46.54583614955002</v>
      </c>
      <c r="W35" s="39"/>
      <c r="X35" s="28" t="e">
        <v>#DIV/0!</v>
      </c>
      <c r="Y35" s="28" t="e">
        <v>#DIV/0!</v>
      </c>
      <c r="Z35" s="28">
        <v>230.7281846963823</v>
      </c>
      <c r="AA35" s="11"/>
      <c r="AB35" s="44"/>
    </row>
    <row r="36" spans="1:28" s="43" customFormat="1" ht="15.75" customHeight="1" x14ac:dyDescent="0.2">
      <c r="A36" s="3">
        <v>8</v>
      </c>
      <c r="B36" s="21">
        <v>15.212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11.987</v>
      </c>
      <c r="H36" s="23">
        <v>42.935000000000002</v>
      </c>
      <c r="I36" s="24">
        <v>41.253999999999998</v>
      </c>
      <c r="J36" s="24">
        <v>83.947000000000003</v>
      </c>
      <c r="K36" s="25">
        <v>162.90700000000001</v>
      </c>
      <c r="L36" s="26">
        <v>17.405000000000001</v>
      </c>
      <c r="M36" s="26">
        <v>188.09100000000001</v>
      </c>
      <c r="N36" s="26">
        <v>48.875000000000007</v>
      </c>
      <c r="O36" s="25">
        <v>25.405999999999999</v>
      </c>
      <c r="P36" s="25">
        <v>16.238</v>
      </c>
      <c r="Q36" s="25"/>
      <c r="R36" s="25"/>
      <c r="S36" s="39"/>
      <c r="T36" s="28"/>
      <c r="U36" s="28" t="e">
        <v>#DIV/0!</v>
      </c>
      <c r="V36" s="28">
        <v>48.37392626109088</v>
      </c>
      <c r="W36" s="39"/>
      <c r="X36" s="28" t="e">
        <v>#DIV/0!</v>
      </c>
      <c r="Y36" s="28" t="e">
        <v>#DIV/0!</v>
      </c>
      <c r="Z36" s="28">
        <v>232.44547350560291</v>
      </c>
      <c r="AA36" s="11"/>
      <c r="AB36" s="44"/>
    </row>
    <row r="37" spans="1:28" s="43" customFormat="1" ht="15.75" customHeight="1" x14ac:dyDescent="0.2">
      <c r="A37" s="3">
        <v>16</v>
      </c>
      <c r="B37" s="21">
        <v>16.760999999999999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12.55</v>
      </c>
      <c r="H37" s="23">
        <v>40.993000000000002</v>
      </c>
      <c r="I37" s="24">
        <v>38.752000000000002</v>
      </c>
      <c r="J37" s="24">
        <v>82.525999999999996</v>
      </c>
      <c r="K37" s="25">
        <v>157.745</v>
      </c>
      <c r="L37" s="26">
        <v>18.010000000000002</v>
      </c>
      <c r="M37" s="26">
        <v>186.251</v>
      </c>
      <c r="N37" s="26">
        <v>50.103000000000002</v>
      </c>
      <c r="O37" s="25">
        <v>25.663</v>
      </c>
      <c r="P37" s="25">
        <v>16.289000000000001</v>
      </c>
      <c r="Q37" s="25"/>
      <c r="R37" s="25"/>
      <c r="S37" s="39"/>
      <c r="T37" s="28"/>
      <c r="U37" s="28" t="e">
        <v>#DIV/0!</v>
      </c>
      <c r="V37" s="28">
        <v>43.222089168879393</v>
      </c>
      <c r="W37" s="39"/>
      <c r="X37" s="28" t="e">
        <v>#DIV/0!</v>
      </c>
      <c r="Y37" s="28" t="e">
        <v>#DIV/0!</v>
      </c>
      <c r="Z37" s="28">
        <v>223.23458461324859</v>
      </c>
      <c r="AA37" s="11"/>
      <c r="AB37" s="44"/>
    </row>
    <row r="38" spans="1:28" s="43" customFormat="1" ht="15.75" customHeight="1" x14ac:dyDescent="0.2">
      <c r="A38" s="3">
        <v>32</v>
      </c>
      <c r="B38" s="21">
        <v>18.343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13.11</v>
      </c>
      <c r="H38" s="23">
        <v>44.007000000000012</v>
      </c>
      <c r="I38" s="24">
        <v>41.750999999999998</v>
      </c>
      <c r="J38" s="24">
        <v>83.169999999999987</v>
      </c>
      <c r="K38" s="25">
        <v>161.417</v>
      </c>
      <c r="L38" s="26">
        <v>20.068999999999999</v>
      </c>
      <c r="M38" s="26">
        <v>187.67</v>
      </c>
      <c r="N38" s="26">
        <v>49.567999999999998</v>
      </c>
      <c r="O38" s="25">
        <v>26.962</v>
      </c>
      <c r="P38" s="25">
        <v>18.247</v>
      </c>
      <c r="Q38" s="25"/>
      <c r="R38" s="25"/>
      <c r="S38" s="39"/>
      <c r="T38" s="28"/>
      <c r="U38" s="28" t="e">
        <v>#DIV/0!</v>
      </c>
      <c r="V38" s="28">
        <v>43.310071508572399</v>
      </c>
      <c r="W38" s="39"/>
      <c r="X38" s="28" t="e">
        <v>#DIV/0!</v>
      </c>
      <c r="Y38" s="28" t="e">
        <v>#DIV/0!</v>
      </c>
      <c r="Z38" s="28">
        <v>223.37382613939869</v>
      </c>
      <c r="AA38" s="11"/>
      <c r="AB38" s="44"/>
    </row>
    <row r="39" spans="1:28" s="43" customFormat="1" ht="15.75" customHeight="1" x14ac:dyDescent="0.2">
      <c r="A39" s="3">
        <v>64</v>
      </c>
      <c r="B39" s="21">
        <v>21.748999999999999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14.355</v>
      </c>
      <c r="H39" s="23">
        <v>47.884</v>
      </c>
      <c r="I39" s="24">
        <v>45.176000000000002</v>
      </c>
      <c r="J39" s="24">
        <v>84.117999999999981</v>
      </c>
      <c r="K39" s="25">
        <v>165.31200000000001</v>
      </c>
      <c r="L39" s="26">
        <v>23.556000000000001</v>
      </c>
      <c r="M39" s="26">
        <v>191.66900000000001</v>
      </c>
      <c r="N39" s="26">
        <v>50.971999999999987</v>
      </c>
      <c r="O39" s="25">
        <v>28.74</v>
      </c>
      <c r="P39" s="25">
        <v>21.047000000000001</v>
      </c>
      <c r="Q39" s="25"/>
      <c r="R39" s="25"/>
      <c r="S39" s="39"/>
      <c r="T39" s="28"/>
      <c r="U39" s="28" t="e">
        <v>#DIV/0!</v>
      </c>
      <c r="V39" s="28">
        <v>43.162516806508087</v>
      </c>
      <c r="W39" s="39"/>
      <c r="X39" s="28" t="e">
        <v>#DIV/0!</v>
      </c>
      <c r="Y39" s="28" t="e">
        <v>#DIV/0!</v>
      </c>
      <c r="Z39" s="28">
        <v>226.20623925659919</v>
      </c>
      <c r="AA39" s="11"/>
      <c r="AB39" s="44"/>
    </row>
    <row r="40" spans="1:28" s="43" customFormat="1" ht="15.75" customHeight="1" x14ac:dyDescent="0.2">
      <c r="A40" s="3">
        <v>128</v>
      </c>
      <c r="B40" s="21">
        <v>27.690999999999999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17.702999999999999</v>
      </c>
      <c r="H40" s="23">
        <v>56.149999999999991</v>
      </c>
      <c r="I40" s="24">
        <v>56.558000000000007</v>
      </c>
      <c r="J40" s="24">
        <v>90.453000000000003</v>
      </c>
      <c r="K40" s="25">
        <v>184.06800000000001</v>
      </c>
      <c r="L40" s="26">
        <v>30.231999999999999</v>
      </c>
      <c r="M40" s="26">
        <v>202.72900000000001</v>
      </c>
      <c r="N40" s="26">
        <v>56.77</v>
      </c>
      <c r="O40" s="25">
        <v>32.343000000000004</v>
      </c>
      <c r="P40" s="25">
        <v>25.568999999999999</v>
      </c>
      <c r="Q40" s="25"/>
      <c r="R40" s="25"/>
      <c r="S40" s="39"/>
      <c r="T40" s="28"/>
      <c r="U40" s="28" t="e">
        <v>#DIV/0!</v>
      </c>
      <c r="V40" s="28">
        <v>47.985210150025367</v>
      </c>
      <c r="W40" s="39"/>
      <c r="X40" s="28" t="e">
        <v>#DIV/0!</v>
      </c>
      <c r="Y40" s="28" t="e">
        <v>#DIV/0!</v>
      </c>
      <c r="Z40" s="28">
        <v>231.67383799878939</v>
      </c>
      <c r="AA40" s="11"/>
      <c r="AB40" s="44"/>
    </row>
    <row r="41" spans="1:28" ht="15.75" customHeight="1" x14ac:dyDescent="0.2">
      <c r="A41" s="3">
        <v>256</v>
      </c>
      <c r="B41" s="21">
        <v>45.308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23.885000000000002</v>
      </c>
      <c r="H41" s="23">
        <v>76.912000000000006</v>
      </c>
      <c r="I41" s="24">
        <v>68.782000000000011</v>
      </c>
      <c r="J41" s="24">
        <v>99.566999999999993</v>
      </c>
      <c r="K41" s="25">
        <v>198.738</v>
      </c>
      <c r="L41" s="26">
        <v>47.576000000000001</v>
      </c>
      <c r="M41" s="26">
        <v>204.06800000000001</v>
      </c>
      <c r="N41" s="26">
        <v>64.558000000000007</v>
      </c>
      <c r="O41" s="25">
        <v>40.230999999999987</v>
      </c>
      <c r="P41" s="25">
        <v>32.417000000000009</v>
      </c>
      <c r="Q41" s="25"/>
      <c r="R41" s="25"/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72.207999999999998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38.923999999999992</v>
      </c>
      <c r="H42" s="23">
        <v>110.065</v>
      </c>
      <c r="I42" s="24">
        <v>94.631999999999991</v>
      </c>
      <c r="J42" s="24">
        <v>109.43600000000001</v>
      </c>
      <c r="K42" s="25">
        <v>235.19800000000001</v>
      </c>
      <c r="L42" s="26">
        <v>73.814999999999998</v>
      </c>
      <c r="M42" s="26">
        <v>185.029</v>
      </c>
      <c r="N42" s="26">
        <v>73.808000000000021</v>
      </c>
      <c r="O42" s="25">
        <v>48.090999999999987</v>
      </c>
      <c r="P42" s="25">
        <v>50.845999999999997</v>
      </c>
      <c r="Q42" s="25"/>
      <c r="R42" s="25"/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128.48400000000001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67.010000000000005</v>
      </c>
      <c r="H43" s="13">
        <v>179.846</v>
      </c>
      <c r="I43" s="13">
        <v>144.12799999999999</v>
      </c>
      <c r="J43" s="13">
        <v>130.97900000000001</v>
      </c>
      <c r="K43" s="14">
        <v>310.67500000000001</v>
      </c>
      <c r="L43" s="14">
        <v>123.819</v>
      </c>
      <c r="M43" s="14">
        <v>182.483</v>
      </c>
      <c r="N43" s="14">
        <v>90.125</v>
      </c>
      <c r="O43" s="14">
        <v>67.236000000000004</v>
      </c>
      <c r="P43" s="14">
        <v>80.575999999999993</v>
      </c>
      <c r="Q43" s="14"/>
      <c r="R43" s="14"/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233.25599999999989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97.090999999999994</v>
      </c>
      <c r="H44" s="13">
        <v>312.31799999999993</v>
      </c>
      <c r="I44" s="13">
        <v>235.21199999999999</v>
      </c>
      <c r="J44" s="13">
        <v>173.31399999999999</v>
      </c>
      <c r="K44" s="14">
        <v>455.67899999999997</v>
      </c>
      <c r="L44" s="14">
        <v>209.92</v>
      </c>
      <c r="M44" s="14">
        <v>218.89699999999999</v>
      </c>
      <c r="N44" s="14">
        <v>118.649</v>
      </c>
      <c r="O44" s="14">
        <v>103.374</v>
      </c>
      <c r="P44" s="14">
        <v>114.71299999999999</v>
      </c>
      <c r="Q44" s="14"/>
      <c r="R44" s="14"/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140.76599999999999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193.066</v>
      </c>
      <c r="P45" s="14">
        <v>178.292</v>
      </c>
      <c r="Q45" s="14"/>
      <c r="R45" s="14"/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243.50999999999991</v>
      </c>
      <c r="H46" s="13">
        <v>1136.788</v>
      </c>
      <c r="I46" s="13">
        <v>702.62599999999998</v>
      </c>
      <c r="J46" s="13">
        <v>473.70100000000002</v>
      </c>
      <c r="K46" s="14">
        <v>1225.568</v>
      </c>
      <c r="L46" s="14">
        <v>631.24300000000005</v>
      </c>
      <c r="M46" s="14">
        <v>535.298</v>
      </c>
      <c r="N46" s="14">
        <v>296.892</v>
      </c>
      <c r="O46" s="14">
        <v>422.55</v>
      </c>
      <c r="P46" s="14">
        <v>309.17599999999999</v>
      </c>
      <c r="Q46" s="14"/>
      <c r="R46" s="14"/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1916.3330000000001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465.38900000000012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1176.7429999999999</v>
      </c>
      <c r="P47" s="14">
        <v>587.33999999999992</v>
      </c>
      <c r="Q47" s="14"/>
      <c r="R47" s="14"/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1056.3879999999999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4905.643</v>
      </c>
      <c r="P48" s="14">
        <v>1301.8979999999999</v>
      </c>
      <c r="Q48" s="14"/>
      <c r="R48" s="14"/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2345.2049999999999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10288.382</v>
      </c>
      <c r="P49" s="14">
        <v>2940.4450000000002</v>
      </c>
      <c r="Q49" s="14"/>
      <c r="R49" s="14"/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12555.691000000001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8390.4480000000003</v>
      </c>
      <c r="H50" s="13">
        <v>17573.812000000002</v>
      </c>
      <c r="I50" s="13">
        <v>25841.363000000001</v>
      </c>
      <c r="J50" s="13">
        <v>10907.156000000001</v>
      </c>
      <c r="K50" s="14">
        <v>16590.874</v>
      </c>
      <c r="L50" s="14">
        <v>21544.236000000001</v>
      </c>
      <c r="M50" s="14">
        <v>6296.26</v>
      </c>
      <c r="N50" s="14">
        <v>4738.424</v>
      </c>
      <c r="O50" s="14">
        <v>20732.203000000001</v>
      </c>
      <c r="P50" s="14">
        <v>9302.6350000000002</v>
      </c>
      <c r="Q50" s="14"/>
      <c r="R50" s="14"/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24966.812999999998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16440.527999999998</v>
      </c>
      <c r="H51" s="13">
        <v>35073.116999999998</v>
      </c>
      <c r="I51" s="13">
        <v>53421.884999999987</v>
      </c>
      <c r="J51" s="13">
        <v>21676.416000000001</v>
      </c>
      <c r="K51" s="14">
        <v>29318.447</v>
      </c>
      <c r="L51" s="14">
        <v>44628.258000000002</v>
      </c>
      <c r="M51" s="14">
        <v>12655.184999999999</v>
      </c>
      <c r="N51" s="14">
        <v>9662.6409999999996</v>
      </c>
      <c r="O51" s="14">
        <v>41670.547000000013</v>
      </c>
      <c r="P51" s="14">
        <v>18791.900000000001</v>
      </c>
      <c r="Q51" s="14"/>
      <c r="R51" s="14"/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49943.958000000013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28799.853999999999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78397.631000000008</v>
      </c>
      <c r="P52" s="14">
        <v>33829.985000000001</v>
      </c>
      <c r="Q52" s="14"/>
      <c r="R52" s="14"/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46965.835000000006</v>
      </c>
      <c r="H53" s="13">
        <v>140622.37299999999</v>
      </c>
      <c r="I53" s="13">
        <v>207737.62700000001</v>
      </c>
      <c r="J53" s="13">
        <v>87403.066999999995</v>
      </c>
      <c r="K53" s="14">
        <v>127654.412</v>
      </c>
      <c r="L53" s="14">
        <v>178876.09</v>
      </c>
      <c r="M53" s="14">
        <v>50998.906000000003</v>
      </c>
      <c r="N53" s="14">
        <v>40681.269</v>
      </c>
      <c r="O53" s="14">
        <v>144368.05300000001</v>
      </c>
      <c r="P53" s="14">
        <v>57086.49700000001</v>
      </c>
      <c r="Q53" s="14"/>
      <c r="R53" s="14"/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81044.713999999993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274485.54100000003</v>
      </c>
      <c r="P54" s="14">
        <v>101430.682</v>
      </c>
      <c r="Q54" s="14"/>
      <c r="R54" s="14"/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39"/>
      <c r="F55" s="30"/>
      <c r="G55" s="39"/>
      <c r="H55" s="30"/>
      <c r="I55" s="30"/>
      <c r="J55" s="30"/>
      <c r="K55" s="30"/>
      <c r="L55" s="30"/>
      <c r="M55" s="30"/>
      <c r="N55" s="39"/>
      <c r="O55" s="30"/>
      <c r="P55" s="39"/>
      <c r="Q55" s="39"/>
      <c r="R55" s="39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39"/>
      <c r="F56" s="30"/>
      <c r="G56" s="39"/>
      <c r="H56" s="30"/>
      <c r="I56" s="30"/>
      <c r="J56" s="30"/>
      <c r="K56" s="30"/>
      <c r="L56" s="30"/>
      <c r="M56" s="30"/>
      <c r="N56" s="39"/>
      <c r="O56" s="30"/>
      <c r="P56" s="39"/>
      <c r="Q56" s="39"/>
      <c r="R56" s="39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39"/>
      <c r="F57" s="30"/>
      <c r="G57" s="39"/>
      <c r="H57" s="30"/>
      <c r="I57" s="30"/>
      <c r="J57" s="30"/>
      <c r="K57" s="30"/>
      <c r="L57" s="30"/>
      <c r="M57" s="30"/>
      <c r="N57" s="39"/>
      <c r="O57" s="30"/>
      <c r="P57" s="39"/>
      <c r="Q57" s="39"/>
      <c r="R57" s="39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2" t="s">
        <v>33</v>
      </c>
      <c r="B58" s="46"/>
      <c r="C58" s="46"/>
      <c r="D58" s="46"/>
      <c r="E58" s="51"/>
      <c r="F58" s="46"/>
      <c r="G58" s="51"/>
      <c r="H58" s="46"/>
      <c r="I58" s="46"/>
      <c r="J58" s="46"/>
      <c r="K58" s="46"/>
      <c r="L58" s="46"/>
      <c r="M58" s="46"/>
      <c r="N58" s="51"/>
      <c r="O58" s="46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2"/>
      <c r="B59" s="48"/>
      <c r="C59" s="46"/>
      <c r="D59" s="46"/>
      <c r="E59" s="40"/>
      <c r="F59" s="40"/>
      <c r="G59" s="40"/>
      <c r="H59" s="49" t="s">
        <v>22</v>
      </c>
      <c r="I59" s="46"/>
      <c r="J59" s="46"/>
      <c r="K59" s="50" t="s">
        <v>23</v>
      </c>
      <c r="L59" s="46"/>
      <c r="M59" s="46"/>
      <c r="N59" s="51"/>
      <c r="O59" s="46"/>
      <c r="S59" s="30"/>
      <c r="T59" s="53" t="s">
        <v>24</v>
      </c>
      <c r="U59" s="46"/>
      <c r="V59" s="46"/>
      <c r="W59" s="30"/>
      <c r="X59" s="53" t="s">
        <v>24</v>
      </c>
      <c r="Y59" s="46"/>
      <c r="Z59" s="46"/>
      <c r="AA59" s="46"/>
      <c r="AB59" s="46"/>
    </row>
    <row r="60" spans="1:28" ht="15.75" customHeight="1" x14ac:dyDescent="0.2">
      <c r="A60" s="35" t="s">
        <v>1</v>
      </c>
      <c r="B60" s="40" t="s">
        <v>25</v>
      </c>
      <c r="C60" s="40" t="s">
        <v>26</v>
      </c>
      <c r="D60" s="40" t="s">
        <v>27</v>
      </c>
      <c r="E60" s="40" t="s">
        <v>28</v>
      </c>
      <c r="F60" s="40" t="s">
        <v>29</v>
      </c>
      <c r="G60" s="40" t="s">
        <v>30</v>
      </c>
      <c r="H60" s="36" t="s">
        <v>25</v>
      </c>
      <c r="I60" s="36" t="s">
        <v>26</v>
      </c>
      <c r="J60" s="36" t="s">
        <v>27</v>
      </c>
      <c r="K60" s="37" t="s">
        <v>25</v>
      </c>
      <c r="L60" s="37" t="s">
        <v>26</v>
      </c>
      <c r="M60" s="37" t="s">
        <v>27</v>
      </c>
      <c r="N60" s="37" t="s">
        <v>28</v>
      </c>
      <c r="O60" s="37" t="s">
        <v>29</v>
      </c>
      <c r="P60" s="37" t="s">
        <v>31</v>
      </c>
      <c r="Q60" s="37" t="s">
        <v>34</v>
      </c>
      <c r="R60" s="37" t="s">
        <v>35</v>
      </c>
      <c r="S60" s="30"/>
      <c r="T60" s="11"/>
      <c r="U60" s="44" t="s">
        <v>26</v>
      </c>
      <c r="V60" s="44" t="s">
        <v>27</v>
      </c>
      <c r="W60" s="30"/>
      <c r="X60" s="11" t="s">
        <v>25</v>
      </c>
      <c r="Y60" s="44" t="s">
        <v>26</v>
      </c>
      <c r="Z60" s="44" t="s">
        <v>27</v>
      </c>
      <c r="AA60" s="11"/>
      <c r="AB60" s="44"/>
    </row>
    <row r="61" spans="1:28" s="43" customFormat="1" ht="15.75" customHeight="1" x14ac:dyDescent="0.2">
      <c r="A61" s="3">
        <v>1</v>
      </c>
      <c r="B61" s="21">
        <v>12.284000000000001</v>
      </c>
      <c r="C61" s="21">
        <v>11.103999999999999</v>
      </c>
      <c r="D61" s="21">
        <v>83.297999999999988</v>
      </c>
      <c r="E61" s="21">
        <v>82.312000000000012</v>
      </c>
      <c r="F61" s="22">
        <v>22.579000000000001</v>
      </c>
      <c r="G61" s="22">
        <v>9.5079999999999991</v>
      </c>
      <c r="H61" s="55">
        <v>42.412999999999997</v>
      </c>
      <c r="I61" s="13">
        <v>47.473999999999997</v>
      </c>
      <c r="J61" s="13">
        <v>114.63200000000001</v>
      </c>
      <c r="K61" s="34"/>
      <c r="L61" s="14">
        <v>14.971</v>
      </c>
      <c r="M61" s="14">
        <v>266.85199999999998</v>
      </c>
      <c r="N61" s="14">
        <v>71.426000000000002</v>
      </c>
      <c r="O61" s="34">
        <v>26.646999999999998</v>
      </c>
      <c r="P61" s="34">
        <v>13.983000000000001</v>
      </c>
      <c r="Q61" s="34">
        <v>14.635</v>
      </c>
      <c r="R61" s="34">
        <v>13.919</v>
      </c>
      <c r="S61" s="39"/>
      <c r="T61" s="28"/>
      <c r="U61" s="28" t="e">
        <v>#DIV/0!</v>
      </c>
      <c r="V61" s="28">
        <v>37.616749501788789</v>
      </c>
      <c r="W61" s="39"/>
      <c r="X61" s="28" t="e">
        <v>#DIV/0!</v>
      </c>
      <c r="Y61" s="28" t="e">
        <v>#DIV/0!</v>
      </c>
      <c r="Z61" s="28">
        <v>220.35823189032149</v>
      </c>
      <c r="AA61" s="11"/>
      <c r="AB61" s="44"/>
    </row>
    <row r="62" spans="1:28" s="43" customFormat="1" ht="15.75" customHeight="1" x14ac:dyDescent="0.2">
      <c r="A62" s="3">
        <v>2</v>
      </c>
      <c r="B62" s="21">
        <v>10.548</v>
      </c>
      <c r="C62" s="21">
        <v>11.241</v>
      </c>
      <c r="D62" s="21">
        <v>76.635000000000019</v>
      </c>
      <c r="E62" s="21">
        <v>82.551000000000016</v>
      </c>
      <c r="F62" s="22">
        <v>21.13</v>
      </c>
      <c r="G62" s="22">
        <v>9.8589999999999982</v>
      </c>
      <c r="H62" s="55">
        <v>41.124000000000002</v>
      </c>
      <c r="I62" s="13">
        <v>47.781999999999996</v>
      </c>
      <c r="J62" s="13">
        <v>113.35</v>
      </c>
      <c r="K62" s="34"/>
      <c r="L62" s="14">
        <v>15.201000000000001</v>
      </c>
      <c r="M62" s="14">
        <v>266.54300000000001</v>
      </c>
      <c r="N62" s="14">
        <v>70.853999999999999</v>
      </c>
      <c r="O62" s="34">
        <v>25.088999999999999</v>
      </c>
      <c r="P62" s="34">
        <v>14.068</v>
      </c>
      <c r="Q62" s="34">
        <v>14.9</v>
      </c>
      <c r="R62" s="34">
        <v>13.943000000000001</v>
      </c>
      <c r="S62" s="39"/>
      <c r="T62" s="28"/>
      <c r="U62" s="28" t="e">
        <v>#DIV/0!</v>
      </c>
      <c r="V62" s="28">
        <v>47.908918901285269</v>
      </c>
      <c r="W62" s="39"/>
      <c r="X62" s="28" t="e">
        <v>#DIV/0!</v>
      </c>
      <c r="Y62" s="28" t="e">
        <v>#DIV/0!</v>
      </c>
      <c r="Z62" s="28">
        <v>247.80844261760291</v>
      </c>
      <c r="AA62" s="11"/>
      <c r="AB62" s="44"/>
    </row>
    <row r="63" spans="1:28" s="43" customFormat="1" ht="15.75" customHeight="1" x14ac:dyDescent="0.2">
      <c r="A63" s="3">
        <v>4</v>
      </c>
      <c r="B63" s="21">
        <v>10.606999999999999</v>
      </c>
      <c r="C63" s="21">
        <v>11.977</v>
      </c>
      <c r="D63" s="21">
        <v>77.140999999999991</v>
      </c>
      <c r="E63" s="21">
        <v>82.910999999999987</v>
      </c>
      <c r="F63" s="22">
        <v>21.100999999999999</v>
      </c>
      <c r="G63" s="22">
        <v>10.032</v>
      </c>
      <c r="H63" s="55">
        <v>42.09</v>
      </c>
      <c r="I63" s="13">
        <v>47.892999999999986</v>
      </c>
      <c r="J63" s="13">
        <v>113.907</v>
      </c>
      <c r="K63" s="34"/>
      <c r="L63" s="14">
        <v>15.506</v>
      </c>
      <c r="M63" s="14">
        <v>267.13499999999999</v>
      </c>
      <c r="N63" s="14">
        <v>71.411000000000001</v>
      </c>
      <c r="O63" s="34">
        <v>25.071000000000009</v>
      </c>
      <c r="P63" s="34">
        <v>14.018000000000001</v>
      </c>
      <c r="Q63" s="34">
        <v>15.816000000000001</v>
      </c>
      <c r="R63" s="34">
        <v>15.005000000000001</v>
      </c>
      <c r="S63" s="39"/>
      <c r="T63" s="28"/>
      <c r="U63" s="28" t="e">
        <v>#DIV/0!</v>
      </c>
      <c r="V63" s="28">
        <v>47.660777018706007</v>
      </c>
      <c r="W63" s="39"/>
      <c r="X63" s="28" t="e">
        <v>#DIV/0!</v>
      </c>
      <c r="Y63" s="28" t="e">
        <v>#DIV/0!</v>
      </c>
      <c r="Z63" s="28">
        <v>246.2944478292996</v>
      </c>
      <c r="AA63" s="11"/>
      <c r="AB63" s="44"/>
    </row>
    <row r="64" spans="1:28" s="43" customFormat="1" ht="15.75" customHeight="1" x14ac:dyDescent="0.2">
      <c r="A64" s="3">
        <v>8</v>
      </c>
      <c r="B64" s="21">
        <v>10.766</v>
      </c>
      <c r="C64" s="21">
        <v>13.252000000000001</v>
      </c>
      <c r="D64" s="21">
        <v>77.650999999999982</v>
      </c>
      <c r="E64" s="21">
        <v>82.62</v>
      </c>
      <c r="F64" s="22">
        <v>21.224</v>
      </c>
      <c r="G64" s="22">
        <v>10.888999999999999</v>
      </c>
      <c r="H64" s="55">
        <v>44.456000000000003</v>
      </c>
      <c r="I64" s="13">
        <v>51.463999999999999</v>
      </c>
      <c r="J64" s="13">
        <v>116.02800000000001</v>
      </c>
      <c r="K64" s="34"/>
      <c r="L64" s="14">
        <v>16.803000000000001</v>
      </c>
      <c r="M64" s="14">
        <v>269.91000000000003</v>
      </c>
      <c r="N64" s="14">
        <v>71.61099999999999</v>
      </c>
      <c r="O64" s="34">
        <v>25.361000000000001</v>
      </c>
      <c r="P64" s="34">
        <v>14.903</v>
      </c>
      <c r="Q64" s="34">
        <v>17.207999999999998</v>
      </c>
      <c r="R64" s="34">
        <v>16.191000000000003</v>
      </c>
      <c r="S64" s="39"/>
      <c r="T64" s="28"/>
      <c r="U64" s="28" t="e">
        <v>#DIV/0!</v>
      </c>
      <c r="V64" s="28">
        <v>49.422415680416258</v>
      </c>
      <c r="W64" s="39"/>
      <c r="X64" s="28" t="e">
        <v>#DIV/0!</v>
      </c>
      <c r="Y64" s="28" t="e">
        <v>#DIV/0!</v>
      </c>
      <c r="Z64" s="28">
        <v>247.5937206217564</v>
      </c>
      <c r="AA64" s="11"/>
      <c r="AB64" s="44"/>
    </row>
    <row r="65" spans="1:28" s="43" customFormat="1" ht="15.75" customHeight="1" x14ac:dyDescent="0.2">
      <c r="A65" s="3">
        <v>16</v>
      </c>
      <c r="B65" s="21">
        <v>11.266</v>
      </c>
      <c r="C65" s="21">
        <v>14.218999999999999</v>
      </c>
      <c r="D65" s="21">
        <v>77.73299999999999</v>
      </c>
      <c r="E65" s="21">
        <v>83.474000000000004</v>
      </c>
      <c r="F65" s="22">
        <v>21.914999999999999</v>
      </c>
      <c r="G65" s="22">
        <v>11.015000000000001</v>
      </c>
      <c r="H65" s="55">
        <v>40.793000000000013</v>
      </c>
      <c r="I65" s="13">
        <v>48.088999999999999</v>
      </c>
      <c r="J65" s="13">
        <v>111.501</v>
      </c>
      <c r="K65" s="34"/>
      <c r="L65" s="14">
        <v>18.141999999999999</v>
      </c>
      <c r="M65" s="14">
        <v>266.65699999999998</v>
      </c>
      <c r="N65" s="14">
        <v>72.366</v>
      </c>
      <c r="O65" s="34">
        <v>26.190999999999999</v>
      </c>
      <c r="P65" s="34">
        <v>16.349</v>
      </c>
      <c r="Q65" s="34">
        <v>18.867999999999999</v>
      </c>
      <c r="R65" s="34">
        <v>17.128</v>
      </c>
      <c r="S65" s="39"/>
      <c r="T65" s="28"/>
      <c r="U65" s="28" t="e">
        <v>#DIV/0!</v>
      </c>
      <c r="V65" s="28">
        <v>43.441009609818252</v>
      </c>
      <c r="W65" s="39"/>
      <c r="X65" s="28" t="e">
        <v>#DIV/0!</v>
      </c>
      <c r="Y65" s="28" t="e">
        <v>#DIV/0!</v>
      </c>
      <c r="Z65" s="28">
        <v>243.0422085858001</v>
      </c>
      <c r="AA65" s="11"/>
      <c r="AB65" s="44"/>
    </row>
    <row r="66" spans="1:28" s="43" customFormat="1" ht="15.75" customHeight="1" x14ac:dyDescent="0.2">
      <c r="A66" s="3">
        <v>32</v>
      </c>
      <c r="B66" s="21">
        <v>12.134</v>
      </c>
      <c r="C66" s="21">
        <v>16.402999999999999</v>
      </c>
      <c r="D66" s="21">
        <v>79.323000000000008</v>
      </c>
      <c r="E66" s="21">
        <v>83.453999999999994</v>
      </c>
      <c r="F66" s="22">
        <v>23.271999999999998</v>
      </c>
      <c r="G66" s="22">
        <v>12.353</v>
      </c>
      <c r="H66" s="55">
        <v>43.958000000000013</v>
      </c>
      <c r="I66" s="13">
        <v>52.127000000000002</v>
      </c>
      <c r="J66" s="13">
        <v>115.02</v>
      </c>
      <c r="K66" s="34"/>
      <c r="L66" s="14">
        <v>20.838999999999999</v>
      </c>
      <c r="M66" s="14">
        <v>282.57400000000001</v>
      </c>
      <c r="N66" s="14">
        <v>71.855999999999995</v>
      </c>
      <c r="O66" s="34">
        <v>27.643000000000001</v>
      </c>
      <c r="P66" s="34">
        <v>18.416</v>
      </c>
      <c r="Q66" s="34">
        <v>21.863</v>
      </c>
      <c r="R66" s="34">
        <v>19.408999999999999</v>
      </c>
      <c r="S66" s="39"/>
      <c r="T66" s="28"/>
      <c r="U66" s="28" t="e">
        <v>#DIV/0!</v>
      </c>
      <c r="V66" s="28">
        <v>45.002080102870522</v>
      </c>
      <c r="W66" s="39"/>
      <c r="X66" s="28" t="e">
        <v>#DIV/0!</v>
      </c>
      <c r="Y66" s="28" t="e">
        <v>#DIV/0!</v>
      </c>
      <c r="Z66" s="28">
        <v>256.23211426698441</v>
      </c>
      <c r="AA66" s="11"/>
      <c r="AB66" s="44"/>
    </row>
    <row r="67" spans="1:28" s="43" customFormat="1" ht="15.75" customHeight="1" x14ac:dyDescent="0.2">
      <c r="A67" s="3">
        <v>64</v>
      </c>
      <c r="B67" s="21">
        <v>14.375999999999999</v>
      </c>
      <c r="C67" s="21">
        <v>20.777000000000001</v>
      </c>
      <c r="D67" s="21">
        <v>81.146000000000001</v>
      </c>
      <c r="E67" s="21">
        <v>84.262999999999991</v>
      </c>
      <c r="F67" s="22">
        <v>25.716000000000001</v>
      </c>
      <c r="G67" s="22">
        <v>15.013999999999999</v>
      </c>
      <c r="H67" s="55">
        <v>46.767999999999986</v>
      </c>
      <c r="I67" s="13">
        <v>56.930000000000007</v>
      </c>
      <c r="J67" s="13">
        <v>116.127</v>
      </c>
      <c r="K67" s="34"/>
      <c r="L67" s="14">
        <v>26.129000000000001</v>
      </c>
      <c r="M67" s="14">
        <v>274.35899999999998</v>
      </c>
      <c r="N67" s="14">
        <v>72.275000000000006</v>
      </c>
      <c r="O67" s="34">
        <v>29.931000000000001</v>
      </c>
      <c r="P67" s="34">
        <v>21.581</v>
      </c>
      <c r="Q67" s="34">
        <v>27.92</v>
      </c>
      <c r="R67" s="34">
        <v>24.911999999999999</v>
      </c>
      <c r="S67" s="39"/>
      <c r="T67" s="28"/>
      <c r="U67" s="28" t="e">
        <v>#DIV/0!</v>
      </c>
      <c r="V67" s="28">
        <v>43.108717620092172</v>
      </c>
      <c r="W67" s="39"/>
      <c r="X67" s="28" t="e">
        <v>#DIV/0!</v>
      </c>
      <c r="Y67" s="28" t="e">
        <v>#DIV/0!</v>
      </c>
      <c r="Z67" s="28">
        <v>238.10539028417909</v>
      </c>
      <c r="AA67" s="11"/>
      <c r="AB67" s="44"/>
    </row>
    <row r="68" spans="1:28" s="43" customFormat="1" ht="15.75" customHeight="1" x14ac:dyDescent="0.2">
      <c r="A68" s="3">
        <v>128</v>
      </c>
      <c r="B68" s="21">
        <v>17.02</v>
      </c>
      <c r="C68" s="21">
        <v>30.734999999999999</v>
      </c>
      <c r="D68" s="21">
        <v>85.146000000000001</v>
      </c>
      <c r="E68" s="21">
        <v>78.475000000000009</v>
      </c>
      <c r="F68" s="22">
        <v>29.122</v>
      </c>
      <c r="G68" s="22">
        <v>19.370999999999999</v>
      </c>
      <c r="H68" s="55">
        <v>52.51700000000001</v>
      </c>
      <c r="I68" s="13">
        <v>70.057999999999993</v>
      </c>
      <c r="J68" s="13">
        <v>124.44199999999999</v>
      </c>
      <c r="K68" s="34"/>
      <c r="L68" s="14">
        <v>38.159999999999997</v>
      </c>
      <c r="M68" s="14">
        <v>282.661</v>
      </c>
      <c r="N68" s="14">
        <v>79.402999999999992</v>
      </c>
      <c r="O68" s="34">
        <v>33.642000000000003</v>
      </c>
      <c r="P68" s="34">
        <v>26.013000000000002</v>
      </c>
      <c r="Q68" s="34">
        <v>41.128999999999998</v>
      </c>
      <c r="R68" s="34">
        <v>35.926000000000002</v>
      </c>
      <c r="S68" s="39"/>
      <c r="T68" s="28"/>
      <c r="U68" s="28" t="e">
        <v>#DIV/0!</v>
      </c>
      <c r="V68" s="28">
        <v>46.151316562140323</v>
      </c>
      <c r="W68" s="39"/>
      <c r="X68" s="28" t="e">
        <v>#DIV/0!</v>
      </c>
      <c r="Y68" s="28" t="e">
        <v>#DIV/0!</v>
      </c>
      <c r="Z68" s="28">
        <v>231.9721419679139</v>
      </c>
      <c r="AA68" s="11"/>
      <c r="AB68" s="44"/>
    </row>
    <row r="69" spans="1:28" ht="15.75" customHeight="1" x14ac:dyDescent="0.2">
      <c r="A69" s="3">
        <v>256</v>
      </c>
      <c r="B69" s="21">
        <v>21.645</v>
      </c>
      <c r="C69" s="21">
        <v>46.707999999999998</v>
      </c>
      <c r="D69" s="21">
        <v>96.560999999999993</v>
      </c>
      <c r="E69" s="21">
        <v>85.483000000000004</v>
      </c>
      <c r="F69" s="22">
        <v>35.823</v>
      </c>
      <c r="G69" s="22">
        <v>27.986999999999991</v>
      </c>
      <c r="H69" s="55">
        <v>61.054000000000009</v>
      </c>
      <c r="I69" s="13">
        <v>88.91</v>
      </c>
      <c r="J69" s="13">
        <v>136.137</v>
      </c>
      <c r="K69" s="34"/>
      <c r="L69" s="14">
        <v>58.186999999999998</v>
      </c>
      <c r="M69" s="14">
        <v>287.70100000000002</v>
      </c>
      <c r="N69" s="14">
        <v>88.57</v>
      </c>
      <c r="O69" s="34">
        <v>40.148999999999987</v>
      </c>
      <c r="P69" s="34">
        <v>35.749000000000002</v>
      </c>
      <c r="Q69" s="34">
        <v>62.911999999999992</v>
      </c>
      <c r="R69" s="34">
        <v>63.633000000000003</v>
      </c>
      <c r="S69" s="30"/>
      <c r="T69" s="28"/>
      <c r="U69" s="28" t="e">
        <v>#DIV/0!</v>
      </c>
      <c r="V69" s="28">
        <v>40.985491036753977</v>
      </c>
      <c r="W69" s="30"/>
      <c r="X69" s="28" t="e">
        <v>#DIV/0!</v>
      </c>
      <c r="Y69" s="28" t="e">
        <v>#DIV/0!</v>
      </c>
      <c r="Z69" s="28">
        <v>197.94741148082571</v>
      </c>
      <c r="AA69" s="15"/>
      <c r="AB69" s="15"/>
    </row>
    <row r="70" spans="1:28" ht="15.75" customHeight="1" x14ac:dyDescent="0.2">
      <c r="A70" s="3">
        <v>512</v>
      </c>
      <c r="B70" s="21">
        <v>30.567</v>
      </c>
      <c r="C70" s="21">
        <v>69.938000000000002</v>
      </c>
      <c r="D70" s="21">
        <v>100.798</v>
      </c>
      <c r="E70" s="21">
        <v>95.708999999999989</v>
      </c>
      <c r="F70" s="22">
        <v>44.914000000000001</v>
      </c>
      <c r="G70" s="22">
        <v>39.203000000000003</v>
      </c>
      <c r="H70" s="55">
        <v>78.239999999999981</v>
      </c>
      <c r="I70" s="13">
        <v>118.938</v>
      </c>
      <c r="J70" s="13">
        <v>151.345</v>
      </c>
      <c r="K70" s="34"/>
      <c r="L70" s="14">
        <v>87.772999999999996</v>
      </c>
      <c r="M70" s="14">
        <v>240.54900000000001</v>
      </c>
      <c r="N70" s="14">
        <v>100.825</v>
      </c>
      <c r="O70" s="34">
        <v>49.672999999999988</v>
      </c>
      <c r="P70" s="34">
        <v>48.621000000000002</v>
      </c>
      <c r="Q70" s="34">
        <v>96.979000000000013</v>
      </c>
      <c r="R70" s="34">
        <v>129.375</v>
      </c>
      <c r="S70" s="30"/>
      <c r="T70" s="28"/>
      <c r="U70" s="28" t="e">
        <v>#DIV/0!</v>
      </c>
      <c r="V70" s="28">
        <v>50.146828310085517</v>
      </c>
      <c r="W70" s="30"/>
      <c r="X70" s="28" t="e">
        <v>#DIV/0!</v>
      </c>
      <c r="Y70" s="28" t="e">
        <v>#DIV/0!</v>
      </c>
      <c r="Z70" s="28">
        <v>138.64461596460251</v>
      </c>
      <c r="AA70" s="15"/>
      <c r="AB70" s="15"/>
    </row>
    <row r="71" spans="1:28" ht="15.75" customHeight="1" x14ac:dyDescent="0.2">
      <c r="A71" s="3">
        <v>1024</v>
      </c>
      <c r="B71" s="12">
        <v>56.30899999999999</v>
      </c>
      <c r="C71" s="12">
        <v>118.812</v>
      </c>
      <c r="D71" s="12">
        <v>116.396</v>
      </c>
      <c r="E71" s="12">
        <v>115.16500000000001</v>
      </c>
      <c r="F71" s="12">
        <v>65.994</v>
      </c>
      <c r="G71" s="12">
        <v>208.291</v>
      </c>
      <c r="H71" s="13">
        <v>119.697</v>
      </c>
      <c r="I71" s="13">
        <v>186.351</v>
      </c>
      <c r="J71" s="13">
        <v>181.661</v>
      </c>
      <c r="K71" s="14"/>
      <c r="L71" s="14">
        <v>152.93899999999999</v>
      </c>
      <c r="M71" s="14">
        <v>253.17500000000001</v>
      </c>
      <c r="N71" s="14">
        <v>120.98699999999999</v>
      </c>
      <c r="O71" s="14">
        <v>71.657000000000011</v>
      </c>
      <c r="P71" s="14">
        <v>82.119</v>
      </c>
      <c r="Q71" s="14">
        <v>164.285</v>
      </c>
      <c r="R71" s="14">
        <v>245.52200000000002</v>
      </c>
      <c r="S71" s="30"/>
      <c r="T71" s="28"/>
      <c r="U71" s="28" t="e">
        <v>#DIV/0!</v>
      </c>
      <c r="V71" s="28">
        <v>56.071514485033852</v>
      </c>
      <c r="W71" s="30"/>
      <c r="X71" s="28" t="e">
        <v>#DIV/0!</v>
      </c>
      <c r="Y71" s="28" t="e">
        <v>#DIV/0!</v>
      </c>
      <c r="Z71" s="28">
        <v>117.5117701639232</v>
      </c>
      <c r="AA71" s="15"/>
      <c r="AB71" s="15"/>
    </row>
    <row r="72" spans="1:28" ht="15.75" customHeight="1" x14ac:dyDescent="0.2">
      <c r="A72" s="3">
        <v>2048</v>
      </c>
      <c r="B72" s="12">
        <v>110.32</v>
      </c>
      <c r="C72" s="12">
        <v>200.798</v>
      </c>
      <c r="D72" s="12">
        <v>146.441</v>
      </c>
      <c r="E72" s="12">
        <v>153.06299999999999</v>
      </c>
      <c r="F72" s="12">
        <v>100.937</v>
      </c>
      <c r="G72" s="12">
        <v>370.298</v>
      </c>
      <c r="H72" s="13">
        <v>214.04400000000001</v>
      </c>
      <c r="I72" s="13">
        <v>325.44600000000003</v>
      </c>
      <c r="J72" s="13">
        <v>243.09399999999999</v>
      </c>
      <c r="K72" s="14"/>
      <c r="L72" s="14">
        <v>262.58600000000001</v>
      </c>
      <c r="M72" s="14">
        <v>334.71800000000002</v>
      </c>
      <c r="N72" s="14">
        <v>160.995</v>
      </c>
      <c r="O72" s="14">
        <v>107.96599999999999</v>
      </c>
      <c r="P72" s="14">
        <v>128.43700000000001</v>
      </c>
      <c r="Q72" s="14">
        <v>287.84399999999988</v>
      </c>
      <c r="R72" s="14">
        <v>476.86299999999994</v>
      </c>
      <c r="S72" s="30"/>
      <c r="T72" s="28"/>
      <c r="U72" s="28" t="e">
        <v>#DIV/0!</v>
      </c>
      <c r="V72" s="28">
        <v>66.001324765605261</v>
      </c>
      <c r="W72" s="30"/>
      <c r="X72" s="28" t="e">
        <v>#DIV/0!</v>
      </c>
      <c r="Y72" s="28" t="e">
        <v>#DIV/0!</v>
      </c>
      <c r="Z72" s="28">
        <v>128.56850199056279</v>
      </c>
      <c r="AA72" s="15"/>
      <c r="AB72" s="15"/>
    </row>
    <row r="73" spans="1:28" ht="15.75" customHeight="1" x14ac:dyDescent="0.2">
      <c r="A73" s="3">
        <v>4096</v>
      </c>
      <c r="B73" s="12">
        <v>226.649</v>
      </c>
      <c r="C73" s="12">
        <v>380.53199999999998</v>
      </c>
      <c r="D73" s="12">
        <v>218.916</v>
      </c>
      <c r="E73" s="12">
        <v>244.797</v>
      </c>
      <c r="F73" s="12">
        <v>179.35</v>
      </c>
      <c r="G73" s="12">
        <v>617.59199999999987</v>
      </c>
      <c r="H73" s="13">
        <v>405.7290000000001</v>
      </c>
      <c r="I73" s="13">
        <v>547.63600000000008</v>
      </c>
      <c r="J73" s="13">
        <v>411.94900000000013</v>
      </c>
      <c r="K73" s="14">
        <v>469.72899999999998</v>
      </c>
      <c r="L73" s="14">
        <v>499.38299999999998</v>
      </c>
      <c r="M73" s="14">
        <v>461.06599999999997</v>
      </c>
      <c r="N73" s="14">
        <v>252.56299999999999</v>
      </c>
      <c r="O73" s="14">
        <v>189.92500000000001</v>
      </c>
      <c r="P73" s="14">
        <v>262.40100000000001</v>
      </c>
      <c r="Q73" s="14">
        <v>510.47699999999998</v>
      </c>
      <c r="R73" s="14">
        <v>900.95</v>
      </c>
      <c r="S73" s="30"/>
      <c r="T73" s="28"/>
      <c r="U73" s="28" t="e">
        <v>#DIV/0!</v>
      </c>
      <c r="V73" s="28">
        <v>88.176743591149176</v>
      </c>
      <c r="W73" s="30"/>
      <c r="X73" s="28" t="e">
        <v>#DIV/0!</v>
      </c>
      <c r="Y73" s="28" t="e">
        <v>#DIV/0!</v>
      </c>
      <c r="Z73" s="28">
        <v>110.6132032377715</v>
      </c>
      <c r="AA73" s="15"/>
      <c r="AB73" s="15"/>
    </row>
    <row r="74" spans="1:28" ht="15.75" customHeight="1" x14ac:dyDescent="0.2">
      <c r="A74" s="3">
        <v>8192</v>
      </c>
      <c r="B74" s="12">
        <v>417.74700000000001</v>
      </c>
      <c r="C74" s="12">
        <v>806.22500000000014</v>
      </c>
      <c r="D74" s="12">
        <v>412.65399999999988</v>
      </c>
      <c r="E74" s="12">
        <v>433.67500000000013</v>
      </c>
      <c r="F74" s="12">
        <v>414.49900000000002</v>
      </c>
      <c r="G74" s="12">
        <v>774.48099999999999</v>
      </c>
      <c r="H74" s="13">
        <v>786.84699999999998</v>
      </c>
      <c r="I74" s="13">
        <v>1149.587</v>
      </c>
      <c r="J74" s="13">
        <v>782.38299999999992</v>
      </c>
      <c r="K74" s="14">
        <v>716.59599999999989</v>
      </c>
      <c r="L74" s="14">
        <v>1066.558</v>
      </c>
      <c r="M74" s="14">
        <v>711.30799999999999</v>
      </c>
      <c r="N74" s="14">
        <v>448.99900000000002</v>
      </c>
      <c r="O74" s="14">
        <v>432.95199999999988</v>
      </c>
      <c r="P74" s="14">
        <v>509.00700000000012</v>
      </c>
      <c r="Q74" s="14">
        <v>1108.1479999999999</v>
      </c>
      <c r="R74" s="14">
        <v>1768.8400000000001</v>
      </c>
      <c r="S74" s="30"/>
      <c r="T74" s="28"/>
      <c r="U74" s="28" t="e">
        <v>#DIV/0!</v>
      </c>
      <c r="V74" s="28">
        <v>89.59782287340002</v>
      </c>
      <c r="W74" s="30"/>
      <c r="X74" s="28" t="e">
        <v>#DIV/0!</v>
      </c>
      <c r="Y74" s="28" t="e">
        <v>#DIV/0!</v>
      </c>
      <c r="Z74" s="28">
        <v>72.373950088936539</v>
      </c>
      <c r="AA74" s="15"/>
      <c r="AB74" s="15"/>
    </row>
    <row r="75" spans="1:28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>
        <v>864.31000000000006</v>
      </c>
      <c r="F75" s="12">
        <v>985.22399999999993</v>
      </c>
      <c r="G75" s="12">
        <v>1104.3340000000001</v>
      </c>
      <c r="H75" s="13">
        <v>2545.9270000000001</v>
      </c>
      <c r="I75" s="13">
        <v>4415.884</v>
      </c>
      <c r="J75" s="13">
        <v>2494.62</v>
      </c>
      <c r="K75" s="14">
        <v>2468.534000000001</v>
      </c>
      <c r="L75" s="14">
        <v>3764.05</v>
      </c>
      <c r="M75" s="14">
        <v>2295.5320000000002</v>
      </c>
      <c r="N75" s="14">
        <v>919.03200000000015</v>
      </c>
      <c r="O75" s="14">
        <v>1098.1220000000001</v>
      </c>
      <c r="P75" s="14">
        <v>930.03500000000008</v>
      </c>
      <c r="Q75" s="14">
        <v>2545.3879999999999</v>
      </c>
      <c r="R75" s="14">
        <v>3626.4389999999999</v>
      </c>
      <c r="S75" s="30"/>
      <c r="T75" s="28"/>
      <c r="U75" s="28" t="e">
        <v>#DIV/0!</v>
      </c>
      <c r="V75" s="28">
        <v>59.004195290719231</v>
      </c>
      <c r="W75" s="30"/>
      <c r="X75" s="28" t="e">
        <v>#DIV/0!</v>
      </c>
      <c r="Y75" s="28" t="e">
        <v>#DIV/0!</v>
      </c>
      <c r="Z75" s="28">
        <v>46.314556294784524</v>
      </c>
      <c r="AA75" s="15"/>
      <c r="AB75" s="15"/>
    </row>
    <row r="76" spans="1:28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>
        <v>2095.6219999999998</v>
      </c>
      <c r="F76" s="12">
        <v>1992.9469999999999</v>
      </c>
      <c r="G76" s="12">
        <v>1465.8889999999999</v>
      </c>
      <c r="H76" s="13">
        <v>4697.5400000000009</v>
      </c>
      <c r="I76" s="13">
        <v>9033.393</v>
      </c>
      <c r="J76" s="13">
        <v>4836.8549999999996</v>
      </c>
      <c r="K76" s="14">
        <v>3581.8649999999998</v>
      </c>
      <c r="L76" s="14">
        <v>7482.1259999999993</v>
      </c>
      <c r="M76" s="14">
        <v>3619.8119999999999</v>
      </c>
      <c r="N76" s="14">
        <v>2178.7930000000001</v>
      </c>
      <c r="O76" s="14">
        <v>1959.434</v>
      </c>
      <c r="P76" s="14">
        <v>1816.748</v>
      </c>
      <c r="Q76" s="14">
        <v>4988.9570000000003</v>
      </c>
      <c r="R76" s="14">
        <v>7576.7359999999999</v>
      </c>
      <c r="S76" s="30"/>
      <c r="T76" s="28"/>
      <c r="U76" s="28" t="e">
        <v>#DIV/0!</v>
      </c>
      <c r="V76" s="28">
        <v>92.017097457652341</v>
      </c>
      <c r="W76" s="30"/>
      <c r="X76" s="28" t="e">
        <v>#DIV/0!</v>
      </c>
      <c r="Y76" s="28" t="e">
        <v>#DIV/0!</v>
      </c>
      <c r="Z76" s="28">
        <v>43.702011654759033</v>
      </c>
      <c r="AA76" s="15"/>
      <c r="AB76" s="15"/>
    </row>
    <row r="77" spans="1:28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>
        <v>3419.681</v>
      </c>
      <c r="F77" s="12">
        <v>3914.985000000001</v>
      </c>
      <c r="G77" s="12">
        <v>2959.884</v>
      </c>
      <c r="H77" s="13">
        <v>8494.6830000000009</v>
      </c>
      <c r="I77" s="13">
        <v>18566.797999999999</v>
      </c>
      <c r="J77" s="13">
        <v>8469.2209999999995</v>
      </c>
      <c r="K77" s="14">
        <v>4750.8500000000004</v>
      </c>
      <c r="L77" s="14">
        <v>14920.773999999999</v>
      </c>
      <c r="M77" s="14">
        <v>4742.7560000000003</v>
      </c>
      <c r="N77" s="14">
        <v>3657.0360000000001</v>
      </c>
      <c r="O77" s="14">
        <v>3967.549</v>
      </c>
      <c r="P77" s="14">
        <v>3536.811999999999</v>
      </c>
      <c r="Q77" s="14">
        <v>10202.672</v>
      </c>
      <c r="R77" s="14">
        <v>15978.84</v>
      </c>
      <c r="S77" s="30"/>
      <c r="T77" s="28"/>
      <c r="U77" s="28" t="e">
        <v>#DIV/0!</v>
      </c>
      <c r="V77" s="28">
        <v>98.228720810944665</v>
      </c>
      <c r="W77" s="30"/>
      <c r="X77" s="28" t="e">
        <v>#DIV/0!</v>
      </c>
      <c r="Y77" s="28" t="e">
        <v>#DIV/0!</v>
      </c>
      <c r="Z77" s="28">
        <v>11.00790202527868</v>
      </c>
      <c r="AA77" s="15"/>
      <c r="AB77" s="15"/>
    </row>
    <row r="78" spans="1:28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>
        <v>7313.0900000000011</v>
      </c>
      <c r="F78" s="12">
        <v>8464.5529999999999</v>
      </c>
      <c r="G78" s="12">
        <v>6023.32</v>
      </c>
      <c r="H78" s="13">
        <v>16912.298999999999</v>
      </c>
      <c r="I78" s="13">
        <v>38234.105999999992</v>
      </c>
      <c r="J78" s="13">
        <v>16880.794000000002</v>
      </c>
      <c r="K78" s="14">
        <v>9138.4730000000018</v>
      </c>
      <c r="L78" s="14">
        <v>30305.25599999999</v>
      </c>
      <c r="M78" s="14">
        <v>9127.81</v>
      </c>
      <c r="N78" s="14">
        <v>7665.8960000000006</v>
      </c>
      <c r="O78" s="14">
        <v>8249.5209999999988</v>
      </c>
      <c r="P78" s="14">
        <v>7284.6540000000005</v>
      </c>
      <c r="Q78" s="14">
        <v>21080.760999999999</v>
      </c>
      <c r="R78" s="14">
        <v>32623.646999999997</v>
      </c>
      <c r="S78" s="30"/>
      <c r="T78" s="28"/>
      <c r="U78" s="28" t="e">
        <v>#DIV/0!</v>
      </c>
      <c r="V78" s="28">
        <v>101.6444718865522</v>
      </c>
      <c r="W78" s="30"/>
      <c r="X78" s="28" t="e">
        <v>#DIV/0!</v>
      </c>
      <c r="Y78" s="28" t="e">
        <v>#DIV/0!</v>
      </c>
      <c r="Z78" s="28">
        <v>9.0335221750108001</v>
      </c>
      <c r="AA78" s="15"/>
      <c r="AB78" s="15"/>
    </row>
    <row r="79" spans="1:28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>
        <v>15716.72</v>
      </c>
      <c r="F79" s="12">
        <v>17426.367999999999</v>
      </c>
      <c r="G79" s="12">
        <v>12448.308000000001</v>
      </c>
      <c r="H79" s="13">
        <v>33283.432999999997</v>
      </c>
      <c r="I79" s="13">
        <v>77365.251999999993</v>
      </c>
      <c r="J79" s="13">
        <v>33218.953000000001</v>
      </c>
      <c r="K79" s="14">
        <v>18434.698</v>
      </c>
      <c r="L79" s="14">
        <v>63628.78300000001</v>
      </c>
      <c r="M79" s="14">
        <v>18282.627</v>
      </c>
      <c r="N79" s="14">
        <v>16232.468000000001</v>
      </c>
      <c r="O79" s="14">
        <v>16906.063999999998</v>
      </c>
      <c r="P79" s="14">
        <v>14989.922</v>
      </c>
      <c r="Q79" s="14">
        <v>43259.894999999997</v>
      </c>
      <c r="R79" s="14">
        <v>66117.545000000013</v>
      </c>
      <c r="S79" s="30"/>
      <c r="T79" s="28"/>
      <c r="U79" s="28" t="e">
        <v>#DIV/0!</v>
      </c>
      <c r="V79" s="28">
        <v>104.8844145952613</v>
      </c>
      <c r="W79" s="30"/>
      <c r="X79" s="28" t="e">
        <v>#DIV/0!</v>
      </c>
      <c r="Y79" s="28" t="e">
        <v>#DIV/0!</v>
      </c>
      <c r="Z79" s="28">
        <v>12.76169150058757</v>
      </c>
      <c r="AA79" s="15"/>
      <c r="AB79" s="15"/>
    </row>
    <row r="80" spans="1:28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>
        <v>31909.212</v>
      </c>
      <c r="F80" s="12">
        <v>34930.249000000003</v>
      </c>
      <c r="G80" s="12">
        <v>26689.231</v>
      </c>
      <c r="H80" s="13">
        <v>66603.813999999984</v>
      </c>
      <c r="I80" s="13">
        <v>151825.43100000001</v>
      </c>
      <c r="J80" s="13">
        <v>66458.236000000004</v>
      </c>
      <c r="K80" s="14">
        <v>37180.065000000002</v>
      </c>
      <c r="L80" s="14">
        <v>127096.273</v>
      </c>
      <c r="M80" s="14">
        <v>36965.595999999998</v>
      </c>
      <c r="N80" s="14">
        <v>33082.742000000013</v>
      </c>
      <c r="O80" s="14">
        <v>34294.048000000003</v>
      </c>
      <c r="P80" s="14">
        <v>31475.083999999999</v>
      </c>
      <c r="Q80" s="14">
        <v>91926.718999999997</v>
      </c>
      <c r="R80" s="14">
        <v>134502.57399999999</v>
      </c>
      <c r="S80" s="30"/>
      <c r="T80" s="28"/>
      <c r="U80" s="28" t="e">
        <v>#DIV/0!</v>
      </c>
      <c r="V80" s="28">
        <v>99.705488188305821</v>
      </c>
      <c r="W80" s="30"/>
      <c r="X80" s="28" t="e">
        <v>#DIV/0!</v>
      </c>
      <c r="Y80" s="28" t="e">
        <v>#DIV/0!</v>
      </c>
      <c r="Z80" s="28">
        <v>11.08077553174423</v>
      </c>
      <c r="AA80" s="15"/>
      <c r="AB80" s="15"/>
    </row>
    <row r="81" spans="1:28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>
        <v>64430.785000000003</v>
      </c>
      <c r="F81" s="12">
        <v>68623.60100000001</v>
      </c>
      <c r="G81" s="12">
        <v>52728.23</v>
      </c>
      <c r="H81" s="13">
        <v>141454.424</v>
      </c>
      <c r="I81" s="13">
        <v>356281.79399999988</v>
      </c>
      <c r="J81" s="13">
        <v>138752.55900000001</v>
      </c>
      <c r="K81" s="14">
        <v>75310.371000000014</v>
      </c>
      <c r="L81" s="14">
        <v>249852.652</v>
      </c>
      <c r="M81" s="14">
        <v>75083.513999999996</v>
      </c>
      <c r="N81" s="14">
        <v>67075.709999999992</v>
      </c>
      <c r="O81" s="14">
        <v>68608.545000000013</v>
      </c>
      <c r="P81" s="14">
        <v>63326</v>
      </c>
      <c r="Q81" s="14">
        <v>186570.80600000001</v>
      </c>
      <c r="R81" s="14">
        <v>268276.73599999998</v>
      </c>
      <c r="S81" s="30"/>
      <c r="T81" s="28"/>
      <c r="U81" s="28" t="e">
        <v>#DIV/0!</v>
      </c>
      <c r="V81" s="28">
        <v>101.4546762996669</v>
      </c>
      <c r="W81" s="30"/>
      <c r="X81" s="28" t="e">
        <v>#DIV/0!</v>
      </c>
      <c r="Y81" s="28" t="e">
        <v>#DIV/0!</v>
      </c>
      <c r="Z81" s="28">
        <v>9.0136651700348338</v>
      </c>
      <c r="AA81" s="15"/>
      <c r="AB81" s="15"/>
    </row>
    <row r="82" spans="1:28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>
        <v>129181.389</v>
      </c>
      <c r="F82" s="12">
        <v>134579.84400000001</v>
      </c>
      <c r="G82" s="12">
        <v>116194.99800000001</v>
      </c>
      <c r="H82" s="13">
        <v>312030.03100000002</v>
      </c>
      <c r="I82" s="13">
        <v>719257.63799999992</v>
      </c>
      <c r="J82" s="13">
        <v>309014.57299999997</v>
      </c>
      <c r="K82" s="14">
        <v>153901.62599999999</v>
      </c>
      <c r="L82" s="14">
        <v>492287.83600000001</v>
      </c>
      <c r="M82" s="14">
        <v>153190.777</v>
      </c>
      <c r="N82" s="14">
        <v>134881.54999999999</v>
      </c>
      <c r="O82" s="14">
        <v>135633.94099999999</v>
      </c>
      <c r="P82" s="14">
        <v>131556.478</v>
      </c>
      <c r="Q82" s="14">
        <v>388704.36899999989</v>
      </c>
      <c r="R82" s="14">
        <v>535933.57499999995</v>
      </c>
      <c r="S82" s="30"/>
      <c r="T82" s="28" t="e">
        <v>#DIV/0!</v>
      </c>
      <c r="U82" s="28" t="e">
        <v>#DIV/0!</v>
      </c>
      <c r="V82" s="28">
        <v>120.5999614789237</v>
      </c>
      <c r="W82" s="30"/>
      <c r="X82" s="28" t="e">
        <v>#DIV/0!</v>
      </c>
      <c r="Y82" s="28" t="e">
        <v>#DIV/0!</v>
      </c>
      <c r="Z82" s="28">
        <v>9.3601482190498544</v>
      </c>
      <c r="AA82" s="15"/>
      <c r="AB82" s="15"/>
    </row>
    <row r="83" spans="1:28" ht="15.75" customHeight="1" x14ac:dyDescent="0.2">
      <c r="A83" s="30"/>
      <c r="B83" s="30"/>
      <c r="C83" s="30"/>
      <c r="D83" s="30"/>
      <c r="E83" s="39"/>
      <c r="F83" s="30"/>
      <c r="G83" s="39"/>
      <c r="H83" s="30"/>
      <c r="I83" s="30"/>
      <c r="J83" s="30"/>
      <c r="K83" s="30"/>
      <c r="L83" s="30"/>
      <c r="M83" s="30"/>
      <c r="N83" s="39"/>
      <c r="O83" s="30"/>
      <c r="P83" s="39"/>
      <c r="Q83" s="39"/>
      <c r="R83" s="39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39"/>
      <c r="F84" s="30"/>
      <c r="G84" s="39"/>
      <c r="H84" s="30"/>
      <c r="I84" s="30"/>
      <c r="J84" s="30"/>
      <c r="K84" s="30"/>
      <c r="L84" s="30"/>
      <c r="M84" s="30"/>
      <c r="N84" s="39"/>
      <c r="O84" s="30"/>
      <c r="P84" s="39"/>
      <c r="Q84" s="39"/>
      <c r="R84" s="39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39"/>
      <c r="F85" s="30"/>
      <c r="G85" s="39"/>
      <c r="H85" s="30"/>
      <c r="I85" s="30"/>
      <c r="J85" s="30"/>
      <c r="K85" s="30"/>
      <c r="L85" s="30"/>
      <c r="M85" s="30"/>
      <c r="N85" s="39"/>
      <c r="O85" s="30"/>
      <c r="P85" s="39"/>
      <c r="Q85" s="39"/>
      <c r="R85" s="39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2" t="s">
        <v>36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48"/>
      <c r="C87" s="46"/>
      <c r="D87" s="46"/>
      <c r="E87" s="40"/>
      <c r="F87" s="40"/>
      <c r="G87" s="40"/>
      <c r="H87" s="49" t="s">
        <v>22</v>
      </c>
      <c r="I87" s="46"/>
      <c r="J87" s="46"/>
      <c r="K87" s="50" t="s">
        <v>23</v>
      </c>
      <c r="L87" s="50"/>
      <c r="M87" s="50"/>
      <c r="N87" s="50"/>
      <c r="O87" s="50"/>
      <c r="P87" s="50"/>
      <c r="Q87" s="50"/>
      <c r="R87" s="50"/>
      <c r="S87" s="30"/>
      <c r="T87" s="53" t="s">
        <v>24</v>
      </c>
      <c r="U87" s="46"/>
      <c r="V87" s="46"/>
      <c r="W87" s="30"/>
      <c r="X87" s="53" t="s">
        <v>24</v>
      </c>
      <c r="Y87" s="46"/>
      <c r="Z87" s="46"/>
      <c r="AA87" s="46"/>
      <c r="AB87" s="46"/>
    </row>
    <row r="88" spans="1:28" ht="15.75" customHeight="1" x14ac:dyDescent="0.2">
      <c r="A88" s="35" t="s">
        <v>1</v>
      </c>
      <c r="B88" s="40" t="s">
        <v>25</v>
      </c>
      <c r="C88" s="40" t="s">
        <v>26</v>
      </c>
      <c r="D88" s="40" t="s">
        <v>27</v>
      </c>
      <c r="E88" s="40" t="s">
        <v>28</v>
      </c>
      <c r="F88" s="40" t="s">
        <v>29</v>
      </c>
      <c r="G88" s="40" t="s">
        <v>30</v>
      </c>
      <c r="H88" s="36" t="s">
        <v>25</v>
      </c>
      <c r="I88" s="36" t="s">
        <v>26</v>
      </c>
      <c r="J88" s="36" t="s">
        <v>27</v>
      </c>
      <c r="K88" s="37" t="s">
        <v>25</v>
      </c>
      <c r="L88" s="37" t="s">
        <v>26</v>
      </c>
      <c r="M88" s="37" t="s">
        <v>27</v>
      </c>
      <c r="N88" s="37" t="s">
        <v>28</v>
      </c>
      <c r="O88" s="37" t="s">
        <v>29</v>
      </c>
      <c r="P88" s="37" t="s">
        <v>31</v>
      </c>
      <c r="Q88" s="37" t="s">
        <v>34</v>
      </c>
      <c r="R88" s="37" t="s">
        <v>35</v>
      </c>
      <c r="S88" s="30"/>
      <c r="T88" s="11"/>
      <c r="U88" s="44" t="s">
        <v>26</v>
      </c>
      <c r="V88" s="44" t="s">
        <v>27</v>
      </c>
      <c r="W88" s="30"/>
      <c r="X88" s="11" t="s">
        <v>25</v>
      </c>
      <c r="Y88" s="44" t="s">
        <v>26</v>
      </c>
      <c r="Z88" s="44" t="s">
        <v>27</v>
      </c>
      <c r="AA88" s="11"/>
      <c r="AB88" s="44"/>
    </row>
    <row r="89" spans="1:28" s="43" customFormat="1" ht="15.75" customHeight="1" x14ac:dyDescent="0.2">
      <c r="A89" s="3">
        <v>1</v>
      </c>
      <c r="B89" s="21">
        <v>11.834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10.409000000000001</v>
      </c>
      <c r="H89" s="55">
        <v>42.064999999999998</v>
      </c>
      <c r="I89" s="13">
        <v>47.886000000000003</v>
      </c>
      <c r="J89" s="13">
        <v>116.34</v>
      </c>
      <c r="K89" s="34"/>
      <c r="L89" s="14">
        <v>15.237</v>
      </c>
      <c r="M89" s="14">
        <v>267.02100000000002</v>
      </c>
      <c r="N89" s="14">
        <v>72.608999999999995</v>
      </c>
      <c r="O89" s="34">
        <v>29.573</v>
      </c>
      <c r="P89" s="34">
        <v>15.358000000000001</v>
      </c>
      <c r="Q89" s="34">
        <v>16.510000000000002</v>
      </c>
      <c r="R89" s="34">
        <v>14.821000000000002</v>
      </c>
      <c r="S89" s="39"/>
      <c r="T89" s="28"/>
      <c r="U89" s="28" t="e">
        <v>#DIV/0!</v>
      </c>
      <c r="V89" s="28">
        <v>45.042450536709438</v>
      </c>
      <c r="W89" s="39"/>
      <c r="X89" s="28" t="e">
        <v>#DIV/0!</v>
      </c>
      <c r="Y89" s="28" t="e">
        <v>#DIV/0!</v>
      </c>
      <c r="Z89" s="28">
        <v>232.8982309159592</v>
      </c>
      <c r="AA89" s="11"/>
      <c r="AB89" s="44"/>
    </row>
    <row r="90" spans="1:28" s="43" customFormat="1" ht="15.75" customHeight="1" x14ac:dyDescent="0.2">
      <c r="A90" s="3">
        <v>2</v>
      </c>
      <c r="B90" s="21">
        <v>9.9299999999999979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10.505000000000001</v>
      </c>
      <c r="H90" s="55">
        <v>40.633999999999993</v>
      </c>
      <c r="I90" s="13">
        <v>47.880999999999993</v>
      </c>
      <c r="J90" s="13">
        <v>113.568</v>
      </c>
      <c r="K90" s="34"/>
      <c r="L90" s="14">
        <v>15.412000000000001</v>
      </c>
      <c r="M90" s="14">
        <v>266.47599999999989</v>
      </c>
      <c r="N90" s="14">
        <v>72.260000000000019</v>
      </c>
      <c r="O90" s="34">
        <v>27.353999999999999</v>
      </c>
      <c r="P90" s="34">
        <v>15.385999999999999</v>
      </c>
      <c r="Q90" s="34">
        <v>16.364000000000001</v>
      </c>
      <c r="R90" s="34">
        <v>13.762</v>
      </c>
      <c r="S90" s="39"/>
      <c r="T90" s="28"/>
      <c r="U90" s="28" t="e">
        <v>#DIV/0!</v>
      </c>
      <c r="V90" s="28">
        <v>47.715359702404953</v>
      </c>
      <c r="W90" s="39"/>
      <c r="X90" s="28" t="e">
        <v>#DIV/0!</v>
      </c>
      <c r="Y90" s="28" t="e">
        <v>#DIV/0!</v>
      </c>
      <c r="Z90" s="28">
        <v>246.59937827608181</v>
      </c>
      <c r="AA90" s="11"/>
      <c r="AB90" s="44"/>
    </row>
    <row r="91" spans="1:28" s="43" customFormat="1" ht="15.75" customHeight="1" x14ac:dyDescent="0.2">
      <c r="A91" s="3">
        <v>4</v>
      </c>
      <c r="B91" s="21">
        <v>10.077999999999999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11.179</v>
      </c>
      <c r="H91" s="55">
        <v>41.613000000000007</v>
      </c>
      <c r="I91" s="13">
        <v>48.116999999999997</v>
      </c>
      <c r="J91" s="13">
        <v>113.233</v>
      </c>
      <c r="K91" s="34"/>
      <c r="L91" s="14">
        <v>15.835000000000001</v>
      </c>
      <c r="M91" s="14">
        <v>267.45600000000002</v>
      </c>
      <c r="N91" s="14">
        <v>71.979000000000013</v>
      </c>
      <c r="O91" s="34">
        <v>27.556999999999999</v>
      </c>
      <c r="P91" s="34">
        <v>15.545</v>
      </c>
      <c r="Q91" s="34">
        <v>17.451000000000001</v>
      </c>
      <c r="R91" s="34">
        <v>13.747999999999999</v>
      </c>
      <c r="S91" s="39"/>
      <c r="T91" s="28"/>
      <c r="U91" s="28" t="e">
        <v>#DIV/0!</v>
      </c>
      <c r="V91" s="28">
        <v>45.926336409093253</v>
      </c>
      <c r="W91" s="39"/>
      <c r="X91" s="28" t="e">
        <v>#DIV/0!</v>
      </c>
      <c r="Y91" s="28" t="e">
        <v>#DIV/0!</v>
      </c>
      <c r="Z91" s="28">
        <v>244.67756069900511</v>
      </c>
      <c r="AA91" s="11"/>
      <c r="AB91" s="44"/>
    </row>
    <row r="92" spans="1:28" s="43" customFormat="1" ht="15.75" customHeight="1" x14ac:dyDescent="0.2">
      <c r="A92" s="3">
        <v>8</v>
      </c>
      <c r="B92" s="21">
        <v>10.194000000000001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11.919</v>
      </c>
      <c r="H92" s="55">
        <v>43.946000000000012</v>
      </c>
      <c r="I92" s="13">
        <v>51.704000000000008</v>
      </c>
      <c r="J92" s="13">
        <v>117.294</v>
      </c>
      <c r="K92" s="34"/>
      <c r="L92" s="14">
        <v>17.041</v>
      </c>
      <c r="M92" s="14">
        <v>269.82499999999999</v>
      </c>
      <c r="N92" s="14">
        <v>72.800000000000011</v>
      </c>
      <c r="O92" s="34">
        <v>27.811999999999991</v>
      </c>
      <c r="P92" s="34">
        <v>16.338999999999999</v>
      </c>
      <c r="Q92" s="34">
        <v>18.940999999999999</v>
      </c>
      <c r="R92" s="34">
        <v>14.055000000000001</v>
      </c>
      <c r="S92" s="39"/>
      <c r="T92" s="28"/>
      <c r="U92" s="28" t="e">
        <v>#DIV/0!</v>
      </c>
      <c r="V92" s="28">
        <v>44.912961292793497</v>
      </c>
      <c r="W92" s="39"/>
      <c r="X92" s="28" t="e">
        <v>#DIV/0!</v>
      </c>
      <c r="Y92" s="28" t="e">
        <v>#DIV/0!</v>
      </c>
      <c r="Z92" s="28">
        <v>233.36010180254749</v>
      </c>
      <c r="AA92" s="11"/>
      <c r="AB92" s="44"/>
    </row>
    <row r="93" spans="1:28" s="43" customFormat="1" ht="15.75" customHeight="1" x14ac:dyDescent="0.2">
      <c r="A93" s="3">
        <v>16</v>
      </c>
      <c r="B93" s="21">
        <v>10.553000000000001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12.743</v>
      </c>
      <c r="H93" s="55">
        <v>40.238</v>
      </c>
      <c r="I93" s="13">
        <v>48.274000000000001</v>
      </c>
      <c r="J93" s="13">
        <v>114.664</v>
      </c>
      <c r="K93" s="34"/>
      <c r="L93" s="14">
        <v>18.327999999999999</v>
      </c>
      <c r="M93" s="14">
        <v>266.42200000000003</v>
      </c>
      <c r="N93" s="14">
        <v>73.091000000000008</v>
      </c>
      <c r="O93" s="34">
        <v>28.443000000000001</v>
      </c>
      <c r="P93" s="34">
        <v>16.765999999999998</v>
      </c>
      <c r="Q93" s="34">
        <v>20.146999999999998</v>
      </c>
      <c r="R93" s="34">
        <v>14.361000000000001</v>
      </c>
      <c r="S93" s="39"/>
      <c r="T93" s="28"/>
      <c r="U93" s="28" t="e">
        <v>#DIV/0!</v>
      </c>
      <c r="V93" s="28">
        <v>45.975811584977727</v>
      </c>
      <c r="W93" s="39"/>
      <c r="X93" s="28" t="e">
        <v>#DIV/0!</v>
      </c>
      <c r="Y93" s="28" t="e">
        <v>#DIV/0!</v>
      </c>
      <c r="Z93" s="28">
        <v>239.1750477402928</v>
      </c>
      <c r="AA93" s="11"/>
      <c r="AB93" s="44"/>
    </row>
    <row r="94" spans="1:28" s="43" customFormat="1" ht="15.75" customHeight="1" x14ac:dyDescent="0.2">
      <c r="A94" s="3">
        <v>32</v>
      </c>
      <c r="B94" s="21">
        <v>11.525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13.579000000000001</v>
      </c>
      <c r="H94" s="55">
        <v>43.44</v>
      </c>
      <c r="I94" s="13">
        <v>52.158000000000001</v>
      </c>
      <c r="J94" s="13">
        <v>115.491</v>
      </c>
      <c r="K94" s="34"/>
      <c r="L94" s="14">
        <v>20.968</v>
      </c>
      <c r="M94" s="14">
        <v>283.43400000000003</v>
      </c>
      <c r="N94" s="14">
        <v>73.031999999999996</v>
      </c>
      <c r="O94" s="34">
        <v>29.959</v>
      </c>
      <c r="P94" s="34">
        <v>20.789000000000001</v>
      </c>
      <c r="Q94" s="34">
        <v>23.187999999999999</v>
      </c>
      <c r="R94" s="34">
        <v>15.708999999999998</v>
      </c>
      <c r="S94" s="39"/>
      <c r="T94" s="28"/>
      <c r="U94" s="28" t="e">
        <v>#DIV/0!</v>
      </c>
      <c r="V94" s="28">
        <v>44.75640173971901</v>
      </c>
      <c r="W94" s="39"/>
      <c r="X94" s="28" t="e">
        <v>#DIV/0!</v>
      </c>
      <c r="Y94" s="28" t="e">
        <v>#DIV/0!</v>
      </c>
      <c r="Z94" s="28">
        <v>255.2561322587519</v>
      </c>
      <c r="AA94" s="11"/>
      <c r="AB94" s="44"/>
    </row>
    <row r="95" spans="1:28" s="43" customFormat="1" ht="15.75" customHeight="1" x14ac:dyDescent="0.2">
      <c r="A95" s="3">
        <v>64</v>
      </c>
      <c r="B95" s="21">
        <v>13.634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15.500999999999999</v>
      </c>
      <c r="H95" s="55">
        <v>45.893999999999998</v>
      </c>
      <c r="I95" s="13">
        <v>57.024999999999991</v>
      </c>
      <c r="J95" s="13">
        <v>116.46299999999999</v>
      </c>
      <c r="K95" s="34"/>
      <c r="L95" s="14">
        <v>26.292999999999999</v>
      </c>
      <c r="M95" s="14">
        <v>274.08100000000002</v>
      </c>
      <c r="N95" s="14">
        <v>73.218999999999994</v>
      </c>
      <c r="O95" s="34">
        <v>32.259</v>
      </c>
      <c r="P95" s="34">
        <v>23.311999999999991</v>
      </c>
      <c r="Q95" s="34">
        <v>29.45</v>
      </c>
      <c r="R95" s="34">
        <v>17.725000000000001</v>
      </c>
      <c r="S95" s="39"/>
      <c r="T95" s="28"/>
      <c r="U95" s="28" t="e">
        <v>#DIV/0!</v>
      </c>
      <c r="V95" s="28">
        <v>43.185758019105677</v>
      </c>
      <c r="W95" s="39"/>
      <c r="X95" s="28" t="e">
        <v>#DIV/0!</v>
      </c>
      <c r="Y95" s="28" t="e">
        <v>#DIV/0!</v>
      </c>
      <c r="Z95" s="28">
        <v>236.96964481109461</v>
      </c>
      <c r="AA95" s="11"/>
      <c r="AB95" s="44"/>
    </row>
    <row r="96" spans="1:28" s="43" customFormat="1" ht="15.75" customHeight="1" x14ac:dyDescent="0.2">
      <c r="A96" s="3">
        <v>128</v>
      </c>
      <c r="B96" s="21">
        <v>15.945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19.77</v>
      </c>
      <c r="H96" s="55">
        <v>51.396000000000001</v>
      </c>
      <c r="I96" s="13">
        <v>70.459000000000017</v>
      </c>
      <c r="J96" s="13">
        <v>126.556</v>
      </c>
      <c r="K96" s="34"/>
      <c r="L96" s="14">
        <v>38.19</v>
      </c>
      <c r="M96" s="14">
        <v>283.21699999999998</v>
      </c>
      <c r="N96" s="14">
        <v>80.475999999999971</v>
      </c>
      <c r="O96" s="34">
        <v>36.335999999999999</v>
      </c>
      <c r="P96" s="34">
        <v>27.318999999999999</v>
      </c>
      <c r="Q96" s="34">
        <v>42.984999999999999</v>
      </c>
      <c r="R96" s="34">
        <v>20.999000000000002</v>
      </c>
      <c r="S96" s="39"/>
      <c r="T96" s="28"/>
      <c r="U96" s="28" t="e">
        <v>#DIV/0!</v>
      </c>
      <c r="V96" s="28">
        <v>49.956750992357371</v>
      </c>
      <c r="W96" s="39"/>
      <c r="X96" s="28" t="e">
        <v>#DIV/0!</v>
      </c>
      <c r="Y96" s="28" t="e">
        <v>#DIV/0!</v>
      </c>
      <c r="Z96" s="28">
        <v>235.58504650749461</v>
      </c>
      <c r="AA96" s="11"/>
      <c r="AB96" s="44"/>
    </row>
    <row r="97" spans="1:28" ht="15.75" customHeight="1" x14ac:dyDescent="0.2">
      <c r="A97" s="3">
        <v>256</v>
      </c>
      <c r="B97" s="21">
        <v>19.61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29.038</v>
      </c>
      <c r="H97" s="55">
        <v>58.963000000000001</v>
      </c>
      <c r="I97" s="13">
        <v>89.320999999999998</v>
      </c>
      <c r="J97" s="13">
        <v>137.89599999999999</v>
      </c>
      <c r="K97" s="34"/>
      <c r="L97" s="14">
        <v>57.975000000000001</v>
      </c>
      <c r="M97" s="14">
        <v>287.274</v>
      </c>
      <c r="N97" s="14">
        <v>88.903999999999996</v>
      </c>
      <c r="O97" s="34">
        <v>42.855999999999987</v>
      </c>
      <c r="P97" s="34">
        <v>37.57</v>
      </c>
      <c r="Q97" s="34">
        <v>65.609999999999985</v>
      </c>
      <c r="R97" s="34">
        <v>25.904999999999994</v>
      </c>
      <c r="S97" s="30"/>
      <c r="T97" s="28"/>
      <c r="U97" s="28" t="e">
        <v>#DIV/0!</v>
      </c>
      <c r="V97" s="28">
        <v>49.302728453876107</v>
      </c>
      <c r="W97" s="30"/>
      <c r="X97" s="28" t="e">
        <v>#DIV/0!</v>
      </c>
      <c r="Y97" s="28" t="e">
        <v>#DIV/0!</v>
      </c>
      <c r="Z97" s="28">
        <v>211.03724556084879</v>
      </c>
      <c r="AA97" s="15"/>
      <c r="AB97" s="15"/>
    </row>
    <row r="98" spans="1:28" ht="15.75" customHeight="1" x14ac:dyDescent="0.2">
      <c r="A98" s="3">
        <v>512</v>
      </c>
      <c r="B98" s="21">
        <v>27.245000000000001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41.177</v>
      </c>
      <c r="H98" s="55">
        <v>74.424000000000007</v>
      </c>
      <c r="I98" s="13">
        <v>119.294</v>
      </c>
      <c r="J98" s="13">
        <v>152.46100000000001</v>
      </c>
      <c r="K98" s="34"/>
      <c r="L98" s="14">
        <v>87.871999999999986</v>
      </c>
      <c r="M98" s="14">
        <v>240.59800000000001</v>
      </c>
      <c r="N98" s="14">
        <v>100.973</v>
      </c>
      <c r="O98" s="34">
        <v>53.305999999999997</v>
      </c>
      <c r="P98" s="34">
        <v>50.833000000000013</v>
      </c>
      <c r="Q98" s="34">
        <v>101.39100000000001</v>
      </c>
      <c r="R98" s="34">
        <v>34.510000000000005</v>
      </c>
      <c r="S98" s="30"/>
      <c r="T98" s="28"/>
      <c r="U98" s="28" t="e">
        <v>#DIV/0!</v>
      </c>
      <c r="V98" s="28">
        <v>49.940500191776259</v>
      </c>
      <c r="W98" s="30"/>
      <c r="X98" s="28" t="e">
        <v>#DIV/0!</v>
      </c>
      <c r="Y98" s="28" t="e">
        <v>#DIV/0!</v>
      </c>
      <c r="Z98" s="28">
        <v>136.6204108928905</v>
      </c>
      <c r="AA98" s="15"/>
      <c r="AB98" s="15"/>
    </row>
    <row r="99" spans="1:28" ht="15.75" customHeight="1" x14ac:dyDescent="0.2">
      <c r="A99" s="3">
        <v>1024</v>
      </c>
      <c r="B99" s="12">
        <v>49.744999999999997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68.878999999999991</v>
      </c>
      <c r="H99" s="13">
        <v>114.664</v>
      </c>
      <c r="I99" s="13">
        <v>188.06399999999999</v>
      </c>
      <c r="J99" s="13">
        <v>182.238</v>
      </c>
      <c r="K99" s="14"/>
      <c r="L99" s="14">
        <v>152.70500000000001</v>
      </c>
      <c r="M99" s="14">
        <v>253.49</v>
      </c>
      <c r="N99" s="14">
        <v>121.279</v>
      </c>
      <c r="O99" s="14">
        <v>76.563999999999993</v>
      </c>
      <c r="P99" s="14">
        <v>77.596000000000004</v>
      </c>
      <c r="Q99" s="14">
        <v>175.101</v>
      </c>
      <c r="R99" s="14">
        <v>58.892999999999994</v>
      </c>
      <c r="S99" s="30"/>
      <c r="T99" s="28"/>
      <c r="U99" s="28" t="e">
        <v>#DIV/0!</v>
      </c>
      <c r="V99" s="28">
        <v>55.582116056107161</v>
      </c>
      <c r="W99" s="30"/>
      <c r="X99" s="28" t="e">
        <v>#DIV/0!</v>
      </c>
      <c r="Y99" s="28" t="e">
        <v>#DIV/0!</v>
      </c>
      <c r="Z99" s="28">
        <v>116.4121127265587</v>
      </c>
      <c r="AA99" s="15"/>
      <c r="AB99" s="15"/>
    </row>
    <row r="100" spans="1:28" ht="15.75" customHeight="1" x14ac:dyDescent="0.2">
      <c r="A100" s="3">
        <v>2048</v>
      </c>
      <c r="B100" s="12">
        <v>94.547999999999988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101.08199999999999</v>
      </c>
      <c r="H100" s="13">
        <v>192.21700000000001</v>
      </c>
      <c r="I100" s="13">
        <v>325.55099999999999</v>
      </c>
      <c r="J100" s="13">
        <v>243.70699999999999</v>
      </c>
      <c r="K100" s="14"/>
      <c r="L100" s="14">
        <v>263.06</v>
      </c>
      <c r="M100" s="14">
        <v>335.53899999999999</v>
      </c>
      <c r="N100" s="14">
        <v>162.02799999999999</v>
      </c>
      <c r="O100" s="14">
        <v>121.81</v>
      </c>
      <c r="P100" s="14">
        <v>113.601</v>
      </c>
      <c r="Q100" s="14">
        <v>308.61800000000011</v>
      </c>
      <c r="R100" s="14">
        <v>106.14100000000001</v>
      </c>
      <c r="S100" s="30"/>
      <c r="T100" s="28"/>
      <c r="U100" s="28" t="e">
        <v>#DIV/0!</v>
      </c>
      <c r="V100" s="28">
        <v>66.081955035811873</v>
      </c>
      <c r="W100" s="30"/>
      <c r="X100" s="28" t="e">
        <v>#DIV/0!</v>
      </c>
      <c r="Y100" s="28" t="e">
        <v>#DIV/0!</v>
      </c>
      <c r="Z100" s="28">
        <v>128.66381807154201</v>
      </c>
      <c r="AA100" s="15"/>
      <c r="AB100" s="15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201.006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254.85300000000001</v>
      </c>
      <c r="P101" s="14">
        <v>239.67500000000001</v>
      </c>
      <c r="Q101" s="14">
        <v>542.78000000000009</v>
      </c>
      <c r="R101" s="14">
        <v>204.07499999999999</v>
      </c>
      <c r="S101" s="30"/>
      <c r="T101" s="28"/>
      <c r="U101" s="28" t="e">
        <v>#DIV/0!</v>
      </c>
      <c r="V101" s="28">
        <v>87.65141533009222</v>
      </c>
      <c r="W101" s="30"/>
      <c r="X101" s="28" t="e">
        <v>#DIV/0!</v>
      </c>
      <c r="Y101" s="28" t="e">
        <v>#DIV/0!</v>
      </c>
      <c r="Z101" s="28">
        <v>110.145849425235</v>
      </c>
      <c r="AA101" s="15"/>
      <c r="AB101" s="15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404.43399999999991</v>
      </c>
      <c r="H102" s="13">
        <v>2081.21</v>
      </c>
      <c r="I102" s="13">
        <v>1157.154</v>
      </c>
      <c r="J102" s="13">
        <v>783.04300000000001</v>
      </c>
      <c r="K102" s="14">
        <v>1969.5039999999999</v>
      </c>
      <c r="L102" s="14">
        <v>1066.1469999999999</v>
      </c>
      <c r="M102" s="14">
        <v>712.27800000000002</v>
      </c>
      <c r="N102" s="14">
        <v>450.30700000000002</v>
      </c>
      <c r="O102" s="14">
        <v>830.15100000000018</v>
      </c>
      <c r="P102" s="14">
        <v>450.49599999999992</v>
      </c>
      <c r="Q102" s="14">
        <v>1225.1220000000001</v>
      </c>
      <c r="R102" s="14">
        <v>438.024</v>
      </c>
      <c r="S102" s="30"/>
      <c r="T102" s="28"/>
      <c r="U102" s="28" t="e">
        <v>#DIV/0!</v>
      </c>
      <c r="V102" s="28">
        <v>89.658947511196018</v>
      </c>
      <c r="W102" s="30"/>
      <c r="X102" s="28" t="e">
        <v>#DIV/0!</v>
      </c>
      <c r="Y102" s="28" t="e">
        <v>#DIV/0!</v>
      </c>
      <c r="Z102" s="28">
        <v>72.519128343372827</v>
      </c>
      <c r="AA102" s="15"/>
      <c r="AB102" s="15"/>
    </row>
    <row r="103" spans="1:28" ht="15.75" customHeight="1" x14ac:dyDescent="0.2">
      <c r="A103" s="3">
        <v>16384</v>
      </c>
      <c r="B103" s="12">
        <v>3035.4259999999999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814.923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3984.3310000000001</v>
      </c>
      <c r="P103" s="14">
        <v>912.55599999999993</v>
      </c>
      <c r="Q103" s="14">
        <v>4175.1110000000008</v>
      </c>
      <c r="R103" s="14">
        <v>1015.4350000000001</v>
      </c>
      <c r="S103" s="30"/>
      <c r="T103" s="28"/>
      <c r="U103" s="28" t="e">
        <v>#DIV/0!</v>
      </c>
      <c r="V103" s="28">
        <v>59.266372338227761</v>
      </c>
      <c r="W103" s="30"/>
      <c r="X103" s="28" t="e">
        <v>#DIV/0!</v>
      </c>
      <c r="Y103" s="28" t="e">
        <v>#DIV/0!</v>
      </c>
      <c r="Z103" s="28">
        <v>46.714565176915812</v>
      </c>
      <c r="AA103" s="15"/>
      <c r="AB103" s="15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1811.153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8297.5580000000009</v>
      </c>
      <c r="P104" s="14">
        <v>2158.875</v>
      </c>
      <c r="Q104" s="14">
        <v>8941.8089999999993</v>
      </c>
      <c r="R104" s="14">
        <v>2382.5080000000003</v>
      </c>
      <c r="S104" s="30"/>
      <c r="T104" s="28"/>
      <c r="U104" s="28" t="e">
        <v>#DIV/0!</v>
      </c>
      <c r="V104" s="28">
        <v>90.18434575445076</v>
      </c>
      <c r="W104" s="30"/>
      <c r="X104" s="28" t="e">
        <v>#DIV/0!</v>
      </c>
      <c r="Y104" s="28" t="e">
        <v>#DIV/0!</v>
      </c>
      <c r="Z104" s="28">
        <v>41.454611024681697</v>
      </c>
      <c r="AA104" s="15"/>
      <c r="AB104" s="15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3813.491</v>
      </c>
      <c r="H105" s="13">
        <v>15719.233</v>
      </c>
      <c r="I105" s="13">
        <v>18599.403999999999</v>
      </c>
      <c r="J105" s="13">
        <v>8557.5020000000004</v>
      </c>
      <c r="K105" s="14">
        <v>15883.905000000001</v>
      </c>
      <c r="L105" s="14">
        <v>14872.224</v>
      </c>
      <c r="M105" s="14">
        <v>4760.4760000000006</v>
      </c>
      <c r="N105" s="14">
        <v>3602.5320000000002</v>
      </c>
      <c r="O105" s="14">
        <v>16108.412</v>
      </c>
      <c r="P105" s="14">
        <v>4541.4620000000004</v>
      </c>
      <c r="Q105" s="14">
        <v>18213.238000000001</v>
      </c>
      <c r="R105" s="14">
        <v>4897.5409999999993</v>
      </c>
      <c r="S105" s="30"/>
      <c r="T105" s="28"/>
      <c r="U105" s="28" t="e">
        <v>#DIV/0!</v>
      </c>
      <c r="V105" s="28">
        <v>98.988027236763244</v>
      </c>
      <c r="W105" s="30"/>
      <c r="X105" s="28" t="e">
        <v>#DIV/0!</v>
      </c>
      <c r="Y105" s="28" t="e">
        <v>#DIV/0!</v>
      </c>
      <c r="Z105" s="28">
        <v>10.69558943111644</v>
      </c>
      <c r="AA105" s="15"/>
      <c r="AB105" s="15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12299.561</v>
      </c>
      <c r="H106" s="13">
        <v>30180.562000000002</v>
      </c>
      <c r="I106" s="13">
        <v>37972.613999999987</v>
      </c>
      <c r="J106" s="13">
        <v>16965.621999999999</v>
      </c>
      <c r="K106" s="14">
        <v>25666.413</v>
      </c>
      <c r="L106" s="14">
        <v>30376.935000000001</v>
      </c>
      <c r="M106" s="14">
        <v>9145.7029999999995</v>
      </c>
      <c r="N106" s="14">
        <v>7528.0420000000013</v>
      </c>
      <c r="O106" s="14">
        <v>32098.563999999998</v>
      </c>
      <c r="P106" s="14">
        <v>14136.540999999999</v>
      </c>
      <c r="Q106" s="14">
        <v>37458.726000000002</v>
      </c>
      <c r="R106" s="14">
        <v>10091.595000000001</v>
      </c>
      <c r="S106" s="30"/>
      <c r="T106" s="28"/>
      <c r="U106" s="28" t="e">
        <v>#DIV/0!</v>
      </c>
      <c r="V106" s="28">
        <v>101.69882078578451</v>
      </c>
      <c r="W106" s="30"/>
      <c r="X106" s="28" t="e">
        <v>#DIV/0!</v>
      </c>
      <c r="Y106" s="28" t="e">
        <v>#DIV/0!</v>
      </c>
      <c r="Z106" s="28">
        <v>8.7303200765059987</v>
      </c>
      <c r="AA106" s="15"/>
      <c r="AB106" s="15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24248.955000000002</v>
      </c>
      <c r="H107" s="13">
        <v>60242.077999999987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64270.003999999994</v>
      </c>
      <c r="P107" s="14">
        <v>28402.357</v>
      </c>
      <c r="Q107" s="14">
        <v>79409.758000000002</v>
      </c>
      <c r="R107" s="14">
        <v>20350.446000000004</v>
      </c>
      <c r="S107" s="30"/>
      <c r="T107" s="28"/>
      <c r="U107" s="28" t="e">
        <v>#DIV/0!</v>
      </c>
      <c r="V107" s="28">
        <v>105.1007288101961</v>
      </c>
      <c r="W107" s="30"/>
      <c r="X107" s="28" t="e">
        <v>#DIV/0!</v>
      </c>
      <c r="Y107" s="28" t="e">
        <v>#DIV/0!</v>
      </c>
      <c r="Z107" s="28">
        <v>12.799338259587479</v>
      </c>
      <c r="AA107" s="15"/>
      <c r="AB107" s="15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43861.826999999997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118368.304</v>
      </c>
      <c r="P108" s="14">
        <v>51201.972999999998</v>
      </c>
      <c r="Q108" s="14">
        <v>160316.785</v>
      </c>
      <c r="R108" s="14">
        <v>41267.744000000006</v>
      </c>
      <c r="S108" s="30"/>
      <c r="T108" s="28"/>
      <c r="U108" s="28" t="e">
        <v>#DIV/0!</v>
      </c>
      <c r="V108" s="28">
        <v>98.857980309514474</v>
      </c>
      <c r="W108" s="30"/>
      <c r="X108" s="28" t="e">
        <v>#DIV/0!</v>
      </c>
      <c r="Y108" s="28" t="e">
        <v>#DIV/0!</v>
      </c>
      <c r="Z108" s="28">
        <v>10.559417321380019</v>
      </c>
      <c r="AA108" s="15"/>
      <c r="AB108" s="15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73869.427999999985</v>
      </c>
      <c r="H109" s="13">
        <v>238903.20300000001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214767.717</v>
      </c>
      <c r="P109" s="14">
        <v>86198.890999999989</v>
      </c>
      <c r="Q109" s="14">
        <v>317741.70600000012</v>
      </c>
      <c r="R109" s="14">
        <v>83266.15800000001</v>
      </c>
      <c r="S109" s="30"/>
      <c r="T109" s="28"/>
      <c r="U109" s="28" t="e">
        <v>#DIV/0!</v>
      </c>
      <c r="V109" s="28">
        <v>98.762058524592675</v>
      </c>
      <c r="W109" s="30"/>
      <c r="X109" s="28" t="e">
        <v>#DIV/0!</v>
      </c>
      <c r="Y109" s="28" t="e">
        <v>#DIV/0!</v>
      </c>
      <c r="Z109" s="28">
        <v>8.581261310255643</v>
      </c>
      <c r="AA109" s="15"/>
      <c r="AB109" s="15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141542.26699999999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418318.424</v>
      </c>
      <c r="P110" s="14">
        <v>153493.74900000001</v>
      </c>
      <c r="Q110" s="14">
        <v>640058.15</v>
      </c>
      <c r="R110" s="14">
        <v>173782.21300000002</v>
      </c>
      <c r="S110" s="30"/>
      <c r="T110" s="28" t="e">
        <v>#DIV/0!</v>
      </c>
      <c r="U110" s="28" t="e">
        <v>#DIV/0!</v>
      </c>
      <c r="V110" s="28">
        <v>114.39166223580879</v>
      </c>
      <c r="W110" s="30"/>
      <c r="X110" s="28" t="e">
        <v>#DIV/0!</v>
      </c>
      <c r="Y110" s="28" t="e">
        <v>#DIV/0!</v>
      </c>
      <c r="Z110" s="28">
        <v>8.9991719595045723</v>
      </c>
      <c r="AA110" s="15"/>
      <c r="AB110" s="15"/>
    </row>
    <row r="111" spans="1:28" ht="15.75" customHeight="1" x14ac:dyDescent="0.2">
      <c r="A111" s="30"/>
      <c r="B111" s="30"/>
      <c r="C111" s="30"/>
      <c r="D111" s="30"/>
      <c r="E111" s="39"/>
      <c r="F111" s="30"/>
      <c r="G111" s="39"/>
      <c r="H111" s="30"/>
      <c r="I111" s="30"/>
      <c r="J111" s="30"/>
      <c r="K111" s="30"/>
      <c r="L111" s="30"/>
      <c r="M111" s="30"/>
      <c r="N111" s="39"/>
      <c r="O111" s="30"/>
      <c r="P111" s="39"/>
      <c r="Q111" s="39"/>
      <c r="R111" s="39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39"/>
      <c r="F112" s="30"/>
      <c r="G112" s="39"/>
      <c r="H112" s="30"/>
      <c r="I112" s="30"/>
      <c r="J112" s="30"/>
      <c r="K112" s="30"/>
      <c r="L112" s="30"/>
      <c r="M112" s="30"/>
      <c r="N112" s="39"/>
      <c r="O112" s="30"/>
      <c r="P112" s="39"/>
      <c r="Q112" s="39"/>
      <c r="R112" s="39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39"/>
      <c r="F113" s="30"/>
      <c r="G113" s="39"/>
      <c r="H113" s="30"/>
      <c r="I113" s="30"/>
      <c r="J113" s="30"/>
      <c r="K113" s="30"/>
      <c r="L113" s="30"/>
      <c r="M113" s="30"/>
      <c r="N113" s="39"/>
      <c r="O113" s="30"/>
      <c r="P113" s="39"/>
      <c r="Q113" s="39"/>
      <c r="R113" s="39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39"/>
      <c r="F114" s="30"/>
      <c r="G114" s="39"/>
      <c r="H114" s="30"/>
      <c r="I114" s="30"/>
      <c r="J114" s="30"/>
      <c r="K114" s="30"/>
      <c r="L114" s="30"/>
      <c r="M114" s="30"/>
      <c r="N114" s="39"/>
      <c r="O114" s="30"/>
      <c r="P114" s="39"/>
      <c r="Q114" s="39"/>
      <c r="R114" s="39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39"/>
      <c r="F115" s="30"/>
      <c r="G115" s="39"/>
      <c r="H115" s="30"/>
      <c r="I115" s="30"/>
      <c r="J115" s="30"/>
      <c r="K115" s="30"/>
      <c r="L115" s="30"/>
      <c r="M115" s="30"/>
      <c r="N115" s="39"/>
      <c r="O115" s="30"/>
      <c r="P115" s="39"/>
      <c r="Q115" s="39"/>
      <c r="R115" s="39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39"/>
      <c r="F116" s="30"/>
      <c r="G116" s="39"/>
      <c r="H116" s="30"/>
      <c r="I116" s="30"/>
      <c r="J116" s="30"/>
      <c r="K116" s="30"/>
      <c r="L116" s="30"/>
      <c r="M116" s="30"/>
      <c r="N116" s="39"/>
      <c r="O116" s="30"/>
      <c r="P116" s="39"/>
      <c r="Q116" s="39"/>
      <c r="R116" s="39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39"/>
      <c r="F117" s="30"/>
      <c r="G117" s="39"/>
      <c r="H117" s="30"/>
      <c r="I117" s="30"/>
      <c r="J117" s="30"/>
      <c r="K117" s="30"/>
      <c r="L117" s="30"/>
      <c r="M117" s="30"/>
      <c r="N117" s="39"/>
      <c r="O117" s="30"/>
      <c r="P117" s="39"/>
      <c r="Q117" s="39"/>
      <c r="R117" s="39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39"/>
      <c r="F118" s="30"/>
      <c r="G118" s="39"/>
      <c r="H118" s="30"/>
      <c r="I118" s="30"/>
      <c r="J118" s="30"/>
      <c r="K118" s="30"/>
      <c r="L118" s="30"/>
      <c r="M118" s="30"/>
      <c r="N118" s="39"/>
      <c r="O118" s="30"/>
      <c r="P118" s="39"/>
      <c r="Q118" s="39"/>
      <c r="R118" s="39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39"/>
      <c r="F119" s="30"/>
      <c r="G119" s="39"/>
      <c r="H119" s="30"/>
      <c r="I119" s="30"/>
      <c r="J119" s="30"/>
      <c r="K119" s="30"/>
      <c r="L119" s="30"/>
      <c r="M119" s="30"/>
      <c r="N119" s="39"/>
      <c r="O119" s="30"/>
      <c r="P119" s="39"/>
      <c r="Q119" s="39"/>
      <c r="R119" s="39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39"/>
      <c r="F120" s="30"/>
      <c r="G120" s="39"/>
      <c r="H120" s="30"/>
      <c r="I120" s="30"/>
      <c r="J120" s="30"/>
      <c r="K120" s="30"/>
      <c r="L120" s="30"/>
      <c r="M120" s="30"/>
      <c r="N120" s="39"/>
      <c r="O120" s="30"/>
      <c r="P120" s="39"/>
      <c r="Q120" s="39"/>
      <c r="R120" s="39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39"/>
      <c r="F121" s="30"/>
      <c r="G121" s="39"/>
      <c r="H121" s="30"/>
      <c r="I121" s="30"/>
      <c r="J121" s="30"/>
      <c r="K121" s="30"/>
      <c r="L121" s="30"/>
      <c r="M121" s="30"/>
      <c r="N121" s="39"/>
      <c r="O121" s="30"/>
      <c r="P121" s="39"/>
      <c r="Q121" s="39"/>
      <c r="R121" s="39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39"/>
      <c r="F122" s="30"/>
      <c r="G122" s="39"/>
      <c r="H122" s="30"/>
      <c r="I122" s="30"/>
      <c r="J122" s="30"/>
      <c r="K122" s="30"/>
      <c r="L122" s="30"/>
      <c r="M122" s="30"/>
      <c r="N122" s="39"/>
      <c r="O122" s="30"/>
      <c r="P122" s="39"/>
      <c r="Q122" s="39"/>
      <c r="R122" s="39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39"/>
      <c r="F123" s="30"/>
      <c r="G123" s="39"/>
      <c r="H123" s="30"/>
      <c r="I123" s="30"/>
      <c r="J123" s="30"/>
      <c r="K123" s="30"/>
      <c r="L123" s="30"/>
      <c r="M123" s="30"/>
      <c r="N123" s="39"/>
      <c r="O123" s="30"/>
      <c r="P123" s="39"/>
      <c r="Q123" s="39"/>
      <c r="R123" s="39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39"/>
      <c r="F124" s="30"/>
      <c r="G124" s="39"/>
      <c r="H124" s="30"/>
      <c r="I124" s="30"/>
      <c r="J124" s="30"/>
      <c r="K124" s="30"/>
      <c r="L124" s="30"/>
      <c r="M124" s="30"/>
      <c r="N124" s="39"/>
      <c r="O124" s="30"/>
      <c r="P124" s="39"/>
      <c r="Q124" s="39"/>
      <c r="R124" s="39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39"/>
      <c r="F125" s="30"/>
      <c r="G125" s="39"/>
      <c r="H125" s="30"/>
      <c r="I125" s="30"/>
      <c r="J125" s="30"/>
      <c r="K125" s="30"/>
      <c r="L125" s="30"/>
      <c r="M125" s="30"/>
      <c r="N125" s="39"/>
      <c r="O125" s="30"/>
      <c r="P125" s="39"/>
      <c r="Q125" s="39"/>
      <c r="R125" s="39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39"/>
      <c r="F126" s="30"/>
      <c r="G126" s="39"/>
      <c r="H126" s="30"/>
      <c r="I126" s="30"/>
      <c r="J126" s="30"/>
      <c r="K126" s="30"/>
      <c r="L126" s="30"/>
      <c r="M126" s="30"/>
      <c r="N126" s="39"/>
      <c r="O126" s="30"/>
      <c r="P126" s="39"/>
      <c r="Q126" s="39"/>
      <c r="R126" s="39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39"/>
      <c r="F127" s="30"/>
      <c r="G127" s="39"/>
      <c r="H127" s="30"/>
      <c r="I127" s="30"/>
      <c r="J127" s="30"/>
      <c r="K127" s="30"/>
      <c r="L127" s="30"/>
      <c r="M127" s="30"/>
      <c r="N127" s="39"/>
      <c r="O127" s="30"/>
      <c r="P127" s="39"/>
      <c r="Q127" s="39"/>
      <c r="R127" s="39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39"/>
      <c r="F128" s="30"/>
      <c r="G128" s="39"/>
      <c r="H128" s="30"/>
      <c r="I128" s="30"/>
      <c r="J128" s="30"/>
      <c r="K128" s="30"/>
      <c r="L128" s="30"/>
      <c r="M128" s="30"/>
      <c r="N128" s="39"/>
      <c r="O128" s="30"/>
      <c r="P128" s="39"/>
      <c r="Q128" s="39"/>
      <c r="R128" s="39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39"/>
      <c r="F129" s="30"/>
      <c r="G129" s="39"/>
      <c r="H129" s="30"/>
      <c r="I129" s="30"/>
      <c r="J129" s="30"/>
      <c r="K129" s="30"/>
      <c r="L129" s="30"/>
      <c r="M129" s="30"/>
      <c r="N129" s="39"/>
      <c r="O129" s="30"/>
      <c r="P129" s="39"/>
      <c r="Q129" s="39"/>
      <c r="R129" s="39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39"/>
      <c r="F130" s="30"/>
      <c r="G130" s="39"/>
      <c r="H130" s="30"/>
      <c r="I130" s="30"/>
      <c r="J130" s="30"/>
      <c r="K130" s="30"/>
      <c r="L130" s="30"/>
      <c r="M130" s="30"/>
      <c r="N130" s="39"/>
      <c r="O130" s="30"/>
      <c r="P130" s="39"/>
      <c r="Q130" s="39"/>
      <c r="R130" s="39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39"/>
      <c r="F131" s="30"/>
      <c r="G131" s="39"/>
      <c r="H131" s="30"/>
      <c r="I131" s="30"/>
      <c r="J131" s="30"/>
      <c r="K131" s="30"/>
      <c r="L131" s="30"/>
      <c r="M131" s="30"/>
      <c r="N131" s="39"/>
      <c r="O131" s="30"/>
      <c r="P131" s="39"/>
      <c r="Q131" s="39"/>
      <c r="R131" s="39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39"/>
      <c r="F132" s="30"/>
      <c r="G132" s="39"/>
      <c r="H132" s="30"/>
      <c r="I132" s="30"/>
      <c r="J132" s="30"/>
      <c r="K132" s="30"/>
      <c r="L132" s="30"/>
      <c r="M132" s="30"/>
      <c r="N132" s="39"/>
      <c r="O132" s="30"/>
      <c r="P132" s="39"/>
      <c r="Q132" s="39"/>
      <c r="R132" s="39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39"/>
      <c r="F133" s="30"/>
      <c r="G133" s="39"/>
      <c r="H133" s="30"/>
      <c r="I133" s="30"/>
      <c r="J133" s="30"/>
      <c r="K133" s="30"/>
      <c r="L133" s="30"/>
      <c r="M133" s="30"/>
      <c r="N133" s="39"/>
      <c r="O133" s="30"/>
      <c r="P133" s="39"/>
      <c r="Q133" s="39"/>
      <c r="R133" s="39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39"/>
      <c r="F134" s="30"/>
      <c r="G134" s="39"/>
      <c r="H134" s="30"/>
      <c r="I134" s="30"/>
      <c r="J134" s="30"/>
      <c r="K134" s="30"/>
      <c r="L134" s="30"/>
      <c r="M134" s="30"/>
      <c r="N134" s="39"/>
      <c r="O134" s="30"/>
      <c r="P134" s="39"/>
      <c r="Q134" s="39"/>
      <c r="R134" s="39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39"/>
      <c r="F135" s="30"/>
      <c r="G135" s="39"/>
      <c r="H135" s="30"/>
      <c r="I135" s="30"/>
      <c r="J135" s="30"/>
      <c r="K135" s="30"/>
      <c r="L135" s="30"/>
      <c r="M135" s="30"/>
      <c r="N135" s="39"/>
      <c r="O135" s="30"/>
      <c r="P135" s="39"/>
      <c r="Q135" s="39"/>
      <c r="R135" s="39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39"/>
      <c r="F136" s="30"/>
      <c r="G136" s="39"/>
      <c r="H136" s="30"/>
      <c r="I136" s="30"/>
      <c r="J136" s="30"/>
      <c r="K136" s="30"/>
      <c r="L136" s="30"/>
      <c r="M136" s="30"/>
      <c r="N136" s="39"/>
      <c r="O136" s="30"/>
      <c r="P136" s="39"/>
      <c r="Q136" s="39"/>
      <c r="R136" s="39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39"/>
      <c r="F137" s="30"/>
      <c r="G137" s="39"/>
      <c r="H137" s="30"/>
      <c r="I137" s="30"/>
      <c r="J137" s="30"/>
      <c r="K137" s="30"/>
      <c r="L137" s="30"/>
      <c r="M137" s="30"/>
      <c r="N137" s="39"/>
      <c r="O137" s="30"/>
      <c r="P137" s="39"/>
      <c r="Q137" s="39"/>
      <c r="R137" s="39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39"/>
      <c r="F138" s="30"/>
      <c r="G138" s="39"/>
      <c r="H138" s="30"/>
      <c r="I138" s="30"/>
      <c r="J138" s="30"/>
      <c r="K138" s="30"/>
      <c r="L138" s="30"/>
      <c r="M138" s="30"/>
      <c r="N138" s="39"/>
      <c r="O138" s="30"/>
      <c r="P138" s="39"/>
      <c r="Q138" s="39"/>
      <c r="R138" s="39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39"/>
      <c r="F139" s="30"/>
      <c r="G139" s="39"/>
      <c r="H139" s="30"/>
      <c r="I139" s="30"/>
      <c r="J139" s="30"/>
      <c r="K139" s="30"/>
      <c r="L139" s="30"/>
      <c r="M139" s="30"/>
      <c r="N139" s="39"/>
      <c r="O139" s="30"/>
      <c r="P139" s="39"/>
      <c r="Q139" s="39"/>
      <c r="R139" s="39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39"/>
      <c r="F140" s="30"/>
      <c r="G140" s="39"/>
      <c r="H140" s="30"/>
      <c r="I140" s="30"/>
      <c r="J140" s="30"/>
      <c r="K140" s="30"/>
      <c r="L140" s="30"/>
      <c r="M140" s="30"/>
      <c r="N140" s="39"/>
      <c r="O140" s="30"/>
      <c r="P140" s="39"/>
      <c r="Q140" s="39"/>
      <c r="R140" s="39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39"/>
      <c r="F141" s="30"/>
      <c r="G141" s="39"/>
      <c r="H141" s="30"/>
      <c r="I141" s="30"/>
      <c r="J141" s="30"/>
      <c r="K141" s="30"/>
      <c r="L141" s="30"/>
      <c r="M141" s="30"/>
      <c r="N141" s="39"/>
      <c r="O141" s="30"/>
      <c r="P141" s="39"/>
      <c r="Q141" s="39"/>
      <c r="R141" s="39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39"/>
      <c r="F142" s="30"/>
      <c r="G142" s="39"/>
      <c r="H142" s="30"/>
      <c r="I142" s="30"/>
      <c r="J142" s="30"/>
      <c r="K142" s="30"/>
      <c r="L142" s="30"/>
      <c r="M142" s="30"/>
      <c r="N142" s="39"/>
      <c r="O142" s="30"/>
      <c r="P142" s="39"/>
      <c r="Q142" s="39"/>
      <c r="R142" s="39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39"/>
      <c r="F143" s="30"/>
      <c r="G143" s="39"/>
      <c r="H143" s="30"/>
      <c r="I143" s="30"/>
      <c r="J143" s="30"/>
      <c r="K143" s="30"/>
      <c r="L143" s="30"/>
      <c r="M143" s="30"/>
      <c r="N143" s="39"/>
      <c r="O143" s="30"/>
      <c r="P143" s="39"/>
      <c r="Q143" s="39"/>
      <c r="R143" s="39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39"/>
      <c r="F144" s="30"/>
      <c r="G144" s="39"/>
      <c r="H144" s="30"/>
      <c r="I144" s="30"/>
      <c r="J144" s="30"/>
      <c r="K144" s="30"/>
      <c r="L144" s="30"/>
      <c r="M144" s="30"/>
      <c r="N144" s="39"/>
      <c r="O144" s="30"/>
      <c r="P144" s="39"/>
      <c r="Q144" s="39"/>
      <c r="R144" s="39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39"/>
      <c r="F145" s="30"/>
      <c r="G145" s="39"/>
      <c r="H145" s="30"/>
      <c r="I145" s="30"/>
      <c r="J145" s="30"/>
      <c r="K145" s="30"/>
      <c r="L145" s="30"/>
      <c r="M145" s="30"/>
      <c r="N145" s="39"/>
      <c r="O145" s="30"/>
      <c r="P145" s="39"/>
      <c r="Q145" s="39"/>
      <c r="R145" s="39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39"/>
      <c r="F146" s="30"/>
      <c r="G146" s="39"/>
      <c r="H146" s="30"/>
      <c r="I146" s="30"/>
      <c r="J146" s="30"/>
      <c r="K146" s="30"/>
      <c r="L146" s="30"/>
      <c r="M146" s="30"/>
      <c r="N146" s="39"/>
      <c r="O146" s="30"/>
      <c r="P146" s="39"/>
      <c r="Q146" s="39"/>
      <c r="R146" s="39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39"/>
      <c r="F147" s="30"/>
      <c r="G147" s="39"/>
      <c r="H147" s="30"/>
      <c r="I147" s="30"/>
      <c r="J147" s="30"/>
      <c r="K147" s="30"/>
      <c r="L147" s="30"/>
      <c r="M147" s="30"/>
      <c r="N147" s="39"/>
      <c r="O147" s="30"/>
      <c r="P147" s="39"/>
      <c r="Q147" s="39"/>
      <c r="R147" s="39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39"/>
      <c r="F148" s="30"/>
      <c r="G148" s="39"/>
      <c r="H148" s="30"/>
      <c r="I148" s="30"/>
      <c r="J148" s="30"/>
      <c r="K148" s="30"/>
      <c r="L148" s="30"/>
      <c r="M148" s="30"/>
      <c r="N148" s="39"/>
      <c r="O148" s="30"/>
      <c r="P148" s="39"/>
      <c r="Q148" s="39"/>
      <c r="R148" s="39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39"/>
      <c r="F149" s="30"/>
      <c r="G149" s="39"/>
      <c r="H149" s="30"/>
      <c r="I149" s="30"/>
      <c r="J149" s="30"/>
      <c r="K149" s="30"/>
      <c r="L149" s="30"/>
      <c r="M149" s="30"/>
      <c r="N149" s="39"/>
      <c r="O149" s="30"/>
      <c r="P149" s="39"/>
      <c r="Q149" s="39"/>
      <c r="R149" s="39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39"/>
      <c r="F150" s="30"/>
      <c r="G150" s="39"/>
      <c r="H150" s="30"/>
      <c r="I150" s="30"/>
      <c r="J150" s="30"/>
      <c r="K150" s="30"/>
      <c r="L150" s="30"/>
      <c r="M150" s="30"/>
      <c r="N150" s="39"/>
      <c r="O150" s="30"/>
      <c r="P150" s="39"/>
      <c r="Q150" s="39"/>
      <c r="R150" s="39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39"/>
      <c r="F151" s="30"/>
      <c r="G151" s="39"/>
      <c r="H151" s="30"/>
      <c r="I151" s="30"/>
      <c r="J151" s="30"/>
      <c r="K151" s="30"/>
      <c r="L151" s="30"/>
      <c r="M151" s="30"/>
      <c r="N151" s="39"/>
      <c r="O151" s="30"/>
      <c r="P151" s="39"/>
      <c r="Q151" s="39"/>
      <c r="R151" s="39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39"/>
      <c r="F152" s="30"/>
      <c r="G152" s="39"/>
      <c r="H152" s="30"/>
      <c r="I152" s="30"/>
      <c r="J152" s="30"/>
      <c r="K152" s="30"/>
      <c r="L152" s="30"/>
      <c r="M152" s="30"/>
      <c r="N152" s="39"/>
      <c r="O152" s="30"/>
      <c r="P152" s="39"/>
      <c r="Q152" s="39"/>
      <c r="R152" s="39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39"/>
      <c r="F153" s="30"/>
      <c r="G153" s="39"/>
      <c r="H153" s="30"/>
      <c r="I153" s="30"/>
      <c r="J153" s="30"/>
      <c r="K153" s="30"/>
      <c r="L153" s="30"/>
      <c r="M153" s="30"/>
      <c r="N153" s="39"/>
      <c r="O153" s="30"/>
      <c r="P153" s="39"/>
      <c r="Q153" s="39"/>
      <c r="R153" s="39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39"/>
      <c r="F154" s="30"/>
      <c r="G154" s="39"/>
      <c r="H154" s="30"/>
      <c r="I154" s="30"/>
      <c r="J154" s="30"/>
      <c r="K154" s="30"/>
      <c r="L154" s="30"/>
      <c r="M154" s="30"/>
      <c r="N154" s="39"/>
      <c r="O154" s="30"/>
      <c r="P154" s="39"/>
      <c r="Q154" s="39"/>
      <c r="R154" s="39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39"/>
      <c r="F155" s="30"/>
      <c r="G155" s="39"/>
      <c r="H155" s="30"/>
      <c r="I155" s="30"/>
      <c r="J155" s="30"/>
      <c r="K155" s="30"/>
      <c r="L155" s="30"/>
      <c r="M155" s="30"/>
      <c r="N155" s="39"/>
      <c r="O155" s="30"/>
      <c r="P155" s="39"/>
      <c r="Q155" s="39"/>
      <c r="R155" s="39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39"/>
      <c r="F156" s="30"/>
      <c r="G156" s="39"/>
      <c r="H156" s="30"/>
      <c r="I156" s="30"/>
      <c r="J156" s="30"/>
      <c r="K156" s="30"/>
      <c r="L156" s="30"/>
      <c r="M156" s="30"/>
      <c r="N156" s="39"/>
      <c r="O156" s="30"/>
      <c r="P156" s="39"/>
      <c r="Q156" s="39"/>
      <c r="R156" s="39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39"/>
      <c r="F157" s="30"/>
      <c r="G157" s="39"/>
      <c r="H157" s="30"/>
      <c r="I157" s="30"/>
      <c r="J157" s="30"/>
      <c r="K157" s="30"/>
      <c r="L157" s="30"/>
      <c r="M157" s="30"/>
      <c r="N157" s="39"/>
      <c r="O157" s="30"/>
      <c r="P157" s="39"/>
      <c r="Q157" s="39"/>
      <c r="R157" s="39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39"/>
      <c r="F158" s="30"/>
      <c r="G158" s="39"/>
      <c r="H158" s="30"/>
      <c r="I158" s="30"/>
      <c r="J158" s="30"/>
      <c r="K158" s="30"/>
      <c r="L158" s="30"/>
      <c r="M158" s="30"/>
      <c r="N158" s="39"/>
      <c r="O158" s="30"/>
      <c r="P158" s="39"/>
      <c r="Q158" s="39"/>
      <c r="R158" s="39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39"/>
      <c r="F159" s="30"/>
      <c r="G159" s="39"/>
      <c r="H159" s="30"/>
      <c r="I159" s="30"/>
      <c r="J159" s="30"/>
      <c r="K159" s="30"/>
      <c r="L159" s="30"/>
      <c r="M159" s="30"/>
      <c r="N159" s="39"/>
      <c r="O159" s="30"/>
      <c r="P159" s="39"/>
      <c r="Q159" s="39"/>
      <c r="R159" s="39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39"/>
      <c r="F160" s="30"/>
      <c r="G160" s="39"/>
      <c r="H160" s="30"/>
      <c r="I160" s="30"/>
      <c r="J160" s="30"/>
      <c r="K160" s="30"/>
      <c r="L160" s="30"/>
      <c r="M160" s="30"/>
      <c r="N160" s="39"/>
      <c r="O160" s="30"/>
      <c r="P160" s="39"/>
      <c r="Q160" s="39"/>
      <c r="R160" s="39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39"/>
      <c r="F161" s="30"/>
      <c r="G161" s="39"/>
      <c r="H161" s="30"/>
      <c r="I161" s="30"/>
      <c r="J161" s="30"/>
      <c r="K161" s="30"/>
      <c r="L161" s="30"/>
      <c r="M161" s="30"/>
      <c r="N161" s="39"/>
      <c r="O161" s="30"/>
      <c r="P161" s="39"/>
      <c r="Q161" s="39"/>
      <c r="R161" s="39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39"/>
      <c r="F162" s="30"/>
      <c r="G162" s="39"/>
      <c r="H162" s="30"/>
      <c r="I162" s="30"/>
      <c r="J162" s="30"/>
      <c r="K162" s="30"/>
      <c r="L162" s="30"/>
      <c r="M162" s="30"/>
      <c r="N162" s="39"/>
      <c r="O162" s="30"/>
      <c r="P162" s="39"/>
      <c r="Q162" s="39"/>
      <c r="R162" s="39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39"/>
      <c r="F163" s="30"/>
      <c r="G163" s="39"/>
      <c r="H163" s="30"/>
      <c r="I163" s="30"/>
      <c r="J163" s="30"/>
      <c r="K163" s="30"/>
      <c r="L163" s="30"/>
      <c r="M163" s="30"/>
      <c r="N163" s="39"/>
      <c r="O163" s="30"/>
      <c r="P163" s="39"/>
      <c r="Q163" s="39"/>
      <c r="R163" s="39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39"/>
      <c r="F164" s="30"/>
      <c r="G164" s="39"/>
      <c r="H164" s="30"/>
      <c r="I164" s="30"/>
      <c r="J164" s="30"/>
      <c r="K164" s="30"/>
      <c r="L164" s="30"/>
      <c r="M164" s="30"/>
      <c r="N164" s="39"/>
      <c r="O164" s="30"/>
      <c r="P164" s="39"/>
      <c r="Q164" s="39"/>
      <c r="R164" s="39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39"/>
      <c r="F165" s="30"/>
      <c r="G165" s="39"/>
      <c r="H165" s="30"/>
      <c r="I165" s="30"/>
      <c r="J165" s="30"/>
      <c r="K165" s="30"/>
      <c r="L165" s="30"/>
      <c r="M165" s="30"/>
      <c r="N165" s="39"/>
      <c r="O165" s="30"/>
      <c r="P165" s="39"/>
      <c r="Q165" s="39"/>
      <c r="R165" s="39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39"/>
      <c r="F166" s="30"/>
      <c r="G166" s="39"/>
      <c r="H166" s="30"/>
      <c r="I166" s="30"/>
      <c r="J166" s="30"/>
      <c r="K166" s="30"/>
      <c r="L166" s="30"/>
      <c r="M166" s="30"/>
      <c r="N166" s="39"/>
      <c r="O166" s="30"/>
      <c r="P166" s="39"/>
      <c r="Q166" s="39"/>
      <c r="R166" s="39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39"/>
      <c r="F167" s="30"/>
      <c r="G167" s="39"/>
      <c r="H167" s="30"/>
      <c r="I167" s="30"/>
      <c r="J167" s="30"/>
      <c r="K167" s="30"/>
      <c r="L167" s="30"/>
      <c r="M167" s="30"/>
      <c r="N167" s="39"/>
      <c r="O167" s="30"/>
      <c r="P167" s="39"/>
      <c r="Q167" s="39"/>
      <c r="R167" s="39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39"/>
      <c r="F168" s="30"/>
      <c r="G168" s="39"/>
      <c r="H168" s="30"/>
      <c r="I168" s="30"/>
      <c r="J168" s="30"/>
      <c r="K168" s="30"/>
      <c r="L168" s="30"/>
      <c r="M168" s="30"/>
      <c r="N168" s="39"/>
      <c r="O168" s="30"/>
      <c r="P168" s="39"/>
      <c r="Q168" s="39"/>
      <c r="R168" s="39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39"/>
      <c r="F169" s="30"/>
      <c r="G169" s="39"/>
      <c r="H169" s="30"/>
      <c r="I169" s="30"/>
      <c r="J169" s="30"/>
      <c r="K169" s="30"/>
      <c r="L169" s="30"/>
      <c r="M169" s="30"/>
      <c r="N169" s="39"/>
      <c r="O169" s="30"/>
      <c r="P169" s="39"/>
      <c r="Q169" s="39"/>
      <c r="R169" s="39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39"/>
      <c r="F170" s="30"/>
      <c r="G170" s="39"/>
      <c r="H170" s="30"/>
      <c r="I170" s="30"/>
      <c r="J170" s="30"/>
      <c r="K170" s="30"/>
      <c r="L170" s="30"/>
      <c r="M170" s="30"/>
      <c r="N170" s="39"/>
      <c r="O170" s="30"/>
      <c r="P170" s="39"/>
      <c r="Q170" s="39"/>
      <c r="R170" s="39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39"/>
      <c r="F171" s="30"/>
      <c r="G171" s="39"/>
      <c r="H171" s="30"/>
      <c r="I171" s="30"/>
      <c r="J171" s="30"/>
      <c r="K171" s="30"/>
      <c r="L171" s="30"/>
      <c r="M171" s="30"/>
      <c r="N171" s="39"/>
      <c r="O171" s="30"/>
      <c r="P171" s="39"/>
      <c r="Q171" s="39"/>
      <c r="R171" s="39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39"/>
      <c r="F172" s="30"/>
      <c r="G172" s="39"/>
      <c r="H172" s="30"/>
      <c r="I172" s="30"/>
      <c r="J172" s="30"/>
      <c r="K172" s="30"/>
      <c r="L172" s="30"/>
      <c r="M172" s="30"/>
      <c r="N172" s="39"/>
      <c r="O172" s="30"/>
      <c r="P172" s="39"/>
      <c r="Q172" s="39"/>
      <c r="R172" s="39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39"/>
      <c r="F173" s="30"/>
      <c r="G173" s="39"/>
      <c r="H173" s="30"/>
      <c r="I173" s="30"/>
      <c r="J173" s="30"/>
      <c r="K173" s="30"/>
      <c r="L173" s="30"/>
      <c r="M173" s="30"/>
      <c r="N173" s="39"/>
      <c r="O173" s="30"/>
      <c r="P173" s="39"/>
      <c r="Q173" s="39"/>
      <c r="R173" s="39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39"/>
      <c r="F174" s="30"/>
      <c r="G174" s="39"/>
      <c r="H174" s="30"/>
      <c r="I174" s="30"/>
      <c r="J174" s="30"/>
      <c r="K174" s="30"/>
      <c r="L174" s="30"/>
      <c r="M174" s="30"/>
      <c r="N174" s="39"/>
      <c r="O174" s="30"/>
      <c r="P174" s="39"/>
      <c r="Q174" s="39"/>
      <c r="R174" s="39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39"/>
      <c r="F175" s="30"/>
      <c r="G175" s="39"/>
      <c r="H175" s="30"/>
      <c r="I175" s="30"/>
      <c r="J175" s="30"/>
      <c r="K175" s="30"/>
      <c r="L175" s="30"/>
      <c r="M175" s="30"/>
      <c r="N175" s="39"/>
      <c r="O175" s="30"/>
      <c r="P175" s="39"/>
      <c r="Q175" s="39"/>
      <c r="R175" s="39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39"/>
      <c r="F176" s="30"/>
      <c r="G176" s="39"/>
      <c r="H176" s="30"/>
      <c r="I176" s="30"/>
      <c r="J176" s="30"/>
      <c r="K176" s="30"/>
      <c r="L176" s="30"/>
      <c r="M176" s="30"/>
      <c r="N176" s="39"/>
      <c r="O176" s="30"/>
      <c r="P176" s="39"/>
      <c r="Q176" s="39"/>
      <c r="R176" s="39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39"/>
      <c r="F177" s="30"/>
      <c r="G177" s="39"/>
      <c r="H177" s="30"/>
      <c r="I177" s="30"/>
      <c r="J177" s="30"/>
      <c r="K177" s="30"/>
      <c r="L177" s="30"/>
      <c r="M177" s="30"/>
      <c r="N177" s="39"/>
      <c r="O177" s="30"/>
      <c r="P177" s="39"/>
      <c r="Q177" s="39"/>
      <c r="R177" s="39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39"/>
      <c r="F178" s="30"/>
      <c r="G178" s="39"/>
      <c r="H178" s="30"/>
      <c r="I178" s="30"/>
      <c r="J178" s="30"/>
      <c r="K178" s="30"/>
      <c r="L178" s="30"/>
      <c r="M178" s="30"/>
      <c r="N178" s="39"/>
      <c r="O178" s="30"/>
      <c r="P178" s="39"/>
      <c r="Q178" s="39"/>
      <c r="R178" s="39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39"/>
      <c r="F179" s="30"/>
      <c r="G179" s="39"/>
      <c r="H179" s="30"/>
      <c r="I179" s="30"/>
      <c r="J179" s="30"/>
      <c r="K179" s="30"/>
      <c r="L179" s="30"/>
      <c r="M179" s="30"/>
      <c r="N179" s="39"/>
      <c r="O179" s="30"/>
      <c r="P179" s="39"/>
      <c r="Q179" s="39"/>
      <c r="R179" s="39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39"/>
      <c r="F180" s="30"/>
      <c r="G180" s="39"/>
      <c r="H180" s="30"/>
      <c r="I180" s="30"/>
      <c r="J180" s="30"/>
      <c r="K180" s="30"/>
      <c r="L180" s="30"/>
      <c r="M180" s="30"/>
      <c r="N180" s="39"/>
      <c r="O180" s="30"/>
      <c r="P180" s="39"/>
      <c r="Q180" s="39"/>
      <c r="R180" s="39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39"/>
      <c r="F181" s="30"/>
      <c r="G181" s="39"/>
      <c r="H181" s="30"/>
      <c r="I181" s="30"/>
      <c r="J181" s="30"/>
      <c r="K181" s="30"/>
      <c r="L181" s="30"/>
      <c r="M181" s="30"/>
      <c r="N181" s="39"/>
      <c r="O181" s="30"/>
      <c r="P181" s="39"/>
      <c r="Q181" s="39"/>
      <c r="R181" s="39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39"/>
      <c r="F182" s="30"/>
      <c r="G182" s="39"/>
      <c r="H182" s="30"/>
      <c r="I182" s="30"/>
      <c r="J182" s="30"/>
      <c r="K182" s="30"/>
      <c r="L182" s="30"/>
      <c r="M182" s="30"/>
      <c r="N182" s="39"/>
      <c r="O182" s="30"/>
      <c r="P182" s="39"/>
      <c r="Q182" s="39"/>
      <c r="R182" s="39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39"/>
      <c r="F183" s="30"/>
      <c r="G183" s="39"/>
      <c r="H183" s="30"/>
      <c r="I183" s="30"/>
      <c r="J183" s="30"/>
      <c r="K183" s="30"/>
      <c r="L183" s="30"/>
      <c r="M183" s="30"/>
      <c r="N183" s="39"/>
      <c r="O183" s="30"/>
      <c r="P183" s="39"/>
      <c r="Q183" s="39"/>
      <c r="R183" s="39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39"/>
      <c r="F184" s="30"/>
      <c r="G184" s="39"/>
      <c r="H184" s="30"/>
      <c r="I184" s="30"/>
      <c r="J184" s="30"/>
      <c r="K184" s="30"/>
      <c r="L184" s="30"/>
      <c r="M184" s="30"/>
      <c r="N184" s="39"/>
      <c r="O184" s="30"/>
      <c r="P184" s="39"/>
      <c r="Q184" s="39"/>
      <c r="R184" s="39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39"/>
      <c r="F185" s="30"/>
      <c r="G185" s="39"/>
      <c r="H185" s="30"/>
      <c r="I185" s="30"/>
      <c r="J185" s="30"/>
      <c r="K185" s="30"/>
      <c r="L185" s="30"/>
      <c r="M185" s="30"/>
      <c r="N185" s="39"/>
      <c r="O185" s="30"/>
      <c r="P185" s="39"/>
      <c r="Q185" s="39"/>
      <c r="R185" s="39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39"/>
      <c r="F186" s="30"/>
      <c r="G186" s="39"/>
      <c r="H186" s="30"/>
      <c r="I186" s="30"/>
      <c r="J186" s="30"/>
      <c r="K186" s="30"/>
      <c r="L186" s="30"/>
      <c r="M186" s="30"/>
      <c r="N186" s="39"/>
      <c r="O186" s="30"/>
      <c r="P186" s="39"/>
      <c r="Q186" s="39"/>
      <c r="R186" s="39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39"/>
      <c r="F187" s="30"/>
      <c r="G187" s="39"/>
      <c r="H187" s="30"/>
      <c r="I187" s="30"/>
      <c r="J187" s="30"/>
      <c r="K187" s="30"/>
      <c r="L187" s="30"/>
      <c r="M187" s="30"/>
      <c r="N187" s="39"/>
      <c r="O187" s="30"/>
      <c r="P187" s="39"/>
      <c r="Q187" s="39"/>
      <c r="R187" s="39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39"/>
      <c r="F188" s="30"/>
      <c r="G188" s="39"/>
      <c r="H188" s="30"/>
      <c r="I188" s="30"/>
      <c r="J188" s="30"/>
      <c r="K188" s="30"/>
      <c r="L188" s="30"/>
      <c r="M188" s="30"/>
      <c r="N188" s="39"/>
      <c r="O188" s="30"/>
      <c r="P188" s="39"/>
      <c r="Q188" s="39"/>
      <c r="R188" s="39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39"/>
      <c r="F189" s="30"/>
      <c r="G189" s="39"/>
      <c r="H189" s="30"/>
      <c r="I189" s="30"/>
      <c r="J189" s="30"/>
      <c r="K189" s="30"/>
      <c r="L189" s="30"/>
      <c r="M189" s="30"/>
      <c r="N189" s="39"/>
      <c r="O189" s="30"/>
      <c r="P189" s="39"/>
      <c r="Q189" s="39"/>
      <c r="R189" s="39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39"/>
      <c r="F190" s="30"/>
      <c r="G190" s="39"/>
      <c r="H190" s="30"/>
      <c r="I190" s="30"/>
      <c r="J190" s="30"/>
      <c r="K190" s="30"/>
      <c r="L190" s="30"/>
      <c r="M190" s="30"/>
      <c r="N190" s="39"/>
      <c r="O190" s="30"/>
      <c r="P190" s="39"/>
      <c r="Q190" s="39"/>
      <c r="R190" s="39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39"/>
      <c r="F191" s="30"/>
      <c r="G191" s="39"/>
      <c r="H191" s="30"/>
      <c r="I191" s="30"/>
      <c r="J191" s="30"/>
      <c r="K191" s="30"/>
      <c r="L191" s="30"/>
      <c r="M191" s="30"/>
      <c r="N191" s="39"/>
      <c r="O191" s="30"/>
      <c r="P191" s="39"/>
      <c r="Q191" s="39"/>
      <c r="R191" s="39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39"/>
      <c r="F192" s="30"/>
      <c r="G192" s="39"/>
      <c r="H192" s="30"/>
      <c r="I192" s="30"/>
      <c r="J192" s="30"/>
      <c r="K192" s="30"/>
      <c r="L192" s="30"/>
      <c r="M192" s="30"/>
      <c r="N192" s="39"/>
      <c r="O192" s="30"/>
      <c r="P192" s="39"/>
      <c r="Q192" s="39"/>
      <c r="R192" s="39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39"/>
      <c r="F193" s="30"/>
      <c r="G193" s="39"/>
      <c r="H193" s="30"/>
      <c r="I193" s="30"/>
      <c r="J193" s="30"/>
      <c r="K193" s="30"/>
      <c r="L193" s="30"/>
      <c r="M193" s="30"/>
      <c r="N193" s="39"/>
      <c r="O193" s="30"/>
      <c r="P193" s="39"/>
      <c r="Q193" s="39"/>
      <c r="R193" s="39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39"/>
      <c r="F194" s="30"/>
      <c r="G194" s="39"/>
      <c r="H194" s="30"/>
      <c r="I194" s="30"/>
      <c r="J194" s="30"/>
      <c r="K194" s="30"/>
      <c r="L194" s="30"/>
      <c r="M194" s="30"/>
      <c r="N194" s="39"/>
      <c r="O194" s="30"/>
      <c r="P194" s="39"/>
      <c r="Q194" s="39"/>
      <c r="R194" s="39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39"/>
      <c r="F195" s="30"/>
      <c r="G195" s="39"/>
      <c r="H195" s="30"/>
      <c r="I195" s="30"/>
      <c r="J195" s="30"/>
      <c r="K195" s="30"/>
      <c r="L195" s="30"/>
      <c r="M195" s="30"/>
      <c r="N195" s="39"/>
      <c r="O195" s="30"/>
      <c r="P195" s="39"/>
      <c r="Q195" s="39"/>
      <c r="R195" s="39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39"/>
      <c r="F196" s="30"/>
      <c r="G196" s="39"/>
      <c r="H196" s="30"/>
      <c r="I196" s="30"/>
      <c r="J196" s="30"/>
      <c r="K196" s="30"/>
      <c r="L196" s="30"/>
      <c r="M196" s="30"/>
      <c r="N196" s="39"/>
      <c r="O196" s="30"/>
      <c r="P196" s="39"/>
      <c r="Q196" s="39"/>
      <c r="R196" s="39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39"/>
      <c r="F197" s="30"/>
      <c r="G197" s="39"/>
      <c r="H197" s="30"/>
      <c r="I197" s="30"/>
      <c r="J197" s="30"/>
      <c r="K197" s="30"/>
      <c r="L197" s="30"/>
      <c r="M197" s="30"/>
      <c r="N197" s="39"/>
      <c r="O197" s="30"/>
      <c r="P197" s="39"/>
      <c r="Q197" s="39"/>
      <c r="R197" s="39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39"/>
      <c r="F198" s="30"/>
      <c r="G198" s="39"/>
      <c r="H198" s="30"/>
      <c r="I198" s="30"/>
      <c r="J198" s="30"/>
      <c r="K198" s="30"/>
      <c r="L198" s="30"/>
      <c r="M198" s="30"/>
      <c r="N198" s="39"/>
      <c r="O198" s="30"/>
      <c r="P198" s="39"/>
      <c r="Q198" s="39"/>
      <c r="R198" s="39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39"/>
      <c r="F199" s="30"/>
      <c r="G199" s="39"/>
      <c r="H199" s="30"/>
      <c r="I199" s="30"/>
      <c r="J199" s="30"/>
      <c r="K199" s="30"/>
      <c r="L199" s="30"/>
      <c r="M199" s="30"/>
      <c r="N199" s="39"/>
      <c r="O199" s="30"/>
      <c r="P199" s="39"/>
      <c r="Q199" s="39"/>
      <c r="R199" s="39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39"/>
      <c r="F200" s="30"/>
      <c r="G200" s="39"/>
      <c r="H200" s="30"/>
      <c r="I200" s="30"/>
      <c r="J200" s="30"/>
      <c r="K200" s="30"/>
      <c r="L200" s="30"/>
      <c r="M200" s="30"/>
      <c r="N200" s="39"/>
      <c r="O200" s="30"/>
      <c r="P200" s="39"/>
      <c r="Q200" s="39"/>
      <c r="R200" s="39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39"/>
      <c r="F201" s="30"/>
      <c r="G201" s="39"/>
      <c r="H201" s="30"/>
      <c r="I201" s="30"/>
      <c r="J201" s="30"/>
      <c r="K201" s="30"/>
      <c r="L201" s="30"/>
      <c r="M201" s="30"/>
      <c r="N201" s="39"/>
      <c r="O201" s="30"/>
      <c r="P201" s="39"/>
      <c r="Q201" s="39"/>
      <c r="R201" s="39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39"/>
      <c r="F202" s="30"/>
      <c r="G202" s="39"/>
      <c r="H202" s="30"/>
      <c r="I202" s="30"/>
      <c r="J202" s="30"/>
      <c r="K202" s="30"/>
      <c r="L202" s="30"/>
      <c r="M202" s="30"/>
      <c r="N202" s="39"/>
      <c r="O202" s="30"/>
      <c r="P202" s="39"/>
      <c r="Q202" s="39"/>
      <c r="R202" s="39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39"/>
      <c r="F203" s="30"/>
      <c r="G203" s="39"/>
      <c r="H203" s="30"/>
      <c r="I203" s="30"/>
      <c r="J203" s="30"/>
      <c r="K203" s="30"/>
      <c r="L203" s="30"/>
      <c r="M203" s="30"/>
      <c r="N203" s="39"/>
      <c r="O203" s="30"/>
      <c r="P203" s="39"/>
      <c r="Q203" s="39"/>
      <c r="R203" s="39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39"/>
      <c r="F204" s="30"/>
      <c r="G204" s="39"/>
      <c r="H204" s="30"/>
      <c r="I204" s="30"/>
      <c r="J204" s="30"/>
      <c r="K204" s="30"/>
      <c r="L204" s="30"/>
      <c r="M204" s="30"/>
      <c r="N204" s="39"/>
      <c r="O204" s="30"/>
      <c r="P204" s="39"/>
      <c r="Q204" s="39"/>
      <c r="R204" s="39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39"/>
      <c r="F205" s="30"/>
      <c r="G205" s="39"/>
      <c r="H205" s="30"/>
      <c r="I205" s="30"/>
      <c r="J205" s="30"/>
      <c r="K205" s="30"/>
      <c r="L205" s="30"/>
      <c r="M205" s="30"/>
      <c r="N205" s="39"/>
      <c r="O205" s="30"/>
      <c r="P205" s="39"/>
      <c r="Q205" s="39"/>
      <c r="R205" s="39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39"/>
      <c r="F206" s="30"/>
      <c r="G206" s="39"/>
      <c r="H206" s="30"/>
      <c r="I206" s="30"/>
      <c r="J206" s="30"/>
      <c r="K206" s="30"/>
      <c r="L206" s="30"/>
      <c r="M206" s="30"/>
      <c r="N206" s="39"/>
      <c r="O206" s="30"/>
      <c r="P206" s="39"/>
      <c r="Q206" s="39"/>
      <c r="R206" s="39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39"/>
      <c r="F207" s="30"/>
      <c r="G207" s="39"/>
      <c r="H207" s="30"/>
      <c r="I207" s="30"/>
      <c r="J207" s="30"/>
      <c r="K207" s="30"/>
      <c r="L207" s="30"/>
      <c r="M207" s="30"/>
      <c r="N207" s="39"/>
      <c r="O207" s="30"/>
      <c r="P207" s="39"/>
      <c r="Q207" s="39"/>
      <c r="R207" s="39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39"/>
      <c r="F208" s="30"/>
      <c r="G208" s="39"/>
      <c r="H208" s="30"/>
      <c r="I208" s="30"/>
      <c r="J208" s="30"/>
      <c r="K208" s="30"/>
      <c r="L208" s="30"/>
      <c r="M208" s="30"/>
      <c r="N208" s="39"/>
      <c r="O208" s="30"/>
      <c r="P208" s="39"/>
      <c r="Q208" s="39"/>
      <c r="R208" s="39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39"/>
      <c r="F209" s="30"/>
      <c r="G209" s="39"/>
      <c r="H209" s="30"/>
      <c r="I209" s="30"/>
      <c r="J209" s="30"/>
      <c r="K209" s="30"/>
      <c r="L209" s="30"/>
      <c r="M209" s="30"/>
      <c r="N209" s="39"/>
      <c r="O209" s="30"/>
      <c r="P209" s="39"/>
      <c r="Q209" s="39"/>
      <c r="R209" s="39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39"/>
      <c r="F210" s="30"/>
      <c r="G210" s="39"/>
      <c r="H210" s="30"/>
      <c r="I210" s="30"/>
      <c r="J210" s="30"/>
      <c r="K210" s="30"/>
      <c r="L210" s="30"/>
      <c r="M210" s="30"/>
      <c r="N210" s="39"/>
      <c r="O210" s="30"/>
      <c r="P210" s="39"/>
      <c r="Q210" s="39"/>
      <c r="R210" s="39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39"/>
      <c r="F211" s="30"/>
      <c r="G211" s="39"/>
      <c r="H211" s="30"/>
      <c r="I211" s="30"/>
      <c r="J211" s="30"/>
      <c r="K211" s="30"/>
      <c r="L211" s="30"/>
      <c r="M211" s="30"/>
      <c r="N211" s="39"/>
      <c r="O211" s="30"/>
      <c r="P211" s="39"/>
      <c r="Q211" s="39"/>
      <c r="R211" s="39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39"/>
      <c r="F212" s="30"/>
      <c r="G212" s="39"/>
      <c r="H212" s="30"/>
      <c r="I212" s="30"/>
      <c r="J212" s="30"/>
      <c r="K212" s="30"/>
      <c r="L212" s="30"/>
      <c r="M212" s="30"/>
      <c r="N212" s="39"/>
      <c r="O212" s="30"/>
      <c r="P212" s="39"/>
      <c r="Q212" s="39"/>
      <c r="R212" s="39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39"/>
      <c r="F213" s="30"/>
      <c r="G213" s="39"/>
      <c r="H213" s="30"/>
      <c r="I213" s="30"/>
      <c r="J213" s="30"/>
      <c r="K213" s="30"/>
      <c r="L213" s="30"/>
      <c r="M213" s="30"/>
      <c r="N213" s="39"/>
      <c r="O213" s="30"/>
      <c r="P213" s="39"/>
      <c r="Q213" s="39"/>
      <c r="R213" s="39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39"/>
      <c r="F214" s="30"/>
      <c r="G214" s="39"/>
      <c r="H214" s="30"/>
      <c r="I214" s="30"/>
      <c r="J214" s="30"/>
      <c r="K214" s="30"/>
      <c r="L214" s="30"/>
      <c r="M214" s="30"/>
      <c r="N214" s="39"/>
      <c r="O214" s="30"/>
      <c r="P214" s="39"/>
      <c r="Q214" s="39"/>
      <c r="R214" s="39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39"/>
      <c r="F215" s="30"/>
      <c r="G215" s="39"/>
      <c r="H215" s="30"/>
      <c r="I215" s="30"/>
      <c r="J215" s="30"/>
      <c r="K215" s="30"/>
      <c r="L215" s="30"/>
      <c r="M215" s="30"/>
      <c r="N215" s="39"/>
      <c r="O215" s="30"/>
      <c r="P215" s="39"/>
      <c r="Q215" s="39"/>
      <c r="R215" s="39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39"/>
      <c r="F216" s="30"/>
      <c r="G216" s="39"/>
      <c r="H216" s="30"/>
      <c r="I216" s="30"/>
      <c r="J216" s="30"/>
      <c r="K216" s="30"/>
      <c r="L216" s="30"/>
      <c r="M216" s="30"/>
      <c r="N216" s="39"/>
      <c r="O216" s="30"/>
      <c r="P216" s="39"/>
      <c r="Q216" s="39"/>
      <c r="R216" s="39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39"/>
      <c r="F217" s="30"/>
      <c r="G217" s="39"/>
      <c r="H217" s="30"/>
      <c r="I217" s="30"/>
      <c r="J217" s="30"/>
      <c r="K217" s="30"/>
      <c r="L217" s="30"/>
      <c r="M217" s="30"/>
      <c r="N217" s="39"/>
      <c r="O217" s="30"/>
      <c r="P217" s="39"/>
      <c r="Q217" s="39"/>
      <c r="R217" s="39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39"/>
      <c r="F218" s="30"/>
      <c r="G218" s="39"/>
      <c r="H218" s="30"/>
      <c r="I218" s="30"/>
      <c r="J218" s="30"/>
      <c r="K218" s="30"/>
      <c r="L218" s="30"/>
      <c r="M218" s="30"/>
      <c r="N218" s="39"/>
      <c r="O218" s="30"/>
      <c r="P218" s="39"/>
      <c r="Q218" s="39"/>
      <c r="R218" s="39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39"/>
      <c r="F219" s="30"/>
      <c r="G219" s="39"/>
      <c r="H219" s="30"/>
      <c r="I219" s="30"/>
      <c r="J219" s="30"/>
      <c r="K219" s="30"/>
      <c r="L219" s="30"/>
      <c r="M219" s="30"/>
      <c r="N219" s="39"/>
      <c r="O219" s="30"/>
      <c r="P219" s="39"/>
      <c r="Q219" s="39"/>
      <c r="R219" s="39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39"/>
      <c r="F220" s="30"/>
      <c r="G220" s="39"/>
      <c r="H220" s="30"/>
      <c r="I220" s="30"/>
      <c r="J220" s="30"/>
      <c r="K220" s="30"/>
      <c r="L220" s="30"/>
      <c r="M220" s="30"/>
      <c r="N220" s="39"/>
      <c r="O220" s="30"/>
      <c r="P220" s="39"/>
      <c r="Q220" s="39"/>
      <c r="R220" s="39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39"/>
      <c r="F221" s="30"/>
      <c r="G221" s="39"/>
      <c r="H221" s="30"/>
      <c r="I221" s="30"/>
      <c r="J221" s="30"/>
      <c r="K221" s="30"/>
      <c r="L221" s="30"/>
      <c r="M221" s="30"/>
      <c r="N221" s="39"/>
      <c r="O221" s="30"/>
      <c r="P221" s="39"/>
      <c r="Q221" s="39"/>
      <c r="R221" s="39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39"/>
      <c r="F222" s="30"/>
      <c r="G222" s="39"/>
      <c r="H222" s="30"/>
      <c r="I222" s="30"/>
      <c r="J222" s="30"/>
      <c r="K222" s="30"/>
      <c r="L222" s="30"/>
      <c r="M222" s="30"/>
      <c r="N222" s="39"/>
      <c r="O222" s="30"/>
      <c r="P222" s="39"/>
      <c r="Q222" s="39"/>
      <c r="R222" s="39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39"/>
      <c r="F223" s="30"/>
      <c r="G223" s="39"/>
      <c r="H223" s="30"/>
      <c r="I223" s="30"/>
      <c r="J223" s="30"/>
      <c r="K223" s="30"/>
      <c r="L223" s="30"/>
      <c r="M223" s="30"/>
      <c r="N223" s="39"/>
      <c r="O223" s="30"/>
      <c r="P223" s="39"/>
      <c r="Q223" s="39"/>
      <c r="R223" s="39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39"/>
      <c r="F224" s="30"/>
      <c r="G224" s="39"/>
      <c r="H224" s="30"/>
      <c r="I224" s="30"/>
      <c r="J224" s="30"/>
      <c r="K224" s="30"/>
      <c r="L224" s="30"/>
      <c r="M224" s="30"/>
      <c r="N224" s="39"/>
      <c r="O224" s="30"/>
      <c r="P224" s="39"/>
      <c r="Q224" s="39"/>
      <c r="R224" s="39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39"/>
      <c r="F225" s="30"/>
      <c r="G225" s="39"/>
      <c r="H225" s="30"/>
      <c r="I225" s="30"/>
      <c r="J225" s="30"/>
      <c r="K225" s="30"/>
      <c r="L225" s="30"/>
      <c r="M225" s="30"/>
      <c r="N225" s="39"/>
      <c r="O225" s="30"/>
      <c r="P225" s="39"/>
      <c r="Q225" s="39"/>
      <c r="R225" s="39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39"/>
      <c r="F226" s="30"/>
      <c r="G226" s="39"/>
      <c r="H226" s="30"/>
      <c r="I226" s="30"/>
      <c r="J226" s="30"/>
      <c r="K226" s="30"/>
      <c r="L226" s="30"/>
      <c r="M226" s="30"/>
      <c r="N226" s="39"/>
      <c r="O226" s="30"/>
      <c r="P226" s="39"/>
      <c r="Q226" s="39"/>
      <c r="R226" s="39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39"/>
      <c r="F227" s="30"/>
      <c r="G227" s="39"/>
      <c r="H227" s="30"/>
      <c r="I227" s="30"/>
      <c r="J227" s="30"/>
      <c r="K227" s="30"/>
      <c r="L227" s="30"/>
      <c r="M227" s="30"/>
      <c r="N227" s="39"/>
      <c r="O227" s="30"/>
      <c r="P227" s="39"/>
      <c r="Q227" s="39"/>
      <c r="R227" s="39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39"/>
      <c r="F228" s="30"/>
      <c r="G228" s="39"/>
      <c r="H228" s="30"/>
      <c r="I228" s="30"/>
      <c r="J228" s="30"/>
      <c r="K228" s="30"/>
      <c r="L228" s="30"/>
      <c r="M228" s="30"/>
      <c r="N228" s="39"/>
      <c r="O228" s="30"/>
      <c r="P228" s="39"/>
      <c r="Q228" s="39"/>
      <c r="R228" s="39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39"/>
      <c r="F229" s="30"/>
      <c r="G229" s="39"/>
      <c r="H229" s="30"/>
      <c r="I229" s="30"/>
      <c r="J229" s="30"/>
      <c r="K229" s="30"/>
      <c r="L229" s="30"/>
      <c r="M229" s="30"/>
      <c r="N229" s="39"/>
      <c r="O229" s="30"/>
      <c r="P229" s="39"/>
      <c r="Q229" s="39"/>
      <c r="R229" s="39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39"/>
      <c r="F230" s="30"/>
      <c r="G230" s="39"/>
      <c r="H230" s="30"/>
      <c r="I230" s="30"/>
      <c r="J230" s="30"/>
      <c r="K230" s="30"/>
      <c r="L230" s="30"/>
      <c r="M230" s="30"/>
      <c r="N230" s="39"/>
      <c r="O230" s="30"/>
      <c r="P230" s="39"/>
      <c r="Q230" s="39"/>
      <c r="R230" s="39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39"/>
      <c r="F231" s="30"/>
      <c r="G231" s="39"/>
      <c r="H231" s="30"/>
      <c r="I231" s="30"/>
      <c r="J231" s="30"/>
      <c r="K231" s="30"/>
      <c r="L231" s="30"/>
      <c r="M231" s="30"/>
      <c r="N231" s="39"/>
      <c r="O231" s="30"/>
      <c r="P231" s="39"/>
      <c r="Q231" s="39"/>
      <c r="R231" s="39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39"/>
      <c r="F232" s="30"/>
      <c r="G232" s="39"/>
      <c r="H232" s="30"/>
      <c r="I232" s="30"/>
      <c r="J232" s="30"/>
      <c r="K232" s="30"/>
      <c r="L232" s="30"/>
      <c r="M232" s="30"/>
      <c r="N232" s="39"/>
      <c r="O232" s="30"/>
      <c r="P232" s="39"/>
      <c r="Q232" s="39"/>
      <c r="R232" s="39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39"/>
      <c r="F233" s="30"/>
      <c r="G233" s="39"/>
      <c r="H233" s="30"/>
      <c r="I233" s="30"/>
      <c r="J233" s="30"/>
      <c r="K233" s="30"/>
      <c r="L233" s="30"/>
      <c r="M233" s="30"/>
      <c r="N233" s="39"/>
      <c r="O233" s="30"/>
      <c r="P233" s="39"/>
      <c r="Q233" s="39"/>
      <c r="R233" s="39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39"/>
      <c r="F234" s="30"/>
      <c r="G234" s="39"/>
      <c r="H234" s="30"/>
      <c r="I234" s="30"/>
      <c r="J234" s="30"/>
      <c r="K234" s="30"/>
      <c r="L234" s="30"/>
      <c r="M234" s="30"/>
      <c r="N234" s="39"/>
      <c r="O234" s="30"/>
      <c r="P234" s="39"/>
      <c r="Q234" s="39"/>
      <c r="R234" s="39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39"/>
      <c r="F235" s="30"/>
      <c r="G235" s="39"/>
      <c r="H235" s="30"/>
      <c r="I235" s="30"/>
      <c r="J235" s="30"/>
      <c r="K235" s="30"/>
      <c r="L235" s="30"/>
      <c r="M235" s="30"/>
      <c r="N235" s="39"/>
      <c r="O235" s="30"/>
      <c r="P235" s="39"/>
      <c r="Q235" s="39"/>
      <c r="R235" s="39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39"/>
      <c r="F236" s="30"/>
      <c r="G236" s="39"/>
      <c r="H236" s="30"/>
      <c r="I236" s="30"/>
      <c r="J236" s="30"/>
      <c r="K236" s="30"/>
      <c r="L236" s="30"/>
      <c r="M236" s="30"/>
      <c r="N236" s="39"/>
      <c r="O236" s="30"/>
      <c r="P236" s="39"/>
      <c r="Q236" s="39"/>
      <c r="R236" s="39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39"/>
      <c r="F237" s="30"/>
      <c r="G237" s="39"/>
      <c r="H237" s="30"/>
      <c r="I237" s="30"/>
      <c r="J237" s="30"/>
      <c r="K237" s="30"/>
      <c r="L237" s="30"/>
      <c r="M237" s="30"/>
      <c r="N237" s="39"/>
      <c r="O237" s="30"/>
      <c r="P237" s="39"/>
      <c r="Q237" s="39"/>
      <c r="R237" s="39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39"/>
      <c r="F238" s="30"/>
      <c r="G238" s="39"/>
      <c r="H238" s="30"/>
      <c r="I238" s="30"/>
      <c r="J238" s="30"/>
      <c r="K238" s="30"/>
      <c r="L238" s="30"/>
      <c r="M238" s="30"/>
      <c r="N238" s="39"/>
      <c r="O238" s="30"/>
      <c r="P238" s="39"/>
      <c r="Q238" s="39"/>
      <c r="R238" s="39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39"/>
      <c r="F239" s="30"/>
      <c r="G239" s="39"/>
      <c r="H239" s="30"/>
      <c r="I239" s="30"/>
      <c r="J239" s="30"/>
      <c r="K239" s="30"/>
      <c r="L239" s="30"/>
      <c r="M239" s="30"/>
      <c r="N239" s="39"/>
      <c r="O239" s="30"/>
      <c r="P239" s="39"/>
      <c r="Q239" s="39"/>
      <c r="R239" s="39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39"/>
      <c r="F240" s="30"/>
      <c r="G240" s="39"/>
      <c r="H240" s="30"/>
      <c r="I240" s="30"/>
      <c r="J240" s="30"/>
      <c r="K240" s="30"/>
      <c r="L240" s="30"/>
      <c r="M240" s="30"/>
      <c r="N240" s="39"/>
      <c r="O240" s="30"/>
      <c r="P240" s="39"/>
      <c r="Q240" s="39"/>
      <c r="R240" s="39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39"/>
      <c r="F241" s="30"/>
      <c r="G241" s="39"/>
      <c r="H241" s="30"/>
      <c r="I241" s="30"/>
      <c r="J241" s="30"/>
      <c r="K241" s="30"/>
      <c r="L241" s="30"/>
      <c r="M241" s="30"/>
      <c r="N241" s="39"/>
      <c r="O241" s="30"/>
      <c r="P241" s="39"/>
      <c r="Q241" s="39"/>
      <c r="R241" s="39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39"/>
      <c r="F242" s="30"/>
      <c r="G242" s="39"/>
      <c r="H242" s="30"/>
      <c r="I242" s="30"/>
      <c r="J242" s="30"/>
      <c r="K242" s="30"/>
      <c r="L242" s="30"/>
      <c r="M242" s="30"/>
      <c r="N242" s="39"/>
      <c r="O242" s="30"/>
      <c r="P242" s="39"/>
      <c r="Q242" s="39"/>
      <c r="R242" s="39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39"/>
      <c r="F243" s="30"/>
      <c r="G243" s="39"/>
      <c r="H243" s="30"/>
      <c r="I243" s="30"/>
      <c r="J243" s="30"/>
      <c r="K243" s="30"/>
      <c r="L243" s="30"/>
      <c r="M243" s="30"/>
      <c r="N243" s="39"/>
      <c r="O243" s="30"/>
      <c r="P243" s="39"/>
      <c r="Q243" s="39"/>
      <c r="R243" s="39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39"/>
      <c r="F244" s="30"/>
      <c r="G244" s="39"/>
      <c r="H244" s="30"/>
      <c r="I244" s="30"/>
      <c r="J244" s="30"/>
      <c r="K244" s="30"/>
      <c r="L244" s="30"/>
      <c r="M244" s="30"/>
      <c r="N244" s="39"/>
      <c r="O244" s="30"/>
      <c r="P244" s="39"/>
      <c r="Q244" s="39"/>
      <c r="R244" s="39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39"/>
      <c r="F245" s="30"/>
      <c r="G245" s="39"/>
      <c r="H245" s="30"/>
      <c r="I245" s="30"/>
      <c r="J245" s="30"/>
      <c r="K245" s="30"/>
      <c r="L245" s="30"/>
      <c r="M245" s="30"/>
      <c r="N245" s="39"/>
      <c r="O245" s="30"/>
      <c r="P245" s="39"/>
      <c r="Q245" s="39"/>
      <c r="R245" s="39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39"/>
      <c r="F246" s="30"/>
      <c r="G246" s="39"/>
      <c r="H246" s="30"/>
      <c r="I246" s="30"/>
      <c r="J246" s="30"/>
      <c r="K246" s="30"/>
      <c r="L246" s="30"/>
      <c r="M246" s="30"/>
      <c r="N246" s="39"/>
      <c r="O246" s="30"/>
      <c r="P246" s="39"/>
      <c r="Q246" s="39"/>
      <c r="R246" s="39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39"/>
      <c r="F247" s="30"/>
      <c r="G247" s="39"/>
      <c r="H247" s="30"/>
      <c r="I247" s="30"/>
      <c r="J247" s="30"/>
      <c r="K247" s="30"/>
      <c r="L247" s="30"/>
      <c r="M247" s="30"/>
      <c r="N247" s="39"/>
      <c r="O247" s="30"/>
      <c r="P247" s="39"/>
      <c r="Q247" s="39"/>
      <c r="R247" s="39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39"/>
      <c r="F248" s="30"/>
      <c r="G248" s="39"/>
      <c r="H248" s="30"/>
      <c r="I248" s="30"/>
      <c r="J248" s="30"/>
      <c r="K248" s="30"/>
      <c r="L248" s="30"/>
      <c r="M248" s="30"/>
      <c r="N248" s="39"/>
      <c r="O248" s="30"/>
      <c r="P248" s="39"/>
      <c r="Q248" s="39"/>
      <c r="R248" s="39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39"/>
      <c r="F249" s="30"/>
      <c r="G249" s="39"/>
      <c r="H249" s="30"/>
      <c r="I249" s="30"/>
      <c r="J249" s="30"/>
      <c r="K249" s="30"/>
      <c r="L249" s="30"/>
      <c r="M249" s="30"/>
      <c r="N249" s="39"/>
      <c r="O249" s="30"/>
      <c r="P249" s="39"/>
      <c r="Q249" s="39"/>
      <c r="R249" s="39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39"/>
      <c r="F250" s="30"/>
      <c r="G250" s="39"/>
      <c r="H250" s="30"/>
      <c r="I250" s="30"/>
      <c r="J250" s="30"/>
      <c r="K250" s="30"/>
      <c r="L250" s="30"/>
      <c r="M250" s="30"/>
      <c r="N250" s="39"/>
      <c r="O250" s="30"/>
      <c r="P250" s="39"/>
      <c r="Q250" s="39"/>
      <c r="R250" s="39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39"/>
      <c r="F251" s="30"/>
      <c r="G251" s="39"/>
      <c r="H251" s="30"/>
      <c r="I251" s="30"/>
      <c r="J251" s="30"/>
      <c r="K251" s="30"/>
      <c r="L251" s="30"/>
      <c r="M251" s="30"/>
      <c r="N251" s="39"/>
      <c r="O251" s="30"/>
      <c r="P251" s="39"/>
      <c r="Q251" s="39"/>
      <c r="R251" s="39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39"/>
      <c r="F252" s="30"/>
      <c r="G252" s="39"/>
      <c r="H252" s="30"/>
      <c r="I252" s="30"/>
      <c r="J252" s="30"/>
      <c r="K252" s="30"/>
      <c r="L252" s="30"/>
      <c r="M252" s="30"/>
      <c r="N252" s="39"/>
      <c r="O252" s="30"/>
      <c r="P252" s="39"/>
      <c r="Q252" s="39"/>
      <c r="R252" s="39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39"/>
      <c r="F253" s="30"/>
      <c r="G253" s="39"/>
      <c r="H253" s="30"/>
      <c r="I253" s="30"/>
      <c r="J253" s="30"/>
      <c r="K253" s="30"/>
      <c r="L253" s="30"/>
      <c r="M253" s="30"/>
      <c r="N253" s="39"/>
      <c r="O253" s="30"/>
      <c r="P253" s="39"/>
      <c r="Q253" s="39"/>
      <c r="R253" s="39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39"/>
      <c r="F254" s="30"/>
      <c r="G254" s="39"/>
      <c r="H254" s="30"/>
      <c r="I254" s="30"/>
      <c r="J254" s="30"/>
      <c r="K254" s="30"/>
      <c r="L254" s="30"/>
      <c r="M254" s="30"/>
      <c r="N254" s="39"/>
      <c r="O254" s="30"/>
      <c r="P254" s="39"/>
      <c r="Q254" s="39"/>
      <c r="R254" s="39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X31:AB31"/>
    <mergeCell ref="A2:O2"/>
    <mergeCell ref="B3:D3"/>
    <mergeCell ref="H3:J3"/>
    <mergeCell ref="K3:O3"/>
    <mergeCell ref="T3:V3"/>
    <mergeCell ref="X3:AB3"/>
    <mergeCell ref="A30:O30"/>
    <mergeCell ref="B31:D31"/>
    <mergeCell ref="H31:J31"/>
    <mergeCell ref="K31:O31"/>
    <mergeCell ref="T31:V31"/>
    <mergeCell ref="X87:AB87"/>
    <mergeCell ref="A58:O58"/>
    <mergeCell ref="B59:D59"/>
    <mergeCell ref="H59:J59"/>
    <mergeCell ref="K59:O59"/>
    <mergeCell ref="T59:V59"/>
    <mergeCell ref="X59:AB59"/>
    <mergeCell ref="B87:D87"/>
    <mergeCell ref="H87:J87"/>
    <mergeCell ref="T87:V87"/>
    <mergeCell ref="A86:R86"/>
    <mergeCell ref="K87:R87"/>
  </mergeCells>
  <conditionalFormatting sqref="B5:G26">
    <cfRule type="expression" dxfId="5" priority="8">
      <formula>B5=MIN($B5:$G5)</formula>
    </cfRule>
    <cfRule type="cellIs" dxfId="4" priority="9" operator="equal">
      <formula>"min($B$5:$G$5"</formula>
    </cfRule>
  </conditionalFormatting>
  <conditionalFormatting sqref="B33:G54">
    <cfRule type="expression" dxfId="3" priority="7">
      <formula>B33=MIN($B33:$G33)</formula>
    </cfRule>
  </conditionalFormatting>
  <conditionalFormatting sqref="B61:G82">
    <cfRule type="expression" dxfId="2" priority="6">
      <formula>B61=MIN($B61:$G61)</formula>
    </cfRule>
  </conditionalFormatting>
  <conditionalFormatting sqref="B89:G110">
    <cfRule type="expression" dxfId="1" priority="5">
      <formula>B89=MIN($B89:$G89)</formula>
    </cfRule>
  </conditionalFormatting>
  <conditionalFormatting sqref="H5:R26 H33:R54 H89:R110 H61:R82">
    <cfRule type="expression" dxfId="0" priority="11">
      <formula>H5=MIN($H5:$R5)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Y860"/>
  <sheetViews>
    <sheetView topLeftCell="A71" zoomScale="200" zoomScaleNormal="200" workbookViewId="0">
      <selection activeCell="C90" sqref="C90"/>
    </sheetView>
  </sheetViews>
  <sheetFormatPr baseColWidth="10" defaultColWidth="14.5" defaultRowHeight="15" customHeight="1" x14ac:dyDescent="0.2"/>
  <cols>
    <col min="1" max="3" width="14.5" style="38" customWidth="1"/>
    <col min="4" max="4" width="18.1640625" style="38" customWidth="1"/>
    <col min="5" max="5" width="18.1640625" style="43" customWidth="1"/>
    <col min="6" max="6" width="19.33203125" style="38" customWidth="1"/>
    <col min="7" max="12" width="14.5" style="38" customWidth="1"/>
    <col min="13" max="13" width="14.5" style="43" customWidth="1"/>
    <col min="14" max="31" width="14.5" style="38" customWidth="1"/>
    <col min="32" max="16384" width="14.5" style="38"/>
  </cols>
  <sheetData>
    <row r="1" spans="1:25" ht="15.75" customHeight="1" x14ac:dyDescent="0.2">
      <c r="A1" s="30"/>
      <c r="B1" s="30"/>
      <c r="C1" s="30"/>
      <c r="D1" s="30"/>
      <c r="E1" s="39"/>
      <c r="F1" s="30"/>
      <c r="G1" s="30"/>
      <c r="H1" s="30"/>
      <c r="I1" s="30"/>
      <c r="J1" s="30"/>
      <c r="K1" s="30"/>
      <c r="L1" s="30"/>
      <c r="M1" s="3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5" ht="15.75" customHeight="1" x14ac:dyDescent="0.2">
      <c r="A2" s="52" t="s">
        <v>21</v>
      </c>
      <c r="B2" s="46"/>
      <c r="C2" s="46"/>
      <c r="D2" s="46"/>
      <c r="E2" s="51"/>
      <c r="F2" s="46"/>
      <c r="G2" s="46"/>
      <c r="H2" s="46"/>
      <c r="I2" s="46"/>
      <c r="J2" s="46"/>
      <c r="K2" s="46"/>
      <c r="L2" s="46"/>
      <c r="M2" s="51"/>
      <c r="N2" s="46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5" ht="15.75" customHeight="1" x14ac:dyDescent="0.2">
      <c r="A3" s="2"/>
      <c r="B3" s="54" t="s">
        <v>37</v>
      </c>
      <c r="C3" s="46"/>
      <c r="D3" s="46"/>
      <c r="E3" s="51"/>
      <c r="F3" s="46"/>
      <c r="G3" s="49" t="s">
        <v>22</v>
      </c>
      <c r="H3" s="46"/>
      <c r="I3" s="46"/>
      <c r="J3" s="50" t="s">
        <v>23</v>
      </c>
      <c r="K3" s="46"/>
      <c r="L3" s="46"/>
      <c r="M3" s="51"/>
      <c r="N3" s="46"/>
      <c r="O3" s="30"/>
      <c r="P3" s="53" t="s">
        <v>24</v>
      </c>
      <c r="Q3" s="46"/>
      <c r="R3" s="46"/>
      <c r="S3" s="30"/>
      <c r="T3" s="53" t="s">
        <v>24</v>
      </c>
      <c r="U3" s="46"/>
      <c r="V3" s="46"/>
      <c r="W3" s="46"/>
      <c r="X3" s="46"/>
    </row>
    <row r="4" spans="1:25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0" t="s">
        <v>29</v>
      </c>
      <c r="G4" s="36" t="s">
        <v>25</v>
      </c>
      <c r="H4" s="41" t="s">
        <v>26</v>
      </c>
      <c r="I4" s="41" t="s">
        <v>27</v>
      </c>
      <c r="J4" s="37" t="s">
        <v>25</v>
      </c>
      <c r="K4" s="42" t="s">
        <v>26</v>
      </c>
      <c r="L4" s="42" t="s">
        <v>27</v>
      </c>
      <c r="M4" s="42" t="s">
        <v>28</v>
      </c>
      <c r="N4" s="37" t="s">
        <v>29</v>
      </c>
      <c r="O4" s="30"/>
      <c r="P4" s="11"/>
      <c r="Q4" s="44" t="s">
        <v>26</v>
      </c>
      <c r="R4" s="44" t="s">
        <v>27</v>
      </c>
      <c r="S4" s="30"/>
      <c r="T4" s="11" t="s">
        <v>25</v>
      </c>
      <c r="U4" s="44" t="s">
        <v>26</v>
      </c>
      <c r="V4" s="44" t="s">
        <v>27</v>
      </c>
      <c r="W4" s="11"/>
      <c r="X4" s="44"/>
      <c r="Y4" s="27"/>
    </row>
    <row r="5" spans="1:25" s="43" customFormat="1" ht="15.75" customHeight="1" x14ac:dyDescent="0.2">
      <c r="A5" s="3">
        <v>1</v>
      </c>
      <c r="B5" s="21">
        <v>16.036000000000001</v>
      </c>
      <c r="C5" s="29">
        <v>13.058</v>
      </c>
      <c r="D5" s="21">
        <v>72.991000000000014</v>
      </c>
      <c r="E5" s="21"/>
      <c r="F5" s="22"/>
      <c r="G5" s="23">
        <v>42.825000000000003</v>
      </c>
      <c r="H5" s="24">
        <v>39.543999999999997</v>
      </c>
      <c r="I5" s="24">
        <v>90.897999999999996</v>
      </c>
      <c r="J5" s="25">
        <v>159.857</v>
      </c>
      <c r="K5" s="29">
        <v>16.678999999999998</v>
      </c>
      <c r="L5" s="26">
        <v>186.02199999999999</v>
      </c>
      <c r="M5" s="42"/>
      <c r="N5" s="37"/>
      <c r="O5" s="39"/>
      <c r="P5" s="28">
        <f t="shared" ref="P5:P26" si="0">100*(J5-B5)/B5</f>
        <v>896.8633075579944</v>
      </c>
      <c r="Q5" s="33">
        <f t="shared" ref="Q5:Q26" si="1">100*(K5-C5)/C5</f>
        <v>27.730127125134008</v>
      </c>
      <c r="R5" s="28">
        <f t="shared" ref="R5:R26" si="2">100*(L5-D5)/D5</f>
        <v>154.85607814662077</v>
      </c>
      <c r="S5" s="39"/>
      <c r="T5" s="28" t="e">
        <v>#DIV/0!</v>
      </c>
      <c r="U5" s="28" t="e">
        <v>#DIV/0!</v>
      </c>
      <c r="V5" s="28">
        <v>154.8560781466208</v>
      </c>
      <c r="W5" s="11"/>
      <c r="X5" s="44"/>
      <c r="Y5" s="27"/>
    </row>
    <row r="6" spans="1:25" s="43" customFormat="1" ht="15.75" customHeight="1" x14ac:dyDescent="0.2">
      <c r="A6" s="3">
        <v>2</v>
      </c>
      <c r="B6" s="29">
        <v>11.103</v>
      </c>
      <c r="C6" s="21">
        <v>11.933</v>
      </c>
      <c r="D6" s="21">
        <v>54.695999999999991</v>
      </c>
      <c r="E6" s="21"/>
      <c r="F6" s="22"/>
      <c r="G6" s="23">
        <v>41.444000000000003</v>
      </c>
      <c r="H6" s="24">
        <v>38.508000000000003</v>
      </c>
      <c r="I6" s="24">
        <v>80.981999999999999</v>
      </c>
      <c r="J6" s="25">
        <v>156.65299999999999</v>
      </c>
      <c r="K6" s="29">
        <v>15.823</v>
      </c>
      <c r="L6" s="26">
        <v>184.82200000000009</v>
      </c>
      <c r="M6" s="26"/>
      <c r="N6" s="25"/>
      <c r="O6" s="39"/>
      <c r="P6" s="28">
        <f t="shared" si="0"/>
        <v>1310.90696208232</v>
      </c>
      <c r="Q6" s="33">
        <f t="shared" si="1"/>
        <v>32.598675940668741</v>
      </c>
      <c r="R6" s="28">
        <f t="shared" si="2"/>
        <v>237.90770805909045</v>
      </c>
      <c r="S6" s="39"/>
      <c r="T6" s="28" t="e">
        <v>#DIV/0!</v>
      </c>
      <c r="U6" s="28" t="e">
        <v>#DIV/0!</v>
      </c>
      <c r="V6" s="28">
        <v>237.90770805909051</v>
      </c>
      <c r="W6" s="11"/>
      <c r="X6" s="44"/>
      <c r="Y6" s="27"/>
    </row>
    <row r="7" spans="1:25" s="43" customFormat="1" ht="15.75" customHeight="1" x14ac:dyDescent="0.2">
      <c r="A7" s="3">
        <v>4</v>
      </c>
      <c r="B7" s="29">
        <v>10.528</v>
      </c>
      <c r="C7" s="21">
        <v>12.464</v>
      </c>
      <c r="D7" s="21">
        <v>55.271000000000001</v>
      </c>
      <c r="E7" s="21"/>
      <c r="F7" s="22"/>
      <c r="G7" s="23">
        <v>42.077000000000012</v>
      </c>
      <c r="H7" s="24">
        <v>38.927999999999997</v>
      </c>
      <c r="I7" s="24">
        <v>81.914999999999992</v>
      </c>
      <c r="J7" s="25">
        <v>157.1</v>
      </c>
      <c r="K7" s="29">
        <v>16.381</v>
      </c>
      <c r="L7" s="26">
        <v>185.547</v>
      </c>
      <c r="M7" s="26"/>
      <c r="N7" s="25"/>
      <c r="O7" s="39"/>
      <c r="P7" s="28">
        <f t="shared" si="0"/>
        <v>1392.211246200608</v>
      </c>
      <c r="Q7" s="33">
        <f t="shared" si="1"/>
        <v>31.426508344030808</v>
      </c>
      <c r="R7" s="28">
        <f t="shared" si="2"/>
        <v>235.70407627869949</v>
      </c>
      <c r="S7" s="39"/>
      <c r="T7" s="28" t="e">
        <v>#DIV/0!</v>
      </c>
      <c r="U7" s="28" t="e">
        <v>#DIV/0!</v>
      </c>
      <c r="V7" s="28">
        <v>235.70407627869949</v>
      </c>
      <c r="W7" s="11"/>
      <c r="X7" s="44"/>
      <c r="Y7" s="27"/>
    </row>
    <row r="8" spans="1:25" s="43" customFormat="1" ht="15.75" customHeight="1" x14ac:dyDescent="0.2">
      <c r="A8" s="3">
        <v>8</v>
      </c>
      <c r="B8" s="29">
        <v>12.009</v>
      </c>
      <c r="C8" s="21">
        <v>13.407999999999999</v>
      </c>
      <c r="D8" s="21">
        <v>56.005000000000003</v>
      </c>
      <c r="E8" s="21"/>
      <c r="F8" s="22"/>
      <c r="G8" s="23">
        <v>43.966999999999999</v>
      </c>
      <c r="H8" s="24">
        <v>41.119</v>
      </c>
      <c r="I8" s="24">
        <v>83.543999999999997</v>
      </c>
      <c r="J8" s="25">
        <v>160.63499999999999</v>
      </c>
      <c r="K8" s="29">
        <v>17.341999999999999</v>
      </c>
      <c r="L8" s="26">
        <v>187.548</v>
      </c>
      <c r="M8" s="26"/>
      <c r="N8" s="25"/>
      <c r="O8" s="39"/>
      <c r="P8" s="28">
        <f t="shared" si="0"/>
        <v>1237.6217836622532</v>
      </c>
      <c r="Q8" s="33">
        <f t="shared" si="1"/>
        <v>29.340692124105008</v>
      </c>
      <c r="R8" s="28">
        <f t="shared" si="2"/>
        <v>234.87724310329435</v>
      </c>
      <c r="S8" s="39"/>
      <c r="T8" s="28" t="e">
        <v>#DIV/0!</v>
      </c>
      <c r="U8" s="28" t="e">
        <v>#DIV/0!</v>
      </c>
      <c r="V8" s="28">
        <v>234.87724310329429</v>
      </c>
      <c r="W8" s="11"/>
      <c r="X8" s="44"/>
      <c r="Y8" s="27"/>
    </row>
    <row r="9" spans="1:25" s="43" customFormat="1" ht="15.75" customHeight="1" x14ac:dyDescent="0.2">
      <c r="A9" s="3">
        <v>16</v>
      </c>
      <c r="B9" s="21">
        <v>17.506</v>
      </c>
      <c r="C9" s="29">
        <v>14.581</v>
      </c>
      <c r="D9" s="21">
        <v>56.823999999999998</v>
      </c>
      <c r="E9" s="21"/>
      <c r="F9" s="22"/>
      <c r="G9" s="23">
        <v>42.096999999999987</v>
      </c>
      <c r="H9" s="24">
        <v>38.715000000000003</v>
      </c>
      <c r="I9" s="24">
        <v>80.705000000000013</v>
      </c>
      <c r="J9" s="25">
        <v>158.75800000000001</v>
      </c>
      <c r="K9" s="29">
        <v>17.971</v>
      </c>
      <c r="L9" s="26">
        <v>185.79900000000001</v>
      </c>
      <c r="M9" s="26"/>
      <c r="N9" s="25"/>
      <c r="O9" s="39"/>
      <c r="P9" s="28">
        <f t="shared" si="0"/>
        <v>806.87764195133104</v>
      </c>
      <c r="Q9" s="33">
        <f t="shared" si="1"/>
        <v>23.249434195185518</v>
      </c>
      <c r="R9" s="28">
        <f t="shared" si="2"/>
        <v>226.97275798958191</v>
      </c>
      <c r="S9" s="39"/>
      <c r="T9" s="28" t="e">
        <v>#DIV/0!</v>
      </c>
      <c r="U9" s="28" t="e">
        <v>#DIV/0!</v>
      </c>
      <c r="V9" s="28">
        <v>226.97275798958191</v>
      </c>
      <c r="W9" s="11"/>
      <c r="X9" s="44"/>
      <c r="Y9" s="27"/>
    </row>
    <row r="10" spans="1:25" s="43" customFormat="1" ht="15.75" customHeight="1" x14ac:dyDescent="0.2">
      <c r="A10" s="3">
        <v>32</v>
      </c>
      <c r="B10" s="21">
        <v>19.119</v>
      </c>
      <c r="C10" s="29">
        <v>16.065000000000001</v>
      </c>
      <c r="D10" s="21">
        <v>57.429999999999993</v>
      </c>
      <c r="E10" s="21"/>
      <c r="F10" s="22"/>
      <c r="G10" s="23">
        <v>45.002000000000002</v>
      </c>
      <c r="H10" s="24">
        <v>41.762000000000008</v>
      </c>
      <c r="I10" s="24">
        <v>82.72</v>
      </c>
      <c r="J10" s="25">
        <v>162.322</v>
      </c>
      <c r="K10" s="29">
        <v>19.923999999999999</v>
      </c>
      <c r="L10" s="26">
        <v>187.46</v>
      </c>
      <c r="M10" s="26"/>
      <c r="N10" s="25"/>
      <c r="O10" s="39"/>
      <c r="P10" s="28">
        <f t="shared" si="0"/>
        <v>749.00883937444439</v>
      </c>
      <c r="Q10" s="33">
        <f t="shared" si="1"/>
        <v>24.021164021164008</v>
      </c>
      <c r="R10" s="28">
        <f t="shared" si="2"/>
        <v>226.41476580184582</v>
      </c>
      <c r="S10" s="39"/>
      <c r="T10" s="28" t="e">
        <v>#DIV/0!</v>
      </c>
      <c r="U10" s="28" t="e">
        <v>#DIV/0!</v>
      </c>
      <c r="V10" s="28">
        <v>226.41476580184579</v>
      </c>
      <c r="W10" s="11"/>
      <c r="X10" s="44"/>
      <c r="Y10" s="27"/>
    </row>
    <row r="11" spans="1:25" s="43" customFormat="1" ht="15.75" customHeight="1" x14ac:dyDescent="0.2">
      <c r="A11" s="3">
        <v>64</v>
      </c>
      <c r="B11" s="21">
        <v>22.597999999999999</v>
      </c>
      <c r="C11" s="29">
        <v>18.837</v>
      </c>
      <c r="D11" s="21">
        <v>58.148000000000003</v>
      </c>
      <c r="E11" s="21"/>
      <c r="F11" s="22"/>
      <c r="G11" s="23">
        <v>48.888000000000012</v>
      </c>
      <c r="H11" s="24">
        <v>45.167999999999999</v>
      </c>
      <c r="I11" s="24">
        <v>84.019000000000005</v>
      </c>
      <c r="J11" s="25">
        <v>167.78800000000001</v>
      </c>
      <c r="K11" s="29">
        <v>23.446000000000009</v>
      </c>
      <c r="L11" s="26">
        <v>191.589</v>
      </c>
      <c r="M11" s="26"/>
      <c r="N11" s="25"/>
      <c r="O11" s="39"/>
      <c r="P11" s="28">
        <f t="shared" si="0"/>
        <v>642.49048588370658</v>
      </c>
      <c r="Q11" s="33">
        <f t="shared" si="1"/>
        <v>24.467802728672343</v>
      </c>
      <c r="R11" s="28">
        <f t="shared" si="2"/>
        <v>229.48510696842538</v>
      </c>
      <c r="S11" s="39"/>
      <c r="T11" s="28" t="e">
        <v>#DIV/0!</v>
      </c>
      <c r="U11" s="28" t="e">
        <v>#DIV/0!</v>
      </c>
      <c r="V11" s="28">
        <v>229.48510696842541</v>
      </c>
      <c r="W11" s="11"/>
      <c r="X11" s="44"/>
      <c r="Y11" s="27"/>
    </row>
    <row r="12" spans="1:25" s="43" customFormat="1" ht="15.75" customHeight="1" x14ac:dyDescent="0.2">
      <c r="A12" s="3">
        <v>128</v>
      </c>
      <c r="B12" s="21">
        <v>25.771999999999998</v>
      </c>
      <c r="C12" s="29">
        <v>24.184999999999999</v>
      </c>
      <c r="D12" s="21">
        <v>60.835000000000001</v>
      </c>
      <c r="E12" s="21"/>
      <c r="F12" s="22"/>
      <c r="G12" s="23">
        <v>56.662999999999997</v>
      </c>
      <c r="H12" s="24">
        <v>56.338000000000008</v>
      </c>
      <c r="I12" s="24">
        <v>90.609999999999985</v>
      </c>
      <c r="J12" s="25">
        <v>182.16200000000001</v>
      </c>
      <c r="K12" s="29">
        <v>30.216999999999999</v>
      </c>
      <c r="L12" s="26">
        <v>203.19</v>
      </c>
      <c r="M12" s="26"/>
      <c r="N12" s="25"/>
      <c r="O12" s="39"/>
      <c r="P12" s="28">
        <f t="shared" si="0"/>
        <v>606.82135651094222</v>
      </c>
      <c r="Q12" s="33">
        <f t="shared" si="1"/>
        <v>24.941079181310734</v>
      </c>
      <c r="R12" s="28">
        <f t="shared" si="2"/>
        <v>234.00180816963916</v>
      </c>
      <c r="S12" s="39"/>
      <c r="T12" s="28" t="e">
        <v>#DIV/0!</v>
      </c>
      <c r="U12" s="28" t="e">
        <v>#DIV/0!</v>
      </c>
      <c r="V12" s="28">
        <v>234.00180816963919</v>
      </c>
      <c r="W12" s="11"/>
      <c r="X12" s="44"/>
      <c r="Y12" s="27"/>
    </row>
    <row r="13" spans="1:25" ht="15.75" customHeight="1" x14ac:dyDescent="0.2">
      <c r="A13" s="3">
        <v>256</v>
      </c>
      <c r="B13" s="21">
        <v>47.738000000000007</v>
      </c>
      <c r="C13" s="29">
        <v>38.593000000000004</v>
      </c>
      <c r="D13" s="21">
        <v>72.865999999999985</v>
      </c>
      <c r="E13" s="21"/>
      <c r="F13" s="22"/>
      <c r="G13" s="23">
        <v>79.108999999999995</v>
      </c>
      <c r="H13" s="24">
        <v>68.718999999999994</v>
      </c>
      <c r="I13" s="24">
        <v>99.294000000000011</v>
      </c>
      <c r="J13" s="25">
        <v>200.37</v>
      </c>
      <c r="K13" s="29">
        <v>47.487000000000009</v>
      </c>
      <c r="L13" s="26">
        <v>204.11</v>
      </c>
      <c r="M13" s="26"/>
      <c r="N13" s="25"/>
      <c r="O13" s="30"/>
      <c r="P13" s="28">
        <f t="shared" si="0"/>
        <v>319.72851816163222</v>
      </c>
      <c r="Q13" s="33">
        <f t="shared" si="1"/>
        <v>23.045630036535137</v>
      </c>
      <c r="R13" s="28">
        <f t="shared" si="2"/>
        <v>180.11692696182041</v>
      </c>
      <c r="S13" s="30"/>
      <c r="T13" s="28" t="e">
        <v>#DIV/0!</v>
      </c>
      <c r="U13" s="28" t="e">
        <v>#DIV/0!</v>
      </c>
      <c r="V13" s="28">
        <v>180.11692696182041</v>
      </c>
      <c r="W13" s="15"/>
      <c r="X13" s="15"/>
      <c r="Y13" s="27"/>
    </row>
    <row r="14" spans="1:25" ht="15.75" customHeight="1" x14ac:dyDescent="0.2">
      <c r="A14" s="3">
        <v>512</v>
      </c>
      <c r="B14" s="21">
        <v>76.926999999999992</v>
      </c>
      <c r="C14" s="29">
        <v>59.523000000000003</v>
      </c>
      <c r="D14" s="21">
        <v>72.396000000000001</v>
      </c>
      <c r="E14" s="21"/>
      <c r="F14" s="22"/>
      <c r="G14" s="23">
        <v>114.008</v>
      </c>
      <c r="H14" s="24">
        <v>94.333999999999989</v>
      </c>
      <c r="I14" s="24">
        <v>111.154</v>
      </c>
      <c r="J14" s="25">
        <v>238.28399999999999</v>
      </c>
      <c r="K14" s="29">
        <v>73.77600000000001</v>
      </c>
      <c r="L14" s="26">
        <v>185.142</v>
      </c>
      <c r="M14" s="26"/>
      <c r="N14" s="25"/>
      <c r="O14" s="30"/>
      <c r="P14" s="28">
        <f t="shared" si="0"/>
        <v>209.75340257646863</v>
      </c>
      <c r="Q14" s="33">
        <f t="shared" si="1"/>
        <v>23.945365656972943</v>
      </c>
      <c r="R14" s="28">
        <f t="shared" si="2"/>
        <v>155.73512348748551</v>
      </c>
      <c r="S14" s="30"/>
      <c r="T14" s="28" t="e">
        <v>#DIV/0!</v>
      </c>
      <c r="U14" s="28" t="e">
        <v>#DIV/0!</v>
      </c>
      <c r="V14" s="28">
        <v>155.73512348748551</v>
      </c>
      <c r="W14" s="15"/>
      <c r="X14" s="15"/>
      <c r="Y14" s="27"/>
    </row>
    <row r="15" spans="1:25" ht="15.75" customHeight="1" x14ac:dyDescent="0.2">
      <c r="A15" s="3">
        <v>1024</v>
      </c>
      <c r="B15" s="12">
        <v>139.11000000000001</v>
      </c>
      <c r="C15" s="12">
        <v>97.683999999999997</v>
      </c>
      <c r="D15" s="29">
        <v>84.248000000000005</v>
      </c>
      <c r="E15" s="12"/>
      <c r="F15" s="12"/>
      <c r="G15" s="13">
        <v>188.827</v>
      </c>
      <c r="H15" s="13">
        <v>143.798</v>
      </c>
      <c r="I15" s="13">
        <v>130.739</v>
      </c>
      <c r="J15" s="14">
        <v>315.995</v>
      </c>
      <c r="K15" s="29">
        <v>123.81100000000001</v>
      </c>
      <c r="L15" s="14">
        <v>182.38800000000001</v>
      </c>
      <c r="M15" s="14"/>
      <c r="N15" s="14"/>
      <c r="O15" s="30"/>
      <c r="P15" s="28">
        <f t="shared" si="0"/>
        <v>127.15476960678599</v>
      </c>
      <c r="Q15" s="33">
        <f t="shared" si="1"/>
        <v>26.746447729413219</v>
      </c>
      <c r="R15" s="28">
        <f t="shared" si="2"/>
        <v>116.48941221156585</v>
      </c>
      <c r="S15" s="30"/>
      <c r="T15" s="28" t="e">
        <v>#DIV/0!</v>
      </c>
      <c r="U15" s="28" t="e">
        <v>#DIV/0!</v>
      </c>
      <c r="V15" s="28">
        <v>116.48941221156581</v>
      </c>
      <c r="W15" s="15"/>
      <c r="X15" s="15"/>
      <c r="Y15" s="27"/>
    </row>
    <row r="16" spans="1:25" ht="15.75" customHeight="1" x14ac:dyDescent="0.2">
      <c r="A16" s="3">
        <v>2048</v>
      </c>
      <c r="B16" s="12">
        <v>108.82</v>
      </c>
      <c r="C16" s="12">
        <v>162.13</v>
      </c>
      <c r="D16" s="29">
        <v>106.128</v>
      </c>
      <c r="E16" s="12"/>
      <c r="F16" s="12"/>
      <c r="G16" s="13">
        <v>176.91800000000001</v>
      </c>
      <c r="H16" s="13">
        <v>234.196</v>
      </c>
      <c r="I16" s="29">
        <v>173.459</v>
      </c>
      <c r="J16" s="14">
        <v>222.221</v>
      </c>
      <c r="K16" s="14">
        <v>209.79300000000001</v>
      </c>
      <c r="L16" s="14">
        <v>218.88800000000001</v>
      </c>
      <c r="M16" s="14"/>
      <c r="N16" s="14"/>
      <c r="O16" s="30"/>
      <c r="P16" s="28">
        <f t="shared" si="0"/>
        <v>104.20970409851131</v>
      </c>
      <c r="Q16" s="33">
        <f t="shared" si="1"/>
        <v>29.39801393943133</v>
      </c>
      <c r="R16" s="28">
        <f t="shared" si="2"/>
        <v>106.24905774159505</v>
      </c>
      <c r="S16" s="30"/>
      <c r="T16" s="28" t="e">
        <v>#DIV/0!</v>
      </c>
      <c r="U16" s="28" t="e">
        <v>#DIV/0!</v>
      </c>
      <c r="V16" s="28">
        <v>106.2490577415951</v>
      </c>
      <c r="W16" s="15"/>
      <c r="X16" s="15"/>
      <c r="Y16" s="27"/>
    </row>
    <row r="17" spans="1:25" ht="15.75" customHeight="1" x14ac:dyDescent="0.2">
      <c r="A17" s="3">
        <v>4096</v>
      </c>
      <c r="B17" s="12">
        <v>154.50399999999999</v>
      </c>
      <c r="C17" s="12">
        <v>260.11399999999998</v>
      </c>
      <c r="D17" s="29">
        <v>152.13800000000001</v>
      </c>
      <c r="E17" s="12"/>
      <c r="F17" s="12"/>
      <c r="G17" s="13">
        <v>269.45100000000002</v>
      </c>
      <c r="H17" s="13">
        <v>385.93099999999993</v>
      </c>
      <c r="I17" s="29">
        <v>266.98599999999999</v>
      </c>
      <c r="J17" s="14">
        <v>330.32600000000002</v>
      </c>
      <c r="K17" s="14">
        <v>345.93400000000003</v>
      </c>
      <c r="L17" s="14">
        <v>325.72500000000002</v>
      </c>
      <c r="M17" s="14"/>
      <c r="N17" s="14"/>
      <c r="O17" s="30"/>
      <c r="P17" s="28">
        <f t="shared" si="0"/>
        <v>113.79770103039407</v>
      </c>
      <c r="Q17" s="33">
        <f t="shared" si="1"/>
        <v>32.993226047040935</v>
      </c>
      <c r="R17" s="28">
        <f t="shared" si="2"/>
        <v>114.09838436156647</v>
      </c>
      <c r="S17" s="30"/>
      <c r="T17" s="28" t="e">
        <v>#DIV/0!</v>
      </c>
      <c r="U17" s="28" t="e">
        <v>#DIV/0!</v>
      </c>
      <c r="V17" s="28">
        <v>114.0983843615665</v>
      </c>
      <c r="W17" s="15"/>
      <c r="X17" s="15"/>
      <c r="Y17" s="27"/>
    </row>
    <row r="18" spans="1:25" ht="15.75" customHeight="1" x14ac:dyDescent="0.2">
      <c r="A18" s="3">
        <v>8192</v>
      </c>
      <c r="B18" s="29">
        <v>261.45400000000012</v>
      </c>
      <c r="C18" s="12">
        <v>442.71399999999988</v>
      </c>
      <c r="D18" s="12">
        <v>262.24599999999998</v>
      </c>
      <c r="E18" s="12"/>
      <c r="F18" s="12"/>
      <c r="G18" s="13">
        <v>509.11599999999987</v>
      </c>
      <c r="H18" s="13">
        <v>702.72700000000009</v>
      </c>
      <c r="I18" s="29">
        <v>473.43900000000002</v>
      </c>
      <c r="J18" s="14">
        <v>552.41200000000003</v>
      </c>
      <c r="K18" s="14">
        <v>632.00600000000009</v>
      </c>
      <c r="L18" s="14">
        <v>533.70800000000008</v>
      </c>
      <c r="M18" s="14"/>
      <c r="N18" s="14"/>
      <c r="O18" s="30"/>
      <c r="P18" s="28">
        <f t="shared" si="0"/>
        <v>111.28458543376647</v>
      </c>
      <c r="Q18" s="33">
        <f t="shared" si="1"/>
        <v>42.757175061100448</v>
      </c>
      <c r="R18" s="28">
        <f t="shared" si="2"/>
        <v>103.51425760545447</v>
      </c>
      <c r="S18" s="30"/>
      <c r="T18" s="28" t="e">
        <v>#DIV/0!</v>
      </c>
      <c r="U18" s="28" t="e">
        <v>#DIV/0!</v>
      </c>
      <c r="V18" s="28">
        <v>103.5142576054545</v>
      </c>
      <c r="W18" s="15"/>
      <c r="X18" s="15"/>
      <c r="Y18" s="27"/>
    </row>
    <row r="19" spans="1:25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/>
      <c r="F19" s="12"/>
      <c r="G19" s="13">
        <v>1502.885</v>
      </c>
      <c r="H19" s="13">
        <v>1542.0609999999999</v>
      </c>
      <c r="I19" s="13">
        <v>1652.8409999999999</v>
      </c>
      <c r="J19" s="14">
        <v>1381.2380000000001</v>
      </c>
      <c r="K19" s="14">
        <v>1512.066</v>
      </c>
      <c r="L19" s="14">
        <v>1351.961</v>
      </c>
      <c r="M19" s="14"/>
      <c r="N19" s="14"/>
      <c r="O19" s="30"/>
      <c r="P19" s="28">
        <f t="shared" si="0"/>
        <v>41.205901205615</v>
      </c>
      <c r="Q19" s="33">
        <f t="shared" si="1"/>
        <v>29.064985480822902</v>
      </c>
      <c r="R19" s="28">
        <f t="shared" si="2"/>
        <v>40.207392627284378</v>
      </c>
      <c r="S19" s="30"/>
      <c r="T19" s="28" t="e">
        <v>#DIV/0!</v>
      </c>
      <c r="U19" s="28" t="e">
        <v>#DIV/0!</v>
      </c>
      <c r="V19" s="28">
        <v>40.207392627284378</v>
      </c>
      <c r="W19" s="15"/>
      <c r="X19" s="15"/>
      <c r="Y19" s="27"/>
    </row>
    <row r="20" spans="1:25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/>
      <c r="F20" s="12"/>
      <c r="G20" s="13">
        <v>2813.6819999999998</v>
      </c>
      <c r="H20" s="13">
        <v>5901.451</v>
      </c>
      <c r="I20" s="13">
        <v>2810.335</v>
      </c>
      <c r="J20" s="14">
        <v>2159.4369999999999</v>
      </c>
      <c r="K20" s="14">
        <v>5177.2990000000009</v>
      </c>
      <c r="L20" s="14">
        <v>2106.7320000000009</v>
      </c>
      <c r="M20" s="14"/>
      <c r="N20" s="14"/>
      <c r="O20" s="30"/>
      <c r="P20" s="28">
        <f t="shared" si="0"/>
        <v>35.360572975236352</v>
      </c>
      <c r="Q20" s="33">
        <f t="shared" si="1"/>
        <v>6.827242860815697</v>
      </c>
      <c r="R20" s="28">
        <f t="shared" si="2"/>
        <v>28.723937266135064</v>
      </c>
      <c r="S20" s="30"/>
      <c r="T20" s="28" t="e">
        <v>#DIV/0!</v>
      </c>
      <c r="U20" s="28" t="e">
        <v>#DIV/0!</v>
      </c>
      <c r="V20" s="28">
        <v>28.72393726613506</v>
      </c>
      <c r="W20" s="15"/>
      <c r="X20" s="15"/>
      <c r="Y20" s="27"/>
    </row>
    <row r="21" spans="1:25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/>
      <c r="F21" s="12"/>
      <c r="G21" s="13">
        <v>5449.1479999999992</v>
      </c>
      <c r="H21" s="13">
        <v>12219.353999999999</v>
      </c>
      <c r="I21" s="13">
        <v>5461.985999999999</v>
      </c>
      <c r="J21" s="14">
        <v>3343.1909999999998</v>
      </c>
      <c r="K21" s="14">
        <v>10558.944</v>
      </c>
      <c r="L21" s="29">
        <v>3297.9450000000002</v>
      </c>
      <c r="M21" s="14"/>
      <c r="N21" s="14"/>
      <c r="O21" s="30"/>
      <c r="P21" s="33">
        <f t="shared" si="0"/>
        <v>3.769829753328708</v>
      </c>
      <c r="Q21" s="28">
        <f t="shared" si="1"/>
        <v>12.400817116439086</v>
      </c>
      <c r="R21" s="28">
        <f t="shared" si="2"/>
        <v>10.81011338906187</v>
      </c>
      <c r="S21" s="30"/>
      <c r="T21" s="28" t="e">
        <v>#DIV/0!</v>
      </c>
      <c r="U21" s="28" t="e">
        <v>#DIV/0!</v>
      </c>
      <c r="V21" s="28">
        <v>10.81011338906187</v>
      </c>
      <c r="W21" s="15"/>
      <c r="X21" s="15"/>
      <c r="Y21" s="27"/>
    </row>
    <row r="22" spans="1:25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/>
      <c r="F22" s="12"/>
      <c r="G22" s="13">
        <v>11038.3</v>
      </c>
      <c r="H22" s="13">
        <v>25790.495999999999</v>
      </c>
      <c r="I22" s="13">
        <v>10864.487999999999</v>
      </c>
      <c r="J22" s="14">
        <v>6291.1629999999986</v>
      </c>
      <c r="K22" s="14">
        <v>21429.539000000001</v>
      </c>
      <c r="L22" s="29">
        <v>6285.2080000000014</v>
      </c>
      <c r="M22" s="14"/>
      <c r="N22" s="14"/>
      <c r="O22" s="30"/>
      <c r="P22" s="28">
        <f t="shared" si="0"/>
        <v>10.203848188541579</v>
      </c>
      <c r="Q22" s="33">
        <f t="shared" si="1"/>
        <v>9.0224061381087761</v>
      </c>
      <c r="R22" s="28">
        <f t="shared" si="2"/>
        <v>6.9124750056771518</v>
      </c>
      <c r="S22" s="30"/>
      <c r="T22" s="28" t="e">
        <v>#DIV/0!</v>
      </c>
      <c r="U22" s="28" t="e">
        <v>#DIV/0!</v>
      </c>
      <c r="V22" s="28">
        <v>6.9124750056771518</v>
      </c>
      <c r="W22" s="15"/>
      <c r="X22" s="15"/>
      <c r="Y22" s="27"/>
    </row>
    <row r="23" spans="1:25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/>
      <c r="F23" s="12"/>
      <c r="G23" s="13">
        <v>21475.155999999999</v>
      </c>
      <c r="H23" s="13">
        <v>53373.833000000013</v>
      </c>
      <c r="I23" s="13">
        <v>21596.54</v>
      </c>
      <c r="J23" s="14">
        <v>12630.828</v>
      </c>
      <c r="K23" s="14">
        <v>44400.819000000003</v>
      </c>
      <c r="L23" s="29">
        <v>12628.084999999999</v>
      </c>
      <c r="M23" s="14"/>
      <c r="N23" s="14"/>
      <c r="O23" s="30"/>
      <c r="P23" s="28">
        <f t="shared" si="0"/>
        <v>12.499034736052968</v>
      </c>
      <c r="Q23" s="33">
        <f t="shared" si="1"/>
        <v>4.5345990073775102</v>
      </c>
      <c r="R23" s="28">
        <f t="shared" si="2"/>
        <v>13.38730717194133</v>
      </c>
      <c r="S23" s="30"/>
      <c r="T23" s="28" t="e">
        <v>#DIV/0!</v>
      </c>
      <c r="U23" s="28" t="e">
        <v>#DIV/0!</v>
      </c>
      <c r="V23" s="28">
        <v>13.38730717194133</v>
      </c>
      <c r="W23" s="15"/>
      <c r="X23" s="15"/>
      <c r="Y23" s="27"/>
    </row>
    <row r="24" spans="1:25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/>
      <c r="F24" s="12"/>
      <c r="G24" s="13">
        <v>43323.961000000003</v>
      </c>
      <c r="H24" s="13">
        <v>105934.95</v>
      </c>
      <c r="I24" s="13">
        <v>43241.183999999987</v>
      </c>
      <c r="J24" s="14">
        <v>25447.152999999998</v>
      </c>
      <c r="K24" s="14">
        <v>90427.440999999992</v>
      </c>
      <c r="L24" s="29">
        <v>25246.38</v>
      </c>
      <c r="M24" s="14"/>
      <c r="N24" s="14"/>
      <c r="O24" s="30"/>
      <c r="P24" s="28">
        <f t="shared" si="0"/>
        <v>10.850715646471141</v>
      </c>
      <c r="Q24" s="33">
        <f t="shared" si="1"/>
        <v>5.3364123546019462</v>
      </c>
      <c r="R24" s="28">
        <f t="shared" si="2"/>
        <v>10.421496204061242</v>
      </c>
      <c r="S24" s="30"/>
      <c r="T24" s="28" t="e">
        <v>#DIV/0!</v>
      </c>
      <c r="U24" s="28" t="e">
        <v>#DIV/0!</v>
      </c>
      <c r="V24" s="28">
        <v>10.42149620406124</v>
      </c>
      <c r="W24" s="15"/>
      <c r="X24" s="15"/>
      <c r="Y24" s="27"/>
    </row>
    <row r="25" spans="1:25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/>
      <c r="F25" s="12"/>
      <c r="G25" s="13">
        <v>87496.801000000007</v>
      </c>
      <c r="H25" s="13">
        <v>207880.288</v>
      </c>
      <c r="I25" s="13">
        <v>87410.84599999999</v>
      </c>
      <c r="J25" s="14">
        <v>51749.299000000014</v>
      </c>
      <c r="K25" s="14">
        <v>178625.182</v>
      </c>
      <c r="L25" s="29">
        <v>50986.719999999987</v>
      </c>
      <c r="M25" s="14"/>
      <c r="N25" s="14"/>
      <c r="O25" s="30"/>
      <c r="P25" s="28">
        <f t="shared" si="0"/>
        <v>9.1078707309544598</v>
      </c>
      <c r="Q25" s="33">
        <f t="shared" si="1"/>
        <v>5.7523795030789922</v>
      </c>
      <c r="R25" s="28">
        <f t="shared" si="2"/>
        <v>7.8920230797554991</v>
      </c>
      <c r="S25" s="30"/>
      <c r="T25" s="28" t="e">
        <v>#DIV/0!</v>
      </c>
      <c r="U25" s="28" t="e">
        <v>#DIV/0!</v>
      </c>
      <c r="V25" s="28">
        <v>7.8920230797554991</v>
      </c>
      <c r="W25" s="15"/>
      <c r="X25" s="15"/>
      <c r="Y25" s="27"/>
    </row>
    <row r="26" spans="1:25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/>
      <c r="F26" s="12"/>
      <c r="G26" s="13">
        <v>175476.98300000001</v>
      </c>
      <c r="H26" s="13">
        <v>406771.06400000007</v>
      </c>
      <c r="I26" s="13">
        <v>175100.61499999999</v>
      </c>
      <c r="J26" s="14">
        <v>105016.38400000001</v>
      </c>
      <c r="K26" s="14">
        <v>354056.47100000002</v>
      </c>
      <c r="L26" s="29">
        <v>103557.26</v>
      </c>
      <c r="M26" s="14"/>
      <c r="N26" s="14"/>
      <c r="O26" s="30"/>
      <c r="P26" s="28">
        <f t="shared" si="0"/>
        <v>9.081252137594058</v>
      </c>
      <c r="Q26" s="33">
        <f t="shared" si="1"/>
        <v>5.2106993328848441</v>
      </c>
      <c r="R26" s="28">
        <f t="shared" si="2"/>
        <v>7.7220362978568149</v>
      </c>
      <c r="S26" s="30"/>
      <c r="T26" s="28" t="e">
        <v>#DIV/0!</v>
      </c>
      <c r="U26" s="28" t="e">
        <v>#DIV/0!</v>
      </c>
      <c r="V26" s="28">
        <v>7.7220362978568149</v>
      </c>
      <c r="W26" s="15"/>
      <c r="X26" s="15"/>
      <c r="Y26" s="27"/>
    </row>
    <row r="27" spans="1:25" ht="15.75" customHeight="1" x14ac:dyDescent="0.2">
      <c r="A27" s="30"/>
      <c r="B27" s="30"/>
      <c r="C27" s="30"/>
      <c r="D27" s="30"/>
      <c r="E27" s="39"/>
      <c r="F27" s="30"/>
      <c r="G27" s="30"/>
      <c r="H27" s="30"/>
      <c r="I27" s="30"/>
      <c r="J27" s="30"/>
      <c r="K27" s="30"/>
      <c r="L27" s="30"/>
      <c r="M27" s="39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5" ht="15.75" customHeight="1" x14ac:dyDescent="0.2">
      <c r="A28" s="30"/>
      <c r="B28" s="30"/>
      <c r="C28" s="30"/>
      <c r="D28" s="30"/>
      <c r="E28" s="39"/>
      <c r="F28" s="30"/>
      <c r="G28" s="30"/>
      <c r="H28" s="30"/>
      <c r="I28" s="30"/>
      <c r="J28" s="30"/>
      <c r="K28" s="30"/>
      <c r="L28" s="30"/>
      <c r="M28" s="39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5" ht="15.75" customHeight="1" x14ac:dyDescent="0.2">
      <c r="A29" s="30"/>
      <c r="B29" s="30"/>
      <c r="C29" s="30"/>
      <c r="D29" s="30"/>
      <c r="E29" s="39"/>
      <c r="F29" s="30"/>
      <c r="G29" s="30"/>
      <c r="H29" s="30"/>
      <c r="I29" s="30"/>
      <c r="J29" s="30"/>
      <c r="K29" s="30"/>
      <c r="L29" s="30"/>
      <c r="M29" s="39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5" ht="15.75" customHeight="1" x14ac:dyDescent="0.2">
      <c r="A30" s="52" t="s">
        <v>32</v>
      </c>
      <c r="B30" s="46"/>
      <c r="C30" s="46"/>
      <c r="D30" s="46"/>
      <c r="E30" s="51"/>
      <c r="F30" s="46"/>
      <c r="G30" s="46"/>
      <c r="H30" s="46"/>
      <c r="I30" s="46"/>
      <c r="J30" s="46"/>
      <c r="K30" s="46"/>
      <c r="L30" s="46"/>
      <c r="M30" s="51"/>
      <c r="N30" s="46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5" ht="15.75" customHeight="1" x14ac:dyDescent="0.2">
      <c r="A31" s="2"/>
      <c r="B31" s="54" t="s">
        <v>37</v>
      </c>
      <c r="C31" s="46"/>
      <c r="D31" s="46"/>
      <c r="E31" s="51"/>
      <c r="F31" s="46"/>
      <c r="G31" s="49" t="s">
        <v>22</v>
      </c>
      <c r="H31" s="46"/>
      <c r="I31" s="46"/>
      <c r="J31" s="50" t="s">
        <v>23</v>
      </c>
      <c r="K31" s="46"/>
      <c r="L31" s="46"/>
      <c r="M31" s="51"/>
      <c r="N31" s="46"/>
      <c r="O31" s="30"/>
      <c r="P31" s="53" t="s">
        <v>24</v>
      </c>
      <c r="Q31" s="46"/>
      <c r="R31" s="46"/>
      <c r="S31" s="30"/>
      <c r="T31" s="53" t="s">
        <v>24</v>
      </c>
      <c r="U31" s="46"/>
      <c r="V31" s="46"/>
      <c r="W31" s="46"/>
      <c r="X31" s="46"/>
    </row>
    <row r="32" spans="1:25" ht="15.75" customHeight="1" x14ac:dyDescent="0.2">
      <c r="A32" s="9" t="s">
        <v>1</v>
      </c>
      <c r="B32" s="10" t="s">
        <v>25</v>
      </c>
      <c r="C32" s="10" t="s">
        <v>26</v>
      </c>
      <c r="D32" s="10" t="s">
        <v>27</v>
      </c>
      <c r="E32" s="10" t="s">
        <v>28</v>
      </c>
      <c r="F32" s="40" t="s">
        <v>29</v>
      </c>
      <c r="G32" s="36" t="s">
        <v>25</v>
      </c>
      <c r="H32" s="41" t="s">
        <v>26</v>
      </c>
      <c r="I32" s="41" t="s">
        <v>27</v>
      </c>
      <c r="J32" s="37" t="s">
        <v>25</v>
      </c>
      <c r="K32" s="42" t="s">
        <v>26</v>
      </c>
      <c r="L32" s="42" t="s">
        <v>27</v>
      </c>
      <c r="M32" s="42" t="s">
        <v>28</v>
      </c>
      <c r="N32" s="37" t="s">
        <v>29</v>
      </c>
      <c r="O32" s="30"/>
      <c r="P32" s="11"/>
      <c r="Q32" s="44" t="s">
        <v>26</v>
      </c>
      <c r="R32" s="44" t="s">
        <v>27</v>
      </c>
      <c r="S32" s="30"/>
      <c r="T32" s="11" t="s">
        <v>25</v>
      </c>
      <c r="U32" s="44" t="s">
        <v>26</v>
      </c>
      <c r="V32" s="44" t="s">
        <v>27</v>
      </c>
      <c r="W32" s="11"/>
      <c r="X32" s="44"/>
    </row>
    <row r="33" spans="1:24" s="43" customFormat="1" ht="15.75" customHeight="1" x14ac:dyDescent="0.2">
      <c r="A33" s="3">
        <v>1</v>
      </c>
      <c r="B33" s="21">
        <v>15.917999999999999</v>
      </c>
      <c r="C33" s="29">
        <v>12.987</v>
      </c>
      <c r="D33" s="21">
        <v>60.377000000000002</v>
      </c>
      <c r="E33" s="21"/>
      <c r="F33" s="22"/>
      <c r="G33" s="23">
        <v>42.468000000000004</v>
      </c>
      <c r="H33" s="24">
        <v>39.417999999999999</v>
      </c>
      <c r="I33" s="24">
        <v>97.25500000000001</v>
      </c>
      <c r="J33" s="25">
        <v>159.46299999999999</v>
      </c>
      <c r="K33" s="29">
        <v>16.53</v>
      </c>
      <c r="L33" s="26">
        <v>186.25</v>
      </c>
      <c r="M33" s="26"/>
      <c r="N33" s="25"/>
      <c r="O33" s="39"/>
      <c r="P33" s="28">
        <f t="shared" ref="P33:P54" si="3">100*(J33-B33)/B33</f>
        <v>901.7778615403945</v>
      </c>
      <c r="Q33" s="33">
        <f t="shared" ref="Q33:Q54" si="4">100*(K33-C33)/C33</f>
        <v>27.28112728112729</v>
      </c>
      <c r="R33" s="28">
        <f t="shared" ref="R33:R54" si="5">100*(L33-D33)/D33</f>
        <v>208.47839409046489</v>
      </c>
      <c r="S33" s="39"/>
      <c r="T33" s="28" t="e">
        <v>#DIV/0!</v>
      </c>
      <c r="U33" s="28" t="e">
        <v>#DIV/0!</v>
      </c>
      <c r="V33" s="28">
        <v>208.47839409046489</v>
      </c>
      <c r="W33" s="11"/>
      <c r="X33" s="44"/>
    </row>
    <row r="34" spans="1:24" s="43" customFormat="1" ht="15.75" customHeight="1" x14ac:dyDescent="0.2">
      <c r="A34" s="3">
        <v>2</v>
      </c>
      <c r="B34" s="21">
        <v>13.773</v>
      </c>
      <c r="C34" s="29">
        <v>11.972</v>
      </c>
      <c r="D34" s="21">
        <v>55.536000000000001</v>
      </c>
      <c r="E34" s="21"/>
      <c r="F34" s="22"/>
      <c r="G34" s="23">
        <v>40.9</v>
      </c>
      <c r="H34" s="24">
        <v>38.529000000000003</v>
      </c>
      <c r="I34" s="24">
        <v>81.323999999999998</v>
      </c>
      <c r="J34" s="25">
        <v>158.375</v>
      </c>
      <c r="K34" s="29">
        <v>15.888999999999999</v>
      </c>
      <c r="L34" s="26">
        <v>185.422</v>
      </c>
      <c r="M34" s="26"/>
      <c r="N34" s="25"/>
      <c r="O34" s="39"/>
      <c r="P34" s="28">
        <f t="shared" si="3"/>
        <v>1049.8947215566689</v>
      </c>
      <c r="Q34" s="33">
        <f t="shared" si="4"/>
        <v>32.718008686936187</v>
      </c>
      <c r="R34" s="28">
        <f t="shared" si="5"/>
        <v>233.87712474791127</v>
      </c>
      <c r="S34" s="39"/>
      <c r="T34" s="28" t="e">
        <v>#DIV/0!</v>
      </c>
      <c r="U34" s="28" t="e">
        <v>#DIV/0!</v>
      </c>
      <c r="V34" s="28">
        <v>233.8771247479113</v>
      </c>
      <c r="W34" s="11"/>
      <c r="X34" s="44"/>
    </row>
    <row r="35" spans="1:24" s="43" customFormat="1" ht="15.75" customHeight="1" x14ac:dyDescent="0.2">
      <c r="A35" s="3">
        <v>4</v>
      </c>
      <c r="B35" s="21">
        <v>14.31</v>
      </c>
      <c r="C35" s="29">
        <v>12.526999999999999</v>
      </c>
      <c r="D35" s="21">
        <v>56.221999999999987</v>
      </c>
      <c r="E35" s="21"/>
      <c r="F35" s="22"/>
      <c r="G35" s="23">
        <v>41.534000000000013</v>
      </c>
      <c r="H35" s="24">
        <v>39.014000000000003</v>
      </c>
      <c r="I35" s="24">
        <v>82.390999999999991</v>
      </c>
      <c r="J35" s="25">
        <v>159.69900000000001</v>
      </c>
      <c r="K35" s="29">
        <v>16.463999999999999</v>
      </c>
      <c r="L35" s="26">
        <v>185.94200000000001</v>
      </c>
      <c r="M35" s="26"/>
      <c r="N35" s="25"/>
      <c r="O35" s="39"/>
      <c r="P35" s="28">
        <f t="shared" si="3"/>
        <v>1015.9958071278827</v>
      </c>
      <c r="Q35" s="33">
        <f t="shared" si="4"/>
        <v>31.428115271014605</v>
      </c>
      <c r="R35" s="28">
        <f t="shared" si="5"/>
        <v>230.72818469638233</v>
      </c>
      <c r="S35" s="39"/>
      <c r="T35" s="28" t="e">
        <v>#DIV/0!</v>
      </c>
      <c r="U35" s="28" t="e">
        <v>#DIV/0!</v>
      </c>
      <c r="V35" s="28">
        <v>230.7281846963823</v>
      </c>
      <c r="W35" s="11"/>
      <c r="X35" s="44"/>
    </row>
    <row r="36" spans="1:24" s="43" customFormat="1" ht="15.75" customHeight="1" x14ac:dyDescent="0.2">
      <c r="A36" s="3">
        <v>8</v>
      </c>
      <c r="B36" s="21">
        <v>15.731</v>
      </c>
      <c r="C36" s="29">
        <v>13.432</v>
      </c>
      <c r="D36" s="21">
        <v>56.578000000000003</v>
      </c>
      <c r="E36" s="21"/>
      <c r="F36" s="22"/>
      <c r="G36" s="23">
        <v>43.450999999999993</v>
      </c>
      <c r="H36" s="24">
        <v>41.253999999999998</v>
      </c>
      <c r="I36" s="24">
        <v>83.947000000000003</v>
      </c>
      <c r="J36" s="25">
        <v>163.34299999999999</v>
      </c>
      <c r="K36" s="29">
        <v>17.405000000000001</v>
      </c>
      <c r="L36" s="26">
        <v>188.09100000000001</v>
      </c>
      <c r="M36" s="26"/>
      <c r="N36" s="25"/>
      <c r="O36" s="39"/>
      <c r="P36" s="28">
        <f t="shared" si="3"/>
        <v>938.35102663530597</v>
      </c>
      <c r="Q36" s="33">
        <f t="shared" si="4"/>
        <v>29.578618225134012</v>
      </c>
      <c r="R36" s="28">
        <f t="shared" si="5"/>
        <v>232.44547350560291</v>
      </c>
      <c r="S36" s="39"/>
      <c r="T36" s="28" t="e">
        <v>#DIV/0!</v>
      </c>
      <c r="U36" s="28" t="e">
        <v>#DIV/0!</v>
      </c>
      <c r="V36" s="28">
        <v>232.44547350560291</v>
      </c>
      <c r="W36" s="11"/>
      <c r="X36" s="44"/>
    </row>
    <row r="37" spans="1:24" s="43" customFormat="1" ht="15.75" customHeight="1" x14ac:dyDescent="0.2">
      <c r="A37" s="3">
        <v>16</v>
      </c>
      <c r="B37" s="21">
        <v>17.292000000000002</v>
      </c>
      <c r="C37" s="29">
        <v>14.598000000000001</v>
      </c>
      <c r="D37" s="21">
        <v>57.621000000000002</v>
      </c>
      <c r="E37" s="21"/>
      <c r="F37" s="22"/>
      <c r="G37" s="23">
        <v>41.506999999999998</v>
      </c>
      <c r="H37" s="24">
        <v>38.752000000000002</v>
      </c>
      <c r="I37" s="24">
        <v>82.525999999999996</v>
      </c>
      <c r="J37" s="25">
        <v>158.19900000000001</v>
      </c>
      <c r="K37" s="29">
        <v>18.010000000000002</v>
      </c>
      <c r="L37" s="26">
        <v>186.251</v>
      </c>
      <c r="M37" s="26"/>
      <c r="N37" s="25"/>
      <c r="O37" s="39"/>
      <c r="P37" s="28">
        <f t="shared" si="3"/>
        <v>814.86814712005548</v>
      </c>
      <c r="Q37" s="33">
        <f t="shared" si="4"/>
        <v>23.373064803397732</v>
      </c>
      <c r="R37" s="28">
        <f t="shared" si="5"/>
        <v>223.23458461324864</v>
      </c>
      <c r="S37" s="39"/>
      <c r="T37" s="28" t="e">
        <v>#DIV/0!</v>
      </c>
      <c r="U37" s="28" t="e">
        <v>#DIV/0!</v>
      </c>
      <c r="V37" s="28">
        <v>223.23458461324859</v>
      </c>
      <c r="W37" s="11"/>
      <c r="X37" s="44"/>
    </row>
    <row r="38" spans="1:24" s="43" customFormat="1" ht="15.75" customHeight="1" x14ac:dyDescent="0.2">
      <c r="A38" s="3">
        <v>32</v>
      </c>
      <c r="B38" s="21">
        <v>18.885000000000002</v>
      </c>
      <c r="C38" s="29">
        <v>16.204000000000001</v>
      </c>
      <c r="D38" s="21">
        <v>58.034999999999997</v>
      </c>
      <c r="E38" s="21"/>
      <c r="F38" s="22"/>
      <c r="G38" s="23">
        <v>44.446000000000012</v>
      </c>
      <c r="H38" s="24">
        <v>41.750999999999998</v>
      </c>
      <c r="I38" s="24">
        <v>83.169999999999987</v>
      </c>
      <c r="J38" s="25">
        <v>161.77500000000001</v>
      </c>
      <c r="K38" s="29">
        <v>20.068999999999999</v>
      </c>
      <c r="L38" s="26">
        <v>187.67</v>
      </c>
      <c r="M38" s="26"/>
      <c r="N38" s="25"/>
      <c r="O38" s="39"/>
      <c r="P38" s="28">
        <f t="shared" si="3"/>
        <v>756.63224781572683</v>
      </c>
      <c r="Q38" s="33">
        <f t="shared" si="4"/>
        <v>23.85213527524067</v>
      </c>
      <c r="R38" s="28">
        <f t="shared" si="5"/>
        <v>223.37382613939866</v>
      </c>
      <c r="S38" s="39"/>
      <c r="T38" s="28" t="e">
        <v>#DIV/0!</v>
      </c>
      <c r="U38" s="28" t="e">
        <v>#DIV/0!</v>
      </c>
      <c r="V38" s="28">
        <v>223.37382613939869</v>
      </c>
      <c r="W38" s="11"/>
      <c r="X38" s="44"/>
    </row>
    <row r="39" spans="1:24" s="43" customFormat="1" ht="15.75" customHeight="1" x14ac:dyDescent="0.2">
      <c r="A39" s="3">
        <v>64</v>
      </c>
      <c r="B39" s="21">
        <v>22.126000000000001</v>
      </c>
      <c r="C39" s="29">
        <v>18.936</v>
      </c>
      <c r="D39" s="21">
        <v>58.757000000000012</v>
      </c>
      <c r="E39" s="21"/>
      <c r="F39" s="22"/>
      <c r="G39" s="23">
        <v>48.21</v>
      </c>
      <c r="H39" s="24">
        <v>45.176000000000002</v>
      </c>
      <c r="I39" s="24">
        <v>84.117999999999981</v>
      </c>
      <c r="J39" s="25">
        <v>167.27</v>
      </c>
      <c r="K39" s="29">
        <v>23.556000000000001</v>
      </c>
      <c r="L39" s="26">
        <v>191.66900000000001</v>
      </c>
      <c r="M39" s="26"/>
      <c r="N39" s="25"/>
      <c r="O39" s="39"/>
      <c r="P39" s="28">
        <f t="shared" si="3"/>
        <v>655.98842990147341</v>
      </c>
      <c r="Q39" s="33">
        <f t="shared" si="4"/>
        <v>24.397972116603302</v>
      </c>
      <c r="R39" s="28">
        <f t="shared" si="5"/>
        <v>226.20623925659919</v>
      </c>
      <c r="S39" s="39"/>
      <c r="T39" s="28" t="e">
        <v>#DIV/0!</v>
      </c>
      <c r="U39" s="28" t="e">
        <v>#DIV/0!</v>
      </c>
      <c r="V39" s="28">
        <v>226.20623925659919</v>
      </c>
      <c r="W39" s="11"/>
      <c r="X39" s="44"/>
    </row>
    <row r="40" spans="1:24" s="43" customFormat="1" ht="15.75" customHeight="1" x14ac:dyDescent="0.2">
      <c r="A40" s="3">
        <v>128</v>
      </c>
      <c r="B40" s="21">
        <v>27.995999999999999</v>
      </c>
      <c r="C40" s="29">
        <v>24.172999999999998</v>
      </c>
      <c r="D40" s="21">
        <v>61.122999999999998</v>
      </c>
      <c r="E40" s="21"/>
      <c r="F40" s="22"/>
      <c r="G40" s="23">
        <v>56.446000000000012</v>
      </c>
      <c r="H40" s="24">
        <v>56.558000000000007</v>
      </c>
      <c r="I40" s="24">
        <v>90.453000000000003</v>
      </c>
      <c r="J40" s="25">
        <v>187.83799999999999</v>
      </c>
      <c r="K40" s="29">
        <v>30.231999999999999</v>
      </c>
      <c r="L40" s="26">
        <v>202.72900000000001</v>
      </c>
      <c r="M40" s="26"/>
      <c r="N40" s="25"/>
      <c r="O40" s="39"/>
      <c r="P40" s="28">
        <f t="shared" si="3"/>
        <v>570.94584940705818</v>
      </c>
      <c r="Q40" s="33">
        <f t="shared" si="4"/>
        <v>25.065155338600924</v>
      </c>
      <c r="R40" s="28">
        <f t="shared" si="5"/>
        <v>231.67383799878937</v>
      </c>
      <c r="S40" s="39"/>
      <c r="T40" s="28" t="e">
        <v>#DIV/0!</v>
      </c>
      <c r="U40" s="28" t="e">
        <v>#DIV/0!</v>
      </c>
      <c r="V40" s="28">
        <v>231.67383799878939</v>
      </c>
      <c r="W40" s="11"/>
      <c r="X40" s="44"/>
    </row>
    <row r="41" spans="1:24" ht="15.75" customHeight="1" x14ac:dyDescent="0.2">
      <c r="A41" s="3">
        <v>256</v>
      </c>
      <c r="B41" s="21">
        <v>45.676000000000002</v>
      </c>
      <c r="C41" s="29">
        <v>38.669999999999987</v>
      </c>
      <c r="D41" s="21">
        <v>68.073000000000008</v>
      </c>
      <c r="E41" s="21"/>
      <c r="F41" s="22"/>
      <c r="G41" s="23">
        <v>77.258999999999986</v>
      </c>
      <c r="H41" s="24">
        <v>68.782000000000011</v>
      </c>
      <c r="I41" s="24">
        <v>99.566999999999993</v>
      </c>
      <c r="J41" s="25">
        <v>198.86600000000001</v>
      </c>
      <c r="K41" s="29">
        <v>47.576000000000001</v>
      </c>
      <c r="L41" s="26">
        <v>204.06800000000001</v>
      </c>
      <c r="M41" s="26"/>
      <c r="N41" s="25"/>
      <c r="O41" s="30"/>
      <c r="P41" s="28">
        <f t="shared" si="3"/>
        <v>335.38400910762761</v>
      </c>
      <c r="Q41" s="33">
        <f t="shared" si="4"/>
        <v>23.030773209206142</v>
      </c>
      <c r="R41" s="28">
        <f t="shared" si="5"/>
        <v>199.77817930750808</v>
      </c>
      <c r="S41" s="30"/>
      <c r="T41" s="28" t="e">
        <v>#DIV/0!</v>
      </c>
      <c r="U41" s="28" t="e">
        <v>#DIV/0!</v>
      </c>
      <c r="V41" s="28">
        <v>199.77817930750811</v>
      </c>
      <c r="W41" s="15"/>
      <c r="X41" s="15"/>
    </row>
    <row r="42" spans="1:24" ht="15.75" customHeight="1" x14ac:dyDescent="0.2">
      <c r="A42" s="3">
        <v>512</v>
      </c>
      <c r="B42" s="21">
        <v>72.489999999999995</v>
      </c>
      <c r="C42" s="29">
        <v>59.69</v>
      </c>
      <c r="D42" s="21">
        <v>72.715999999999994</v>
      </c>
      <c r="E42" s="21"/>
      <c r="F42" s="22"/>
      <c r="G42" s="23">
        <v>110.681</v>
      </c>
      <c r="H42" s="24">
        <v>94.631999999999991</v>
      </c>
      <c r="I42" s="24">
        <v>109.43600000000001</v>
      </c>
      <c r="J42" s="25">
        <v>235.76</v>
      </c>
      <c r="K42" s="29">
        <v>73.814999999999998</v>
      </c>
      <c r="L42" s="26">
        <v>185.029</v>
      </c>
      <c r="M42" s="26"/>
      <c r="N42" s="25"/>
      <c r="O42" s="30"/>
      <c r="P42" s="28">
        <f t="shared" si="3"/>
        <v>225.23106635397986</v>
      </c>
      <c r="Q42" s="33">
        <f t="shared" si="4"/>
        <v>23.663930306584017</v>
      </c>
      <c r="R42" s="28">
        <f t="shared" si="5"/>
        <v>154.45431541888996</v>
      </c>
      <c r="S42" s="30"/>
      <c r="T42" s="28" t="e">
        <v>#DIV/0!</v>
      </c>
      <c r="U42" s="28" t="e">
        <v>#DIV/0!</v>
      </c>
      <c r="V42" s="28">
        <v>154.45431541888999</v>
      </c>
      <c r="W42" s="15"/>
      <c r="X42" s="15"/>
    </row>
    <row r="43" spans="1:24" ht="15.75" customHeight="1" x14ac:dyDescent="0.2">
      <c r="A43" s="3">
        <v>1024</v>
      </c>
      <c r="B43" s="12">
        <v>128.89500000000001</v>
      </c>
      <c r="C43" s="12">
        <v>97.508999999999986</v>
      </c>
      <c r="D43" s="29">
        <v>84.786000000000001</v>
      </c>
      <c r="E43" s="12"/>
      <c r="F43" s="12"/>
      <c r="G43" s="13">
        <v>180.62200000000001</v>
      </c>
      <c r="H43" s="13">
        <v>144.12799999999999</v>
      </c>
      <c r="I43" s="13">
        <v>130.97900000000001</v>
      </c>
      <c r="J43" s="14">
        <v>311.83999999999997</v>
      </c>
      <c r="K43" s="29">
        <v>123.819</v>
      </c>
      <c r="L43" s="14">
        <v>182.483</v>
      </c>
      <c r="M43" s="14"/>
      <c r="N43" s="14"/>
      <c r="O43" s="30"/>
      <c r="P43" s="28">
        <f t="shared" si="3"/>
        <v>141.93335660809183</v>
      </c>
      <c r="Q43" s="33">
        <f t="shared" si="4"/>
        <v>26.982124726948303</v>
      </c>
      <c r="R43" s="28">
        <f t="shared" si="5"/>
        <v>115.22774986436441</v>
      </c>
      <c r="S43" s="30"/>
      <c r="T43" s="28" t="e">
        <v>#DIV/0!</v>
      </c>
      <c r="U43" s="28" t="e">
        <v>#DIV/0!</v>
      </c>
      <c r="V43" s="28">
        <v>115.2277498643644</v>
      </c>
      <c r="W43" s="15"/>
      <c r="X43" s="15"/>
    </row>
    <row r="44" spans="1:24" ht="15.75" customHeight="1" x14ac:dyDescent="0.2">
      <c r="A44" s="3">
        <v>2048</v>
      </c>
      <c r="B44" s="12">
        <v>343.91200000000009</v>
      </c>
      <c r="C44" s="12">
        <v>162.17699999999999</v>
      </c>
      <c r="D44" s="29">
        <v>106.425</v>
      </c>
      <c r="E44" s="12"/>
      <c r="F44" s="12"/>
      <c r="G44" s="13">
        <v>423.68299999999999</v>
      </c>
      <c r="H44" s="13">
        <v>235.21199999999999</v>
      </c>
      <c r="I44" s="29">
        <v>173.31399999999999</v>
      </c>
      <c r="J44" s="14">
        <v>575.42799999999988</v>
      </c>
      <c r="K44" s="14">
        <v>209.92</v>
      </c>
      <c r="L44" s="14">
        <v>218.89699999999999</v>
      </c>
      <c r="M44" s="14"/>
      <c r="N44" s="14"/>
      <c r="O44" s="30"/>
      <c r="P44" s="28">
        <f t="shared" si="3"/>
        <v>67.31838377259291</v>
      </c>
      <c r="Q44" s="33">
        <f t="shared" si="4"/>
        <v>29.43882301436085</v>
      </c>
      <c r="R44" s="28">
        <f t="shared" si="5"/>
        <v>105.681935635424</v>
      </c>
      <c r="S44" s="30"/>
      <c r="T44" s="28" t="e">
        <v>#DIV/0!</v>
      </c>
      <c r="U44" s="28" t="e">
        <v>#DIV/0!</v>
      </c>
      <c r="V44" s="28">
        <v>105.681935635424</v>
      </c>
      <c r="W44" s="15"/>
      <c r="X44" s="15"/>
    </row>
    <row r="45" spans="1:24" ht="15.75" customHeight="1" x14ac:dyDescent="0.2">
      <c r="A45" s="3">
        <v>4096</v>
      </c>
      <c r="B45" s="12">
        <v>492.32</v>
      </c>
      <c r="C45" s="12">
        <v>259.892</v>
      </c>
      <c r="D45" s="29">
        <v>152.405</v>
      </c>
      <c r="E45" s="12"/>
      <c r="F45" s="12"/>
      <c r="G45" s="13">
        <v>633.26</v>
      </c>
      <c r="H45" s="13">
        <v>388.19299999999998</v>
      </c>
      <c r="I45" s="29">
        <v>266.82100000000003</v>
      </c>
      <c r="J45" s="14">
        <v>821.76499999999999</v>
      </c>
      <c r="K45" s="14">
        <v>345.53399999999999</v>
      </c>
      <c r="L45" s="14">
        <v>325.97699999999998</v>
      </c>
      <c r="M45" s="14"/>
      <c r="N45" s="14"/>
      <c r="O45" s="30"/>
      <c r="P45" s="28">
        <f t="shared" si="3"/>
        <v>66.916842703932403</v>
      </c>
      <c r="Q45" s="33">
        <f t="shared" si="4"/>
        <v>32.952918904775828</v>
      </c>
      <c r="R45" s="28">
        <f t="shared" si="5"/>
        <v>113.88865194711458</v>
      </c>
      <c r="S45" s="30"/>
      <c r="T45" s="28" t="e">
        <v>#DIV/0!</v>
      </c>
      <c r="U45" s="28" t="e">
        <v>#DIV/0!</v>
      </c>
      <c r="V45" s="28">
        <v>113.8886519471146</v>
      </c>
      <c r="W45" s="15"/>
      <c r="X45" s="15"/>
    </row>
    <row r="46" spans="1:24" ht="15.75" customHeight="1" x14ac:dyDescent="0.2">
      <c r="A46" s="3">
        <v>8192</v>
      </c>
      <c r="B46" s="12">
        <v>977.17100000000005</v>
      </c>
      <c r="C46" s="12">
        <v>444.66099999999989</v>
      </c>
      <c r="D46" s="29">
        <v>261.77800000000002</v>
      </c>
      <c r="E46" s="12"/>
      <c r="F46" s="12"/>
      <c r="G46" s="13">
        <v>1136.788</v>
      </c>
      <c r="H46" s="13">
        <v>702.62599999999998</v>
      </c>
      <c r="I46" s="29">
        <v>473.70100000000002</v>
      </c>
      <c r="J46" s="14">
        <v>1225.568</v>
      </c>
      <c r="K46" s="14">
        <v>631.24300000000005</v>
      </c>
      <c r="L46" s="14">
        <v>535.298</v>
      </c>
      <c r="M46" s="14"/>
      <c r="N46" s="14"/>
      <c r="O46" s="30"/>
      <c r="P46" s="33">
        <f t="shared" si="3"/>
        <v>25.420013487915618</v>
      </c>
      <c r="Q46" s="28">
        <f t="shared" si="4"/>
        <v>41.960504744063499</v>
      </c>
      <c r="R46" s="28">
        <f t="shared" si="5"/>
        <v>104.4854800632597</v>
      </c>
      <c r="S46" s="30"/>
      <c r="T46" s="28" t="e">
        <v>#DIV/0!</v>
      </c>
      <c r="U46" s="28" t="e">
        <v>#DIV/0!</v>
      </c>
      <c r="V46" s="28">
        <v>104.4854800632597</v>
      </c>
      <c r="W46" s="15"/>
      <c r="X46" s="15"/>
    </row>
    <row r="47" spans="1:24" ht="15.75" customHeight="1" x14ac:dyDescent="0.2">
      <c r="A47" s="3">
        <v>16384</v>
      </c>
      <c r="B47" s="12">
        <v>1916.3330000000001</v>
      </c>
      <c r="C47" s="12">
        <v>1176.6079999999999</v>
      </c>
      <c r="D47" s="29">
        <v>965.72299999999996</v>
      </c>
      <c r="E47" s="12"/>
      <c r="F47" s="12"/>
      <c r="G47" s="13">
        <v>2653.232</v>
      </c>
      <c r="H47" s="13">
        <v>1537.819</v>
      </c>
      <c r="I47" s="13">
        <v>1621.867</v>
      </c>
      <c r="J47" s="14">
        <v>2916.9169999999999</v>
      </c>
      <c r="K47" s="14">
        <v>1515.402</v>
      </c>
      <c r="L47" s="29">
        <v>1352.925</v>
      </c>
      <c r="M47" s="14"/>
      <c r="N47" s="14"/>
      <c r="O47" s="30"/>
      <c r="P47" s="28">
        <f t="shared" si="3"/>
        <v>52.213472293176594</v>
      </c>
      <c r="Q47" s="33">
        <f t="shared" si="4"/>
        <v>28.794126845984398</v>
      </c>
      <c r="R47" s="28">
        <f t="shared" si="5"/>
        <v>40.094519857143297</v>
      </c>
      <c r="S47" s="30"/>
      <c r="T47" s="28" t="e">
        <v>#DIV/0!</v>
      </c>
      <c r="U47" s="28" t="e">
        <v>#DIV/0!</v>
      </c>
      <c r="V47" s="28">
        <v>40.094519857143297</v>
      </c>
      <c r="W47" s="15"/>
      <c r="X47" s="15"/>
    </row>
    <row r="48" spans="1:24" ht="15.75" customHeight="1" x14ac:dyDescent="0.2">
      <c r="A48" s="3">
        <v>32768</v>
      </c>
      <c r="B48" s="12">
        <v>3308.4580000000001</v>
      </c>
      <c r="C48" s="12">
        <v>4868.9720000000007</v>
      </c>
      <c r="D48" s="29">
        <v>1630.5840000000001</v>
      </c>
      <c r="E48" s="12"/>
      <c r="F48" s="12"/>
      <c r="G48" s="13">
        <v>5111.9849999999997</v>
      </c>
      <c r="H48" s="13">
        <v>5898.0099999999993</v>
      </c>
      <c r="I48" s="13">
        <v>2822.6410000000001</v>
      </c>
      <c r="J48" s="14">
        <v>5457.302999999999</v>
      </c>
      <c r="K48" s="14">
        <v>5169.1639999999998</v>
      </c>
      <c r="L48" s="29">
        <v>2098.1570000000002</v>
      </c>
      <c r="M48" s="14"/>
      <c r="N48" s="14"/>
      <c r="O48" s="30"/>
      <c r="P48" s="28">
        <f t="shared" si="3"/>
        <v>64.950046214883145</v>
      </c>
      <c r="Q48" s="33">
        <f t="shared" si="4"/>
        <v>6.1654082216944159</v>
      </c>
      <c r="R48" s="28">
        <f t="shared" si="5"/>
        <v>28.675186313615249</v>
      </c>
      <c r="S48" s="30"/>
      <c r="T48" s="28" t="e">
        <v>#DIV/0!</v>
      </c>
      <c r="U48" s="28" t="e">
        <v>#DIV/0!</v>
      </c>
      <c r="V48" s="28">
        <v>28.675186313615249</v>
      </c>
      <c r="W48" s="15"/>
      <c r="X48" s="15"/>
    </row>
    <row r="49" spans="1:24" ht="15.75" customHeight="1" x14ac:dyDescent="0.2">
      <c r="A49" s="3">
        <v>65536</v>
      </c>
      <c r="B49" s="12">
        <v>6365.2430000000004</v>
      </c>
      <c r="C49" s="12">
        <v>9485.0640000000021</v>
      </c>
      <c r="D49" s="29">
        <v>2995.6120000000001</v>
      </c>
      <c r="E49" s="12"/>
      <c r="F49" s="12"/>
      <c r="G49" s="13">
        <v>9291.9009999999998</v>
      </c>
      <c r="H49" s="13">
        <v>12279.592000000001</v>
      </c>
      <c r="I49" s="13">
        <v>5506.125</v>
      </c>
      <c r="J49" s="14">
        <v>9895.1739999999991</v>
      </c>
      <c r="K49" s="14">
        <v>10555.297</v>
      </c>
      <c r="L49" s="29">
        <v>3307.422</v>
      </c>
      <c r="M49" s="14"/>
      <c r="N49" s="14"/>
      <c r="O49" s="30"/>
      <c r="P49" s="28">
        <f t="shared" si="3"/>
        <v>55.456343143537467</v>
      </c>
      <c r="Q49" s="28">
        <f t="shared" si="4"/>
        <v>11.283350328474306</v>
      </c>
      <c r="R49" s="33">
        <f t="shared" si="5"/>
        <v>10.408891405161947</v>
      </c>
      <c r="S49" s="30"/>
      <c r="T49" s="28" t="e">
        <v>#DIV/0!</v>
      </c>
      <c r="U49" s="28" t="e">
        <v>#DIV/0!</v>
      </c>
      <c r="V49" s="28">
        <v>10.408891405161951</v>
      </c>
      <c r="W49" s="15"/>
      <c r="X49" s="15"/>
    </row>
    <row r="50" spans="1:24" ht="15.75" customHeight="1" x14ac:dyDescent="0.2">
      <c r="A50" s="3">
        <v>131072</v>
      </c>
      <c r="B50" s="12">
        <v>12555.691000000001</v>
      </c>
      <c r="C50" s="12">
        <v>19741.978999999999</v>
      </c>
      <c r="D50" s="29">
        <v>5803.9839999999986</v>
      </c>
      <c r="E50" s="12"/>
      <c r="F50" s="12"/>
      <c r="G50" s="13">
        <v>17573.812000000002</v>
      </c>
      <c r="H50" s="13">
        <v>25841.363000000001</v>
      </c>
      <c r="I50" s="13">
        <v>10907.156000000001</v>
      </c>
      <c r="J50" s="14">
        <v>16590.874</v>
      </c>
      <c r="K50" s="14">
        <v>21544.236000000001</v>
      </c>
      <c r="L50" s="29">
        <v>6296.26</v>
      </c>
      <c r="M50" s="14"/>
      <c r="N50" s="14"/>
      <c r="O50" s="30"/>
      <c r="P50" s="28">
        <f t="shared" si="3"/>
        <v>32.138278968477316</v>
      </c>
      <c r="Q50" s="28">
        <f t="shared" si="4"/>
        <v>9.1290594524490238</v>
      </c>
      <c r="R50" s="33">
        <f t="shared" si="5"/>
        <v>8.4816911969433715</v>
      </c>
      <c r="S50" s="30"/>
      <c r="T50" s="28" t="e">
        <v>#DIV/0!</v>
      </c>
      <c r="U50" s="28" t="e">
        <v>#DIV/0!</v>
      </c>
      <c r="V50" s="28">
        <v>8.4816911969433715</v>
      </c>
      <c r="W50" s="15"/>
      <c r="X50" s="15"/>
    </row>
    <row r="51" spans="1:24" ht="15.75" customHeight="1" x14ac:dyDescent="0.2">
      <c r="A51" s="3">
        <v>262144</v>
      </c>
      <c r="B51" s="12">
        <v>24966.812999999998</v>
      </c>
      <c r="C51" s="12">
        <v>42849.156999999999</v>
      </c>
      <c r="D51" s="29">
        <v>11122.272000000001</v>
      </c>
      <c r="E51" s="12"/>
      <c r="F51" s="12"/>
      <c r="G51" s="13">
        <v>35073.116999999998</v>
      </c>
      <c r="H51" s="13">
        <v>53421.884999999987</v>
      </c>
      <c r="I51" s="13">
        <v>21676.416000000001</v>
      </c>
      <c r="J51" s="14">
        <v>29318.447</v>
      </c>
      <c r="K51" s="14">
        <v>44628.258000000002</v>
      </c>
      <c r="L51" s="29">
        <v>12655.184999999999</v>
      </c>
      <c r="M51" s="14"/>
      <c r="N51" s="14"/>
      <c r="O51" s="30"/>
      <c r="P51" s="28">
        <f t="shared" si="3"/>
        <v>17.429673543034916</v>
      </c>
      <c r="Q51" s="33">
        <f t="shared" si="4"/>
        <v>4.1520093382467298</v>
      </c>
      <c r="R51" s="28">
        <f t="shared" si="5"/>
        <v>13.782372882087389</v>
      </c>
      <c r="S51" s="30"/>
      <c r="T51" s="28" t="e">
        <v>#DIV/0!</v>
      </c>
      <c r="U51" s="28" t="e">
        <v>#DIV/0!</v>
      </c>
      <c r="V51" s="28">
        <v>13.78237288208739</v>
      </c>
      <c r="W51" s="15"/>
      <c r="X51" s="15"/>
    </row>
    <row r="52" spans="1:24" ht="15.75" customHeight="1" x14ac:dyDescent="0.2">
      <c r="A52" s="3">
        <v>524288</v>
      </c>
      <c r="B52" s="12">
        <v>49943.958000000013</v>
      </c>
      <c r="C52" s="12">
        <v>85725.394</v>
      </c>
      <c r="D52" s="29">
        <v>22829.925999999999</v>
      </c>
      <c r="E52" s="12"/>
      <c r="F52" s="12"/>
      <c r="G52" s="13">
        <v>70343.308999999994</v>
      </c>
      <c r="H52" s="13">
        <v>105871.13099999999</v>
      </c>
      <c r="I52" s="13">
        <v>43296.798000000003</v>
      </c>
      <c r="J52" s="14">
        <v>59374.892000000007</v>
      </c>
      <c r="K52" s="14">
        <v>90658.372000000003</v>
      </c>
      <c r="L52" s="29">
        <v>25277.973999999998</v>
      </c>
      <c r="M52" s="14"/>
      <c r="N52" s="14"/>
      <c r="O52" s="30"/>
      <c r="P52" s="28">
        <f t="shared" si="3"/>
        <v>18.883032858549161</v>
      </c>
      <c r="Q52" s="33">
        <f t="shared" si="4"/>
        <v>5.7543952495569783</v>
      </c>
      <c r="R52" s="28">
        <f t="shared" si="5"/>
        <v>10.722978252316713</v>
      </c>
      <c r="S52" s="30"/>
      <c r="T52" s="28" t="e">
        <v>#DIV/0!</v>
      </c>
      <c r="U52" s="28" t="e">
        <v>#DIV/0!</v>
      </c>
      <c r="V52" s="28">
        <v>10.722978252316709</v>
      </c>
      <c r="W52" s="15"/>
      <c r="X52" s="15"/>
    </row>
    <row r="53" spans="1:24" ht="15.75" customHeight="1" x14ac:dyDescent="0.2">
      <c r="A53" s="3">
        <v>1048576</v>
      </c>
      <c r="B53" s="12">
        <v>99877.441000000006</v>
      </c>
      <c r="C53" s="12">
        <v>168882.28099999999</v>
      </c>
      <c r="D53" s="29">
        <v>47416.624000000003</v>
      </c>
      <c r="E53" s="12"/>
      <c r="F53" s="12"/>
      <c r="G53" s="13">
        <v>140622.37299999999</v>
      </c>
      <c r="H53" s="13">
        <v>207737.62700000001</v>
      </c>
      <c r="I53" s="13">
        <v>87403.066999999995</v>
      </c>
      <c r="J53" s="14">
        <v>127654.412</v>
      </c>
      <c r="K53" s="14">
        <v>178876.09</v>
      </c>
      <c r="L53" s="29">
        <v>50998.906000000003</v>
      </c>
      <c r="M53" s="14"/>
      <c r="N53" s="14"/>
      <c r="O53" s="30"/>
      <c r="P53" s="28">
        <f t="shared" si="3"/>
        <v>27.811055952064279</v>
      </c>
      <c r="Q53" s="33">
        <f t="shared" si="4"/>
        <v>5.9176184386093231</v>
      </c>
      <c r="R53" s="28">
        <f t="shared" si="5"/>
        <v>7.5549073253296131</v>
      </c>
      <c r="S53" s="30"/>
      <c r="T53" s="28" t="e">
        <v>#DIV/0!</v>
      </c>
      <c r="U53" s="28" t="e">
        <v>#DIV/0!</v>
      </c>
      <c r="V53" s="28">
        <v>7.5549073253296131</v>
      </c>
      <c r="W53" s="15"/>
      <c r="X53" s="15"/>
    </row>
    <row r="54" spans="1:24" ht="15.75" customHeight="1" x14ac:dyDescent="0.2">
      <c r="A54" s="3">
        <v>2097152</v>
      </c>
      <c r="B54" s="12">
        <v>199796.26</v>
      </c>
      <c r="C54" s="12">
        <v>335278.05300000001</v>
      </c>
      <c r="D54" s="29">
        <v>96402.052000000011</v>
      </c>
      <c r="E54" s="12"/>
      <c r="F54" s="12"/>
      <c r="G54" s="13">
        <v>281283.647</v>
      </c>
      <c r="H54" s="13">
        <v>406619.86099999998</v>
      </c>
      <c r="I54" s="13">
        <v>175302.19399999999</v>
      </c>
      <c r="J54" s="14">
        <v>246655.492</v>
      </c>
      <c r="K54" s="14">
        <v>353927.25600000011</v>
      </c>
      <c r="L54" s="29">
        <v>103577.652</v>
      </c>
      <c r="M54" s="14"/>
      <c r="N54" s="14"/>
      <c r="O54" s="30"/>
      <c r="P54" s="28">
        <f t="shared" si="3"/>
        <v>23.453508088689944</v>
      </c>
      <c r="Q54" s="33">
        <f t="shared" si="4"/>
        <v>5.5623095019583921</v>
      </c>
      <c r="R54" s="28">
        <f t="shared" si="5"/>
        <v>7.4434100220190231</v>
      </c>
      <c r="S54" s="30"/>
      <c r="T54" s="28" t="e">
        <v>#DIV/0!</v>
      </c>
      <c r="U54" s="28" t="e">
        <v>#DIV/0!</v>
      </c>
      <c r="V54" s="28">
        <v>7.4434100220190231</v>
      </c>
      <c r="W54" s="15"/>
      <c r="X54" s="15"/>
    </row>
    <row r="55" spans="1:24" ht="15.75" customHeight="1" x14ac:dyDescent="0.2">
      <c r="A55" s="30"/>
      <c r="B55" s="30"/>
      <c r="C55" s="30"/>
      <c r="D55" s="30"/>
      <c r="E55" s="39"/>
      <c r="F55" s="30"/>
      <c r="G55" s="30"/>
      <c r="H55" s="30"/>
      <c r="I55" s="30"/>
      <c r="J55" s="30"/>
      <c r="K55" s="30"/>
      <c r="L55" s="30"/>
      <c r="M55" s="39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5.75" customHeight="1" x14ac:dyDescent="0.2">
      <c r="A56" s="30"/>
      <c r="B56" s="30"/>
      <c r="C56" s="30"/>
      <c r="D56" s="30"/>
      <c r="E56" s="39"/>
      <c r="F56" s="30"/>
      <c r="G56" s="30"/>
      <c r="H56" s="30"/>
      <c r="I56" s="30"/>
      <c r="J56" s="30"/>
      <c r="K56" s="30"/>
      <c r="L56" s="30"/>
      <c r="M56" s="39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5.75" customHeight="1" x14ac:dyDescent="0.2">
      <c r="A57" s="30"/>
      <c r="B57" s="30"/>
      <c r="C57" s="30"/>
      <c r="D57" s="30"/>
      <c r="E57" s="39"/>
      <c r="F57" s="30"/>
      <c r="G57" s="30"/>
      <c r="H57" s="30"/>
      <c r="I57" s="30"/>
      <c r="J57" s="30"/>
      <c r="K57" s="30"/>
      <c r="L57" s="30"/>
      <c r="M57" s="39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5.75" customHeight="1" x14ac:dyDescent="0.2">
      <c r="A58" s="52" t="s">
        <v>33</v>
      </c>
      <c r="B58" s="46"/>
      <c r="C58" s="46"/>
      <c r="D58" s="46"/>
      <c r="E58" s="51"/>
      <c r="F58" s="46"/>
      <c r="G58" s="46"/>
      <c r="H58" s="46"/>
      <c r="I58" s="46"/>
      <c r="J58" s="46"/>
      <c r="K58" s="46"/>
      <c r="L58" s="46"/>
      <c r="M58" s="51"/>
      <c r="N58" s="46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5.75" customHeight="1" x14ac:dyDescent="0.2">
      <c r="A59" s="2"/>
      <c r="B59" s="54" t="s">
        <v>37</v>
      </c>
      <c r="C59" s="46"/>
      <c r="D59" s="46"/>
      <c r="E59" s="51"/>
      <c r="F59" s="46"/>
      <c r="G59" s="49" t="s">
        <v>22</v>
      </c>
      <c r="H59" s="46"/>
      <c r="I59" s="46"/>
      <c r="J59" s="50" t="s">
        <v>23</v>
      </c>
      <c r="K59" s="46"/>
      <c r="L59" s="46"/>
      <c r="M59" s="51"/>
      <c r="N59" s="46"/>
      <c r="O59" s="30"/>
      <c r="P59" s="53" t="s">
        <v>24</v>
      </c>
      <c r="Q59" s="46"/>
      <c r="R59" s="46"/>
      <c r="S59" s="30"/>
      <c r="T59" s="53" t="s">
        <v>24</v>
      </c>
      <c r="U59" s="46"/>
      <c r="V59" s="46"/>
      <c r="W59" s="46"/>
      <c r="X59" s="46"/>
    </row>
    <row r="60" spans="1:24" ht="15.75" customHeight="1" x14ac:dyDescent="0.2">
      <c r="A60" s="9" t="s">
        <v>1</v>
      </c>
      <c r="B60" s="10" t="s">
        <v>25</v>
      </c>
      <c r="C60" s="10" t="s">
        <v>26</v>
      </c>
      <c r="D60" s="10" t="s">
        <v>27</v>
      </c>
      <c r="E60" s="10" t="s">
        <v>28</v>
      </c>
      <c r="F60" s="40" t="s">
        <v>29</v>
      </c>
      <c r="G60" s="36" t="s">
        <v>25</v>
      </c>
      <c r="H60" s="41" t="s">
        <v>26</v>
      </c>
      <c r="I60" s="41" t="s">
        <v>27</v>
      </c>
      <c r="J60" s="37" t="s">
        <v>25</v>
      </c>
      <c r="K60" s="42" t="s">
        <v>26</v>
      </c>
      <c r="L60" s="42" t="s">
        <v>27</v>
      </c>
      <c r="M60" s="42" t="s">
        <v>28</v>
      </c>
      <c r="N60" s="37" t="s">
        <v>29</v>
      </c>
      <c r="O60" s="30"/>
      <c r="P60" s="11"/>
      <c r="Q60" s="44" t="s">
        <v>26</v>
      </c>
      <c r="R60" s="44" t="s">
        <v>27</v>
      </c>
      <c r="S60" s="30"/>
      <c r="T60" s="11" t="s">
        <v>25</v>
      </c>
      <c r="U60" s="44" t="s">
        <v>26</v>
      </c>
      <c r="V60" s="44" t="s">
        <v>27</v>
      </c>
      <c r="W60" s="11"/>
      <c r="X60" s="44"/>
    </row>
    <row r="61" spans="1:24" s="43" customFormat="1" ht="15.75" customHeight="1" x14ac:dyDescent="0.2">
      <c r="A61" s="3">
        <v>1</v>
      </c>
      <c r="B61" s="29">
        <v>8.7910000000000004</v>
      </c>
      <c r="C61" s="21">
        <v>11.103999999999999</v>
      </c>
      <c r="D61" s="21">
        <v>83.297999999999988</v>
      </c>
      <c r="E61" s="21"/>
      <c r="F61" s="22"/>
      <c r="G61" s="23">
        <v>43.779999999999987</v>
      </c>
      <c r="H61" s="24">
        <v>47.473999999999997</v>
      </c>
      <c r="I61" s="24">
        <v>114.63200000000001</v>
      </c>
      <c r="J61" s="25">
        <v>125.15</v>
      </c>
      <c r="K61" s="29">
        <v>14.971</v>
      </c>
      <c r="L61" s="26">
        <v>266.85199999999998</v>
      </c>
      <c r="M61" s="26"/>
      <c r="N61" s="25"/>
      <c r="O61" s="39"/>
      <c r="P61" s="28">
        <f t="shared" ref="P61:P82" si="6">100*(J61-B61)/B61</f>
        <v>1323.6150608576954</v>
      </c>
      <c r="Q61" s="33">
        <f t="shared" ref="Q61:Q82" si="7">100*(K61-C61)/C61</f>
        <v>34.825288184438051</v>
      </c>
      <c r="R61" s="28">
        <f t="shared" ref="R61:R82" si="8">100*(L61-D61)/D61</f>
        <v>220.35823189032149</v>
      </c>
      <c r="S61" s="39"/>
      <c r="T61" s="28" t="e">
        <v>#DIV/0!</v>
      </c>
      <c r="U61" s="28" t="e">
        <v>#DIV/0!</v>
      </c>
      <c r="V61" s="28">
        <v>220.35823189032149</v>
      </c>
      <c r="W61" s="11"/>
      <c r="X61" s="44"/>
    </row>
    <row r="62" spans="1:24" s="43" customFormat="1" ht="15.75" customHeight="1" x14ac:dyDescent="0.2">
      <c r="A62" s="3">
        <v>2</v>
      </c>
      <c r="B62" s="29">
        <v>8.2989999999999977</v>
      </c>
      <c r="C62" s="21">
        <v>11.241</v>
      </c>
      <c r="D62" s="21">
        <v>76.635000000000019</v>
      </c>
      <c r="E62" s="21"/>
      <c r="F62" s="22"/>
      <c r="G62" s="23">
        <v>43.471999999999987</v>
      </c>
      <c r="H62" s="24">
        <v>47.781999999999996</v>
      </c>
      <c r="I62" s="24">
        <v>113.35</v>
      </c>
      <c r="J62" s="25">
        <v>125.188</v>
      </c>
      <c r="K62" s="29">
        <v>15.201000000000001</v>
      </c>
      <c r="L62" s="26">
        <v>266.54300000000001</v>
      </c>
      <c r="M62" s="26"/>
      <c r="N62" s="25"/>
      <c r="O62" s="39"/>
      <c r="P62" s="28">
        <f t="shared" si="6"/>
        <v>1408.4709001084473</v>
      </c>
      <c r="Q62" s="33">
        <f t="shared" si="7"/>
        <v>35.228182546036841</v>
      </c>
      <c r="R62" s="28">
        <f t="shared" si="8"/>
        <v>247.80844261760285</v>
      </c>
      <c r="S62" s="39"/>
      <c r="T62" s="28" t="e">
        <v>#DIV/0!</v>
      </c>
      <c r="U62" s="28" t="e">
        <v>#DIV/0!</v>
      </c>
      <c r="V62" s="28">
        <v>247.80844261760291</v>
      </c>
      <c r="W62" s="11"/>
      <c r="X62" s="44"/>
    </row>
    <row r="63" spans="1:24" s="43" customFormat="1" ht="15.75" customHeight="1" x14ac:dyDescent="0.2">
      <c r="A63" s="3">
        <v>4</v>
      </c>
      <c r="B63" s="29">
        <v>9.3390000000000022</v>
      </c>
      <c r="C63" s="21">
        <v>11.977</v>
      </c>
      <c r="D63" s="21">
        <v>77.140999999999991</v>
      </c>
      <c r="E63" s="21"/>
      <c r="F63" s="22"/>
      <c r="G63" s="23">
        <v>41.997999999999998</v>
      </c>
      <c r="H63" s="24">
        <v>47.892999999999986</v>
      </c>
      <c r="I63" s="24">
        <v>113.907</v>
      </c>
      <c r="J63" s="25">
        <v>126.456</v>
      </c>
      <c r="K63" s="29">
        <v>15.506</v>
      </c>
      <c r="L63" s="26">
        <v>267.13499999999999</v>
      </c>
      <c r="M63" s="26"/>
      <c r="N63" s="25"/>
      <c r="O63" s="39"/>
      <c r="P63" s="28">
        <f t="shared" si="6"/>
        <v>1254.0636042402825</v>
      </c>
      <c r="Q63" s="33">
        <f t="shared" si="7"/>
        <v>29.464807547799946</v>
      </c>
      <c r="R63" s="28">
        <f t="shared" si="8"/>
        <v>246.29444782929963</v>
      </c>
      <c r="S63" s="39"/>
      <c r="T63" s="28" t="e">
        <v>#DIV/0!</v>
      </c>
      <c r="U63" s="28" t="e">
        <v>#DIV/0!</v>
      </c>
      <c r="V63" s="28">
        <v>246.2944478292996</v>
      </c>
      <c r="W63" s="11"/>
      <c r="X63" s="44"/>
    </row>
    <row r="64" spans="1:24" s="43" customFormat="1" ht="15.75" customHeight="1" x14ac:dyDescent="0.2">
      <c r="A64" s="3">
        <v>8</v>
      </c>
      <c r="B64" s="29">
        <v>10.385999999999999</v>
      </c>
      <c r="C64" s="21">
        <v>13.252000000000001</v>
      </c>
      <c r="D64" s="21">
        <v>77.650999999999982</v>
      </c>
      <c r="E64" s="21"/>
      <c r="F64" s="22"/>
      <c r="G64" s="23">
        <v>44.456999999999987</v>
      </c>
      <c r="H64" s="24">
        <v>51.463999999999999</v>
      </c>
      <c r="I64" s="24">
        <v>116.02800000000001</v>
      </c>
      <c r="J64" s="25">
        <v>129.648</v>
      </c>
      <c r="K64" s="29">
        <v>16.803000000000001</v>
      </c>
      <c r="L64" s="26">
        <v>269.91000000000003</v>
      </c>
      <c r="M64" s="26"/>
      <c r="N64" s="25"/>
      <c r="O64" s="39"/>
      <c r="P64" s="28">
        <f t="shared" si="6"/>
        <v>1148.2957827845178</v>
      </c>
      <c r="Q64" s="33">
        <f t="shared" si="7"/>
        <v>26.795955327497737</v>
      </c>
      <c r="R64" s="28">
        <f t="shared" si="8"/>
        <v>247.59372062175643</v>
      </c>
      <c r="S64" s="39"/>
      <c r="T64" s="28" t="e">
        <v>#DIV/0!</v>
      </c>
      <c r="U64" s="28" t="e">
        <v>#DIV/0!</v>
      </c>
      <c r="V64" s="28">
        <v>247.5937206217564</v>
      </c>
      <c r="W64" s="11"/>
      <c r="X64" s="44"/>
    </row>
    <row r="65" spans="1:24" s="43" customFormat="1" ht="15.75" customHeight="1" x14ac:dyDescent="0.2">
      <c r="A65" s="3">
        <v>16</v>
      </c>
      <c r="B65" s="29">
        <v>11.548999999999999</v>
      </c>
      <c r="C65" s="21">
        <v>14.218999999999999</v>
      </c>
      <c r="D65" s="21">
        <v>77.73299999999999</v>
      </c>
      <c r="E65" s="21"/>
      <c r="F65" s="22"/>
      <c r="G65" s="23">
        <v>40.871000000000002</v>
      </c>
      <c r="H65" s="24">
        <v>48.088999999999999</v>
      </c>
      <c r="I65" s="24">
        <v>111.501</v>
      </c>
      <c r="J65" s="25">
        <v>124.77800000000001</v>
      </c>
      <c r="K65" s="29">
        <v>18.141999999999999</v>
      </c>
      <c r="L65" s="26">
        <v>266.65699999999998</v>
      </c>
      <c r="M65" s="26"/>
      <c r="N65" s="25"/>
      <c r="O65" s="39"/>
      <c r="P65" s="28">
        <f t="shared" si="6"/>
        <v>980.42254740670205</v>
      </c>
      <c r="Q65" s="33">
        <f t="shared" si="7"/>
        <v>27.589844574161337</v>
      </c>
      <c r="R65" s="28">
        <f t="shared" si="8"/>
        <v>243.04220858580013</v>
      </c>
      <c r="S65" s="39"/>
      <c r="T65" s="28" t="e">
        <v>#DIV/0!</v>
      </c>
      <c r="U65" s="28" t="e">
        <v>#DIV/0!</v>
      </c>
      <c r="V65" s="28">
        <v>243.0422085858001</v>
      </c>
      <c r="W65" s="11"/>
      <c r="X65" s="44"/>
    </row>
    <row r="66" spans="1:24" s="43" customFormat="1" ht="15.75" customHeight="1" x14ac:dyDescent="0.2">
      <c r="A66" s="3">
        <v>32</v>
      </c>
      <c r="B66" s="31">
        <v>10.414999999999999</v>
      </c>
      <c r="C66" s="21">
        <v>16.402999999999999</v>
      </c>
      <c r="D66" s="21">
        <v>79.323000000000008</v>
      </c>
      <c r="E66" s="21"/>
      <c r="F66" s="22"/>
      <c r="G66" s="23">
        <v>43.857000000000014</v>
      </c>
      <c r="H66" s="24">
        <v>52.127000000000002</v>
      </c>
      <c r="I66" s="24">
        <v>115.02</v>
      </c>
      <c r="J66" s="25">
        <v>19.623999999999999</v>
      </c>
      <c r="K66" s="26">
        <v>20.838999999999999</v>
      </c>
      <c r="L66" s="26">
        <v>282.57400000000001</v>
      </c>
      <c r="M66" s="26"/>
      <c r="N66" s="25"/>
      <c r="O66" s="39"/>
      <c r="P66" s="28">
        <f t="shared" si="6"/>
        <v>88.420547287566009</v>
      </c>
      <c r="Q66" s="33">
        <f t="shared" si="7"/>
        <v>27.043833445101509</v>
      </c>
      <c r="R66" s="28">
        <f t="shared" si="8"/>
        <v>256.23211426698435</v>
      </c>
      <c r="S66" s="39"/>
      <c r="T66" s="28" t="e">
        <v>#DIV/0!</v>
      </c>
      <c r="U66" s="28" t="e">
        <v>#DIV/0!</v>
      </c>
      <c r="V66" s="28">
        <v>256.23211426698441</v>
      </c>
      <c r="W66" s="11"/>
      <c r="X66" s="44"/>
    </row>
    <row r="67" spans="1:24" s="43" customFormat="1" ht="15.75" customHeight="1" x14ac:dyDescent="0.2">
      <c r="A67" s="3">
        <v>64</v>
      </c>
      <c r="B67" s="21">
        <v>12.273999999999999</v>
      </c>
      <c r="C67" s="21">
        <v>20.777000000000001</v>
      </c>
      <c r="D67" s="21">
        <v>81.146000000000001</v>
      </c>
      <c r="E67" s="21"/>
      <c r="F67" s="22"/>
      <c r="G67" s="23">
        <v>46.738000000000007</v>
      </c>
      <c r="H67" s="24">
        <v>56.930000000000007</v>
      </c>
      <c r="I67" s="24">
        <v>116.127</v>
      </c>
      <c r="J67" s="25">
        <v>21.401</v>
      </c>
      <c r="K67" s="26">
        <v>26.129000000000001</v>
      </c>
      <c r="L67" s="26">
        <v>274.35899999999998</v>
      </c>
      <c r="M67" s="26"/>
      <c r="N67" s="25"/>
      <c r="O67" s="39"/>
      <c r="P67" s="28">
        <f t="shared" si="6"/>
        <v>74.360436695453814</v>
      </c>
      <c r="Q67" s="33">
        <f t="shared" si="7"/>
        <v>25.759253020166533</v>
      </c>
      <c r="R67" s="28">
        <f t="shared" si="8"/>
        <v>238.10539028417907</v>
      </c>
      <c r="S67" s="39"/>
      <c r="T67" s="28" t="e">
        <v>#DIV/0!</v>
      </c>
      <c r="U67" s="28" t="e">
        <v>#DIV/0!</v>
      </c>
      <c r="V67" s="28">
        <v>238.10539028417909</v>
      </c>
      <c r="W67" s="11"/>
      <c r="X67" s="44"/>
    </row>
    <row r="68" spans="1:24" s="43" customFormat="1" ht="15.75" customHeight="1" x14ac:dyDescent="0.2">
      <c r="A68" s="3">
        <v>128</v>
      </c>
      <c r="B68" s="21">
        <v>15.573</v>
      </c>
      <c r="C68" s="21">
        <v>30.734999999999999</v>
      </c>
      <c r="D68" s="21">
        <v>85.146000000000001</v>
      </c>
      <c r="E68" s="21"/>
      <c r="F68" s="22"/>
      <c r="G68" s="23">
        <v>52.570999999999991</v>
      </c>
      <c r="H68" s="24">
        <v>70.057999999999993</v>
      </c>
      <c r="I68" s="24">
        <v>124.44199999999999</v>
      </c>
      <c r="J68" s="25">
        <v>24.954999999999998</v>
      </c>
      <c r="K68" s="26">
        <v>38.159999999999997</v>
      </c>
      <c r="L68" s="26">
        <v>282.661</v>
      </c>
      <c r="M68" s="26"/>
      <c r="N68" s="25"/>
      <c r="O68" s="39"/>
      <c r="P68" s="28">
        <f t="shared" si="6"/>
        <v>60.245296346240274</v>
      </c>
      <c r="Q68" s="33">
        <f t="shared" si="7"/>
        <v>24.158125915080522</v>
      </c>
      <c r="R68" s="28">
        <f t="shared" si="8"/>
        <v>231.97214196791393</v>
      </c>
      <c r="S68" s="39"/>
      <c r="T68" s="28" t="e">
        <v>#DIV/0!</v>
      </c>
      <c r="U68" s="28" t="e">
        <v>#DIV/0!</v>
      </c>
      <c r="V68" s="28">
        <v>231.9721419679139</v>
      </c>
      <c r="W68" s="11"/>
      <c r="X68" s="44"/>
    </row>
    <row r="69" spans="1:24" ht="15.75" customHeight="1" x14ac:dyDescent="0.2">
      <c r="A69" s="3">
        <v>256</v>
      </c>
      <c r="B69" s="21">
        <v>21.518999999999998</v>
      </c>
      <c r="C69" s="21">
        <v>46.707999999999998</v>
      </c>
      <c r="D69" s="21">
        <v>96.560999999999993</v>
      </c>
      <c r="E69" s="21"/>
      <c r="F69" s="22"/>
      <c r="G69" s="23">
        <v>61.280999999999992</v>
      </c>
      <c r="H69" s="24">
        <v>88.91</v>
      </c>
      <c r="I69" s="24">
        <v>136.137</v>
      </c>
      <c r="J69" s="25">
        <v>30.532</v>
      </c>
      <c r="K69" s="26">
        <v>58.186999999999998</v>
      </c>
      <c r="L69" s="26">
        <v>287.70100000000002</v>
      </c>
      <c r="M69" s="26"/>
      <c r="N69" s="25"/>
      <c r="O69" s="30"/>
      <c r="P69" s="28">
        <f t="shared" si="6"/>
        <v>41.883916538872633</v>
      </c>
      <c r="Q69" s="33">
        <f t="shared" si="7"/>
        <v>24.576089749079383</v>
      </c>
      <c r="R69" s="28">
        <f t="shared" si="8"/>
        <v>197.94741148082565</v>
      </c>
      <c r="S69" s="30"/>
      <c r="T69" s="28" t="e">
        <v>#DIV/0!</v>
      </c>
      <c r="U69" s="28" t="e">
        <v>#DIV/0!</v>
      </c>
      <c r="V69" s="28">
        <v>197.94741148082571</v>
      </c>
      <c r="W69" s="15"/>
      <c r="X69" s="15"/>
    </row>
    <row r="70" spans="1:24" ht="15.75" customHeight="1" x14ac:dyDescent="0.2">
      <c r="A70" s="3">
        <v>512</v>
      </c>
      <c r="B70" s="29">
        <v>30.812999999999999</v>
      </c>
      <c r="C70" s="21">
        <v>69.938000000000002</v>
      </c>
      <c r="D70" s="21">
        <v>100.798</v>
      </c>
      <c r="E70" s="21"/>
      <c r="F70" s="22"/>
      <c r="G70" s="23">
        <v>78.337000000000003</v>
      </c>
      <c r="H70" s="24">
        <v>118.938</v>
      </c>
      <c r="I70" s="24">
        <v>151.345</v>
      </c>
      <c r="J70" s="25">
        <v>40.406000000000013</v>
      </c>
      <c r="K70" s="26">
        <v>87.772999999999996</v>
      </c>
      <c r="L70" s="26">
        <v>240.54900000000001</v>
      </c>
      <c r="M70" s="26"/>
      <c r="N70" s="25"/>
      <c r="O70" s="30"/>
      <c r="P70" s="28">
        <f t="shared" si="6"/>
        <v>31.132963359620987</v>
      </c>
      <c r="Q70" s="33">
        <f t="shared" si="7"/>
        <v>25.501158168663665</v>
      </c>
      <c r="R70" s="28">
        <f t="shared" si="8"/>
        <v>138.64461596460248</v>
      </c>
      <c r="S70" s="30"/>
      <c r="T70" s="28" t="e">
        <v>#DIV/0!</v>
      </c>
      <c r="U70" s="28" t="e">
        <v>#DIV/0!</v>
      </c>
      <c r="V70" s="28">
        <v>138.64461596460251</v>
      </c>
      <c r="W70" s="15"/>
      <c r="X70" s="15"/>
    </row>
    <row r="71" spans="1:24" ht="15.75" customHeight="1" x14ac:dyDescent="0.2">
      <c r="A71" s="3">
        <v>1024</v>
      </c>
      <c r="B71" s="29">
        <v>56.664000000000001</v>
      </c>
      <c r="C71" s="12">
        <v>118.812</v>
      </c>
      <c r="D71" s="12">
        <v>116.396</v>
      </c>
      <c r="E71" s="12"/>
      <c r="F71" s="12"/>
      <c r="G71" s="13">
        <v>120.164</v>
      </c>
      <c r="H71" s="13">
        <v>186.351</v>
      </c>
      <c r="I71" s="13">
        <v>181.661</v>
      </c>
      <c r="J71" s="14">
        <v>67.234000000000009</v>
      </c>
      <c r="K71" s="14">
        <v>152.93899999999999</v>
      </c>
      <c r="L71" s="14">
        <v>253.17500000000001</v>
      </c>
      <c r="M71" s="14"/>
      <c r="N71" s="14"/>
      <c r="O71" s="30"/>
      <c r="P71" s="33">
        <f t="shared" si="6"/>
        <v>18.653819003247222</v>
      </c>
      <c r="Q71" s="28">
        <f t="shared" si="7"/>
        <v>28.72352960980372</v>
      </c>
      <c r="R71" s="28">
        <f t="shared" si="8"/>
        <v>117.51177016392316</v>
      </c>
      <c r="S71" s="30"/>
      <c r="T71" s="28" t="e">
        <v>#DIV/0!</v>
      </c>
      <c r="U71" s="28" t="e">
        <v>#DIV/0!</v>
      </c>
      <c r="V71" s="28">
        <v>117.5117701639232</v>
      </c>
      <c r="W71" s="15"/>
      <c r="X71" s="15"/>
    </row>
    <row r="72" spans="1:24" ht="15.75" customHeight="1" x14ac:dyDescent="0.2">
      <c r="A72" s="3">
        <v>2048</v>
      </c>
      <c r="B72" s="12">
        <v>109.246</v>
      </c>
      <c r="C72" s="12">
        <v>200.798</v>
      </c>
      <c r="D72" s="12">
        <v>146.441</v>
      </c>
      <c r="E72" s="12"/>
      <c r="F72" s="12"/>
      <c r="G72" s="13">
        <v>214.51499999999999</v>
      </c>
      <c r="H72" s="13">
        <v>325.44600000000003</v>
      </c>
      <c r="I72" s="13">
        <v>243.09399999999999</v>
      </c>
      <c r="J72" s="14">
        <v>147.55500000000001</v>
      </c>
      <c r="K72" s="14">
        <v>262.58600000000001</v>
      </c>
      <c r="L72" s="14">
        <v>334.71800000000002</v>
      </c>
      <c r="M72" s="14"/>
      <c r="N72" s="14"/>
      <c r="O72" s="30"/>
      <c r="P72" s="28">
        <f t="shared" si="6"/>
        <v>35.066730131995691</v>
      </c>
      <c r="Q72" s="33">
        <f t="shared" si="7"/>
        <v>30.771222820944438</v>
      </c>
      <c r="R72" s="28">
        <f t="shared" si="8"/>
        <v>128.56850199056277</v>
      </c>
      <c r="S72" s="30"/>
      <c r="T72" s="28" t="e">
        <v>#DIV/0!</v>
      </c>
      <c r="U72" s="28" t="e">
        <v>#DIV/0!</v>
      </c>
      <c r="V72" s="28">
        <v>128.56850199056279</v>
      </c>
      <c r="W72" s="15"/>
      <c r="X72" s="15"/>
    </row>
    <row r="73" spans="1:24" ht="15.75" customHeight="1" x14ac:dyDescent="0.2">
      <c r="A73" s="3">
        <v>4096</v>
      </c>
      <c r="B73" s="12">
        <v>226.649</v>
      </c>
      <c r="C73" s="12">
        <v>380.53199999999998</v>
      </c>
      <c r="D73" s="29">
        <v>218.916</v>
      </c>
      <c r="E73" s="12"/>
      <c r="F73" s="12"/>
      <c r="G73" s="29">
        <v>405.7290000000001</v>
      </c>
      <c r="H73" s="13">
        <v>547.63600000000008</v>
      </c>
      <c r="I73" s="13">
        <v>411.94900000000013</v>
      </c>
      <c r="J73" s="14">
        <v>469.72899999999998</v>
      </c>
      <c r="K73" s="14">
        <v>499.38299999999998</v>
      </c>
      <c r="L73" s="14">
        <v>461.06599999999997</v>
      </c>
      <c r="M73" s="14"/>
      <c r="N73" s="14"/>
      <c r="O73" s="30"/>
      <c r="P73" s="28">
        <f t="shared" si="6"/>
        <v>107.24953562557081</v>
      </c>
      <c r="Q73" s="33">
        <f t="shared" si="7"/>
        <v>31.232852953233895</v>
      </c>
      <c r="R73" s="28">
        <f t="shared" si="8"/>
        <v>110.61320323777154</v>
      </c>
      <c r="S73" s="30"/>
      <c r="T73" s="28" t="e">
        <v>#DIV/0!</v>
      </c>
      <c r="U73" s="28" t="e">
        <v>#DIV/0!</v>
      </c>
      <c r="V73" s="28">
        <v>110.6132032377715</v>
      </c>
      <c r="W73" s="15"/>
      <c r="X73" s="15"/>
    </row>
    <row r="74" spans="1:24" ht="15.75" customHeight="1" x14ac:dyDescent="0.2">
      <c r="A74" s="3">
        <v>8192</v>
      </c>
      <c r="B74" s="12">
        <v>417.74700000000001</v>
      </c>
      <c r="C74" s="12">
        <v>806.22500000000014</v>
      </c>
      <c r="D74" s="29">
        <v>412.65399999999988</v>
      </c>
      <c r="E74" s="12"/>
      <c r="F74" s="12"/>
      <c r="G74" s="13">
        <v>786.84699999999998</v>
      </c>
      <c r="H74" s="13">
        <v>1149.587</v>
      </c>
      <c r="I74" s="13">
        <v>782.38299999999992</v>
      </c>
      <c r="J74" s="29">
        <v>716.59599999999989</v>
      </c>
      <c r="K74" s="14">
        <v>1066.558</v>
      </c>
      <c r="L74" s="14">
        <v>711.30799999999999</v>
      </c>
      <c r="M74" s="14"/>
      <c r="N74" s="14"/>
      <c r="O74" s="30"/>
      <c r="P74" s="28">
        <f t="shared" si="6"/>
        <v>71.538275559130255</v>
      </c>
      <c r="Q74" s="33">
        <f t="shared" si="7"/>
        <v>32.290365592731533</v>
      </c>
      <c r="R74" s="28">
        <f t="shared" si="8"/>
        <v>72.373950088936539</v>
      </c>
      <c r="S74" s="30"/>
      <c r="T74" s="28" t="e">
        <v>#DIV/0!</v>
      </c>
      <c r="U74" s="28" t="e">
        <v>#DIV/0!</v>
      </c>
      <c r="V74" s="28">
        <v>72.373950088936539</v>
      </c>
      <c r="W74" s="15"/>
      <c r="X74" s="15"/>
    </row>
    <row r="75" spans="1:24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/>
      <c r="F75" s="12"/>
      <c r="G75" s="13">
        <v>2545.9270000000001</v>
      </c>
      <c r="H75" s="13">
        <v>4415.884</v>
      </c>
      <c r="I75" s="13">
        <v>2494.62</v>
      </c>
      <c r="J75" s="14">
        <v>2468.534000000001</v>
      </c>
      <c r="K75" s="14">
        <v>3764.05</v>
      </c>
      <c r="L75" s="14">
        <v>2295.5320000000002</v>
      </c>
      <c r="M75" s="14"/>
      <c r="N75" s="14"/>
      <c r="O75" s="30"/>
      <c r="P75" s="28">
        <f t="shared" si="6"/>
        <v>54.97388049628632</v>
      </c>
      <c r="Q75" s="33">
        <f t="shared" si="7"/>
        <v>6.7702926102550691</v>
      </c>
      <c r="R75" s="28">
        <f t="shared" si="8"/>
        <v>46.314556294784516</v>
      </c>
      <c r="S75" s="30"/>
      <c r="T75" s="28" t="e">
        <v>#DIV/0!</v>
      </c>
      <c r="U75" s="28" t="e">
        <v>#DIV/0!</v>
      </c>
      <c r="V75" s="28">
        <v>46.314556294784524</v>
      </c>
      <c r="W75" s="15"/>
      <c r="X75" s="15"/>
    </row>
    <row r="76" spans="1:24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/>
      <c r="F76" s="12"/>
      <c r="G76" s="13">
        <v>4697.5400000000009</v>
      </c>
      <c r="H76" s="13">
        <v>9033.393</v>
      </c>
      <c r="I76" s="13">
        <v>4836.8549999999996</v>
      </c>
      <c r="J76" s="14">
        <v>3581.8649999999998</v>
      </c>
      <c r="K76" s="14">
        <v>7482.1259999999993</v>
      </c>
      <c r="L76" s="14">
        <v>3619.8119999999999</v>
      </c>
      <c r="M76" s="14"/>
      <c r="N76" s="14"/>
      <c r="O76" s="30"/>
      <c r="P76" s="28">
        <f t="shared" si="6"/>
        <v>43.040242866088192</v>
      </c>
      <c r="Q76" s="33">
        <f t="shared" si="7"/>
        <v>6.1495926460936836</v>
      </c>
      <c r="R76" s="28">
        <f t="shared" si="8"/>
        <v>43.702011654759026</v>
      </c>
      <c r="S76" s="30"/>
      <c r="T76" s="28" t="e">
        <v>#DIV/0!</v>
      </c>
      <c r="U76" s="28" t="e">
        <v>#DIV/0!</v>
      </c>
      <c r="V76" s="28">
        <v>43.702011654759033</v>
      </c>
      <c r="W76" s="15"/>
      <c r="X76" s="15"/>
    </row>
    <row r="77" spans="1:24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/>
      <c r="F77" s="12"/>
      <c r="G77" s="13">
        <v>8494.6830000000009</v>
      </c>
      <c r="H77" s="13">
        <v>18566.797999999999</v>
      </c>
      <c r="I77" s="13">
        <v>8469.2209999999995</v>
      </c>
      <c r="J77" s="14">
        <v>4750.8500000000004</v>
      </c>
      <c r="K77" s="14">
        <v>14920.773999999999</v>
      </c>
      <c r="L77" s="29">
        <v>4742.7560000000003</v>
      </c>
      <c r="M77" s="14"/>
      <c r="N77" s="14"/>
      <c r="O77" s="30"/>
      <c r="P77" s="28">
        <f t="shared" si="6"/>
        <v>10.848932237455212</v>
      </c>
      <c r="Q77" s="33">
        <f t="shared" si="7"/>
        <v>8.8131449962041231</v>
      </c>
      <c r="R77" s="28">
        <f t="shared" si="8"/>
        <v>11.00790202527868</v>
      </c>
      <c r="S77" s="30"/>
      <c r="T77" s="28" t="e">
        <v>#DIV/0!</v>
      </c>
      <c r="U77" s="28" t="e">
        <v>#DIV/0!</v>
      </c>
      <c r="V77" s="28">
        <v>11.00790202527868</v>
      </c>
      <c r="W77" s="15"/>
      <c r="X77" s="15"/>
    </row>
    <row r="78" spans="1:24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/>
      <c r="F78" s="12"/>
      <c r="G78" s="13">
        <v>16912.298999999999</v>
      </c>
      <c r="H78" s="13">
        <v>38234.105999999992</v>
      </c>
      <c r="I78" s="13">
        <v>16880.794000000002</v>
      </c>
      <c r="J78" s="14">
        <v>9138.4730000000018</v>
      </c>
      <c r="K78" s="14">
        <v>30305.25599999999</v>
      </c>
      <c r="L78" s="29">
        <v>9127.81</v>
      </c>
      <c r="M78" s="14"/>
      <c r="N78" s="14"/>
      <c r="O78" s="30"/>
      <c r="P78" s="28">
        <f t="shared" si="6"/>
        <v>8.3616782835013712</v>
      </c>
      <c r="Q78" s="33">
        <f t="shared" si="7"/>
        <v>2.2102419766986876</v>
      </c>
      <c r="R78" s="28">
        <f t="shared" si="8"/>
        <v>9.0335221750108001</v>
      </c>
      <c r="S78" s="30"/>
      <c r="T78" s="28" t="e">
        <v>#DIV/0!</v>
      </c>
      <c r="U78" s="28" t="e">
        <v>#DIV/0!</v>
      </c>
      <c r="V78" s="28">
        <v>9.0335221750108001</v>
      </c>
      <c r="W78" s="15"/>
      <c r="X78" s="15"/>
    </row>
    <row r="79" spans="1:24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/>
      <c r="F79" s="12"/>
      <c r="G79" s="13">
        <v>33283.432999999997</v>
      </c>
      <c r="H79" s="13">
        <v>77365.251999999993</v>
      </c>
      <c r="I79" s="13">
        <v>33218.953000000001</v>
      </c>
      <c r="J79" s="14">
        <v>18434.698</v>
      </c>
      <c r="K79" s="14">
        <v>63628.78300000001</v>
      </c>
      <c r="L79" s="29">
        <v>18282.627</v>
      </c>
      <c r="M79" s="14"/>
      <c r="N79" s="14"/>
      <c r="O79" s="30"/>
      <c r="P79" s="28">
        <f t="shared" si="6"/>
        <v>13.18654350508274</v>
      </c>
      <c r="Q79" s="33">
        <f t="shared" si="7"/>
        <v>5.0492873508580907</v>
      </c>
      <c r="R79" s="28">
        <f t="shared" si="8"/>
        <v>12.761691500587569</v>
      </c>
      <c r="S79" s="30"/>
      <c r="T79" s="28" t="e">
        <v>#DIV/0!</v>
      </c>
      <c r="U79" s="28" t="e">
        <v>#DIV/0!</v>
      </c>
      <c r="V79" s="28">
        <v>12.76169150058757</v>
      </c>
      <c r="W79" s="15"/>
      <c r="X79" s="15"/>
    </row>
    <row r="80" spans="1:24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/>
      <c r="F80" s="12"/>
      <c r="G80" s="13">
        <v>66603.813999999984</v>
      </c>
      <c r="H80" s="13">
        <v>151825.43100000001</v>
      </c>
      <c r="I80" s="13">
        <v>66458.236000000004</v>
      </c>
      <c r="J80" s="14">
        <v>37180.065000000002</v>
      </c>
      <c r="K80" s="14">
        <v>127096.273</v>
      </c>
      <c r="L80" s="29">
        <v>36965.595999999998</v>
      </c>
      <c r="M80" s="14"/>
      <c r="N80" s="14"/>
      <c r="O80" s="30"/>
      <c r="P80" s="28">
        <f t="shared" si="6"/>
        <v>11.63728036086583</v>
      </c>
      <c r="Q80" s="33">
        <f t="shared" si="7"/>
        <v>5.1013403030052142</v>
      </c>
      <c r="R80" s="28">
        <f t="shared" si="8"/>
        <v>11.080775531744232</v>
      </c>
      <c r="S80" s="30"/>
      <c r="T80" s="28" t="e">
        <v>#DIV/0!</v>
      </c>
      <c r="U80" s="28" t="e">
        <v>#DIV/0!</v>
      </c>
      <c r="V80" s="28">
        <v>11.08077553174423</v>
      </c>
      <c r="W80" s="15"/>
      <c r="X80" s="15"/>
    </row>
    <row r="81" spans="1:24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/>
      <c r="F81" s="12"/>
      <c r="G81" s="13">
        <v>141454.424</v>
      </c>
      <c r="H81" s="13">
        <v>356281.79399999988</v>
      </c>
      <c r="I81" s="13">
        <v>138752.55900000001</v>
      </c>
      <c r="J81" s="14">
        <v>75310.371000000014</v>
      </c>
      <c r="K81" s="14">
        <v>249852.652</v>
      </c>
      <c r="L81" s="29">
        <v>75083.513999999996</v>
      </c>
      <c r="M81" s="14"/>
      <c r="N81" s="14"/>
      <c r="O81" s="30"/>
      <c r="P81" s="28">
        <f t="shared" si="6"/>
        <v>9.2907490531326253</v>
      </c>
      <c r="Q81" s="33">
        <f t="shared" si="7"/>
        <v>4.3834095250327092</v>
      </c>
      <c r="R81" s="28">
        <f t="shared" si="8"/>
        <v>9.0136651700348338</v>
      </c>
      <c r="S81" s="30"/>
      <c r="T81" s="28" t="e">
        <v>#DIV/0!</v>
      </c>
      <c r="U81" s="28" t="e">
        <v>#DIV/0!</v>
      </c>
      <c r="V81" s="28">
        <v>9.0136651700348338</v>
      </c>
      <c r="W81" s="15"/>
      <c r="X81" s="15"/>
    </row>
    <row r="82" spans="1:24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/>
      <c r="F82" s="12"/>
      <c r="G82" s="13">
        <v>312030.03100000002</v>
      </c>
      <c r="H82" s="13">
        <v>719257.63799999992</v>
      </c>
      <c r="I82" s="13">
        <v>309014.57299999997</v>
      </c>
      <c r="J82" s="14">
        <v>153901.62599999999</v>
      </c>
      <c r="K82" s="14">
        <v>492287.83600000001</v>
      </c>
      <c r="L82" s="29">
        <v>153190.777</v>
      </c>
      <c r="M82" s="14"/>
      <c r="N82" s="14"/>
      <c r="O82" s="30"/>
      <c r="P82" s="28">
        <f t="shared" si="6"/>
        <v>10.04750727153208</v>
      </c>
      <c r="Q82" s="33">
        <f t="shared" si="7"/>
        <v>3.7995206793742957</v>
      </c>
      <c r="R82" s="28">
        <f t="shared" si="8"/>
        <v>9.3601482190498544</v>
      </c>
      <c r="S82" s="30"/>
      <c r="T82" s="28" t="e">
        <v>#DIV/0!</v>
      </c>
      <c r="U82" s="28" t="e">
        <v>#DIV/0!</v>
      </c>
      <c r="V82" s="28">
        <v>9.3601482190498544</v>
      </c>
      <c r="W82" s="15"/>
      <c r="X82" s="15"/>
    </row>
    <row r="83" spans="1:24" ht="15.75" customHeight="1" x14ac:dyDescent="0.2">
      <c r="A83" s="30"/>
      <c r="B83" s="30"/>
      <c r="C83" s="30"/>
      <c r="D83" s="30"/>
      <c r="E83" s="39"/>
      <c r="F83" s="30"/>
      <c r="G83" s="30"/>
      <c r="H83" s="30"/>
      <c r="I83" s="30"/>
      <c r="J83" s="30"/>
      <c r="K83" s="30"/>
      <c r="L83" s="30"/>
      <c r="M83" s="39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75" customHeight="1" x14ac:dyDescent="0.2">
      <c r="A84" s="30"/>
      <c r="B84" s="30"/>
      <c r="C84" s="30"/>
      <c r="D84" s="30"/>
      <c r="E84" s="39"/>
      <c r="F84" s="30"/>
      <c r="G84" s="30"/>
      <c r="H84" s="30"/>
      <c r="I84" s="30"/>
      <c r="J84" s="30"/>
      <c r="K84" s="30"/>
      <c r="L84" s="30"/>
      <c r="M84" s="39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5.75" customHeight="1" x14ac:dyDescent="0.2">
      <c r="A85" s="30"/>
      <c r="B85" s="30"/>
      <c r="C85" s="30"/>
      <c r="D85" s="30"/>
      <c r="E85" s="39"/>
      <c r="F85" s="30"/>
      <c r="G85" s="30"/>
      <c r="H85" s="30"/>
      <c r="I85" s="30"/>
      <c r="J85" s="30"/>
      <c r="K85" s="30"/>
      <c r="L85" s="30"/>
      <c r="M85" s="39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5.75" customHeight="1" x14ac:dyDescent="0.2">
      <c r="A86" s="52" t="s">
        <v>36</v>
      </c>
      <c r="B86" s="46"/>
      <c r="C86" s="46"/>
      <c r="D86" s="46"/>
      <c r="E86" s="51"/>
      <c r="F86" s="46"/>
      <c r="G86" s="46"/>
      <c r="H86" s="46"/>
      <c r="I86" s="46"/>
      <c r="J86" s="46"/>
      <c r="K86" s="46"/>
      <c r="L86" s="46"/>
      <c r="M86" s="51"/>
      <c r="N86" s="46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5.75" customHeight="1" x14ac:dyDescent="0.2">
      <c r="A87" s="2"/>
      <c r="B87" s="54" t="s">
        <v>37</v>
      </c>
      <c r="C87" s="46"/>
      <c r="D87" s="46"/>
      <c r="E87" s="51"/>
      <c r="F87" s="46"/>
      <c r="G87" s="49" t="s">
        <v>22</v>
      </c>
      <c r="H87" s="46"/>
      <c r="I87" s="46"/>
      <c r="J87" s="50" t="s">
        <v>23</v>
      </c>
      <c r="K87" s="46"/>
      <c r="L87" s="46"/>
      <c r="M87" s="51"/>
      <c r="N87" s="46"/>
      <c r="O87" s="30"/>
      <c r="P87" s="53" t="s">
        <v>24</v>
      </c>
      <c r="Q87" s="46"/>
      <c r="R87" s="46"/>
      <c r="S87" s="30"/>
      <c r="T87" s="53" t="s">
        <v>24</v>
      </c>
      <c r="U87" s="46"/>
      <c r="V87" s="46"/>
      <c r="W87" s="46"/>
      <c r="X87" s="46"/>
    </row>
    <row r="88" spans="1:24" ht="15.75" customHeight="1" x14ac:dyDescent="0.2">
      <c r="A88" s="9" t="s">
        <v>1</v>
      </c>
      <c r="B88" s="10" t="s">
        <v>25</v>
      </c>
      <c r="C88" s="10" t="s">
        <v>26</v>
      </c>
      <c r="D88" s="10" t="s">
        <v>27</v>
      </c>
      <c r="E88" s="10" t="s">
        <v>28</v>
      </c>
      <c r="F88" s="40" t="s">
        <v>29</v>
      </c>
      <c r="G88" s="36" t="s">
        <v>25</v>
      </c>
      <c r="H88" s="41" t="s">
        <v>26</v>
      </c>
      <c r="I88" s="41" t="s">
        <v>27</v>
      </c>
      <c r="J88" s="37" t="s">
        <v>25</v>
      </c>
      <c r="K88" s="42" t="s">
        <v>26</v>
      </c>
      <c r="L88" s="42" t="s">
        <v>27</v>
      </c>
      <c r="M88" s="42" t="s">
        <v>28</v>
      </c>
      <c r="N88" s="37" t="s">
        <v>29</v>
      </c>
      <c r="O88" s="30"/>
      <c r="P88" s="11"/>
      <c r="Q88" s="44" t="s">
        <v>26</v>
      </c>
      <c r="R88" s="44" t="s">
        <v>27</v>
      </c>
      <c r="S88" s="30"/>
      <c r="T88" s="11" t="s">
        <v>25</v>
      </c>
      <c r="U88" s="44" t="s">
        <v>26</v>
      </c>
      <c r="V88" s="44" t="s">
        <v>27</v>
      </c>
      <c r="W88" s="11"/>
      <c r="X88" s="44"/>
    </row>
    <row r="89" spans="1:24" s="43" customFormat="1" ht="15.75" customHeight="1" x14ac:dyDescent="0.2">
      <c r="A89" s="3">
        <v>1</v>
      </c>
      <c r="B89" s="29">
        <v>9.3249999999999993</v>
      </c>
      <c r="C89" s="21">
        <v>11.493</v>
      </c>
      <c r="D89" s="21">
        <v>80.210999999999999</v>
      </c>
      <c r="E89" s="21"/>
      <c r="F89" s="22"/>
      <c r="G89" s="23">
        <v>41.503</v>
      </c>
      <c r="H89" s="24">
        <v>47.886000000000003</v>
      </c>
      <c r="I89" s="24">
        <v>116.34</v>
      </c>
      <c r="J89" s="25">
        <v>18.077000000000002</v>
      </c>
      <c r="K89" s="29">
        <v>15.237</v>
      </c>
      <c r="L89" s="26">
        <v>267.02100000000002</v>
      </c>
      <c r="M89" s="26"/>
      <c r="N89" s="25"/>
      <c r="O89" s="39"/>
      <c r="P89" s="28">
        <f t="shared" ref="P89:P110" si="9">100*(J89-B89)/B89</f>
        <v>93.855227882037568</v>
      </c>
      <c r="Q89" s="33">
        <f t="shared" ref="Q89:Q110" si="10">100*(K89-C89)/C89</f>
        <v>32.576350822239618</v>
      </c>
      <c r="R89" s="28">
        <f t="shared" ref="R89:R110" si="11">100*(L89-D89)/D89</f>
        <v>232.89823091595918</v>
      </c>
      <c r="S89" s="39"/>
      <c r="T89" s="28" t="e">
        <v>#DIV/0!</v>
      </c>
      <c r="U89" s="28" t="e">
        <v>#DIV/0!</v>
      </c>
      <c r="V89" s="28">
        <v>232.8982309159592</v>
      </c>
      <c r="W89" s="11"/>
      <c r="X89" s="44"/>
    </row>
    <row r="90" spans="1:24" s="43" customFormat="1" ht="15.75" customHeight="1" x14ac:dyDescent="0.2">
      <c r="A90" s="3">
        <v>2</v>
      </c>
      <c r="B90" s="29">
        <v>8.1809999999999992</v>
      </c>
      <c r="C90" s="21">
        <v>11.462</v>
      </c>
      <c r="D90" s="21">
        <v>76.882999999999996</v>
      </c>
      <c r="E90" s="21"/>
      <c r="F90" s="22"/>
      <c r="G90" s="23">
        <v>40.402000000000001</v>
      </c>
      <c r="H90" s="24">
        <v>47.880999999999993</v>
      </c>
      <c r="I90" s="24">
        <v>113.568</v>
      </c>
      <c r="J90" s="25">
        <v>17.061</v>
      </c>
      <c r="K90" s="29">
        <v>15.412000000000001</v>
      </c>
      <c r="L90" s="26">
        <v>266.47599999999989</v>
      </c>
      <c r="M90" s="26"/>
      <c r="N90" s="25"/>
      <c r="O90" s="39"/>
      <c r="P90" s="28">
        <f t="shared" si="9"/>
        <v>108.54418775210857</v>
      </c>
      <c r="Q90" s="33">
        <f t="shared" si="10"/>
        <v>34.461699528878043</v>
      </c>
      <c r="R90" s="28">
        <f t="shared" si="11"/>
        <v>246.59937827608175</v>
      </c>
      <c r="S90" s="39"/>
      <c r="T90" s="28" t="e">
        <v>#DIV/0!</v>
      </c>
      <c r="U90" s="28" t="e">
        <v>#DIV/0!</v>
      </c>
      <c r="V90" s="28">
        <v>246.59937827608181</v>
      </c>
      <c r="W90" s="11"/>
      <c r="X90" s="44"/>
    </row>
    <row r="91" spans="1:24" s="43" customFormat="1" ht="15.75" customHeight="1" x14ac:dyDescent="0.2">
      <c r="A91" s="3">
        <v>4</v>
      </c>
      <c r="B91" s="29">
        <v>8.2480000000000011</v>
      </c>
      <c r="C91" s="21">
        <v>12.404</v>
      </c>
      <c r="D91" s="21">
        <v>77.596000000000004</v>
      </c>
      <c r="E91" s="21"/>
      <c r="F91" s="22"/>
      <c r="G91" s="23">
        <v>41.311</v>
      </c>
      <c r="H91" s="24">
        <v>48.116999999999997</v>
      </c>
      <c r="I91" s="24">
        <v>113.233</v>
      </c>
      <c r="J91" s="25">
        <v>17.010000000000002</v>
      </c>
      <c r="K91" s="29">
        <v>15.835000000000001</v>
      </c>
      <c r="L91" s="26">
        <v>267.45600000000002</v>
      </c>
      <c r="M91" s="26"/>
      <c r="N91" s="25"/>
      <c r="O91" s="39"/>
      <c r="P91" s="28">
        <f t="shared" si="9"/>
        <v>106.23181377303588</v>
      </c>
      <c r="Q91" s="33">
        <f t="shared" si="10"/>
        <v>27.660432118671402</v>
      </c>
      <c r="R91" s="28">
        <f t="shared" si="11"/>
        <v>244.67756069900508</v>
      </c>
      <c r="S91" s="39"/>
      <c r="T91" s="28" t="e">
        <v>#DIV/0!</v>
      </c>
      <c r="U91" s="28" t="e">
        <v>#DIV/0!</v>
      </c>
      <c r="V91" s="28">
        <v>244.67756069900511</v>
      </c>
      <c r="W91" s="11"/>
      <c r="X91" s="44"/>
    </row>
    <row r="92" spans="1:24" s="43" customFormat="1" ht="15.75" customHeight="1" x14ac:dyDescent="0.2">
      <c r="A92" s="3">
        <v>8</v>
      </c>
      <c r="B92" s="29">
        <v>8.4880000000000013</v>
      </c>
      <c r="C92" s="21">
        <v>13.308999999999999</v>
      </c>
      <c r="D92" s="21">
        <v>80.941000000000003</v>
      </c>
      <c r="E92" s="21"/>
      <c r="F92" s="22"/>
      <c r="G92" s="23">
        <v>43.761000000000003</v>
      </c>
      <c r="H92" s="24">
        <v>51.704000000000008</v>
      </c>
      <c r="I92" s="24">
        <v>117.294</v>
      </c>
      <c r="J92" s="25">
        <v>17.391999999999999</v>
      </c>
      <c r="K92" s="29">
        <v>17.041</v>
      </c>
      <c r="L92" s="26">
        <v>269.82499999999999</v>
      </c>
      <c r="M92" s="26"/>
      <c r="N92" s="25"/>
      <c r="O92" s="39"/>
      <c r="P92" s="28">
        <f t="shared" si="9"/>
        <v>104.90103675777566</v>
      </c>
      <c r="Q92" s="33">
        <f t="shared" si="10"/>
        <v>28.041175144638974</v>
      </c>
      <c r="R92" s="28">
        <f t="shared" si="11"/>
        <v>233.36010180254749</v>
      </c>
      <c r="S92" s="39"/>
      <c r="T92" s="28" t="e">
        <v>#DIV/0!</v>
      </c>
      <c r="U92" s="28" t="e">
        <v>#DIV/0!</v>
      </c>
      <c r="V92" s="28">
        <v>233.36010180254749</v>
      </c>
      <c r="W92" s="11"/>
      <c r="X92" s="44"/>
    </row>
    <row r="93" spans="1:24" s="43" customFormat="1" ht="15.75" customHeight="1" x14ac:dyDescent="0.2">
      <c r="A93" s="3">
        <v>16</v>
      </c>
      <c r="B93" s="29">
        <v>8.9250000000000007</v>
      </c>
      <c r="C93" s="21">
        <v>14.353</v>
      </c>
      <c r="D93" s="21">
        <v>78.55</v>
      </c>
      <c r="E93" s="21"/>
      <c r="F93" s="22"/>
      <c r="G93" s="23">
        <v>40.258000000000003</v>
      </c>
      <c r="H93" s="24">
        <v>48.274000000000001</v>
      </c>
      <c r="I93" s="24">
        <v>114.664</v>
      </c>
      <c r="J93" s="25">
        <v>18.146999999999998</v>
      </c>
      <c r="K93" s="26">
        <v>18.327999999999999</v>
      </c>
      <c r="L93" s="26">
        <v>266.42200000000003</v>
      </c>
      <c r="M93" s="26"/>
      <c r="N93" s="25"/>
      <c r="O93" s="39"/>
      <c r="P93" s="28">
        <f t="shared" si="9"/>
        <v>103.32773109243695</v>
      </c>
      <c r="Q93" s="33">
        <f t="shared" si="10"/>
        <v>27.694558628858076</v>
      </c>
      <c r="R93" s="28">
        <f t="shared" si="11"/>
        <v>239.17504774029283</v>
      </c>
      <c r="S93" s="39"/>
      <c r="T93" s="28" t="e">
        <v>#DIV/0!</v>
      </c>
      <c r="U93" s="28" t="e">
        <v>#DIV/0!</v>
      </c>
      <c r="V93" s="28">
        <v>239.1750477402928</v>
      </c>
      <c r="W93" s="11"/>
      <c r="X93" s="44"/>
    </row>
    <row r="94" spans="1:24" s="43" customFormat="1" ht="15.75" customHeight="1" x14ac:dyDescent="0.2">
      <c r="A94" s="3">
        <v>32</v>
      </c>
      <c r="B94" s="29">
        <v>9.7469999999999999</v>
      </c>
      <c r="C94" s="21">
        <v>16.535</v>
      </c>
      <c r="D94" s="21">
        <v>79.782999999999987</v>
      </c>
      <c r="E94" s="21"/>
      <c r="F94" s="22"/>
      <c r="G94" s="23">
        <v>43.108999999999988</v>
      </c>
      <c r="H94" s="24">
        <v>52.158000000000001</v>
      </c>
      <c r="I94" s="24">
        <v>115.491</v>
      </c>
      <c r="J94" s="25">
        <v>18.869</v>
      </c>
      <c r="K94" s="26">
        <v>20.968</v>
      </c>
      <c r="L94" s="26">
        <v>283.43400000000003</v>
      </c>
      <c r="M94" s="26"/>
      <c r="N94" s="25"/>
      <c r="O94" s="39"/>
      <c r="P94" s="28">
        <f t="shared" si="9"/>
        <v>93.587770596080844</v>
      </c>
      <c r="Q94" s="33">
        <f t="shared" si="10"/>
        <v>26.809797399455697</v>
      </c>
      <c r="R94" s="28">
        <f t="shared" si="11"/>
        <v>255.25613225875193</v>
      </c>
      <c r="S94" s="39"/>
      <c r="T94" s="28" t="e">
        <v>#DIV/0!</v>
      </c>
      <c r="U94" s="28" t="e">
        <v>#DIV/0!</v>
      </c>
      <c r="V94" s="28">
        <v>255.2561322587519</v>
      </c>
      <c r="W94" s="11"/>
      <c r="X94" s="44"/>
    </row>
    <row r="95" spans="1:24" s="43" customFormat="1" ht="15.75" customHeight="1" x14ac:dyDescent="0.2">
      <c r="A95" s="3">
        <v>64</v>
      </c>
      <c r="B95" s="21">
        <v>11.667</v>
      </c>
      <c r="C95" s="21">
        <v>20.881</v>
      </c>
      <c r="D95" s="21">
        <v>81.337000000000003</v>
      </c>
      <c r="E95" s="21"/>
      <c r="F95" s="22"/>
      <c r="G95" s="23">
        <v>45.774999999999999</v>
      </c>
      <c r="H95" s="24">
        <v>57.024999999999991</v>
      </c>
      <c r="I95" s="24">
        <v>116.46299999999999</v>
      </c>
      <c r="J95" s="25">
        <v>20.648</v>
      </c>
      <c r="K95" s="26">
        <v>26.292999999999999</v>
      </c>
      <c r="L95" s="26">
        <v>274.08100000000002</v>
      </c>
      <c r="M95" s="26"/>
      <c r="N95" s="25"/>
      <c r="O95" s="39"/>
      <c r="P95" s="28">
        <f t="shared" si="9"/>
        <v>76.977800634267595</v>
      </c>
      <c r="Q95" s="33">
        <f t="shared" si="10"/>
        <v>25.918298932043481</v>
      </c>
      <c r="R95" s="28">
        <f t="shared" si="11"/>
        <v>236.96964481109458</v>
      </c>
      <c r="S95" s="39"/>
      <c r="T95" s="28" t="e">
        <v>#DIV/0!</v>
      </c>
      <c r="U95" s="28" t="e">
        <v>#DIV/0!</v>
      </c>
      <c r="V95" s="28">
        <v>236.96964481109461</v>
      </c>
      <c r="W95" s="11"/>
      <c r="X95" s="44"/>
    </row>
    <row r="96" spans="1:24" s="43" customFormat="1" ht="15.75" customHeight="1" x14ac:dyDescent="0.2">
      <c r="A96" s="3">
        <v>128</v>
      </c>
      <c r="B96" s="29">
        <v>14.632999999999999</v>
      </c>
      <c r="C96" s="21">
        <v>30.792000000000002</v>
      </c>
      <c r="D96" s="21">
        <v>84.394999999999996</v>
      </c>
      <c r="E96" s="21"/>
      <c r="F96" s="22"/>
      <c r="G96" s="23">
        <v>51.216000000000008</v>
      </c>
      <c r="H96" s="24">
        <v>70.459000000000017</v>
      </c>
      <c r="I96" s="24">
        <v>126.556</v>
      </c>
      <c r="J96" s="25">
        <v>23.821000000000002</v>
      </c>
      <c r="K96" s="26">
        <v>38.19</v>
      </c>
      <c r="L96" s="26">
        <v>283.21699999999998</v>
      </c>
      <c r="M96" s="26"/>
      <c r="N96" s="25"/>
      <c r="O96" s="39"/>
      <c r="P96" s="28">
        <f t="shared" si="9"/>
        <v>62.789585184172779</v>
      </c>
      <c r="Q96" s="33">
        <f t="shared" si="10"/>
        <v>24.025720966484787</v>
      </c>
      <c r="R96" s="28">
        <f t="shared" si="11"/>
        <v>235.58504650749455</v>
      </c>
      <c r="S96" s="39"/>
      <c r="T96" s="28" t="e">
        <v>#DIV/0!</v>
      </c>
      <c r="U96" s="28" t="e">
        <v>#DIV/0!</v>
      </c>
      <c r="V96" s="28">
        <v>235.58504650749461</v>
      </c>
      <c r="W96" s="11"/>
      <c r="X96" s="44"/>
    </row>
    <row r="97" spans="1:24" ht="15.75" customHeight="1" x14ac:dyDescent="0.2">
      <c r="A97" s="3">
        <v>256</v>
      </c>
      <c r="B97" s="29">
        <v>19.45</v>
      </c>
      <c r="C97" s="21">
        <v>46.933</v>
      </c>
      <c r="D97" s="21">
        <v>92.360000000000014</v>
      </c>
      <c r="E97" s="21"/>
      <c r="F97" s="22"/>
      <c r="G97" s="23">
        <v>59.024000000000001</v>
      </c>
      <c r="H97" s="24">
        <v>89.320999999999998</v>
      </c>
      <c r="I97" s="24">
        <v>137.89599999999999</v>
      </c>
      <c r="J97" s="25">
        <v>28.574000000000002</v>
      </c>
      <c r="K97" s="26">
        <v>57.975000000000001</v>
      </c>
      <c r="L97" s="26">
        <v>287.274</v>
      </c>
      <c r="M97" s="26"/>
      <c r="N97" s="25"/>
      <c r="O97" s="30"/>
      <c r="P97" s="28">
        <f t="shared" si="9"/>
        <v>46.910025706940885</v>
      </c>
      <c r="Q97" s="33">
        <f t="shared" si="10"/>
        <v>23.527155732640153</v>
      </c>
      <c r="R97" s="28">
        <f t="shared" si="11"/>
        <v>211.03724556084879</v>
      </c>
      <c r="S97" s="30"/>
      <c r="T97" s="28" t="e">
        <v>#DIV/0!</v>
      </c>
      <c r="U97" s="28" t="e">
        <v>#DIV/0!</v>
      </c>
      <c r="V97" s="28">
        <v>211.03724556084879</v>
      </c>
      <c r="W97" s="15"/>
      <c r="X97" s="15"/>
    </row>
    <row r="98" spans="1:24" ht="15.75" customHeight="1" x14ac:dyDescent="0.2">
      <c r="A98" s="3">
        <v>512</v>
      </c>
      <c r="B98" s="29">
        <v>27.405000000000001</v>
      </c>
      <c r="C98" s="21">
        <v>70.13000000000001</v>
      </c>
      <c r="D98" s="21">
        <v>101.681</v>
      </c>
      <c r="E98" s="21"/>
      <c r="F98" s="22"/>
      <c r="G98" s="23">
        <v>74.411999999999992</v>
      </c>
      <c r="H98" s="24">
        <v>119.294</v>
      </c>
      <c r="I98" s="24">
        <v>152.46100000000001</v>
      </c>
      <c r="J98" s="25">
        <v>36.914000000000001</v>
      </c>
      <c r="K98" s="26">
        <v>87.871999999999986</v>
      </c>
      <c r="L98" s="26">
        <v>240.59800000000001</v>
      </c>
      <c r="M98" s="26"/>
      <c r="N98" s="25"/>
      <c r="O98" s="30"/>
      <c r="P98" s="28">
        <f t="shared" si="9"/>
        <v>34.698047801496081</v>
      </c>
      <c r="Q98" s="33">
        <f t="shared" si="10"/>
        <v>25.298730928276019</v>
      </c>
      <c r="R98" s="28">
        <f t="shared" si="11"/>
        <v>136.62041089289053</v>
      </c>
      <c r="S98" s="30"/>
      <c r="T98" s="28" t="e">
        <v>#DIV/0!</v>
      </c>
      <c r="U98" s="28" t="e">
        <v>#DIV/0!</v>
      </c>
      <c r="V98" s="28">
        <v>136.6204108928905</v>
      </c>
      <c r="W98" s="15"/>
      <c r="X98" s="15"/>
    </row>
    <row r="99" spans="1:24" ht="15.75" customHeight="1" x14ac:dyDescent="0.2">
      <c r="A99" s="3">
        <v>1024</v>
      </c>
      <c r="B99" s="29">
        <v>50.411000000000001</v>
      </c>
      <c r="C99" s="12">
        <v>119.13</v>
      </c>
      <c r="D99" s="12">
        <v>117.133</v>
      </c>
      <c r="E99" s="12"/>
      <c r="F99" s="12"/>
      <c r="G99" s="13">
        <v>113.544</v>
      </c>
      <c r="H99" s="13">
        <v>188.06399999999999</v>
      </c>
      <c r="I99" s="13">
        <v>182.238</v>
      </c>
      <c r="J99" s="29">
        <v>60.725000000000009</v>
      </c>
      <c r="K99" s="14">
        <v>152.70500000000001</v>
      </c>
      <c r="L99" s="14">
        <v>253.49</v>
      </c>
      <c r="M99" s="14"/>
      <c r="N99" s="14"/>
      <c r="O99" s="30"/>
      <c r="P99" s="33">
        <f t="shared" si="9"/>
        <v>20.459820277320439</v>
      </c>
      <c r="Q99" s="28">
        <f t="shared" si="10"/>
        <v>28.183497020062134</v>
      </c>
      <c r="R99" s="28">
        <f t="shared" si="11"/>
        <v>116.41211272655872</v>
      </c>
      <c r="S99" s="30"/>
      <c r="T99" s="28" t="e">
        <v>#DIV/0!</v>
      </c>
      <c r="U99" s="28" t="e">
        <v>#DIV/0!</v>
      </c>
      <c r="V99" s="28">
        <v>116.4121127265587</v>
      </c>
      <c r="W99" s="15"/>
      <c r="X99" s="15"/>
    </row>
    <row r="100" spans="1:24" ht="15.75" customHeight="1" x14ac:dyDescent="0.2">
      <c r="A100" s="3">
        <v>2048</v>
      </c>
      <c r="B100" s="12">
        <v>95.415000000000006</v>
      </c>
      <c r="C100" s="12">
        <v>200.75399999999999</v>
      </c>
      <c r="D100" s="12">
        <v>146.739</v>
      </c>
      <c r="E100" s="12"/>
      <c r="F100" s="12"/>
      <c r="G100" s="13">
        <v>190.90899999999999</v>
      </c>
      <c r="H100" s="13">
        <v>325.55099999999999</v>
      </c>
      <c r="I100" s="13">
        <v>243.70699999999999</v>
      </c>
      <c r="J100" s="14">
        <v>107.322</v>
      </c>
      <c r="K100" s="14">
        <v>263.06</v>
      </c>
      <c r="L100" s="14">
        <v>335.53899999999999</v>
      </c>
      <c r="M100" s="14"/>
      <c r="N100" s="14"/>
      <c r="O100" s="30"/>
      <c r="P100" s="33">
        <f t="shared" si="9"/>
        <v>12.479169941833041</v>
      </c>
      <c r="Q100" s="28">
        <f t="shared" si="10"/>
        <v>31.035994301483417</v>
      </c>
      <c r="R100" s="28">
        <f t="shared" si="11"/>
        <v>128.66381807154198</v>
      </c>
      <c r="S100" s="30"/>
      <c r="T100" s="28" t="e">
        <v>#DIV/0!</v>
      </c>
      <c r="U100" s="28" t="e">
        <v>#DIV/0!</v>
      </c>
      <c r="V100" s="28">
        <v>128.66381807154201</v>
      </c>
      <c r="W100" s="15"/>
      <c r="X100" s="15"/>
    </row>
    <row r="101" spans="1:24" ht="15.75" customHeight="1" x14ac:dyDescent="0.2">
      <c r="A101" s="3">
        <v>4096</v>
      </c>
      <c r="B101" s="12">
        <v>871.70100000000002</v>
      </c>
      <c r="C101" s="12">
        <v>381.35899999999998</v>
      </c>
      <c r="D101" s="29">
        <v>220.09000000000009</v>
      </c>
      <c r="E101" s="12"/>
      <c r="F101" s="12"/>
      <c r="G101" s="13">
        <v>1032.3340000000001</v>
      </c>
      <c r="H101" s="13">
        <v>559.90699999999993</v>
      </c>
      <c r="I101" s="29">
        <v>413.00200000000012</v>
      </c>
      <c r="J101" s="14">
        <v>1161.4970000000001</v>
      </c>
      <c r="K101" s="14">
        <v>498.01299999999998</v>
      </c>
      <c r="L101" s="14">
        <v>462.51</v>
      </c>
      <c r="M101" s="14"/>
      <c r="N101" s="14"/>
      <c r="O101" s="30"/>
      <c r="P101" s="28">
        <f t="shared" si="9"/>
        <v>33.244885574296696</v>
      </c>
      <c r="Q101" s="33">
        <f t="shared" si="10"/>
        <v>30.589025039398571</v>
      </c>
      <c r="R101" s="28">
        <f t="shared" si="11"/>
        <v>110.14584942523504</v>
      </c>
      <c r="S101" s="30"/>
      <c r="T101" s="28" t="e">
        <v>#DIV/0!</v>
      </c>
      <c r="U101" s="28" t="e">
        <v>#DIV/0!</v>
      </c>
      <c r="V101" s="28">
        <v>110.145849425235</v>
      </c>
      <c r="W101" s="15"/>
      <c r="X101" s="15"/>
    </row>
    <row r="102" spans="1:24" ht="15.75" customHeight="1" x14ac:dyDescent="0.2">
      <c r="A102" s="3">
        <v>8192</v>
      </c>
      <c r="B102" s="12">
        <v>1704.9380000000001</v>
      </c>
      <c r="C102" s="12">
        <v>806.76400000000001</v>
      </c>
      <c r="D102" s="29">
        <v>412.86900000000003</v>
      </c>
      <c r="E102" s="12"/>
      <c r="F102" s="12"/>
      <c r="G102" s="13">
        <v>2081.21</v>
      </c>
      <c r="H102" s="13">
        <v>1157.154</v>
      </c>
      <c r="I102" s="13">
        <v>783.04300000000001</v>
      </c>
      <c r="J102" s="14">
        <v>1969.5039999999999</v>
      </c>
      <c r="K102" s="14">
        <v>1066.1469999999999</v>
      </c>
      <c r="L102" s="29">
        <v>712.27800000000002</v>
      </c>
      <c r="M102" s="14"/>
      <c r="N102" s="14"/>
      <c r="O102" s="30"/>
      <c r="P102" s="33">
        <f t="shared" si="9"/>
        <v>15.517631726197656</v>
      </c>
      <c r="Q102" s="28">
        <f t="shared" si="10"/>
        <v>32.151037973930407</v>
      </c>
      <c r="R102" s="28">
        <f t="shared" si="11"/>
        <v>72.519128343372827</v>
      </c>
      <c r="S102" s="30"/>
      <c r="T102" s="28" t="e">
        <v>#DIV/0!</v>
      </c>
      <c r="U102" s="28" t="e">
        <v>#DIV/0!</v>
      </c>
      <c r="V102" s="28">
        <v>72.519128343372827</v>
      </c>
      <c r="W102" s="15"/>
      <c r="X102" s="15"/>
    </row>
    <row r="103" spans="1:24" ht="15.75" customHeight="1" x14ac:dyDescent="0.2">
      <c r="A103" s="3">
        <v>16384</v>
      </c>
      <c r="B103" s="12">
        <v>3035.4259999999999</v>
      </c>
      <c r="C103" s="12">
        <v>3537.8829999999998</v>
      </c>
      <c r="D103" s="29">
        <v>1568.316</v>
      </c>
      <c r="E103" s="12"/>
      <c r="F103" s="12"/>
      <c r="G103" s="13">
        <v>4642.0919999999996</v>
      </c>
      <c r="H103" s="13">
        <v>4425.1980000000003</v>
      </c>
      <c r="I103" s="13">
        <v>2497.8000000000002</v>
      </c>
      <c r="J103" s="14">
        <v>4900.3919999999998</v>
      </c>
      <c r="K103" s="14">
        <v>3775.0549999999998</v>
      </c>
      <c r="L103" s="29">
        <v>2300.947999999999</v>
      </c>
      <c r="M103" s="14"/>
      <c r="N103" s="14"/>
      <c r="O103" s="30"/>
      <c r="P103" s="28">
        <f t="shared" si="9"/>
        <v>61.440008750007408</v>
      </c>
      <c r="Q103" s="33">
        <f t="shared" si="10"/>
        <v>6.7037830250463362</v>
      </c>
      <c r="R103" s="28">
        <f t="shared" si="11"/>
        <v>46.714565176915812</v>
      </c>
      <c r="S103" s="30"/>
      <c r="T103" s="28" t="e">
        <v>#DIV/0!</v>
      </c>
      <c r="U103" s="28" t="e">
        <v>#DIV/0!</v>
      </c>
      <c r="V103" s="28">
        <v>46.714565176915812</v>
      </c>
      <c r="W103" s="15"/>
      <c r="X103" s="15"/>
    </row>
    <row r="104" spans="1:24" ht="15.75" customHeight="1" x14ac:dyDescent="0.2">
      <c r="A104" s="3">
        <v>32768</v>
      </c>
      <c r="B104" s="12">
        <v>5552.0320000000002</v>
      </c>
      <c r="C104" s="12">
        <v>7059.9770000000008</v>
      </c>
      <c r="D104" s="29">
        <v>2562.1419999999998</v>
      </c>
      <c r="E104" s="12"/>
      <c r="F104" s="12"/>
      <c r="G104" s="13">
        <v>8440.4969999999994</v>
      </c>
      <c r="H104" s="13">
        <v>9058.1319999999996</v>
      </c>
      <c r="I104" s="13">
        <v>4872.7929999999997</v>
      </c>
      <c r="J104" s="14">
        <v>8784.5879999999997</v>
      </c>
      <c r="K104" s="14">
        <v>7490.8690000000006</v>
      </c>
      <c r="L104" s="29">
        <v>3624.268</v>
      </c>
      <c r="M104" s="14"/>
      <c r="N104" s="14"/>
      <c r="O104" s="30"/>
      <c r="P104" s="28">
        <f t="shared" si="9"/>
        <v>58.22293531449386</v>
      </c>
      <c r="Q104" s="33">
        <f t="shared" si="10"/>
        <v>6.1033060022716761</v>
      </c>
      <c r="R104" s="28">
        <f t="shared" si="11"/>
        <v>41.454611024681704</v>
      </c>
      <c r="S104" s="30"/>
      <c r="T104" s="28" t="e">
        <v>#DIV/0!</v>
      </c>
      <c r="U104" s="28" t="e">
        <v>#DIV/0!</v>
      </c>
      <c r="V104" s="28">
        <v>41.454611024681697</v>
      </c>
      <c r="W104" s="15"/>
      <c r="X104" s="15"/>
    </row>
    <row r="105" spans="1:24" ht="15.75" customHeight="1" x14ac:dyDescent="0.2">
      <c r="A105" s="3">
        <v>65536</v>
      </c>
      <c r="B105" s="12">
        <v>10953.44</v>
      </c>
      <c r="C105" s="12">
        <v>13743.369000000001</v>
      </c>
      <c r="D105" s="29">
        <v>4300.5110000000004</v>
      </c>
      <c r="E105" s="12"/>
      <c r="F105" s="12"/>
      <c r="G105" s="13">
        <v>15719.233</v>
      </c>
      <c r="H105" s="13">
        <v>18599.403999999999</v>
      </c>
      <c r="I105" s="13">
        <v>8557.5020000000004</v>
      </c>
      <c r="J105" s="14">
        <v>15883.905000000001</v>
      </c>
      <c r="K105" s="14">
        <v>14872.224</v>
      </c>
      <c r="L105" s="29">
        <v>4760.4760000000006</v>
      </c>
      <c r="M105" s="14"/>
      <c r="N105" s="14"/>
      <c r="O105" s="30"/>
      <c r="P105" s="28">
        <f t="shared" si="9"/>
        <v>45.012936575176383</v>
      </c>
      <c r="Q105" s="33">
        <f t="shared" si="10"/>
        <v>8.2138156954091794</v>
      </c>
      <c r="R105" s="28">
        <f t="shared" si="11"/>
        <v>10.695589431116444</v>
      </c>
      <c r="S105" s="30"/>
      <c r="T105" s="28" t="e">
        <v>#DIV/0!</v>
      </c>
      <c r="U105" s="28" t="e">
        <v>#DIV/0!</v>
      </c>
      <c r="V105" s="28">
        <v>10.69558943111644</v>
      </c>
      <c r="W105" s="15"/>
      <c r="X105" s="15"/>
    </row>
    <row r="106" spans="1:24" ht="15.75" customHeight="1" x14ac:dyDescent="0.2">
      <c r="A106" s="3">
        <v>131072</v>
      </c>
      <c r="B106" s="12">
        <v>21649.027999999998</v>
      </c>
      <c r="C106" s="12">
        <v>29731.544000000002</v>
      </c>
      <c r="D106" s="29">
        <v>8411.3640000000014</v>
      </c>
      <c r="E106" s="12"/>
      <c r="F106" s="12"/>
      <c r="G106" s="13">
        <v>30180.562000000002</v>
      </c>
      <c r="H106" s="13">
        <v>37972.613999999987</v>
      </c>
      <c r="I106" s="13">
        <v>16965.621999999999</v>
      </c>
      <c r="J106" s="14">
        <v>25666.413</v>
      </c>
      <c r="K106" s="14">
        <v>30376.935000000001</v>
      </c>
      <c r="L106" s="29">
        <v>9145.7029999999995</v>
      </c>
      <c r="M106" s="14"/>
      <c r="N106" s="14"/>
      <c r="O106" s="30"/>
      <c r="P106" s="28">
        <f t="shared" si="9"/>
        <v>18.556883939546861</v>
      </c>
      <c r="Q106" s="33">
        <f t="shared" si="10"/>
        <v>2.170728166690568</v>
      </c>
      <c r="R106" s="28">
        <f t="shared" si="11"/>
        <v>8.7303200765059987</v>
      </c>
      <c r="S106" s="30"/>
      <c r="T106" s="28" t="e">
        <v>#DIV/0!</v>
      </c>
      <c r="U106" s="28" t="e">
        <v>#DIV/0!</v>
      </c>
      <c r="V106" s="28">
        <v>8.7303200765059987</v>
      </c>
      <c r="W106" s="15"/>
      <c r="X106" s="15"/>
    </row>
    <row r="107" spans="1:24" ht="15.75" customHeight="1" x14ac:dyDescent="0.2">
      <c r="A107" s="3">
        <v>262144</v>
      </c>
      <c r="B107" s="12">
        <v>43315.262999999999</v>
      </c>
      <c r="C107" s="12">
        <v>61264.850000000013</v>
      </c>
      <c r="D107" s="29">
        <v>16232.347</v>
      </c>
      <c r="E107" s="12"/>
      <c r="F107" s="12"/>
      <c r="G107" s="13">
        <v>60242.077999999987</v>
      </c>
      <c r="H107" s="13">
        <v>77280.567999999999</v>
      </c>
      <c r="I107" s="13">
        <v>33292.661999999997</v>
      </c>
      <c r="J107" s="14">
        <v>46143.409</v>
      </c>
      <c r="K107" s="14">
        <v>63600.050999999992</v>
      </c>
      <c r="L107" s="29">
        <v>18309.98</v>
      </c>
      <c r="M107" s="14"/>
      <c r="N107" s="14"/>
      <c r="O107" s="30"/>
      <c r="P107" s="28">
        <f t="shared" si="9"/>
        <v>6.5292135014856099</v>
      </c>
      <c r="Q107" s="33">
        <f t="shared" si="10"/>
        <v>3.8116489308306125</v>
      </c>
      <c r="R107" s="28">
        <f t="shared" si="11"/>
        <v>12.799338259587476</v>
      </c>
      <c r="S107" s="30"/>
      <c r="T107" s="28" t="e">
        <v>#DIV/0!</v>
      </c>
      <c r="U107" s="28" t="e">
        <v>#DIV/0!</v>
      </c>
      <c r="V107" s="28">
        <v>12.799338259587479</v>
      </c>
      <c r="W107" s="15"/>
      <c r="X107" s="15"/>
    </row>
    <row r="108" spans="1:24" ht="15.75" customHeight="1" x14ac:dyDescent="0.2">
      <c r="A108" s="3">
        <v>524288</v>
      </c>
      <c r="B108" s="12">
        <v>86651.702999999994</v>
      </c>
      <c r="C108" s="12">
        <v>121254.152</v>
      </c>
      <c r="D108" s="29">
        <v>33442.243000000002</v>
      </c>
      <c r="E108" s="12"/>
      <c r="F108" s="12"/>
      <c r="G108" s="13">
        <v>120505.728</v>
      </c>
      <c r="H108" s="13">
        <v>152274.883</v>
      </c>
      <c r="I108" s="13">
        <v>66502.568999999989</v>
      </c>
      <c r="J108" s="14">
        <v>99321.262000000017</v>
      </c>
      <c r="K108" s="14">
        <v>127049.28</v>
      </c>
      <c r="L108" s="29">
        <v>36973.548999999999</v>
      </c>
      <c r="M108" s="14"/>
      <c r="N108" s="14"/>
      <c r="O108" s="30"/>
      <c r="P108" s="28">
        <f t="shared" si="9"/>
        <v>14.621246393737955</v>
      </c>
      <c r="Q108" s="33">
        <f t="shared" si="10"/>
        <v>4.7793233505109143</v>
      </c>
      <c r="R108" s="28">
        <f t="shared" si="11"/>
        <v>10.559417321380018</v>
      </c>
      <c r="S108" s="30"/>
      <c r="T108" s="28" t="e">
        <v>#DIV/0!</v>
      </c>
      <c r="U108" s="28" t="e">
        <v>#DIV/0!</v>
      </c>
      <c r="V108" s="28">
        <v>10.559417321380019</v>
      </c>
      <c r="W108" s="15"/>
      <c r="X108" s="15"/>
    </row>
    <row r="109" spans="1:24" ht="15.75" customHeight="1" x14ac:dyDescent="0.2">
      <c r="A109" s="3">
        <v>1048576</v>
      </c>
      <c r="B109" s="12">
        <v>173364.698</v>
      </c>
      <c r="C109" s="12">
        <v>240783.89300000001</v>
      </c>
      <c r="D109" s="29">
        <v>69152.946000000011</v>
      </c>
      <c r="E109" s="12"/>
      <c r="F109" s="12"/>
      <c r="G109" s="13">
        <v>238903.20300000001</v>
      </c>
      <c r="H109" s="13">
        <v>357344.75099999999</v>
      </c>
      <c r="I109" s="13">
        <v>137449.81899999999</v>
      </c>
      <c r="J109" s="14">
        <v>224297.84599999999</v>
      </c>
      <c r="K109" s="14">
        <v>249866.799</v>
      </c>
      <c r="L109" s="29">
        <v>75087.140999999989</v>
      </c>
      <c r="M109" s="14"/>
      <c r="N109" s="14"/>
      <c r="O109" s="30"/>
      <c r="P109" s="28">
        <f t="shared" si="9"/>
        <v>29.379192296692366</v>
      </c>
      <c r="Q109" s="33">
        <f t="shared" si="10"/>
        <v>3.7722232524913899</v>
      </c>
      <c r="R109" s="28">
        <f t="shared" si="11"/>
        <v>8.581261310255643</v>
      </c>
      <c r="S109" s="30"/>
      <c r="T109" s="28" t="e">
        <v>#DIV/0!</v>
      </c>
      <c r="U109" s="28" t="e">
        <v>#DIV/0!</v>
      </c>
      <c r="V109" s="28">
        <v>8.581261310255643</v>
      </c>
      <c r="W109" s="15"/>
      <c r="X109" s="15"/>
    </row>
    <row r="110" spans="1:24" ht="15.75" customHeight="1" x14ac:dyDescent="0.2">
      <c r="A110" s="3">
        <v>2097152</v>
      </c>
      <c r="B110" s="12">
        <v>346878.83299999998</v>
      </c>
      <c r="C110" s="12">
        <v>474385.66</v>
      </c>
      <c r="D110" s="29">
        <v>140441.19899999999</v>
      </c>
      <c r="E110" s="12"/>
      <c r="F110" s="12"/>
      <c r="G110" s="13">
        <v>476887.89500000002</v>
      </c>
      <c r="H110" s="13">
        <v>719618.84699999995</v>
      </c>
      <c r="I110" s="13">
        <v>301094.22100000002</v>
      </c>
      <c r="J110" s="14">
        <v>440044.35499999998</v>
      </c>
      <c r="K110" s="14">
        <v>492385.03</v>
      </c>
      <c r="L110" s="29">
        <v>153079.74400000001</v>
      </c>
      <c r="M110" s="14"/>
      <c r="N110" s="14"/>
      <c r="O110" s="30"/>
      <c r="P110" s="28">
        <f t="shared" si="9"/>
        <v>26.858232078980731</v>
      </c>
      <c r="Q110" s="33">
        <f t="shared" si="10"/>
        <v>3.794248333729155</v>
      </c>
      <c r="R110" s="28">
        <f t="shared" si="11"/>
        <v>8.9991719595045723</v>
      </c>
      <c r="S110" s="30"/>
      <c r="T110" s="28" t="e">
        <v>#DIV/0!</v>
      </c>
      <c r="U110" s="28" t="e">
        <v>#DIV/0!</v>
      </c>
      <c r="V110" s="28">
        <v>8.9991719595045723</v>
      </c>
      <c r="W110" s="15"/>
      <c r="X110" s="15"/>
    </row>
    <row r="111" spans="1:24" ht="15.75" customHeight="1" x14ac:dyDescent="0.2">
      <c r="A111" s="30"/>
      <c r="B111" s="30"/>
      <c r="C111" s="30"/>
      <c r="D111" s="30"/>
      <c r="E111" s="39"/>
      <c r="F111" s="30"/>
      <c r="G111" s="30"/>
      <c r="H111" s="30"/>
      <c r="I111" s="30"/>
      <c r="J111" s="30"/>
      <c r="K111" s="30"/>
      <c r="L111" s="30"/>
      <c r="M111" s="39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5.75" customHeight="1" x14ac:dyDescent="0.2">
      <c r="A112" s="30"/>
      <c r="B112" s="30"/>
      <c r="C112" s="30"/>
      <c r="D112" s="30"/>
      <c r="E112" s="39"/>
      <c r="F112" s="30"/>
      <c r="G112" s="30"/>
      <c r="H112" s="30"/>
      <c r="I112" s="30"/>
      <c r="J112" s="30"/>
      <c r="K112" s="30"/>
      <c r="L112" s="30"/>
      <c r="M112" s="39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5.75" customHeight="1" x14ac:dyDescent="0.2">
      <c r="A113" s="30"/>
      <c r="B113" s="30"/>
      <c r="C113" s="30"/>
      <c r="D113" s="30"/>
      <c r="E113" s="39"/>
      <c r="F113" s="30"/>
      <c r="G113" s="30"/>
      <c r="H113" s="30"/>
      <c r="I113" s="30"/>
      <c r="J113" s="30"/>
      <c r="K113" s="30"/>
      <c r="L113" s="30"/>
      <c r="M113" s="39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5.75" customHeight="1" x14ac:dyDescent="0.2">
      <c r="A114" s="30"/>
      <c r="B114" s="30"/>
      <c r="C114" s="30"/>
      <c r="D114" s="30"/>
      <c r="E114" s="39"/>
      <c r="F114" s="30"/>
      <c r="G114" s="30"/>
      <c r="H114" s="30"/>
      <c r="I114" s="30"/>
      <c r="J114" s="30"/>
      <c r="K114" s="30"/>
      <c r="L114" s="30"/>
      <c r="M114" s="39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5.75" customHeight="1" x14ac:dyDescent="0.2">
      <c r="A115" s="30"/>
      <c r="B115" s="30"/>
      <c r="C115" s="30"/>
      <c r="D115" s="30"/>
      <c r="E115" s="39"/>
      <c r="F115" s="30"/>
      <c r="G115" s="30"/>
      <c r="H115" s="30"/>
      <c r="I115" s="30"/>
      <c r="J115" s="30"/>
      <c r="K115" s="30"/>
      <c r="L115" s="30"/>
      <c r="M115" s="39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5.75" customHeight="1" x14ac:dyDescent="0.2">
      <c r="A116" s="30"/>
      <c r="B116" s="30"/>
      <c r="C116" s="30"/>
      <c r="D116" s="30"/>
      <c r="E116" s="39"/>
      <c r="F116" s="30"/>
      <c r="G116" s="30"/>
      <c r="H116" s="30"/>
      <c r="I116" s="30"/>
      <c r="J116" s="30"/>
      <c r="K116" s="30"/>
      <c r="L116" s="30"/>
      <c r="M116" s="39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5.75" customHeight="1" x14ac:dyDescent="0.2">
      <c r="A117" s="30"/>
      <c r="B117" s="30"/>
      <c r="C117" s="30"/>
      <c r="D117" s="30"/>
      <c r="E117" s="39"/>
      <c r="F117" s="30"/>
      <c r="G117" s="30"/>
      <c r="H117" s="30"/>
      <c r="I117" s="30"/>
      <c r="J117" s="30"/>
      <c r="K117" s="30"/>
      <c r="L117" s="30"/>
      <c r="M117" s="39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5.75" customHeight="1" x14ac:dyDescent="0.2">
      <c r="A118" s="30"/>
      <c r="B118" s="30"/>
      <c r="C118" s="30"/>
      <c r="D118" s="30"/>
      <c r="E118" s="39"/>
      <c r="F118" s="30"/>
      <c r="G118" s="30"/>
      <c r="H118" s="30"/>
      <c r="I118" s="30"/>
      <c r="J118" s="30"/>
      <c r="K118" s="30"/>
      <c r="L118" s="30"/>
      <c r="M118" s="39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5.75" customHeight="1" x14ac:dyDescent="0.2">
      <c r="A119" s="30"/>
      <c r="B119" s="30"/>
      <c r="C119" s="30"/>
      <c r="D119" s="30"/>
      <c r="E119" s="39"/>
      <c r="F119" s="30"/>
      <c r="G119" s="30"/>
      <c r="H119" s="30"/>
      <c r="I119" s="30"/>
      <c r="J119" s="30"/>
      <c r="K119" s="30"/>
      <c r="L119" s="30"/>
      <c r="M119" s="39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5.75" customHeight="1" x14ac:dyDescent="0.2">
      <c r="A120" s="30"/>
      <c r="B120" s="30"/>
      <c r="C120" s="30"/>
      <c r="D120" s="30"/>
      <c r="E120" s="39"/>
      <c r="F120" s="30"/>
      <c r="G120" s="30"/>
      <c r="H120" s="30"/>
      <c r="I120" s="30"/>
      <c r="J120" s="30"/>
      <c r="K120" s="30"/>
      <c r="L120" s="30"/>
      <c r="M120" s="39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5.75" customHeight="1" x14ac:dyDescent="0.2">
      <c r="A121" s="30"/>
      <c r="B121" s="30"/>
      <c r="C121" s="30"/>
      <c r="D121" s="30"/>
      <c r="E121" s="39"/>
      <c r="F121" s="30"/>
      <c r="G121" s="30"/>
      <c r="H121" s="30"/>
      <c r="I121" s="30"/>
      <c r="J121" s="30"/>
      <c r="K121" s="30"/>
      <c r="L121" s="30"/>
      <c r="M121" s="39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5.75" customHeight="1" x14ac:dyDescent="0.2">
      <c r="A122" s="30"/>
      <c r="B122" s="30"/>
      <c r="C122" s="30"/>
      <c r="D122" s="30"/>
      <c r="E122" s="39"/>
      <c r="F122" s="30"/>
      <c r="G122" s="30"/>
      <c r="H122" s="30"/>
      <c r="I122" s="30"/>
      <c r="J122" s="30"/>
      <c r="K122" s="30"/>
      <c r="L122" s="30"/>
      <c r="M122" s="39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5.75" customHeight="1" x14ac:dyDescent="0.2">
      <c r="A123" s="30"/>
      <c r="B123" s="30"/>
      <c r="C123" s="30"/>
      <c r="D123" s="30"/>
      <c r="E123" s="39"/>
      <c r="F123" s="30"/>
      <c r="G123" s="30"/>
      <c r="H123" s="30"/>
      <c r="I123" s="30"/>
      <c r="J123" s="30"/>
      <c r="K123" s="30"/>
      <c r="L123" s="30"/>
      <c r="M123" s="39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5.75" customHeight="1" x14ac:dyDescent="0.2">
      <c r="A124" s="30"/>
      <c r="B124" s="30"/>
      <c r="C124" s="30"/>
      <c r="D124" s="30"/>
      <c r="E124" s="39"/>
      <c r="F124" s="30"/>
      <c r="G124" s="30"/>
      <c r="H124" s="30"/>
      <c r="I124" s="30"/>
      <c r="J124" s="30"/>
      <c r="K124" s="30"/>
      <c r="L124" s="30"/>
      <c r="M124" s="39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5.75" customHeight="1" x14ac:dyDescent="0.2">
      <c r="A125" s="30"/>
      <c r="B125" s="30"/>
      <c r="C125" s="30"/>
      <c r="D125" s="30"/>
      <c r="E125" s="39"/>
      <c r="F125" s="30"/>
      <c r="G125" s="30"/>
      <c r="H125" s="30"/>
      <c r="I125" s="30"/>
      <c r="J125" s="30"/>
      <c r="K125" s="30"/>
      <c r="L125" s="30"/>
      <c r="M125" s="39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15.75" customHeight="1" x14ac:dyDescent="0.2">
      <c r="A126" s="30"/>
      <c r="B126" s="30"/>
      <c r="C126" s="30"/>
      <c r="D126" s="30"/>
      <c r="E126" s="39"/>
      <c r="F126" s="30"/>
      <c r="G126" s="30"/>
      <c r="H126" s="30"/>
      <c r="I126" s="30"/>
      <c r="J126" s="30"/>
      <c r="K126" s="30"/>
      <c r="L126" s="30"/>
      <c r="M126" s="39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5.75" customHeight="1" x14ac:dyDescent="0.2">
      <c r="A127" s="30"/>
      <c r="B127" s="30"/>
      <c r="C127" s="30"/>
      <c r="D127" s="30"/>
      <c r="E127" s="39"/>
      <c r="F127" s="30"/>
      <c r="G127" s="30"/>
      <c r="H127" s="30"/>
      <c r="I127" s="30"/>
      <c r="J127" s="30"/>
      <c r="K127" s="30"/>
      <c r="L127" s="30"/>
      <c r="M127" s="39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5.75" customHeight="1" x14ac:dyDescent="0.2">
      <c r="A128" s="30"/>
      <c r="B128" s="30"/>
      <c r="C128" s="30"/>
      <c r="D128" s="30"/>
      <c r="E128" s="39"/>
      <c r="F128" s="30"/>
      <c r="G128" s="30"/>
      <c r="H128" s="30"/>
      <c r="I128" s="30"/>
      <c r="J128" s="30"/>
      <c r="K128" s="30"/>
      <c r="L128" s="30"/>
      <c r="M128" s="39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5.75" customHeight="1" x14ac:dyDescent="0.2">
      <c r="A129" s="30"/>
      <c r="B129" s="30"/>
      <c r="C129" s="30"/>
      <c r="D129" s="30"/>
      <c r="E129" s="39"/>
      <c r="F129" s="30"/>
      <c r="G129" s="30"/>
      <c r="H129" s="30"/>
      <c r="I129" s="30"/>
      <c r="J129" s="30"/>
      <c r="K129" s="30"/>
      <c r="L129" s="30"/>
      <c r="M129" s="39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5.75" customHeight="1" x14ac:dyDescent="0.2">
      <c r="A130" s="30"/>
      <c r="B130" s="30"/>
      <c r="C130" s="30"/>
      <c r="D130" s="30"/>
      <c r="E130" s="39"/>
      <c r="F130" s="30"/>
      <c r="G130" s="30"/>
      <c r="H130" s="30"/>
      <c r="I130" s="30"/>
      <c r="J130" s="30"/>
      <c r="K130" s="30"/>
      <c r="L130" s="30"/>
      <c r="M130" s="39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5.75" customHeight="1" x14ac:dyDescent="0.2">
      <c r="A131" s="30"/>
      <c r="B131" s="30"/>
      <c r="C131" s="30"/>
      <c r="D131" s="30"/>
      <c r="E131" s="39"/>
      <c r="F131" s="30"/>
      <c r="G131" s="30"/>
      <c r="H131" s="30"/>
      <c r="I131" s="30"/>
      <c r="J131" s="30"/>
      <c r="K131" s="30"/>
      <c r="L131" s="30"/>
      <c r="M131" s="39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5.75" customHeight="1" x14ac:dyDescent="0.2">
      <c r="A132" s="30"/>
      <c r="B132" s="30"/>
      <c r="C132" s="30"/>
      <c r="D132" s="30"/>
      <c r="E132" s="39"/>
      <c r="F132" s="30"/>
      <c r="G132" s="30"/>
      <c r="H132" s="30"/>
      <c r="I132" s="30"/>
      <c r="J132" s="30"/>
      <c r="K132" s="30"/>
      <c r="L132" s="30"/>
      <c r="M132" s="39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5.75" customHeight="1" x14ac:dyDescent="0.2">
      <c r="A133" s="30"/>
      <c r="B133" s="30"/>
      <c r="C133" s="30"/>
      <c r="D133" s="30"/>
      <c r="E133" s="39"/>
      <c r="F133" s="30"/>
      <c r="G133" s="30"/>
      <c r="H133" s="30"/>
      <c r="I133" s="30"/>
      <c r="J133" s="30"/>
      <c r="K133" s="30"/>
      <c r="L133" s="30"/>
      <c r="M133" s="39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5.75" customHeight="1" x14ac:dyDescent="0.2">
      <c r="A134" s="30"/>
      <c r="B134" s="30"/>
      <c r="C134" s="30"/>
      <c r="D134" s="30"/>
      <c r="E134" s="39"/>
      <c r="F134" s="30"/>
      <c r="G134" s="30"/>
      <c r="H134" s="30"/>
      <c r="I134" s="30"/>
      <c r="J134" s="30"/>
      <c r="K134" s="30"/>
      <c r="L134" s="30"/>
      <c r="M134" s="39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5.75" customHeight="1" x14ac:dyDescent="0.2">
      <c r="A135" s="30"/>
      <c r="B135" s="30"/>
      <c r="C135" s="30"/>
      <c r="D135" s="30"/>
      <c r="E135" s="39"/>
      <c r="F135" s="30"/>
      <c r="G135" s="30"/>
      <c r="H135" s="30"/>
      <c r="I135" s="30"/>
      <c r="J135" s="30"/>
      <c r="K135" s="30"/>
      <c r="L135" s="30"/>
      <c r="M135" s="39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5.75" customHeight="1" x14ac:dyDescent="0.2">
      <c r="A136" s="30"/>
      <c r="B136" s="30"/>
      <c r="C136" s="30"/>
      <c r="D136" s="30"/>
      <c r="E136" s="39"/>
      <c r="F136" s="30"/>
      <c r="G136" s="30"/>
      <c r="H136" s="30"/>
      <c r="I136" s="30"/>
      <c r="J136" s="30"/>
      <c r="K136" s="30"/>
      <c r="L136" s="30"/>
      <c r="M136" s="39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5.75" customHeight="1" x14ac:dyDescent="0.2">
      <c r="A137" s="30"/>
      <c r="B137" s="30"/>
      <c r="C137" s="30"/>
      <c r="D137" s="30"/>
      <c r="E137" s="39"/>
      <c r="F137" s="30"/>
      <c r="G137" s="30"/>
      <c r="H137" s="30"/>
      <c r="I137" s="30"/>
      <c r="J137" s="30"/>
      <c r="K137" s="30"/>
      <c r="L137" s="30"/>
      <c r="M137" s="39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5.75" customHeight="1" x14ac:dyDescent="0.2">
      <c r="A138" s="30"/>
      <c r="B138" s="30"/>
      <c r="C138" s="30"/>
      <c r="D138" s="30"/>
      <c r="E138" s="39"/>
      <c r="F138" s="30"/>
      <c r="G138" s="30"/>
      <c r="H138" s="30"/>
      <c r="I138" s="30"/>
      <c r="J138" s="30"/>
      <c r="K138" s="30"/>
      <c r="L138" s="30"/>
      <c r="M138" s="39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15.75" customHeight="1" x14ac:dyDescent="0.2">
      <c r="A139" s="30"/>
      <c r="B139" s="30"/>
      <c r="C139" s="30"/>
      <c r="D139" s="30"/>
      <c r="E139" s="39"/>
      <c r="F139" s="30"/>
      <c r="G139" s="30"/>
      <c r="H139" s="30"/>
      <c r="I139" s="30"/>
      <c r="J139" s="30"/>
      <c r="K139" s="30"/>
      <c r="L139" s="30"/>
      <c r="M139" s="39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5.75" customHeight="1" x14ac:dyDescent="0.2">
      <c r="A140" s="30"/>
      <c r="B140" s="30"/>
      <c r="C140" s="30"/>
      <c r="D140" s="30"/>
      <c r="E140" s="39"/>
      <c r="F140" s="30"/>
      <c r="G140" s="30"/>
      <c r="H140" s="30"/>
      <c r="I140" s="30"/>
      <c r="J140" s="30"/>
      <c r="K140" s="30"/>
      <c r="L140" s="30"/>
      <c r="M140" s="39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5.75" customHeight="1" x14ac:dyDescent="0.2">
      <c r="A141" s="30"/>
      <c r="B141" s="30"/>
      <c r="C141" s="30"/>
      <c r="D141" s="30"/>
      <c r="E141" s="39"/>
      <c r="F141" s="30"/>
      <c r="G141" s="30"/>
      <c r="H141" s="30"/>
      <c r="I141" s="30"/>
      <c r="J141" s="30"/>
      <c r="K141" s="30"/>
      <c r="L141" s="30"/>
      <c r="M141" s="39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5.75" customHeight="1" x14ac:dyDescent="0.2">
      <c r="A142" s="30"/>
      <c r="B142" s="30"/>
      <c r="C142" s="30"/>
      <c r="D142" s="30"/>
      <c r="E142" s="39"/>
      <c r="F142" s="30"/>
      <c r="G142" s="30"/>
      <c r="H142" s="30"/>
      <c r="I142" s="30"/>
      <c r="J142" s="30"/>
      <c r="K142" s="30"/>
      <c r="L142" s="30"/>
      <c r="M142" s="39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5.75" customHeight="1" x14ac:dyDescent="0.2">
      <c r="A143" s="30"/>
      <c r="B143" s="30"/>
      <c r="C143" s="30"/>
      <c r="D143" s="30"/>
      <c r="E143" s="39"/>
      <c r="F143" s="30"/>
      <c r="G143" s="30"/>
      <c r="H143" s="30"/>
      <c r="I143" s="30"/>
      <c r="J143" s="30"/>
      <c r="K143" s="30"/>
      <c r="L143" s="30"/>
      <c r="M143" s="39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5.75" customHeight="1" x14ac:dyDescent="0.2">
      <c r="A144" s="30"/>
      <c r="B144" s="30"/>
      <c r="C144" s="30"/>
      <c r="D144" s="30"/>
      <c r="E144" s="39"/>
      <c r="F144" s="30"/>
      <c r="G144" s="30"/>
      <c r="H144" s="30"/>
      <c r="I144" s="30"/>
      <c r="J144" s="30"/>
      <c r="K144" s="30"/>
      <c r="L144" s="30"/>
      <c r="M144" s="39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5.75" customHeight="1" x14ac:dyDescent="0.2">
      <c r="A145" s="30"/>
      <c r="B145" s="30"/>
      <c r="C145" s="30"/>
      <c r="D145" s="30"/>
      <c r="E145" s="39"/>
      <c r="F145" s="30"/>
      <c r="G145" s="30"/>
      <c r="H145" s="30"/>
      <c r="I145" s="30"/>
      <c r="J145" s="30"/>
      <c r="K145" s="30"/>
      <c r="L145" s="30"/>
      <c r="M145" s="39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5.75" customHeight="1" x14ac:dyDescent="0.2">
      <c r="A146" s="30"/>
      <c r="B146" s="30"/>
      <c r="C146" s="30"/>
      <c r="D146" s="30"/>
      <c r="E146" s="39"/>
      <c r="F146" s="30"/>
      <c r="G146" s="30"/>
      <c r="H146" s="30"/>
      <c r="I146" s="30"/>
      <c r="J146" s="30"/>
      <c r="K146" s="30"/>
      <c r="L146" s="30"/>
      <c r="M146" s="39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5.75" customHeight="1" x14ac:dyDescent="0.2">
      <c r="A147" s="30"/>
      <c r="B147" s="30"/>
      <c r="C147" s="30"/>
      <c r="D147" s="30"/>
      <c r="E147" s="39"/>
      <c r="F147" s="30"/>
      <c r="G147" s="30"/>
      <c r="H147" s="30"/>
      <c r="I147" s="30"/>
      <c r="J147" s="30"/>
      <c r="K147" s="30"/>
      <c r="L147" s="30"/>
      <c r="M147" s="39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5.75" customHeight="1" x14ac:dyDescent="0.2">
      <c r="A148" s="30"/>
      <c r="B148" s="30"/>
      <c r="C148" s="30"/>
      <c r="D148" s="30"/>
      <c r="E148" s="39"/>
      <c r="F148" s="30"/>
      <c r="G148" s="30"/>
      <c r="H148" s="30"/>
      <c r="I148" s="30"/>
      <c r="J148" s="30"/>
      <c r="K148" s="30"/>
      <c r="L148" s="30"/>
      <c r="M148" s="39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5.75" customHeight="1" x14ac:dyDescent="0.2">
      <c r="A149" s="30"/>
      <c r="B149" s="30"/>
      <c r="C149" s="30"/>
      <c r="D149" s="30"/>
      <c r="E149" s="39"/>
      <c r="F149" s="30"/>
      <c r="G149" s="30"/>
      <c r="H149" s="30"/>
      <c r="I149" s="30"/>
      <c r="J149" s="30"/>
      <c r="K149" s="30"/>
      <c r="L149" s="30"/>
      <c r="M149" s="39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5.75" customHeight="1" x14ac:dyDescent="0.2">
      <c r="A150" s="30"/>
      <c r="B150" s="30"/>
      <c r="C150" s="30"/>
      <c r="D150" s="30"/>
      <c r="E150" s="39"/>
      <c r="F150" s="30"/>
      <c r="G150" s="30"/>
      <c r="H150" s="30"/>
      <c r="I150" s="30"/>
      <c r="J150" s="30"/>
      <c r="K150" s="30"/>
      <c r="L150" s="30"/>
      <c r="M150" s="39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5.75" customHeight="1" x14ac:dyDescent="0.2">
      <c r="A151" s="30"/>
      <c r="B151" s="30"/>
      <c r="C151" s="30"/>
      <c r="D151" s="30"/>
      <c r="E151" s="39"/>
      <c r="F151" s="30"/>
      <c r="G151" s="30"/>
      <c r="H151" s="30"/>
      <c r="I151" s="30"/>
      <c r="J151" s="30"/>
      <c r="K151" s="30"/>
      <c r="L151" s="30"/>
      <c r="M151" s="39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5.75" customHeight="1" x14ac:dyDescent="0.2">
      <c r="A152" s="30"/>
      <c r="B152" s="30"/>
      <c r="C152" s="30"/>
      <c r="D152" s="30"/>
      <c r="E152" s="39"/>
      <c r="F152" s="30"/>
      <c r="G152" s="30"/>
      <c r="H152" s="30"/>
      <c r="I152" s="30"/>
      <c r="J152" s="30"/>
      <c r="K152" s="30"/>
      <c r="L152" s="30"/>
      <c r="M152" s="39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5.75" customHeight="1" x14ac:dyDescent="0.2">
      <c r="A153" s="30"/>
      <c r="B153" s="30"/>
      <c r="C153" s="30"/>
      <c r="D153" s="30"/>
      <c r="E153" s="39"/>
      <c r="F153" s="30"/>
      <c r="G153" s="30"/>
      <c r="H153" s="30"/>
      <c r="I153" s="30"/>
      <c r="J153" s="30"/>
      <c r="K153" s="30"/>
      <c r="L153" s="30"/>
      <c r="M153" s="39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5.75" customHeight="1" x14ac:dyDescent="0.2">
      <c r="A154" s="30"/>
      <c r="B154" s="30"/>
      <c r="C154" s="30"/>
      <c r="D154" s="30"/>
      <c r="E154" s="39"/>
      <c r="F154" s="30"/>
      <c r="G154" s="30"/>
      <c r="H154" s="30"/>
      <c r="I154" s="30"/>
      <c r="J154" s="30"/>
      <c r="K154" s="30"/>
      <c r="L154" s="30"/>
      <c r="M154" s="39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5.75" customHeight="1" x14ac:dyDescent="0.2">
      <c r="A155" s="30"/>
      <c r="B155" s="30"/>
      <c r="C155" s="30"/>
      <c r="D155" s="30"/>
      <c r="E155" s="39"/>
      <c r="F155" s="30"/>
      <c r="G155" s="30"/>
      <c r="H155" s="30"/>
      <c r="I155" s="30"/>
      <c r="J155" s="30"/>
      <c r="K155" s="30"/>
      <c r="L155" s="30"/>
      <c r="M155" s="39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5.75" customHeight="1" x14ac:dyDescent="0.2">
      <c r="A156" s="30"/>
      <c r="B156" s="30"/>
      <c r="C156" s="30"/>
      <c r="D156" s="30"/>
      <c r="E156" s="39"/>
      <c r="F156" s="30"/>
      <c r="G156" s="30"/>
      <c r="H156" s="30"/>
      <c r="I156" s="30"/>
      <c r="J156" s="30"/>
      <c r="K156" s="30"/>
      <c r="L156" s="30"/>
      <c r="M156" s="39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5.75" customHeight="1" x14ac:dyDescent="0.2">
      <c r="A157" s="30"/>
      <c r="B157" s="30"/>
      <c r="C157" s="30"/>
      <c r="D157" s="30"/>
      <c r="E157" s="39"/>
      <c r="F157" s="30"/>
      <c r="G157" s="30"/>
      <c r="H157" s="30"/>
      <c r="I157" s="30"/>
      <c r="J157" s="30"/>
      <c r="K157" s="30"/>
      <c r="L157" s="30"/>
      <c r="M157" s="39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5.75" customHeight="1" x14ac:dyDescent="0.2">
      <c r="A158" s="30"/>
      <c r="B158" s="30"/>
      <c r="C158" s="30"/>
      <c r="D158" s="30"/>
      <c r="E158" s="39"/>
      <c r="F158" s="30"/>
      <c r="G158" s="30"/>
      <c r="H158" s="30"/>
      <c r="I158" s="30"/>
      <c r="J158" s="30"/>
      <c r="K158" s="30"/>
      <c r="L158" s="30"/>
      <c r="M158" s="39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5.75" customHeight="1" x14ac:dyDescent="0.2">
      <c r="A159" s="30"/>
      <c r="B159" s="30"/>
      <c r="C159" s="30"/>
      <c r="D159" s="30"/>
      <c r="E159" s="39"/>
      <c r="F159" s="30"/>
      <c r="G159" s="30"/>
      <c r="H159" s="30"/>
      <c r="I159" s="30"/>
      <c r="J159" s="30"/>
      <c r="K159" s="30"/>
      <c r="L159" s="30"/>
      <c r="M159" s="39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5.75" customHeight="1" x14ac:dyDescent="0.2">
      <c r="A160" s="30"/>
      <c r="B160" s="30"/>
      <c r="C160" s="30"/>
      <c r="D160" s="30"/>
      <c r="E160" s="39"/>
      <c r="F160" s="30"/>
      <c r="G160" s="30"/>
      <c r="H160" s="30"/>
      <c r="I160" s="30"/>
      <c r="J160" s="30"/>
      <c r="K160" s="30"/>
      <c r="L160" s="30"/>
      <c r="M160" s="39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5.75" customHeight="1" x14ac:dyDescent="0.2">
      <c r="A161" s="30"/>
      <c r="B161" s="30"/>
      <c r="C161" s="30"/>
      <c r="D161" s="30"/>
      <c r="E161" s="39"/>
      <c r="F161" s="30"/>
      <c r="G161" s="30"/>
      <c r="H161" s="30"/>
      <c r="I161" s="30"/>
      <c r="J161" s="30"/>
      <c r="K161" s="30"/>
      <c r="L161" s="30"/>
      <c r="M161" s="39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5.75" customHeight="1" x14ac:dyDescent="0.2">
      <c r="A162" s="30"/>
      <c r="B162" s="30"/>
      <c r="C162" s="30"/>
      <c r="D162" s="30"/>
      <c r="E162" s="39"/>
      <c r="F162" s="30"/>
      <c r="G162" s="30"/>
      <c r="H162" s="30"/>
      <c r="I162" s="30"/>
      <c r="J162" s="30"/>
      <c r="K162" s="30"/>
      <c r="L162" s="30"/>
      <c r="M162" s="39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5.75" customHeight="1" x14ac:dyDescent="0.2">
      <c r="A163" s="30"/>
      <c r="B163" s="30"/>
      <c r="C163" s="30"/>
      <c r="D163" s="30"/>
      <c r="E163" s="39"/>
      <c r="F163" s="30"/>
      <c r="G163" s="30"/>
      <c r="H163" s="30"/>
      <c r="I163" s="30"/>
      <c r="J163" s="30"/>
      <c r="K163" s="30"/>
      <c r="L163" s="30"/>
      <c r="M163" s="39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5.75" customHeight="1" x14ac:dyDescent="0.2">
      <c r="A164" s="30"/>
      <c r="B164" s="30"/>
      <c r="C164" s="30"/>
      <c r="D164" s="30"/>
      <c r="E164" s="39"/>
      <c r="F164" s="30"/>
      <c r="G164" s="30"/>
      <c r="H164" s="30"/>
      <c r="I164" s="30"/>
      <c r="J164" s="30"/>
      <c r="K164" s="30"/>
      <c r="L164" s="30"/>
      <c r="M164" s="39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5.75" customHeight="1" x14ac:dyDescent="0.2">
      <c r="A165" s="30"/>
      <c r="B165" s="30"/>
      <c r="C165" s="30"/>
      <c r="D165" s="30"/>
      <c r="E165" s="39"/>
      <c r="F165" s="30"/>
      <c r="G165" s="30"/>
      <c r="H165" s="30"/>
      <c r="I165" s="30"/>
      <c r="J165" s="30"/>
      <c r="K165" s="30"/>
      <c r="L165" s="30"/>
      <c r="M165" s="39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5.75" customHeight="1" x14ac:dyDescent="0.2">
      <c r="A166" s="30"/>
      <c r="B166" s="30"/>
      <c r="C166" s="30"/>
      <c r="D166" s="30"/>
      <c r="E166" s="39"/>
      <c r="F166" s="30"/>
      <c r="G166" s="30"/>
      <c r="H166" s="30"/>
      <c r="I166" s="30"/>
      <c r="J166" s="30"/>
      <c r="K166" s="30"/>
      <c r="L166" s="30"/>
      <c r="M166" s="39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5.75" customHeight="1" x14ac:dyDescent="0.2">
      <c r="A167" s="30"/>
      <c r="B167" s="30"/>
      <c r="C167" s="30"/>
      <c r="D167" s="30"/>
      <c r="E167" s="39"/>
      <c r="F167" s="30"/>
      <c r="G167" s="30"/>
      <c r="H167" s="30"/>
      <c r="I167" s="30"/>
      <c r="J167" s="30"/>
      <c r="K167" s="30"/>
      <c r="L167" s="30"/>
      <c r="M167" s="39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5.75" customHeight="1" x14ac:dyDescent="0.2">
      <c r="A168" s="30"/>
      <c r="B168" s="30"/>
      <c r="C168" s="30"/>
      <c r="D168" s="30"/>
      <c r="E168" s="39"/>
      <c r="F168" s="30"/>
      <c r="G168" s="30"/>
      <c r="H168" s="30"/>
      <c r="I168" s="30"/>
      <c r="J168" s="30"/>
      <c r="K168" s="30"/>
      <c r="L168" s="30"/>
      <c r="M168" s="39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5.75" customHeight="1" x14ac:dyDescent="0.2">
      <c r="A169" s="30"/>
      <c r="B169" s="30"/>
      <c r="C169" s="30"/>
      <c r="D169" s="30"/>
      <c r="E169" s="39"/>
      <c r="F169" s="30"/>
      <c r="G169" s="30"/>
      <c r="H169" s="30"/>
      <c r="I169" s="30"/>
      <c r="J169" s="30"/>
      <c r="K169" s="30"/>
      <c r="L169" s="30"/>
      <c r="M169" s="39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5.75" customHeight="1" x14ac:dyDescent="0.2">
      <c r="A170" s="30"/>
      <c r="B170" s="30"/>
      <c r="C170" s="30"/>
      <c r="D170" s="30"/>
      <c r="E170" s="39"/>
      <c r="F170" s="30"/>
      <c r="G170" s="30"/>
      <c r="H170" s="30"/>
      <c r="I170" s="30"/>
      <c r="J170" s="30"/>
      <c r="K170" s="30"/>
      <c r="L170" s="30"/>
      <c r="M170" s="39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5.75" customHeight="1" x14ac:dyDescent="0.2">
      <c r="A171" s="30"/>
      <c r="B171" s="30"/>
      <c r="C171" s="30"/>
      <c r="D171" s="30"/>
      <c r="E171" s="39"/>
      <c r="F171" s="30"/>
      <c r="G171" s="30"/>
      <c r="H171" s="30"/>
      <c r="I171" s="30"/>
      <c r="J171" s="30"/>
      <c r="K171" s="30"/>
      <c r="L171" s="30"/>
      <c r="M171" s="39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5.75" customHeight="1" x14ac:dyDescent="0.2">
      <c r="A172" s="30"/>
      <c r="B172" s="30"/>
      <c r="C172" s="30"/>
      <c r="D172" s="30"/>
      <c r="E172" s="39"/>
      <c r="F172" s="30"/>
      <c r="G172" s="30"/>
      <c r="H172" s="30"/>
      <c r="I172" s="30"/>
      <c r="J172" s="30"/>
      <c r="K172" s="30"/>
      <c r="L172" s="30"/>
      <c r="M172" s="39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5.75" customHeight="1" x14ac:dyDescent="0.2">
      <c r="A173" s="30"/>
      <c r="B173" s="30"/>
      <c r="C173" s="30"/>
      <c r="D173" s="30"/>
      <c r="E173" s="39"/>
      <c r="F173" s="30"/>
      <c r="G173" s="30"/>
      <c r="H173" s="30"/>
      <c r="I173" s="30"/>
      <c r="J173" s="30"/>
      <c r="K173" s="30"/>
      <c r="L173" s="30"/>
      <c r="M173" s="39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5.75" customHeight="1" x14ac:dyDescent="0.2">
      <c r="A174" s="30"/>
      <c r="B174" s="30"/>
      <c r="C174" s="30"/>
      <c r="D174" s="30"/>
      <c r="E174" s="39"/>
      <c r="F174" s="30"/>
      <c r="G174" s="30"/>
      <c r="H174" s="30"/>
      <c r="I174" s="30"/>
      <c r="J174" s="30"/>
      <c r="K174" s="30"/>
      <c r="L174" s="30"/>
      <c r="M174" s="39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5.75" customHeight="1" x14ac:dyDescent="0.2">
      <c r="A175" s="30"/>
      <c r="B175" s="30"/>
      <c r="C175" s="30"/>
      <c r="D175" s="30"/>
      <c r="E175" s="39"/>
      <c r="F175" s="30"/>
      <c r="G175" s="30"/>
      <c r="H175" s="30"/>
      <c r="I175" s="30"/>
      <c r="J175" s="30"/>
      <c r="K175" s="30"/>
      <c r="L175" s="30"/>
      <c r="M175" s="39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5.75" customHeight="1" x14ac:dyDescent="0.2">
      <c r="A176" s="30"/>
      <c r="B176" s="30"/>
      <c r="C176" s="30"/>
      <c r="D176" s="30"/>
      <c r="E176" s="39"/>
      <c r="F176" s="30"/>
      <c r="G176" s="30"/>
      <c r="H176" s="30"/>
      <c r="I176" s="30"/>
      <c r="J176" s="30"/>
      <c r="K176" s="30"/>
      <c r="L176" s="30"/>
      <c r="M176" s="39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5.75" customHeight="1" x14ac:dyDescent="0.2">
      <c r="A177" s="30"/>
      <c r="B177" s="30"/>
      <c r="C177" s="30"/>
      <c r="D177" s="30"/>
      <c r="E177" s="39"/>
      <c r="F177" s="30"/>
      <c r="G177" s="30"/>
      <c r="H177" s="30"/>
      <c r="I177" s="30"/>
      <c r="J177" s="30"/>
      <c r="K177" s="30"/>
      <c r="L177" s="30"/>
      <c r="M177" s="39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5.75" customHeight="1" x14ac:dyDescent="0.2">
      <c r="A178" s="30"/>
      <c r="B178" s="30"/>
      <c r="C178" s="30"/>
      <c r="D178" s="30"/>
      <c r="E178" s="39"/>
      <c r="F178" s="30"/>
      <c r="G178" s="30"/>
      <c r="H178" s="30"/>
      <c r="I178" s="30"/>
      <c r="J178" s="30"/>
      <c r="K178" s="30"/>
      <c r="L178" s="30"/>
      <c r="M178" s="39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5.75" customHeight="1" x14ac:dyDescent="0.2">
      <c r="A179" s="30"/>
      <c r="B179" s="30"/>
      <c r="C179" s="30"/>
      <c r="D179" s="30"/>
      <c r="E179" s="39"/>
      <c r="F179" s="30"/>
      <c r="G179" s="30"/>
      <c r="H179" s="30"/>
      <c r="I179" s="30"/>
      <c r="J179" s="30"/>
      <c r="K179" s="30"/>
      <c r="L179" s="30"/>
      <c r="M179" s="39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5.75" customHeight="1" x14ac:dyDescent="0.2">
      <c r="A180" s="30"/>
      <c r="B180" s="30"/>
      <c r="C180" s="30"/>
      <c r="D180" s="30"/>
      <c r="E180" s="39"/>
      <c r="F180" s="30"/>
      <c r="G180" s="30"/>
      <c r="H180" s="30"/>
      <c r="I180" s="30"/>
      <c r="J180" s="30"/>
      <c r="K180" s="30"/>
      <c r="L180" s="30"/>
      <c r="M180" s="39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5.75" customHeight="1" x14ac:dyDescent="0.2">
      <c r="A181" s="30"/>
      <c r="B181" s="30"/>
      <c r="C181" s="30"/>
      <c r="D181" s="30"/>
      <c r="E181" s="39"/>
      <c r="F181" s="30"/>
      <c r="G181" s="30"/>
      <c r="H181" s="30"/>
      <c r="I181" s="30"/>
      <c r="J181" s="30"/>
      <c r="K181" s="30"/>
      <c r="L181" s="30"/>
      <c r="M181" s="39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5.75" customHeight="1" x14ac:dyDescent="0.2">
      <c r="A182" s="30"/>
      <c r="B182" s="30"/>
      <c r="C182" s="30"/>
      <c r="D182" s="30"/>
      <c r="E182" s="39"/>
      <c r="F182" s="30"/>
      <c r="G182" s="30"/>
      <c r="H182" s="30"/>
      <c r="I182" s="30"/>
      <c r="J182" s="30"/>
      <c r="K182" s="30"/>
      <c r="L182" s="30"/>
      <c r="M182" s="39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5.75" customHeight="1" x14ac:dyDescent="0.2">
      <c r="A183" s="30"/>
      <c r="B183" s="30"/>
      <c r="C183" s="30"/>
      <c r="D183" s="30"/>
      <c r="E183" s="39"/>
      <c r="F183" s="30"/>
      <c r="G183" s="30"/>
      <c r="H183" s="30"/>
      <c r="I183" s="30"/>
      <c r="J183" s="30"/>
      <c r="K183" s="30"/>
      <c r="L183" s="30"/>
      <c r="M183" s="39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5.75" customHeight="1" x14ac:dyDescent="0.2">
      <c r="A184" s="30"/>
      <c r="B184" s="30"/>
      <c r="C184" s="30"/>
      <c r="D184" s="30"/>
      <c r="E184" s="39"/>
      <c r="F184" s="30"/>
      <c r="G184" s="30"/>
      <c r="H184" s="30"/>
      <c r="I184" s="30"/>
      <c r="J184" s="30"/>
      <c r="K184" s="30"/>
      <c r="L184" s="30"/>
      <c r="M184" s="39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5.75" customHeight="1" x14ac:dyDescent="0.2">
      <c r="A185" s="30"/>
      <c r="B185" s="30"/>
      <c r="C185" s="30"/>
      <c r="D185" s="30"/>
      <c r="E185" s="39"/>
      <c r="F185" s="30"/>
      <c r="G185" s="30"/>
      <c r="H185" s="30"/>
      <c r="I185" s="30"/>
      <c r="J185" s="30"/>
      <c r="K185" s="30"/>
      <c r="L185" s="30"/>
      <c r="M185" s="39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5.75" customHeight="1" x14ac:dyDescent="0.2">
      <c r="A186" s="30"/>
      <c r="B186" s="30"/>
      <c r="C186" s="30"/>
      <c r="D186" s="30"/>
      <c r="E186" s="39"/>
      <c r="F186" s="30"/>
      <c r="G186" s="30"/>
      <c r="H186" s="30"/>
      <c r="I186" s="30"/>
      <c r="J186" s="30"/>
      <c r="K186" s="30"/>
      <c r="L186" s="30"/>
      <c r="M186" s="39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5.75" customHeight="1" x14ac:dyDescent="0.2">
      <c r="A187" s="30"/>
      <c r="B187" s="30"/>
      <c r="C187" s="30"/>
      <c r="D187" s="30"/>
      <c r="E187" s="39"/>
      <c r="F187" s="30"/>
      <c r="G187" s="30"/>
      <c r="H187" s="30"/>
      <c r="I187" s="30"/>
      <c r="J187" s="30"/>
      <c r="K187" s="30"/>
      <c r="L187" s="30"/>
      <c r="M187" s="39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5.75" customHeight="1" x14ac:dyDescent="0.2">
      <c r="A188" s="30"/>
      <c r="B188" s="30"/>
      <c r="C188" s="30"/>
      <c r="D188" s="30"/>
      <c r="E188" s="39"/>
      <c r="F188" s="30"/>
      <c r="G188" s="30"/>
      <c r="H188" s="30"/>
      <c r="I188" s="30"/>
      <c r="J188" s="30"/>
      <c r="K188" s="30"/>
      <c r="L188" s="30"/>
      <c r="M188" s="39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5.75" customHeight="1" x14ac:dyDescent="0.2">
      <c r="A189" s="30"/>
      <c r="B189" s="30"/>
      <c r="C189" s="30"/>
      <c r="D189" s="30"/>
      <c r="E189" s="39"/>
      <c r="F189" s="30"/>
      <c r="G189" s="30"/>
      <c r="H189" s="30"/>
      <c r="I189" s="30"/>
      <c r="J189" s="30"/>
      <c r="K189" s="30"/>
      <c r="L189" s="30"/>
      <c r="M189" s="39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5.75" customHeight="1" x14ac:dyDescent="0.2">
      <c r="A190" s="30"/>
      <c r="B190" s="30"/>
      <c r="C190" s="30"/>
      <c r="D190" s="30"/>
      <c r="E190" s="39"/>
      <c r="F190" s="30"/>
      <c r="G190" s="30"/>
      <c r="H190" s="30"/>
      <c r="I190" s="30"/>
      <c r="J190" s="30"/>
      <c r="K190" s="30"/>
      <c r="L190" s="30"/>
      <c r="M190" s="39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5.75" customHeight="1" x14ac:dyDescent="0.2">
      <c r="A191" s="30"/>
      <c r="B191" s="30"/>
      <c r="C191" s="30"/>
      <c r="D191" s="30"/>
      <c r="E191" s="39"/>
      <c r="F191" s="30"/>
      <c r="G191" s="30"/>
      <c r="H191" s="30"/>
      <c r="I191" s="30"/>
      <c r="J191" s="30"/>
      <c r="K191" s="30"/>
      <c r="L191" s="30"/>
      <c r="M191" s="39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5.75" customHeight="1" x14ac:dyDescent="0.2">
      <c r="A192" s="30"/>
      <c r="B192" s="30"/>
      <c r="C192" s="30"/>
      <c r="D192" s="30"/>
      <c r="E192" s="39"/>
      <c r="F192" s="30"/>
      <c r="G192" s="30"/>
      <c r="H192" s="30"/>
      <c r="I192" s="30"/>
      <c r="J192" s="30"/>
      <c r="K192" s="30"/>
      <c r="L192" s="30"/>
      <c r="M192" s="39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5.75" customHeight="1" x14ac:dyDescent="0.2">
      <c r="A193" s="30"/>
      <c r="B193" s="30"/>
      <c r="C193" s="30"/>
      <c r="D193" s="30"/>
      <c r="E193" s="39"/>
      <c r="F193" s="30"/>
      <c r="G193" s="30"/>
      <c r="H193" s="30"/>
      <c r="I193" s="30"/>
      <c r="J193" s="30"/>
      <c r="K193" s="30"/>
      <c r="L193" s="30"/>
      <c r="M193" s="39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5.75" customHeight="1" x14ac:dyDescent="0.2">
      <c r="A194" s="30"/>
      <c r="B194" s="30"/>
      <c r="C194" s="30"/>
      <c r="D194" s="30"/>
      <c r="E194" s="39"/>
      <c r="F194" s="30"/>
      <c r="G194" s="30"/>
      <c r="H194" s="30"/>
      <c r="I194" s="30"/>
      <c r="J194" s="30"/>
      <c r="K194" s="30"/>
      <c r="L194" s="30"/>
      <c r="M194" s="39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5.75" customHeight="1" x14ac:dyDescent="0.2">
      <c r="A195" s="30"/>
      <c r="B195" s="30"/>
      <c r="C195" s="30"/>
      <c r="D195" s="30"/>
      <c r="E195" s="39"/>
      <c r="F195" s="30"/>
      <c r="G195" s="30"/>
      <c r="H195" s="30"/>
      <c r="I195" s="30"/>
      <c r="J195" s="30"/>
      <c r="K195" s="30"/>
      <c r="L195" s="30"/>
      <c r="M195" s="39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5.75" customHeight="1" x14ac:dyDescent="0.2">
      <c r="A196" s="30"/>
      <c r="B196" s="30"/>
      <c r="C196" s="30"/>
      <c r="D196" s="30"/>
      <c r="E196" s="39"/>
      <c r="F196" s="30"/>
      <c r="G196" s="30"/>
      <c r="H196" s="30"/>
      <c r="I196" s="30"/>
      <c r="J196" s="30"/>
      <c r="K196" s="30"/>
      <c r="L196" s="30"/>
      <c r="M196" s="39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5.75" customHeight="1" x14ac:dyDescent="0.2">
      <c r="A197" s="30"/>
      <c r="B197" s="30"/>
      <c r="C197" s="30"/>
      <c r="D197" s="30"/>
      <c r="E197" s="39"/>
      <c r="F197" s="30"/>
      <c r="G197" s="30"/>
      <c r="H197" s="30"/>
      <c r="I197" s="30"/>
      <c r="J197" s="30"/>
      <c r="K197" s="30"/>
      <c r="L197" s="30"/>
      <c r="M197" s="39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5.75" customHeight="1" x14ac:dyDescent="0.2">
      <c r="A198" s="30"/>
      <c r="B198" s="30"/>
      <c r="C198" s="30"/>
      <c r="D198" s="30"/>
      <c r="E198" s="39"/>
      <c r="F198" s="30"/>
      <c r="G198" s="30"/>
      <c r="H198" s="30"/>
      <c r="I198" s="30"/>
      <c r="J198" s="30"/>
      <c r="K198" s="30"/>
      <c r="L198" s="30"/>
      <c r="M198" s="39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5.75" customHeight="1" x14ac:dyDescent="0.2">
      <c r="A199" s="30"/>
      <c r="B199" s="30"/>
      <c r="C199" s="30"/>
      <c r="D199" s="30"/>
      <c r="E199" s="39"/>
      <c r="F199" s="30"/>
      <c r="G199" s="30"/>
      <c r="H199" s="30"/>
      <c r="I199" s="30"/>
      <c r="J199" s="30"/>
      <c r="K199" s="30"/>
      <c r="L199" s="30"/>
      <c r="M199" s="39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5.75" customHeight="1" x14ac:dyDescent="0.2">
      <c r="A200" s="30"/>
      <c r="B200" s="30"/>
      <c r="C200" s="30"/>
      <c r="D200" s="30"/>
      <c r="E200" s="39"/>
      <c r="F200" s="30"/>
      <c r="G200" s="30"/>
      <c r="H200" s="30"/>
      <c r="I200" s="30"/>
      <c r="J200" s="30"/>
      <c r="K200" s="30"/>
      <c r="L200" s="30"/>
      <c r="M200" s="39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5.75" customHeight="1" x14ac:dyDescent="0.2">
      <c r="A201" s="30"/>
      <c r="B201" s="30"/>
      <c r="C201" s="30"/>
      <c r="D201" s="30"/>
      <c r="E201" s="39"/>
      <c r="F201" s="30"/>
      <c r="G201" s="30"/>
      <c r="H201" s="30"/>
      <c r="I201" s="30"/>
      <c r="J201" s="30"/>
      <c r="K201" s="30"/>
      <c r="L201" s="30"/>
      <c r="M201" s="39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5.75" customHeight="1" x14ac:dyDescent="0.2">
      <c r="A202" s="30"/>
      <c r="B202" s="30"/>
      <c r="C202" s="30"/>
      <c r="D202" s="30"/>
      <c r="E202" s="39"/>
      <c r="F202" s="30"/>
      <c r="G202" s="30"/>
      <c r="H202" s="30"/>
      <c r="I202" s="30"/>
      <c r="J202" s="30"/>
      <c r="K202" s="30"/>
      <c r="L202" s="30"/>
      <c r="M202" s="39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5.75" customHeight="1" x14ac:dyDescent="0.2">
      <c r="A203" s="30"/>
      <c r="B203" s="30"/>
      <c r="C203" s="30"/>
      <c r="D203" s="30"/>
      <c r="E203" s="39"/>
      <c r="F203" s="30"/>
      <c r="G203" s="30"/>
      <c r="H203" s="30"/>
      <c r="I203" s="30"/>
      <c r="J203" s="30"/>
      <c r="K203" s="30"/>
      <c r="L203" s="30"/>
      <c r="M203" s="39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5.75" customHeight="1" x14ac:dyDescent="0.2">
      <c r="A204" s="30"/>
      <c r="B204" s="30"/>
      <c r="C204" s="30"/>
      <c r="D204" s="30"/>
      <c r="E204" s="39"/>
      <c r="F204" s="30"/>
      <c r="G204" s="30"/>
      <c r="H204" s="30"/>
      <c r="I204" s="30"/>
      <c r="J204" s="30"/>
      <c r="K204" s="30"/>
      <c r="L204" s="30"/>
      <c r="M204" s="39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15.75" customHeight="1" x14ac:dyDescent="0.2">
      <c r="A205" s="30"/>
      <c r="B205" s="30"/>
      <c r="C205" s="30"/>
      <c r="D205" s="30"/>
      <c r="E205" s="39"/>
      <c r="F205" s="30"/>
      <c r="G205" s="30"/>
      <c r="H205" s="30"/>
      <c r="I205" s="30"/>
      <c r="J205" s="30"/>
      <c r="K205" s="30"/>
      <c r="L205" s="30"/>
      <c r="M205" s="39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5.75" customHeight="1" x14ac:dyDescent="0.2">
      <c r="A206" s="30"/>
      <c r="B206" s="30"/>
      <c r="C206" s="30"/>
      <c r="D206" s="30"/>
      <c r="E206" s="39"/>
      <c r="F206" s="30"/>
      <c r="G206" s="30"/>
      <c r="H206" s="30"/>
      <c r="I206" s="30"/>
      <c r="J206" s="30"/>
      <c r="K206" s="30"/>
      <c r="L206" s="30"/>
      <c r="M206" s="39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5.75" customHeight="1" x14ac:dyDescent="0.2">
      <c r="A207" s="30"/>
      <c r="B207" s="30"/>
      <c r="C207" s="30"/>
      <c r="D207" s="30"/>
      <c r="E207" s="39"/>
      <c r="F207" s="30"/>
      <c r="G207" s="30"/>
      <c r="H207" s="30"/>
      <c r="I207" s="30"/>
      <c r="J207" s="30"/>
      <c r="K207" s="30"/>
      <c r="L207" s="30"/>
      <c r="M207" s="39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5.75" customHeight="1" x14ac:dyDescent="0.2">
      <c r="A208" s="30"/>
      <c r="B208" s="30"/>
      <c r="C208" s="30"/>
      <c r="D208" s="30"/>
      <c r="E208" s="39"/>
      <c r="F208" s="30"/>
      <c r="G208" s="30"/>
      <c r="H208" s="30"/>
      <c r="I208" s="30"/>
      <c r="J208" s="30"/>
      <c r="K208" s="30"/>
      <c r="L208" s="30"/>
      <c r="M208" s="39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5.75" customHeight="1" x14ac:dyDescent="0.2">
      <c r="A209" s="30"/>
      <c r="B209" s="30"/>
      <c r="C209" s="30"/>
      <c r="D209" s="30"/>
      <c r="E209" s="39"/>
      <c r="F209" s="30"/>
      <c r="G209" s="30"/>
      <c r="H209" s="30"/>
      <c r="I209" s="30"/>
      <c r="J209" s="30"/>
      <c r="K209" s="30"/>
      <c r="L209" s="30"/>
      <c r="M209" s="39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5.75" customHeight="1" x14ac:dyDescent="0.2">
      <c r="A210" s="30"/>
      <c r="B210" s="30"/>
      <c r="C210" s="30"/>
      <c r="D210" s="30"/>
      <c r="E210" s="39"/>
      <c r="F210" s="30"/>
      <c r="G210" s="30"/>
      <c r="H210" s="30"/>
      <c r="I210" s="30"/>
      <c r="J210" s="30"/>
      <c r="K210" s="30"/>
      <c r="L210" s="30"/>
      <c r="M210" s="39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5.75" customHeight="1" x14ac:dyDescent="0.2">
      <c r="A211" s="30"/>
      <c r="B211" s="30"/>
      <c r="C211" s="30"/>
      <c r="D211" s="30"/>
      <c r="E211" s="39"/>
      <c r="F211" s="30"/>
      <c r="G211" s="30"/>
      <c r="H211" s="30"/>
      <c r="I211" s="30"/>
      <c r="J211" s="30"/>
      <c r="K211" s="30"/>
      <c r="L211" s="30"/>
      <c r="M211" s="39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5.75" customHeight="1" x14ac:dyDescent="0.2">
      <c r="A212" s="30"/>
      <c r="B212" s="30"/>
      <c r="C212" s="30"/>
      <c r="D212" s="30"/>
      <c r="E212" s="39"/>
      <c r="F212" s="30"/>
      <c r="G212" s="30"/>
      <c r="H212" s="30"/>
      <c r="I212" s="30"/>
      <c r="J212" s="30"/>
      <c r="K212" s="30"/>
      <c r="L212" s="30"/>
      <c r="M212" s="39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5.75" customHeight="1" x14ac:dyDescent="0.2">
      <c r="A213" s="30"/>
      <c r="B213" s="30"/>
      <c r="C213" s="30"/>
      <c r="D213" s="30"/>
      <c r="E213" s="39"/>
      <c r="F213" s="30"/>
      <c r="G213" s="30"/>
      <c r="H213" s="30"/>
      <c r="I213" s="30"/>
      <c r="J213" s="30"/>
      <c r="K213" s="30"/>
      <c r="L213" s="30"/>
      <c r="M213" s="39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5.75" customHeight="1" x14ac:dyDescent="0.2">
      <c r="A214" s="30"/>
      <c r="B214" s="30"/>
      <c r="C214" s="30"/>
      <c r="D214" s="30"/>
      <c r="E214" s="39"/>
      <c r="F214" s="30"/>
      <c r="G214" s="30"/>
      <c r="H214" s="30"/>
      <c r="I214" s="30"/>
      <c r="J214" s="30"/>
      <c r="K214" s="30"/>
      <c r="L214" s="30"/>
      <c r="M214" s="39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5.75" customHeight="1" x14ac:dyDescent="0.2">
      <c r="A215" s="30"/>
      <c r="B215" s="30"/>
      <c r="C215" s="30"/>
      <c r="D215" s="30"/>
      <c r="E215" s="39"/>
      <c r="F215" s="30"/>
      <c r="G215" s="30"/>
      <c r="H215" s="30"/>
      <c r="I215" s="30"/>
      <c r="J215" s="30"/>
      <c r="K215" s="30"/>
      <c r="L215" s="30"/>
      <c r="M215" s="39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5.75" customHeight="1" x14ac:dyDescent="0.2">
      <c r="A216" s="30"/>
      <c r="B216" s="30"/>
      <c r="C216" s="30"/>
      <c r="D216" s="30"/>
      <c r="E216" s="39"/>
      <c r="F216" s="30"/>
      <c r="G216" s="30"/>
      <c r="H216" s="30"/>
      <c r="I216" s="30"/>
      <c r="J216" s="30"/>
      <c r="K216" s="30"/>
      <c r="L216" s="30"/>
      <c r="M216" s="39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5.75" customHeight="1" x14ac:dyDescent="0.2">
      <c r="A217" s="30"/>
      <c r="B217" s="30"/>
      <c r="C217" s="30"/>
      <c r="D217" s="30"/>
      <c r="E217" s="39"/>
      <c r="F217" s="30"/>
      <c r="G217" s="30"/>
      <c r="H217" s="30"/>
      <c r="I217" s="30"/>
      <c r="J217" s="30"/>
      <c r="K217" s="30"/>
      <c r="L217" s="30"/>
      <c r="M217" s="39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5.75" customHeight="1" x14ac:dyDescent="0.2">
      <c r="A218" s="30"/>
      <c r="B218" s="30"/>
      <c r="C218" s="30"/>
      <c r="D218" s="30"/>
      <c r="E218" s="39"/>
      <c r="F218" s="30"/>
      <c r="G218" s="30"/>
      <c r="H218" s="30"/>
      <c r="I218" s="30"/>
      <c r="J218" s="30"/>
      <c r="K218" s="30"/>
      <c r="L218" s="30"/>
      <c r="M218" s="39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5.75" customHeight="1" x14ac:dyDescent="0.2">
      <c r="A219" s="30"/>
      <c r="B219" s="30"/>
      <c r="C219" s="30"/>
      <c r="D219" s="30"/>
      <c r="E219" s="39"/>
      <c r="F219" s="30"/>
      <c r="G219" s="30"/>
      <c r="H219" s="30"/>
      <c r="I219" s="30"/>
      <c r="J219" s="30"/>
      <c r="K219" s="30"/>
      <c r="L219" s="30"/>
      <c r="M219" s="39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75" customHeight="1" x14ac:dyDescent="0.2">
      <c r="A220" s="30"/>
      <c r="B220" s="30"/>
      <c r="C220" s="30"/>
      <c r="D220" s="30"/>
      <c r="E220" s="39"/>
      <c r="F220" s="30"/>
      <c r="G220" s="30"/>
      <c r="H220" s="30"/>
      <c r="I220" s="30"/>
      <c r="J220" s="30"/>
      <c r="K220" s="30"/>
      <c r="L220" s="30"/>
      <c r="M220" s="39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5.75" customHeight="1" x14ac:dyDescent="0.2">
      <c r="A221" s="30"/>
      <c r="B221" s="30"/>
      <c r="C221" s="30"/>
      <c r="D221" s="30"/>
      <c r="E221" s="39"/>
      <c r="F221" s="30"/>
      <c r="G221" s="30"/>
      <c r="H221" s="30"/>
      <c r="I221" s="30"/>
      <c r="J221" s="30"/>
      <c r="K221" s="30"/>
      <c r="L221" s="30"/>
      <c r="M221" s="39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 spans="1:24" ht="15.75" customHeight="1" x14ac:dyDescent="0.2">
      <c r="A222" s="30"/>
      <c r="B222" s="30"/>
      <c r="C222" s="30"/>
      <c r="D222" s="30"/>
      <c r="E222" s="39"/>
      <c r="F222" s="30"/>
      <c r="G222" s="30"/>
      <c r="H222" s="30"/>
      <c r="I222" s="30"/>
      <c r="J222" s="30"/>
      <c r="K222" s="30"/>
      <c r="L222" s="30"/>
      <c r="M222" s="39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5.75" customHeight="1" x14ac:dyDescent="0.2">
      <c r="A223" s="30"/>
      <c r="B223" s="30"/>
      <c r="C223" s="30"/>
      <c r="D223" s="30"/>
      <c r="E223" s="39"/>
      <c r="F223" s="30"/>
      <c r="G223" s="30"/>
      <c r="H223" s="30"/>
      <c r="I223" s="30"/>
      <c r="J223" s="30"/>
      <c r="K223" s="30"/>
      <c r="L223" s="30"/>
      <c r="M223" s="39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 spans="1:24" ht="15.75" customHeight="1" x14ac:dyDescent="0.2">
      <c r="A224" s="30"/>
      <c r="B224" s="30"/>
      <c r="C224" s="30"/>
      <c r="D224" s="30"/>
      <c r="E224" s="39"/>
      <c r="F224" s="30"/>
      <c r="G224" s="30"/>
      <c r="H224" s="30"/>
      <c r="I224" s="30"/>
      <c r="J224" s="30"/>
      <c r="K224" s="30"/>
      <c r="L224" s="30"/>
      <c r="M224" s="39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5.75" customHeight="1" x14ac:dyDescent="0.2">
      <c r="A225" s="30"/>
      <c r="B225" s="30"/>
      <c r="C225" s="30"/>
      <c r="D225" s="30"/>
      <c r="E225" s="39"/>
      <c r="F225" s="30"/>
      <c r="G225" s="30"/>
      <c r="H225" s="30"/>
      <c r="I225" s="30"/>
      <c r="J225" s="30"/>
      <c r="K225" s="30"/>
      <c r="L225" s="30"/>
      <c r="M225" s="39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spans="1:24" ht="15.75" customHeight="1" x14ac:dyDescent="0.2">
      <c r="A226" s="30"/>
      <c r="B226" s="30"/>
      <c r="C226" s="30"/>
      <c r="D226" s="30"/>
      <c r="E226" s="39"/>
      <c r="F226" s="30"/>
      <c r="G226" s="30"/>
      <c r="H226" s="30"/>
      <c r="I226" s="30"/>
      <c r="J226" s="30"/>
      <c r="K226" s="30"/>
      <c r="L226" s="30"/>
      <c r="M226" s="39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spans="1:24" ht="15.75" customHeight="1" x14ac:dyDescent="0.2">
      <c r="A227" s="30"/>
      <c r="B227" s="30"/>
      <c r="C227" s="30"/>
      <c r="D227" s="30"/>
      <c r="E227" s="39"/>
      <c r="F227" s="30"/>
      <c r="G227" s="30"/>
      <c r="H227" s="30"/>
      <c r="I227" s="30"/>
      <c r="J227" s="30"/>
      <c r="K227" s="30"/>
      <c r="L227" s="30"/>
      <c r="M227" s="39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5.75" customHeight="1" x14ac:dyDescent="0.2">
      <c r="A228" s="30"/>
      <c r="B228" s="30"/>
      <c r="C228" s="30"/>
      <c r="D228" s="30"/>
      <c r="E228" s="39"/>
      <c r="F228" s="30"/>
      <c r="G228" s="30"/>
      <c r="H228" s="30"/>
      <c r="I228" s="30"/>
      <c r="J228" s="30"/>
      <c r="K228" s="30"/>
      <c r="L228" s="30"/>
      <c r="M228" s="39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15.75" customHeight="1" x14ac:dyDescent="0.2">
      <c r="A229" s="30"/>
      <c r="B229" s="30"/>
      <c r="C229" s="30"/>
      <c r="D229" s="30"/>
      <c r="E229" s="39"/>
      <c r="F229" s="30"/>
      <c r="G229" s="30"/>
      <c r="H229" s="30"/>
      <c r="I229" s="30"/>
      <c r="J229" s="30"/>
      <c r="K229" s="30"/>
      <c r="L229" s="30"/>
      <c r="M229" s="39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spans="1:24" ht="15.75" customHeight="1" x14ac:dyDescent="0.2">
      <c r="A230" s="30"/>
      <c r="B230" s="30"/>
      <c r="C230" s="30"/>
      <c r="D230" s="30"/>
      <c r="E230" s="39"/>
      <c r="F230" s="30"/>
      <c r="G230" s="30"/>
      <c r="H230" s="30"/>
      <c r="I230" s="30"/>
      <c r="J230" s="30"/>
      <c r="K230" s="30"/>
      <c r="L230" s="30"/>
      <c r="M230" s="39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5.75" customHeight="1" x14ac:dyDescent="0.2">
      <c r="A231" s="30"/>
      <c r="B231" s="30"/>
      <c r="C231" s="30"/>
      <c r="D231" s="30"/>
      <c r="E231" s="39"/>
      <c r="F231" s="30"/>
      <c r="G231" s="30"/>
      <c r="H231" s="30"/>
      <c r="I231" s="30"/>
      <c r="J231" s="30"/>
      <c r="K231" s="30"/>
      <c r="L231" s="30"/>
      <c r="M231" s="39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5.75" customHeight="1" x14ac:dyDescent="0.2">
      <c r="A232" s="30"/>
      <c r="B232" s="30"/>
      <c r="C232" s="30"/>
      <c r="D232" s="30"/>
      <c r="E232" s="39"/>
      <c r="F232" s="30"/>
      <c r="G232" s="30"/>
      <c r="H232" s="30"/>
      <c r="I232" s="30"/>
      <c r="J232" s="30"/>
      <c r="K232" s="30"/>
      <c r="L232" s="30"/>
      <c r="M232" s="39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5.75" customHeight="1" x14ac:dyDescent="0.2">
      <c r="A233" s="30"/>
      <c r="B233" s="30"/>
      <c r="C233" s="30"/>
      <c r="D233" s="30"/>
      <c r="E233" s="39"/>
      <c r="F233" s="30"/>
      <c r="G233" s="30"/>
      <c r="H233" s="30"/>
      <c r="I233" s="30"/>
      <c r="J233" s="30"/>
      <c r="K233" s="30"/>
      <c r="L233" s="30"/>
      <c r="M233" s="39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5.75" customHeight="1" x14ac:dyDescent="0.2">
      <c r="A234" s="30"/>
      <c r="B234" s="30"/>
      <c r="C234" s="30"/>
      <c r="D234" s="30"/>
      <c r="E234" s="39"/>
      <c r="F234" s="30"/>
      <c r="G234" s="30"/>
      <c r="H234" s="30"/>
      <c r="I234" s="30"/>
      <c r="J234" s="30"/>
      <c r="K234" s="30"/>
      <c r="L234" s="30"/>
      <c r="M234" s="39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 spans="1:24" ht="15.75" customHeight="1" x14ac:dyDescent="0.2">
      <c r="A235" s="30"/>
      <c r="B235" s="30"/>
      <c r="C235" s="30"/>
      <c r="D235" s="30"/>
      <c r="E235" s="39"/>
      <c r="F235" s="30"/>
      <c r="G235" s="30"/>
      <c r="H235" s="30"/>
      <c r="I235" s="30"/>
      <c r="J235" s="30"/>
      <c r="K235" s="30"/>
      <c r="L235" s="30"/>
      <c r="M235" s="39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 spans="1:24" ht="15.75" customHeight="1" x14ac:dyDescent="0.2">
      <c r="A236" s="30"/>
      <c r="B236" s="30"/>
      <c r="C236" s="30"/>
      <c r="D236" s="30"/>
      <c r="E236" s="39"/>
      <c r="F236" s="30"/>
      <c r="G236" s="30"/>
      <c r="H236" s="30"/>
      <c r="I236" s="30"/>
      <c r="J236" s="30"/>
      <c r="K236" s="30"/>
      <c r="L236" s="30"/>
      <c r="M236" s="39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5.75" customHeight="1" x14ac:dyDescent="0.2">
      <c r="A237" s="30"/>
      <c r="B237" s="30"/>
      <c r="C237" s="30"/>
      <c r="D237" s="30"/>
      <c r="E237" s="39"/>
      <c r="F237" s="30"/>
      <c r="G237" s="30"/>
      <c r="H237" s="30"/>
      <c r="I237" s="30"/>
      <c r="J237" s="30"/>
      <c r="K237" s="30"/>
      <c r="L237" s="30"/>
      <c r="M237" s="39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5.75" customHeight="1" x14ac:dyDescent="0.2">
      <c r="A238" s="30"/>
      <c r="B238" s="30"/>
      <c r="C238" s="30"/>
      <c r="D238" s="30"/>
      <c r="E238" s="39"/>
      <c r="F238" s="30"/>
      <c r="G238" s="30"/>
      <c r="H238" s="30"/>
      <c r="I238" s="30"/>
      <c r="J238" s="30"/>
      <c r="K238" s="30"/>
      <c r="L238" s="30"/>
      <c r="M238" s="39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5.75" customHeight="1" x14ac:dyDescent="0.2">
      <c r="A239" s="30"/>
      <c r="B239" s="30"/>
      <c r="C239" s="30"/>
      <c r="D239" s="30"/>
      <c r="E239" s="39"/>
      <c r="F239" s="30"/>
      <c r="G239" s="30"/>
      <c r="H239" s="30"/>
      <c r="I239" s="30"/>
      <c r="J239" s="30"/>
      <c r="K239" s="30"/>
      <c r="L239" s="30"/>
      <c r="M239" s="39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5.75" customHeight="1" x14ac:dyDescent="0.2">
      <c r="A240" s="30"/>
      <c r="B240" s="30"/>
      <c r="C240" s="30"/>
      <c r="D240" s="30"/>
      <c r="E240" s="39"/>
      <c r="F240" s="30"/>
      <c r="G240" s="30"/>
      <c r="H240" s="30"/>
      <c r="I240" s="30"/>
      <c r="J240" s="30"/>
      <c r="K240" s="30"/>
      <c r="L240" s="30"/>
      <c r="M240" s="39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5.75" customHeight="1" x14ac:dyDescent="0.2">
      <c r="A241" s="30"/>
      <c r="B241" s="30"/>
      <c r="C241" s="30"/>
      <c r="D241" s="30"/>
      <c r="E241" s="39"/>
      <c r="F241" s="30"/>
      <c r="G241" s="30"/>
      <c r="H241" s="30"/>
      <c r="I241" s="30"/>
      <c r="J241" s="30"/>
      <c r="K241" s="30"/>
      <c r="L241" s="30"/>
      <c r="M241" s="39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 spans="1:24" ht="15.75" customHeight="1" x14ac:dyDescent="0.2">
      <c r="A242" s="30"/>
      <c r="B242" s="30"/>
      <c r="C242" s="30"/>
      <c r="D242" s="30"/>
      <c r="E242" s="39"/>
      <c r="F242" s="30"/>
      <c r="G242" s="30"/>
      <c r="H242" s="30"/>
      <c r="I242" s="30"/>
      <c r="J242" s="30"/>
      <c r="K242" s="30"/>
      <c r="L242" s="30"/>
      <c r="M242" s="39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5.75" customHeight="1" x14ac:dyDescent="0.2">
      <c r="A243" s="30"/>
      <c r="B243" s="30"/>
      <c r="C243" s="30"/>
      <c r="D243" s="30"/>
      <c r="E243" s="39"/>
      <c r="F243" s="30"/>
      <c r="G243" s="30"/>
      <c r="H243" s="30"/>
      <c r="I243" s="30"/>
      <c r="J243" s="30"/>
      <c r="K243" s="30"/>
      <c r="L243" s="30"/>
      <c r="M243" s="39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5.75" customHeight="1" x14ac:dyDescent="0.2">
      <c r="A244" s="30"/>
      <c r="B244" s="30"/>
      <c r="C244" s="30"/>
      <c r="D244" s="30"/>
      <c r="E244" s="39"/>
      <c r="F244" s="30"/>
      <c r="G244" s="30"/>
      <c r="H244" s="30"/>
      <c r="I244" s="30"/>
      <c r="J244" s="30"/>
      <c r="K244" s="30"/>
      <c r="L244" s="30"/>
      <c r="M244" s="39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5.75" customHeight="1" x14ac:dyDescent="0.2">
      <c r="A245" s="30"/>
      <c r="B245" s="30"/>
      <c r="C245" s="30"/>
      <c r="D245" s="30"/>
      <c r="E245" s="39"/>
      <c r="F245" s="30"/>
      <c r="G245" s="30"/>
      <c r="H245" s="30"/>
      <c r="I245" s="30"/>
      <c r="J245" s="30"/>
      <c r="K245" s="30"/>
      <c r="L245" s="30"/>
      <c r="M245" s="39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5.75" customHeight="1" x14ac:dyDescent="0.2">
      <c r="A246" s="30"/>
      <c r="B246" s="30"/>
      <c r="C246" s="30"/>
      <c r="D246" s="30"/>
      <c r="E246" s="39"/>
      <c r="F246" s="30"/>
      <c r="G246" s="30"/>
      <c r="H246" s="30"/>
      <c r="I246" s="30"/>
      <c r="J246" s="30"/>
      <c r="K246" s="30"/>
      <c r="L246" s="30"/>
      <c r="M246" s="39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5.75" customHeight="1" x14ac:dyDescent="0.2">
      <c r="A247" s="30"/>
      <c r="B247" s="30"/>
      <c r="C247" s="30"/>
      <c r="D247" s="30"/>
      <c r="E247" s="39"/>
      <c r="F247" s="30"/>
      <c r="G247" s="30"/>
      <c r="H247" s="30"/>
      <c r="I247" s="30"/>
      <c r="J247" s="30"/>
      <c r="K247" s="30"/>
      <c r="L247" s="30"/>
      <c r="M247" s="39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spans="1:24" ht="15.75" customHeight="1" x14ac:dyDescent="0.2">
      <c r="A248" s="30"/>
      <c r="B248" s="30"/>
      <c r="C248" s="30"/>
      <c r="D248" s="30"/>
      <c r="E248" s="39"/>
      <c r="F248" s="30"/>
      <c r="G248" s="30"/>
      <c r="H248" s="30"/>
      <c r="I248" s="30"/>
      <c r="J248" s="30"/>
      <c r="K248" s="30"/>
      <c r="L248" s="30"/>
      <c r="M248" s="39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spans="1:24" ht="15.75" customHeight="1" x14ac:dyDescent="0.2">
      <c r="A249" s="30"/>
      <c r="B249" s="30"/>
      <c r="C249" s="30"/>
      <c r="D249" s="30"/>
      <c r="E249" s="39"/>
      <c r="F249" s="30"/>
      <c r="G249" s="30"/>
      <c r="H249" s="30"/>
      <c r="I249" s="30"/>
      <c r="J249" s="30"/>
      <c r="K249" s="30"/>
      <c r="L249" s="30"/>
      <c r="M249" s="39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spans="1:24" ht="15.75" customHeight="1" x14ac:dyDescent="0.2">
      <c r="A250" s="30"/>
      <c r="B250" s="30"/>
      <c r="C250" s="30"/>
      <c r="D250" s="30"/>
      <c r="E250" s="39"/>
      <c r="F250" s="30"/>
      <c r="G250" s="30"/>
      <c r="H250" s="30"/>
      <c r="I250" s="30"/>
      <c r="J250" s="30"/>
      <c r="K250" s="30"/>
      <c r="L250" s="30"/>
      <c r="M250" s="39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 ht="15.75" customHeight="1" x14ac:dyDescent="0.2">
      <c r="A251" s="30"/>
      <c r="B251" s="30"/>
      <c r="C251" s="30"/>
      <c r="D251" s="30"/>
      <c r="E251" s="39"/>
      <c r="F251" s="30"/>
      <c r="G251" s="30"/>
      <c r="H251" s="30"/>
      <c r="I251" s="30"/>
      <c r="J251" s="30"/>
      <c r="K251" s="30"/>
      <c r="L251" s="30"/>
      <c r="M251" s="39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 spans="1:24" ht="15.75" customHeight="1" x14ac:dyDescent="0.2">
      <c r="A252" s="30"/>
      <c r="B252" s="30"/>
      <c r="C252" s="30"/>
      <c r="D252" s="30"/>
      <c r="E252" s="39"/>
      <c r="F252" s="30"/>
      <c r="G252" s="30"/>
      <c r="H252" s="30"/>
      <c r="I252" s="30"/>
      <c r="J252" s="30"/>
      <c r="K252" s="30"/>
      <c r="L252" s="30"/>
      <c r="M252" s="39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 spans="1:24" ht="15.75" customHeight="1" x14ac:dyDescent="0.2">
      <c r="A253" s="30"/>
      <c r="B253" s="30"/>
      <c r="C253" s="30"/>
      <c r="D253" s="30"/>
      <c r="E253" s="39"/>
      <c r="F253" s="30"/>
      <c r="G253" s="30"/>
      <c r="H253" s="30"/>
      <c r="I253" s="30"/>
      <c r="J253" s="30"/>
      <c r="K253" s="30"/>
      <c r="L253" s="30"/>
      <c r="M253" s="39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 spans="1:24" ht="15.75" customHeight="1" x14ac:dyDescent="0.2">
      <c r="A254" s="30"/>
      <c r="B254" s="30"/>
      <c r="C254" s="30"/>
      <c r="D254" s="30"/>
      <c r="E254" s="39"/>
      <c r="F254" s="30"/>
      <c r="G254" s="30"/>
      <c r="H254" s="30"/>
      <c r="I254" s="30"/>
      <c r="J254" s="30"/>
      <c r="K254" s="30"/>
      <c r="L254" s="30"/>
      <c r="M254" s="39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 ht="15.75" customHeight="1" x14ac:dyDescent="0.2"/>
    <row r="256" spans="1:2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86:N86"/>
    <mergeCell ref="G87:I87"/>
    <mergeCell ref="J87:N87"/>
    <mergeCell ref="P87:R87"/>
    <mergeCell ref="T87:X87"/>
    <mergeCell ref="B87:F87"/>
    <mergeCell ref="G59:I59"/>
    <mergeCell ref="J59:N59"/>
    <mergeCell ref="P59:R59"/>
    <mergeCell ref="T3:X3"/>
    <mergeCell ref="A30:N30"/>
    <mergeCell ref="G31:I31"/>
    <mergeCell ref="J31:N31"/>
    <mergeCell ref="P31:R31"/>
    <mergeCell ref="T31:X31"/>
    <mergeCell ref="B31:F31"/>
    <mergeCell ref="B3:F3"/>
    <mergeCell ref="T59:X59"/>
    <mergeCell ref="B59:F59"/>
    <mergeCell ref="A2:N2"/>
    <mergeCell ref="G3:I3"/>
    <mergeCell ref="J3:N3"/>
    <mergeCell ref="P3:R3"/>
    <mergeCell ref="A58:N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13.06</v>
      </c>
      <c r="C5" s="16">
        <v>12.98</v>
      </c>
      <c r="D5" s="16">
        <v>12.98</v>
      </c>
      <c r="E5" s="16">
        <v>13.02</v>
      </c>
      <c r="F5" s="16">
        <v>13.09</v>
      </c>
      <c r="G5" s="16">
        <v>13</v>
      </c>
      <c r="H5" s="16">
        <v>13.1</v>
      </c>
      <c r="I5" s="16">
        <v>13.05</v>
      </c>
      <c r="J5" s="16">
        <v>12.99</v>
      </c>
      <c r="K5" s="16">
        <v>13.01</v>
      </c>
      <c r="L5" s="16"/>
      <c r="M5" s="17"/>
      <c r="N5" s="20">
        <f t="shared" ref="N5:N26" si="0">AVERAGE(B5:K5)</f>
        <v>13.027999999999997</v>
      </c>
      <c r="O5" s="20">
        <f t="shared" ref="O5:O26" si="1">STDEV(B5:K5)</f>
        <v>4.4422216663887043E-2</v>
      </c>
      <c r="P5" s="20">
        <f t="shared" ref="P5:P26" si="2">100*O5/N5</f>
        <v>0.34097495136542105</v>
      </c>
    </row>
    <row r="6" spans="1:16" s="43" customFormat="1" ht="15.75" customHeight="1" x14ac:dyDescent="0.2">
      <c r="A6" s="19">
        <v>2</v>
      </c>
      <c r="B6" s="16">
        <v>11.94</v>
      </c>
      <c r="C6" s="16">
        <v>11.86</v>
      </c>
      <c r="D6" s="16">
        <v>11.87</v>
      </c>
      <c r="E6" s="16">
        <v>11.91</v>
      </c>
      <c r="F6" s="16">
        <v>11.9</v>
      </c>
      <c r="G6" s="16">
        <v>11.99</v>
      </c>
      <c r="H6" s="16">
        <v>11.91</v>
      </c>
      <c r="I6" s="16">
        <v>11.95</v>
      </c>
      <c r="J6" s="16">
        <v>11.89</v>
      </c>
      <c r="K6" s="16">
        <v>11.9</v>
      </c>
      <c r="L6" s="16"/>
      <c r="M6" s="17"/>
      <c r="N6" s="20">
        <f t="shared" si="0"/>
        <v>11.912000000000001</v>
      </c>
      <c r="O6" s="20">
        <f t="shared" si="1"/>
        <v>3.8815804341359075E-2</v>
      </c>
      <c r="P6" s="20">
        <f t="shared" si="2"/>
        <v>0.32585463684821253</v>
      </c>
    </row>
    <row r="7" spans="1:16" s="43" customFormat="1" ht="15.75" customHeight="1" x14ac:dyDescent="0.2">
      <c r="A7" s="19">
        <v>4</v>
      </c>
      <c r="B7" s="16">
        <v>12.48</v>
      </c>
      <c r="C7" s="16">
        <v>12.39</v>
      </c>
      <c r="D7" s="16">
        <v>12.47</v>
      </c>
      <c r="E7" s="16">
        <v>12.47</v>
      </c>
      <c r="F7" s="16">
        <v>12.46</v>
      </c>
      <c r="G7" s="16">
        <v>12.44</v>
      </c>
      <c r="H7" s="16">
        <v>12.45</v>
      </c>
      <c r="I7" s="16">
        <v>12.54</v>
      </c>
      <c r="J7" s="16">
        <v>12.45</v>
      </c>
      <c r="K7" s="16">
        <v>12.47</v>
      </c>
      <c r="L7" s="16"/>
      <c r="M7" s="17"/>
      <c r="N7" s="20">
        <f t="shared" si="0"/>
        <v>12.462000000000002</v>
      </c>
      <c r="O7" s="20">
        <f t="shared" si="1"/>
        <v>3.7357135269658226E-2</v>
      </c>
      <c r="P7" s="20">
        <f t="shared" si="2"/>
        <v>0.29976837802646622</v>
      </c>
    </row>
    <row r="8" spans="1:16" s="43" customFormat="1" ht="15.75" customHeight="1" x14ac:dyDescent="0.2">
      <c r="A8" s="19">
        <v>8</v>
      </c>
      <c r="B8" s="16">
        <v>13.39</v>
      </c>
      <c r="C8" s="16">
        <v>13.3</v>
      </c>
      <c r="D8" s="16">
        <v>13.35</v>
      </c>
      <c r="E8" s="16">
        <v>13.46</v>
      </c>
      <c r="F8" s="16">
        <v>13.39</v>
      </c>
      <c r="G8" s="16">
        <v>13.31</v>
      </c>
      <c r="H8" s="16">
        <v>13.4</v>
      </c>
      <c r="I8" s="16">
        <v>13.45</v>
      </c>
      <c r="J8" s="16">
        <v>13.4</v>
      </c>
      <c r="K8" s="16">
        <v>13.4</v>
      </c>
      <c r="L8" s="16"/>
      <c r="M8" s="17"/>
      <c r="N8" s="20">
        <f t="shared" si="0"/>
        <v>13.385000000000002</v>
      </c>
      <c r="O8" s="20">
        <f t="shared" si="1"/>
        <v>5.2334394893691849E-2</v>
      </c>
      <c r="P8" s="20">
        <f t="shared" si="2"/>
        <v>0.3909928643533197</v>
      </c>
    </row>
    <row r="9" spans="1:16" s="43" customFormat="1" ht="15.75" customHeight="1" x14ac:dyDescent="0.2">
      <c r="A9" s="19">
        <v>16</v>
      </c>
      <c r="B9" s="16">
        <v>14.61</v>
      </c>
      <c r="C9" s="16">
        <v>14.52</v>
      </c>
      <c r="D9" s="16">
        <v>14.54</v>
      </c>
      <c r="E9" s="16">
        <v>14.82</v>
      </c>
      <c r="F9" s="16">
        <v>14.57</v>
      </c>
      <c r="G9" s="16">
        <v>14.55</v>
      </c>
      <c r="H9" s="16">
        <v>14.58</v>
      </c>
      <c r="I9" s="16">
        <v>14.63</v>
      </c>
      <c r="J9" s="16">
        <v>14.58</v>
      </c>
      <c r="K9" s="16">
        <v>14.6</v>
      </c>
      <c r="L9" s="16"/>
      <c r="M9" s="17"/>
      <c r="N9" s="20">
        <f t="shared" si="0"/>
        <v>14.6</v>
      </c>
      <c r="O9" s="20">
        <f t="shared" si="1"/>
        <v>8.406346808612343E-2</v>
      </c>
      <c r="P9" s="20">
        <f t="shared" si="2"/>
        <v>0.57577717867207823</v>
      </c>
    </row>
    <row r="10" spans="1:16" s="43" customFormat="1" ht="15.75" customHeight="1" x14ac:dyDescent="0.2">
      <c r="A10" s="19">
        <v>32</v>
      </c>
      <c r="B10" s="16">
        <v>16.13</v>
      </c>
      <c r="C10" s="16">
        <v>16.02</v>
      </c>
      <c r="D10" s="16">
        <v>16.09</v>
      </c>
      <c r="E10" s="16">
        <v>16.21</v>
      </c>
      <c r="F10" s="16">
        <v>16.09</v>
      </c>
      <c r="G10" s="16">
        <v>16.05</v>
      </c>
      <c r="H10" s="16">
        <v>16.079999999999998</v>
      </c>
      <c r="I10" s="16">
        <v>16.12</v>
      </c>
      <c r="J10" s="16">
        <v>16.04</v>
      </c>
      <c r="K10" s="16">
        <v>16.07</v>
      </c>
      <c r="L10" s="16"/>
      <c r="M10" s="17"/>
      <c r="N10" s="20">
        <f t="shared" si="0"/>
        <v>16.089999999999996</v>
      </c>
      <c r="O10" s="20">
        <f t="shared" si="1"/>
        <v>5.4160256030906705E-2</v>
      </c>
      <c r="P10" s="20">
        <f t="shared" si="2"/>
        <v>0.33660817918524993</v>
      </c>
    </row>
    <row r="11" spans="1:16" s="43" customFormat="1" ht="15.75" customHeight="1" x14ac:dyDescent="0.2">
      <c r="A11" s="19">
        <v>64</v>
      </c>
      <c r="B11" s="16">
        <v>18.88</v>
      </c>
      <c r="C11" s="16">
        <v>18.739999999999998</v>
      </c>
      <c r="D11" s="16">
        <v>18.84</v>
      </c>
      <c r="E11" s="16">
        <v>18.829999999999998</v>
      </c>
      <c r="F11" s="16">
        <v>18.91</v>
      </c>
      <c r="G11" s="16">
        <v>18.89</v>
      </c>
      <c r="H11" s="16">
        <v>18.89</v>
      </c>
      <c r="I11" s="16">
        <v>18.899999999999999</v>
      </c>
      <c r="J11" s="16">
        <v>18.78</v>
      </c>
      <c r="K11" s="16">
        <v>18.93</v>
      </c>
      <c r="L11" s="16"/>
      <c r="M11" s="17"/>
      <c r="N11" s="20">
        <f t="shared" si="0"/>
        <v>18.859000000000002</v>
      </c>
      <c r="O11" s="20">
        <f t="shared" si="1"/>
        <v>6.0818491340125409E-2</v>
      </c>
      <c r="P11" s="20">
        <f t="shared" si="2"/>
        <v>0.32249054212909167</v>
      </c>
    </row>
    <row r="12" spans="1:16" s="43" customFormat="1" ht="15.75" customHeight="1" x14ac:dyDescent="0.2">
      <c r="A12" s="19">
        <v>128</v>
      </c>
      <c r="B12" s="16">
        <v>24.24</v>
      </c>
      <c r="C12" s="16">
        <v>24.17</v>
      </c>
      <c r="D12" s="16">
        <v>24.19</v>
      </c>
      <c r="E12" s="16">
        <v>24.13</v>
      </c>
      <c r="F12" s="16">
        <v>24.18</v>
      </c>
      <c r="G12" s="16">
        <v>24.44</v>
      </c>
      <c r="H12" s="16">
        <v>24.16</v>
      </c>
      <c r="I12" s="16">
        <v>24.33</v>
      </c>
      <c r="J12" s="16">
        <v>24.17</v>
      </c>
      <c r="K12" s="16">
        <v>24.19</v>
      </c>
      <c r="L12" s="16"/>
      <c r="M12" s="17"/>
      <c r="N12" s="20">
        <f t="shared" si="0"/>
        <v>24.22</v>
      </c>
      <c r="O12" s="20">
        <f t="shared" si="1"/>
        <v>9.4868329805051263E-2</v>
      </c>
      <c r="P12" s="20">
        <f t="shared" si="2"/>
        <v>0.39169417756007952</v>
      </c>
    </row>
    <row r="13" spans="1:16" ht="15.75" customHeight="1" x14ac:dyDescent="0.2">
      <c r="A13" s="1">
        <v>256</v>
      </c>
      <c r="B13" s="6">
        <v>38.79</v>
      </c>
      <c r="C13" s="6">
        <v>38.68</v>
      </c>
      <c r="D13" s="6">
        <v>38.86</v>
      </c>
      <c r="E13" s="6">
        <v>38.81</v>
      </c>
      <c r="F13" s="6">
        <v>38.72</v>
      </c>
      <c r="G13" s="6">
        <v>38.72</v>
      </c>
      <c r="H13" s="6">
        <v>38.979999999999997</v>
      </c>
      <c r="I13" s="6">
        <v>38.729999999999997</v>
      </c>
      <c r="J13" s="6">
        <v>38.56</v>
      </c>
      <c r="K13" s="6">
        <v>38.880000000000003</v>
      </c>
      <c r="L13" s="6"/>
      <c r="M13" s="7"/>
      <c r="N13" s="20">
        <f t="shared" si="0"/>
        <v>38.773000000000003</v>
      </c>
      <c r="O13" s="20">
        <f t="shared" si="1"/>
        <v>0.11785584414868816</v>
      </c>
      <c r="P13" s="20">
        <f t="shared" si="2"/>
        <v>0.30396369677014456</v>
      </c>
    </row>
    <row r="14" spans="1:16" ht="15.75" customHeight="1" x14ac:dyDescent="0.2">
      <c r="A14" s="1">
        <v>512</v>
      </c>
      <c r="B14" s="6">
        <v>59.69</v>
      </c>
      <c r="C14" s="6">
        <v>59.45</v>
      </c>
      <c r="D14" s="6">
        <v>59.5</v>
      </c>
      <c r="E14" s="6">
        <v>59.59</v>
      </c>
      <c r="F14" s="6">
        <v>59.46</v>
      </c>
      <c r="G14" s="6">
        <v>59.38</v>
      </c>
      <c r="H14" s="6">
        <v>59.7</v>
      </c>
      <c r="I14" s="6">
        <v>59.6</v>
      </c>
      <c r="J14" s="6">
        <v>59.4</v>
      </c>
      <c r="K14" s="6">
        <v>59.38</v>
      </c>
      <c r="L14" s="6"/>
      <c r="M14" s="7"/>
      <c r="N14" s="20">
        <f t="shared" si="0"/>
        <v>59.515000000000001</v>
      </c>
      <c r="O14" s="20">
        <f t="shared" si="1"/>
        <v>0.12240642684652336</v>
      </c>
      <c r="P14" s="20">
        <f t="shared" si="2"/>
        <v>0.20567323674119695</v>
      </c>
    </row>
    <row r="15" spans="1:16" ht="15.75" customHeight="1" x14ac:dyDescent="0.2">
      <c r="A15" s="1" t="s">
        <v>6</v>
      </c>
      <c r="B15" s="6">
        <v>97.63</v>
      </c>
      <c r="C15" s="6">
        <v>97.46</v>
      </c>
      <c r="D15" s="6">
        <v>97.5</v>
      </c>
      <c r="E15" s="6">
        <v>97.48</v>
      </c>
      <c r="F15" s="6">
        <v>97.53</v>
      </c>
      <c r="G15" s="6">
        <v>97.21</v>
      </c>
      <c r="H15" s="6">
        <v>97.49</v>
      </c>
      <c r="I15" s="6">
        <v>97.28</v>
      </c>
      <c r="J15" s="6">
        <v>97.23</v>
      </c>
      <c r="K15" s="6">
        <v>97.43</v>
      </c>
      <c r="L15" s="6"/>
      <c r="M15" s="7"/>
      <c r="N15" s="20">
        <f t="shared" si="0"/>
        <v>97.424000000000007</v>
      </c>
      <c r="O15" s="20">
        <f t="shared" si="1"/>
        <v>0.13841965178398566</v>
      </c>
      <c r="P15" s="20">
        <f t="shared" si="2"/>
        <v>0.14207962286909348</v>
      </c>
    </row>
    <row r="16" spans="1:16" ht="15.75" customHeight="1" x14ac:dyDescent="0.2">
      <c r="A16" s="1" t="s">
        <v>7</v>
      </c>
      <c r="B16" s="6">
        <v>162.19</v>
      </c>
      <c r="C16" s="6">
        <v>162.28</v>
      </c>
      <c r="D16" s="6">
        <v>161.96</v>
      </c>
      <c r="E16" s="6">
        <v>162.54</v>
      </c>
      <c r="F16" s="6">
        <v>162.63</v>
      </c>
      <c r="G16" s="6">
        <v>162.66</v>
      </c>
      <c r="H16" s="6">
        <v>161.69</v>
      </c>
      <c r="I16" s="6">
        <v>162.44</v>
      </c>
      <c r="J16" s="6">
        <v>161.88999999999999</v>
      </c>
      <c r="K16" s="6">
        <v>162.03</v>
      </c>
      <c r="L16" s="6"/>
      <c r="M16" s="7"/>
      <c r="N16" s="20">
        <f t="shared" si="0"/>
        <v>162.23100000000002</v>
      </c>
      <c r="O16" s="20">
        <f t="shared" si="1"/>
        <v>0.33487808726958046</v>
      </c>
      <c r="P16" s="20">
        <f t="shared" si="2"/>
        <v>0.20642052830197705</v>
      </c>
    </row>
    <row r="17" spans="1:16" ht="15.75" customHeight="1" x14ac:dyDescent="0.2">
      <c r="A17" s="1" t="s">
        <v>8</v>
      </c>
      <c r="B17" s="6">
        <v>260.19</v>
      </c>
      <c r="C17" s="6">
        <v>261.23</v>
      </c>
      <c r="D17" s="6">
        <v>260.01</v>
      </c>
      <c r="E17" s="6">
        <v>259.54000000000002</v>
      </c>
      <c r="F17" s="6">
        <v>261.60000000000002</v>
      </c>
      <c r="G17" s="6">
        <v>261.07</v>
      </c>
      <c r="H17" s="6">
        <v>260.02999999999997</v>
      </c>
      <c r="I17" s="6">
        <v>260.77999999999997</v>
      </c>
      <c r="J17" s="6">
        <v>259.32</v>
      </c>
      <c r="K17" s="6">
        <v>259.58</v>
      </c>
      <c r="L17" s="6"/>
      <c r="M17" s="7"/>
      <c r="N17" s="20">
        <f t="shared" si="0"/>
        <v>260.33499999999998</v>
      </c>
      <c r="O17" s="20">
        <f t="shared" si="1"/>
        <v>0.78820823531743911</v>
      </c>
      <c r="P17" s="20">
        <f t="shared" si="2"/>
        <v>0.30276691006489298</v>
      </c>
    </row>
    <row r="18" spans="1:16" ht="15.75" customHeight="1" x14ac:dyDescent="0.2">
      <c r="A18" s="1" t="s">
        <v>9</v>
      </c>
      <c r="B18" s="6">
        <v>444.08</v>
      </c>
      <c r="C18" s="6">
        <v>444.95</v>
      </c>
      <c r="D18" s="6">
        <v>440.26</v>
      </c>
      <c r="E18" s="6">
        <v>440.83</v>
      </c>
      <c r="F18" s="6">
        <v>444.56</v>
      </c>
      <c r="G18" s="6">
        <v>443.47</v>
      </c>
      <c r="H18" s="6">
        <v>443.53</v>
      </c>
      <c r="I18" s="6">
        <v>442.89</v>
      </c>
      <c r="J18" s="6">
        <v>441.65</v>
      </c>
      <c r="K18" s="6">
        <v>440.74</v>
      </c>
      <c r="L18" s="6"/>
      <c r="M18" s="7"/>
      <c r="N18" s="20">
        <f t="shared" si="0"/>
        <v>442.69599999999991</v>
      </c>
      <c r="O18" s="20">
        <f t="shared" si="1"/>
        <v>1.7042052562868</v>
      </c>
      <c r="P18" s="20">
        <f t="shared" si="2"/>
        <v>0.38496061773469836</v>
      </c>
    </row>
    <row r="19" spans="1:16" ht="15.75" customHeight="1" x14ac:dyDescent="0.2">
      <c r="A19" s="1" t="s">
        <v>10</v>
      </c>
      <c r="B19" s="6">
        <v>1162.03</v>
      </c>
      <c r="C19" s="6">
        <v>1161.74</v>
      </c>
      <c r="D19" s="6">
        <v>1168.3800000000001</v>
      </c>
      <c r="E19" s="6">
        <v>1171.18</v>
      </c>
      <c r="F19" s="6">
        <v>1170.6600000000001</v>
      </c>
      <c r="G19" s="6">
        <v>1170.67</v>
      </c>
      <c r="H19" s="6">
        <v>1171.03</v>
      </c>
      <c r="I19" s="6">
        <v>1171.7</v>
      </c>
      <c r="J19" s="6">
        <v>1168.99</v>
      </c>
      <c r="K19" s="6">
        <v>1177.3800000000001</v>
      </c>
      <c r="L19" s="6"/>
      <c r="M19" s="7"/>
      <c r="N19" s="20">
        <f t="shared" si="0"/>
        <v>1169.3759999999997</v>
      </c>
      <c r="O19" s="20">
        <f t="shared" si="1"/>
        <v>4.6211042451393292</v>
      </c>
      <c r="P19" s="20">
        <f t="shared" si="2"/>
        <v>0.39517693583067637</v>
      </c>
    </row>
    <row r="20" spans="1:16" ht="15.75" customHeight="1" x14ac:dyDescent="0.2">
      <c r="A20" s="1" t="s">
        <v>11</v>
      </c>
      <c r="B20" s="6">
        <v>4783.7</v>
      </c>
      <c r="C20" s="6">
        <v>4801.22</v>
      </c>
      <c r="D20" s="6">
        <v>4798.9399999999996</v>
      </c>
      <c r="E20" s="6">
        <v>4770.1899999999996</v>
      </c>
      <c r="F20" s="6">
        <v>4782.07</v>
      </c>
      <c r="G20" s="6">
        <v>4694.2299999999996</v>
      </c>
      <c r="H20" s="6">
        <v>4738.4799999999996</v>
      </c>
      <c r="I20" s="6">
        <v>4748.2299999999996</v>
      </c>
      <c r="J20" s="6">
        <v>4790.1400000000003</v>
      </c>
      <c r="K20" s="6">
        <v>4799.34</v>
      </c>
      <c r="L20" s="6"/>
      <c r="M20" s="7"/>
      <c r="N20" s="20">
        <f t="shared" si="0"/>
        <v>4770.6539999999995</v>
      </c>
      <c r="O20" s="20">
        <f t="shared" si="1"/>
        <v>34.345203837896783</v>
      </c>
      <c r="P20" s="20">
        <f t="shared" si="2"/>
        <v>0.71992653078376234</v>
      </c>
    </row>
    <row r="21" spans="1:16" ht="15.75" customHeight="1" x14ac:dyDescent="0.2">
      <c r="A21" s="1" t="s">
        <v>12</v>
      </c>
      <c r="B21" s="6">
        <v>9241.77</v>
      </c>
      <c r="C21" s="6">
        <v>9285.18</v>
      </c>
      <c r="D21" s="6">
        <v>9360.33</v>
      </c>
      <c r="E21" s="6">
        <v>9386.8799999999992</v>
      </c>
      <c r="F21" s="6">
        <v>9299.7999999999993</v>
      </c>
      <c r="G21" s="6">
        <v>9436.58</v>
      </c>
      <c r="H21" s="6">
        <v>9554.4</v>
      </c>
      <c r="I21" s="6">
        <v>9355.59</v>
      </c>
      <c r="J21" s="6">
        <v>9258.2900000000009</v>
      </c>
      <c r="K21" s="6">
        <v>9443.64</v>
      </c>
      <c r="L21" s="6"/>
      <c r="M21" s="7"/>
      <c r="N21" s="20">
        <f t="shared" si="0"/>
        <v>9362.2459999999974</v>
      </c>
      <c r="O21" s="20">
        <f t="shared" si="1"/>
        <v>97.118759853879396</v>
      </c>
      <c r="P21" s="20">
        <f t="shared" si="2"/>
        <v>1.0373446697926911</v>
      </c>
    </row>
    <row r="22" spans="1:16" ht="15.75" customHeight="1" x14ac:dyDescent="0.2">
      <c r="A22" s="1" t="s">
        <v>13</v>
      </c>
      <c r="B22" s="6">
        <v>19551.75</v>
      </c>
      <c r="C22" s="6">
        <v>19516.29</v>
      </c>
      <c r="D22" s="6">
        <v>20412.64</v>
      </c>
      <c r="E22" s="6">
        <v>20301.669999999998</v>
      </c>
      <c r="F22" s="6">
        <v>19976.900000000001</v>
      </c>
      <c r="G22" s="6">
        <v>20474.8</v>
      </c>
      <c r="H22" s="6">
        <v>20293.849999999999</v>
      </c>
      <c r="I22" s="6">
        <v>19702.2</v>
      </c>
      <c r="J22" s="6">
        <v>19457.28</v>
      </c>
      <c r="K22" s="6">
        <v>20434.150000000001</v>
      </c>
      <c r="L22" s="6"/>
      <c r="M22" s="7"/>
      <c r="N22" s="20">
        <f t="shared" si="0"/>
        <v>20012.152999999998</v>
      </c>
      <c r="O22" s="20">
        <f t="shared" si="1"/>
        <v>418.82581428586997</v>
      </c>
      <c r="P22" s="20">
        <f t="shared" si="2"/>
        <v>2.0928573466626506</v>
      </c>
    </row>
    <row r="23" spans="1:16" ht="15.75" customHeight="1" x14ac:dyDescent="0.2">
      <c r="A23" s="1" t="s">
        <v>14</v>
      </c>
      <c r="B23" s="6">
        <v>42590.91</v>
      </c>
      <c r="C23" s="6">
        <v>42298.83</v>
      </c>
      <c r="D23" s="6">
        <v>42332.37</v>
      </c>
      <c r="E23" s="6">
        <v>42085.73</v>
      </c>
      <c r="F23" s="6">
        <v>42506.37</v>
      </c>
      <c r="G23" s="6">
        <v>42438.559999999998</v>
      </c>
      <c r="H23" s="6">
        <v>42510.59</v>
      </c>
      <c r="I23" s="6">
        <v>41978.81</v>
      </c>
      <c r="J23" s="6">
        <v>42273.83</v>
      </c>
      <c r="K23" s="6">
        <v>42691.8</v>
      </c>
      <c r="L23" s="6"/>
      <c r="M23" s="7"/>
      <c r="N23" s="20">
        <f t="shared" si="0"/>
        <v>42370.78</v>
      </c>
      <c r="O23" s="20">
        <f t="shared" si="1"/>
        <v>222.35659208677549</v>
      </c>
      <c r="P23" s="20">
        <f t="shared" si="2"/>
        <v>0.524787582590586</v>
      </c>
    </row>
    <row r="24" spans="1:16" ht="15.75" customHeight="1" x14ac:dyDescent="0.2">
      <c r="A24" s="1" t="s">
        <v>15</v>
      </c>
      <c r="B24" s="6">
        <v>85912.78</v>
      </c>
      <c r="C24" s="6">
        <v>85366.98</v>
      </c>
      <c r="D24" s="6">
        <v>85622.02</v>
      </c>
      <c r="E24" s="6">
        <v>85971.36</v>
      </c>
      <c r="F24" s="6">
        <v>85596.5</v>
      </c>
      <c r="G24" s="6">
        <v>85827.199999999997</v>
      </c>
      <c r="H24" s="6">
        <v>85995.01</v>
      </c>
      <c r="I24" s="6">
        <v>85359.65</v>
      </c>
      <c r="J24" s="6">
        <v>85618.71</v>
      </c>
      <c r="K24" s="6">
        <v>85447.57</v>
      </c>
      <c r="L24" s="6"/>
      <c r="M24" s="7"/>
      <c r="N24" s="20">
        <f t="shared" si="0"/>
        <v>85671.778000000006</v>
      </c>
      <c r="O24" s="20">
        <f t="shared" si="1"/>
        <v>242.21662654188924</v>
      </c>
      <c r="P24" s="20">
        <f t="shared" si="2"/>
        <v>0.28272627485551804</v>
      </c>
    </row>
    <row r="25" spans="1:16" ht="15.75" customHeight="1" x14ac:dyDescent="0.2">
      <c r="A25" s="1" t="s">
        <v>16</v>
      </c>
      <c r="B25" s="6">
        <v>168875.72</v>
      </c>
      <c r="C25" s="6">
        <v>167866.82</v>
      </c>
      <c r="D25" s="6">
        <v>168093.95</v>
      </c>
      <c r="E25" s="6">
        <v>168839.4</v>
      </c>
      <c r="F25" s="6">
        <v>167930.09</v>
      </c>
      <c r="G25" s="6">
        <v>169539.67</v>
      </c>
      <c r="H25" s="6">
        <v>169203.59</v>
      </c>
      <c r="I25" s="6">
        <v>168064.63</v>
      </c>
      <c r="J25" s="6">
        <v>169679.68</v>
      </c>
      <c r="K25" s="6">
        <v>167786.51</v>
      </c>
      <c r="L25" s="6"/>
      <c r="M25" s="7"/>
      <c r="N25" s="20">
        <f t="shared" si="0"/>
        <v>168588.00599999999</v>
      </c>
      <c r="O25" s="20">
        <f t="shared" si="1"/>
        <v>725.38960852771811</v>
      </c>
      <c r="P25" s="20">
        <f t="shared" si="2"/>
        <v>0.43027355607238044</v>
      </c>
    </row>
    <row r="26" spans="1:16" ht="15.75" customHeight="1" x14ac:dyDescent="0.2">
      <c r="A26" s="18" t="s">
        <v>17</v>
      </c>
      <c r="B26" s="6">
        <v>335914.67</v>
      </c>
      <c r="C26" s="6">
        <v>332911.65000000002</v>
      </c>
      <c r="D26" s="6">
        <v>332929.24</v>
      </c>
      <c r="E26" s="6">
        <v>334641.75</v>
      </c>
      <c r="F26" s="6">
        <v>332871.90000000002</v>
      </c>
      <c r="G26" s="6">
        <v>334847.7</v>
      </c>
      <c r="H26" s="6">
        <v>333357.62</v>
      </c>
      <c r="I26" s="6">
        <v>333321.15000000002</v>
      </c>
      <c r="J26" s="6">
        <v>332655.92</v>
      </c>
      <c r="K26" s="6">
        <v>332444.15999999997</v>
      </c>
      <c r="L26" s="6"/>
      <c r="M26" s="7"/>
      <c r="N26" s="20">
        <f t="shared" si="0"/>
        <v>333589.576</v>
      </c>
      <c r="O26" s="20">
        <f t="shared" si="1"/>
        <v>1145.8253605851103</v>
      </c>
      <c r="P26" s="20">
        <f t="shared" si="2"/>
        <v>0.34348356274331254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13</v>
      </c>
      <c r="C34" s="16">
        <v>12.97</v>
      </c>
      <c r="D34" s="16">
        <v>13.05</v>
      </c>
      <c r="E34" s="16">
        <v>13.11</v>
      </c>
      <c r="F34" s="16">
        <v>13.02</v>
      </c>
      <c r="G34" s="16">
        <v>12.92</v>
      </c>
      <c r="H34" s="16">
        <v>13.09</v>
      </c>
      <c r="I34" s="16">
        <v>12.97</v>
      </c>
      <c r="J34" s="16">
        <v>13.09</v>
      </c>
      <c r="K34" s="16">
        <v>13.11</v>
      </c>
      <c r="L34" s="16"/>
      <c r="M34" s="17"/>
      <c r="N34" s="20">
        <f t="shared" ref="N34:N55" si="3">AVERAGE(B34:K34)</f>
        <v>13.032999999999998</v>
      </c>
      <c r="O34" s="20">
        <f t="shared" ref="O34:O55" si="4">STDEV(B34:K34)</f>
        <v>6.7173076617214625E-2</v>
      </c>
      <c r="P34" s="20">
        <f t="shared" ref="P34:P55" si="5">100*O34/N34</f>
        <v>0.51540763152930746</v>
      </c>
    </row>
    <row r="35" spans="1:16" s="43" customFormat="1" ht="15.75" customHeight="1" x14ac:dyDescent="0.2">
      <c r="A35" s="19">
        <v>2</v>
      </c>
      <c r="B35" s="16">
        <v>12</v>
      </c>
      <c r="C35" s="16">
        <v>11.95</v>
      </c>
      <c r="D35" s="16">
        <v>11.95</v>
      </c>
      <c r="E35" s="16">
        <v>11.98</v>
      </c>
      <c r="F35" s="16">
        <v>11.96</v>
      </c>
      <c r="G35" s="16">
        <v>11.94</v>
      </c>
      <c r="H35" s="16">
        <v>12.1</v>
      </c>
      <c r="I35" s="16">
        <v>11.88</v>
      </c>
      <c r="J35" s="16">
        <v>12.05</v>
      </c>
      <c r="K35" s="16">
        <v>12.15</v>
      </c>
      <c r="L35" s="16"/>
      <c r="M35" s="17"/>
      <c r="N35" s="20">
        <f t="shared" si="3"/>
        <v>11.995999999999999</v>
      </c>
      <c r="O35" s="20">
        <f t="shared" si="4"/>
        <v>8.1540719207576856E-2</v>
      </c>
      <c r="P35" s="20">
        <f t="shared" si="5"/>
        <v>0.67973257092011385</v>
      </c>
    </row>
    <row r="36" spans="1:16" s="43" customFormat="1" ht="15.75" customHeight="1" x14ac:dyDescent="0.2">
      <c r="A36" s="19">
        <v>4</v>
      </c>
      <c r="B36" s="16">
        <v>12.6</v>
      </c>
      <c r="C36" s="16">
        <v>12.58</v>
      </c>
      <c r="D36" s="16">
        <v>12.57</v>
      </c>
      <c r="E36" s="16">
        <v>12.63</v>
      </c>
      <c r="F36" s="16">
        <v>12.56</v>
      </c>
      <c r="G36" s="16">
        <v>12.58</v>
      </c>
      <c r="H36" s="16">
        <v>12.62</v>
      </c>
      <c r="I36" s="16">
        <v>12.49</v>
      </c>
      <c r="J36" s="16">
        <v>12.6</v>
      </c>
      <c r="K36" s="16">
        <v>12.71</v>
      </c>
      <c r="L36" s="16"/>
      <c r="M36" s="17"/>
      <c r="N36" s="20">
        <f t="shared" si="3"/>
        <v>12.593999999999999</v>
      </c>
      <c r="O36" s="20">
        <f t="shared" si="4"/>
        <v>5.6213877290220891E-2</v>
      </c>
      <c r="P36" s="20">
        <f t="shared" si="5"/>
        <v>0.44635443298571459</v>
      </c>
    </row>
    <row r="37" spans="1:16" s="43" customFormat="1" ht="15.75" customHeight="1" x14ac:dyDescent="0.2">
      <c r="A37" s="19">
        <v>8</v>
      </c>
      <c r="B37" s="16">
        <v>13.53</v>
      </c>
      <c r="C37" s="16">
        <v>13.43</v>
      </c>
      <c r="D37" s="16">
        <v>13.43</v>
      </c>
      <c r="E37" s="16">
        <v>13.45</v>
      </c>
      <c r="F37" s="16">
        <v>13.48</v>
      </c>
      <c r="G37" s="16">
        <v>13.45</v>
      </c>
      <c r="H37" s="16">
        <v>13.58</v>
      </c>
      <c r="I37" s="16">
        <v>13.44</v>
      </c>
      <c r="J37" s="16">
        <v>13.48</v>
      </c>
      <c r="K37" s="16">
        <v>13.58</v>
      </c>
      <c r="L37" s="16"/>
      <c r="M37" s="17"/>
      <c r="N37" s="20">
        <f t="shared" si="3"/>
        <v>13.485000000000003</v>
      </c>
      <c r="O37" s="20">
        <f t="shared" si="4"/>
        <v>5.8357138000038819E-2</v>
      </c>
      <c r="P37" s="20">
        <f t="shared" si="5"/>
        <v>0.43275593622572345</v>
      </c>
    </row>
    <row r="38" spans="1:16" s="43" customFormat="1" ht="15.75" customHeight="1" x14ac:dyDescent="0.2">
      <c r="A38" s="19">
        <v>16</v>
      </c>
      <c r="B38" s="16">
        <v>14.68</v>
      </c>
      <c r="C38" s="16">
        <v>14.64</v>
      </c>
      <c r="D38" s="16">
        <v>14.6</v>
      </c>
      <c r="E38" s="16">
        <v>14.62</v>
      </c>
      <c r="F38" s="16">
        <v>14.7</v>
      </c>
      <c r="G38" s="16">
        <v>14.69</v>
      </c>
      <c r="H38" s="16">
        <v>14.62</v>
      </c>
      <c r="I38" s="16">
        <v>14.59</v>
      </c>
      <c r="J38" s="16">
        <v>14.66</v>
      </c>
      <c r="K38" s="16">
        <v>14.77</v>
      </c>
      <c r="L38" s="16"/>
      <c r="M38" s="17"/>
      <c r="N38" s="20">
        <f t="shared" si="3"/>
        <v>14.657000000000002</v>
      </c>
      <c r="O38" s="20">
        <f t="shared" si="4"/>
        <v>5.478239782184699E-2</v>
      </c>
      <c r="P38" s="20">
        <f t="shared" si="5"/>
        <v>0.37376269237802401</v>
      </c>
    </row>
    <row r="39" spans="1:16" s="43" customFormat="1" ht="15.75" customHeight="1" x14ac:dyDescent="0.2">
      <c r="A39" s="19">
        <v>32</v>
      </c>
      <c r="B39" s="16">
        <v>16.21</v>
      </c>
      <c r="C39" s="16">
        <v>16.23</v>
      </c>
      <c r="D39" s="16">
        <v>16.21</v>
      </c>
      <c r="E39" s="16">
        <v>16.23</v>
      </c>
      <c r="F39" s="16">
        <v>16.22</v>
      </c>
      <c r="G39" s="16">
        <v>16.23</v>
      </c>
      <c r="H39" s="16">
        <v>16.23</v>
      </c>
      <c r="I39" s="16">
        <v>16.21</v>
      </c>
      <c r="J39" s="16">
        <v>16.260000000000002</v>
      </c>
      <c r="K39" s="16">
        <v>16.32</v>
      </c>
      <c r="L39" s="16"/>
      <c r="M39" s="17"/>
      <c r="N39" s="20">
        <f t="shared" si="3"/>
        <v>16.234999999999999</v>
      </c>
      <c r="O39" s="20">
        <f t="shared" si="4"/>
        <v>3.3416562759605729E-2</v>
      </c>
      <c r="P39" s="20">
        <f t="shared" si="5"/>
        <v>0.20583038349002605</v>
      </c>
    </row>
    <row r="40" spans="1:16" s="43" customFormat="1" ht="15.75" customHeight="1" x14ac:dyDescent="0.2">
      <c r="A40" s="19">
        <v>64</v>
      </c>
      <c r="B40" s="16">
        <v>18.989999999999998</v>
      </c>
      <c r="C40" s="16">
        <v>19.07</v>
      </c>
      <c r="D40" s="16">
        <v>19.010000000000002</v>
      </c>
      <c r="E40" s="16">
        <v>19.02</v>
      </c>
      <c r="F40" s="16">
        <v>18.93</v>
      </c>
      <c r="G40" s="16">
        <v>19.079999999999998</v>
      </c>
      <c r="H40" s="16">
        <v>19</v>
      </c>
      <c r="I40" s="16">
        <v>18.97</v>
      </c>
      <c r="J40" s="16">
        <v>19.100000000000001</v>
      </c>
      <c r="K40" s="16">
        <v>19.14</v>
      </c>
      <c r="L40" s="16"/>
      <c r="M40" s="17"/>
      <c r="N40" s="20">
        <f t="shared" si="3"/>
        <v>19.030999999999999</v>
      </c>
      <c r="O40" s="20">
        <f t="shared" si="4"/>
        <v>6.4713041790490936E-2</v>
      </c>
      <c r="P40" s="20">
        <f t="shared" si="5"/>
        <v>0.34004015443482183</v>
      </c>
    </row>
    <row r="41" spans="1:16" s="43" customFormat="1" ht="15.75" customHeight="1" x14ac:dyDescent="0.2">
      <c r="A41" s="19">
        <v>128</v>
      </c>
      <c r="B41" s="16">
        <v>24.26</v>
      </c>
      <c r="C41" s="16">
        <v>24.29</v>
      </c>
      <c r="D41" s="16">
        <v>24.37</v>
      </c>
      <c r="E41" s="16">
        <v>24.24</v>
      </c>
      <c r="F41" s="16">
        <v>24.23</v>
      </c>
      <c r="G41" s="16">
        <v>24.3</v>
      </c>
      <c r="H41" s="16">
        <v>24.4</v>
      </c>
      <c r="I41" s="16">
        <v>24.26</v>
      </c>
      <c r="J41" s="16">
        <v>24.49</v>
      </c>
      <c r="K41" s="16">
        <v>24.38</v>
      </c>
      <c r="L41" s="16"/>
      <c r="M41" s="17"/>
      <c r="N41" s="20">
        <f t="shared" si="3"/>
        <v>24.321999999999999</v>
      </c>
      <c r="O41" s="20">
        <f t="shared" si="4"/>
        <v>8.4564242508941123E-2</v>
      </c>
      <c r="P41" s="20">
        <f t="shared" si="5"/>
        <v>0.34768622033114516</v>
      </c>
    </row>
    <row r="42" spans="1:16" ht="15.75" customHeight="1" x14ac:dyDescent="0.2">
      <c r="A42" s="1">
        <v>256</v>
      </c>
      <c r="B42" s="6">
        <v>38.82</v>
      </c>
      <c r="C42" s="6">
        <v>38.92</v>
      </c>
      <c r="D42" s="6">
        <v>38.869999999999997</v>
      </c>
      <c r="E42" s="6">
        <v>38.79</v>
      </c>
      <c r="F42" s="6">
        <v>38.94</v>
      </c>
      <c r="G42" s="6">
        <v>39.06</v>
      </c>
      <c r="H42" s="6">
        <v>38.770000000000003</v>
      </c>
      <c r="I42" s="6">
        <v>38.880000000000003</v>
      </c>
      <c r="J42" s="6">
        <v>38.69</v>
      </c>
      <c r="K42" s="6">
        <v>38.869999999999997</v>
      </c>
      <c r="L42" s="6"/>
      <c r="M42" s="7"/>
      <c r="N42" s="20">
        <f t="shared" si="3"/>
        <v>38.861000000000004</v>
      </c>
      <c r="O42" s="20">
        <f t="shared" si="4"/>
        <v>0.10224697767877818</v>
      </c>
      <c r="P42" s="20">
        <f t="shared" si="5"/>
        <v>0.26310948683455948</v>
      </c>
    </row>
    <row r="43" spans="1:16" ht="15.75" customHeight="1" x14ac:dyDescent="0.2">
      <c r="A43" s="1">
        <v>512</v>
      </c>
      <c r="B43" s="6">
        <v>59.44</v>
      </c>
      <c r="C43" s="6">
        <v>59.88</v>
      </c>
      <c r="D43" s="6">
        <v>59.5</v>
      </c>
      <c r="E43" s="6">
        <v>59.71</v>
      </c>
      <c r="F43" s="6">
        <v>59.59</v>
      </c>
      <c r="G43" s="6">
        <v>59.66</v>
      </c>
      <c r="H43" s="6">
        <v>59.72</v>
      </c>
      <c r="I43" s="6">
        <v>59.5</v>
      </c>
      <c r="J43" s="6">
        <v>59.6</v>
      </c>
      <c r="K43" s="6">
        <v>59.68</v>
      </c>
      <c r="L43" s="6"/>
      <c r="M43" s="7"/>
      <c r="N43" s="20">
        <f t="shared" si="3"/>
        <v>59.628</v>
      </c>
      <c r="O43" s="20">
        <f t="shared" si="4"/>
        <v>0.13028174597131212</v>
      </c>
      <c r="P43" s="20">
        <f t="shared" si="5"/>
        <v>0.21849088678357839</v>
      </c>
    </row>
    <row r="44" spans="1:16" ht="15.75" customHeight="1" x14ac:dyDescent="0.2">
      <c r="A44" s="1" t="s">
        <v>6</v>
      </c>
      <c r="B44" s="6">
        <v>97.55</v>
      </c>
      <c r="C44" s="6">
        <v>97.91</v>
      </c>
      <c r="D44" s="6">
        <v>97.72</v>
      </c>
      <c r="E44" s="6">
        <v>97.95</v>
      </c>
      <c r="F44" s="6">
        <v>97.78</v>
      </c>
      <c r="G44" s="6">
        <v>97.7</v>
      </c>
      <c r="H44" s="6">
        <v>97.66</v>
      </c>
      <c r="I44" s="6">
        <v>97.54</v>
      </c>
      <c r="J44" s="6">
        <v>97.68</v>
      </c>
      <c r="K44" s="6">
        <v>98.15</v>
      </c>
      <c r="L44" s="6"/>
      <c r="M44" s="7"/>
      <c r="N44" s="20">
        <f t="shared" si="3"/>
        <v>97.763999999999996</v>
      </c>
      <c r="O44" s="20">
        <f t="shared" si="4"/>
        <v>0.19004093126365121</v>
      </c>
      <c r="P44" s="20">
        <f t="shared" si="5"/>
        <v>0.19438743429447569</v>
      </c>
    </row>
    <row r="45" spans="1:16" ht="15.75" customHeight="1" x14ac:dyDescent="0.2">
      <c r="A45" s="1" t="s">
        <v>7</v>
      </c>
      <c r="B45" s="6">
        <v>162.35</v>
      </c>
      <c r="C45" s="6">
        <v>161.63999999999999</v>
      </c>
      <c r="D45" s="6">
        <v>162</v>
      </c>
      <c r="E45" s="6">
        <v>162.41999999999999</v>
      </c>
      <c r="F45" s="6">
        <v>162.21</v>
      </c>
      <c r="G45" s="6">
        <v>162.09</v>
      </c>
      <c r="H45" s="6">
        <v>162.91999999999999</v>
      </c>
      <c r="I45" s="6">
        <v>161.80000000000001</v>
      </c>
      <c r="J45" s="6">
        <v>162.4</v>
      </c>
      <c r="K45" s="6">
        <v>161.81</v>
      </c>
      <c r="L45" s="6"/>
      <c r="M45" s="7"/>
      <c r="N45" s="20">
        <f t="shared" si="3"/>
        <v>162.16400000000002</v>
      </c>
      <c r="O45" s="20">
        <f t="shared" si="4"/>
        <v>0.37921556461258576</v>
      </c>
      <c r="P45" s="20">
        <f t="shared" si="5"/>
        <v>0.23384694791235153</v>
      </c>
    </row>
    <row r="46" spans="1:16" ht="15.75" customHeight="1" x14ac:dyDescent="0.2">
      <c r="A46" s="1" t="s">
        <v>8</v>
      </c>
      <c r="B46" s="6">
        <v>259.60000000000002</v>
      </c>
      <c r="C46" s="6">
        <v>260.68</v>
      </c>
      <c r="D46" s="6">
        <v>260.26</v>
      </c>
      <c r="E46" s="6">
        <v>262.10000000000002</v>
      </c>
      <c r="F46" s="6">
        <v>260.48</v>
      </c>
      <c r="G46" s="6">
        <v>259.81</v>
      </c>
      <c r="H46" s="6">
        <v>260.94</v>
      </c>
      <c r="I46" s="6">
        <v>258.79000000000002</v>
      </c>
      <c r="J46" s="6">
        <v>259.70999999999998</v>
      </c>
      <c r="K46" s="6">
        <v>259.02</v>
      </c>
      <c r="L46" s="6"/>
      <c r="M46" s="7"/>
      <c r="N46" s="20">
        <f t="shared" si="3"/>
        <v>260.13900000000001</v>
      </c>
      <c r="O46" s="20">
        <f t="shared" si="4"/>
        <v>0.97556194632176996</v>
      </c>
      <c r="P46" s="20">
        <f t="shared" si="5"/>
        <v>0.37501564406789062</v>
      </c>
    </row>
    <row r="47" spans="1:16" ht="15.75" customHeight="1" x14ac:dyDescent="0.2">
      <c r="A47" s="1" t="s">
        <v>9</v>
      </c>
      <c r="B47" s="6">
        <v>443.49</v>
      </c>
      <c r="C47" s="6">
        <v>442.92</v>
      </c>
      <c r="D47" s="6">
        <v>445.64</v>
      </c>
      <c r="E47" s="6">
        <v>445.92</v>
      </c>
      <c r="F47" s="6">
        <v>444.4</v>
      </c>
      <c r="G47" s="6">
        <v>442.25</v>
      </c>
      <c r="H47" s="6">
        <v>446.31</v>
      </c>
      <c r="I47" s="6">
        <v>442.2</v>
      </c>
      <c r="J47" s="6">
        <v>445.17</v>
      </c>
      <c r="K47" s="6">
        <v>444.74</v>
      </c>
      <c r="L47" s="6"/>
      <c r="M47" s="7"/>
      <c r="N47" s="20">
        <f t="shared" si="3"/>
        <v>444.30399999999997</v>
      </c>
      <c r="O47" s="20">
        <f t="shared" si="4"/>
        <v>1.5126665197590661</v>
      </c>
      <c r="P47" s="20">
        <f t="shared" si="5"/>
        <v>0.34045755153207402</v>
      </c>
    </row>
    <row r="48" spans="1:16" ht="15.75" customHeight="1" x14ac:dyDescent="0.2">
      <c r="A48" s="1" t="s">
        <v>10</v>
      </c>
      <c r="B48" s="6">
        <v>1175.49</v>
      </c>
      <c r="C48" s="6">
        <v>1170.6099999999999</v>
      </c>
      <c r="D48" s="6">
        <v>1171.8900000000001</v>
      </c>
      <c r="E48" s="6">
        <v>1175.45</v>
      </c>
      <c r="F48" s="6">
        <v>1170.17</v>
      </c>
      <c r="G48" s="6">
        <v>1175.26</v>
      </c>
      <c r="H48" s="6">
        <v>1168.46</v>
      </c>
      <c r="I48" s="6">
        <v>1165.56</v>
      </c>
      <c r="J48" s="6">
        <v>1164.17</v>
      </c>
      <c r="K48" s="6">
        <v>1165.6300000000001</v>
      </c>
      <c r="L48" s="6"/>
      <c r="M48" s="7"/>
      <c r="N48" s="20">
        <f t="shared" si="3"/>
        <v>1170.2689999999998</v>
      </c>
      <c r="O48" s="20">
        <f t="shared" si="4"/>
        <v>4.2938028987522525</v>
      </c>
      <c r="P48" s="20">
        <f t="shared" si="5"/>
        <v>0.36690734341867154</v>
      </c>
    </row>
    <row r="49" spans="1:16" ht="15.75" customHeight="1" x14ac:dyDescent="0.2">
      <c r="A49" s="1" t="s">
        <v>11</v>
      </c>
      <c r="B49" s="6">
        <v>4736.47</v>
      </c>
      <c r="C49" s="6">
        <v>4891.3500000000004</v>
      </c>
      <c r="D49" s="6">
        <v>4911.82</v>
      </c>
      <c r="E49" s="6">
        <v>4741.26</v>
      </c>
      <c r="F49" s="6">
        <v>4891.46</v>
      </c>
      <c r="G49" s="6">
        <v>4834.8</v>
      </c>
      <c r="H49" s="6">
        <v>4924.13</v>
      </c>
      <c r="I49" s="6">
        <v>4788.95</v>
      </c>
      <c r="J49" s="6">
        <v>4710.4799999999996</v>
      </c>
      <c r="K49" s="6">
        <v>4757.49</v>
      </c>
      <c r="L49" s="6"/>
      <c r="M49" s="7"/>
      <c r="N49" s="20">
        <f t="shared" si="3"/>
        <v>4818.8209999999999</v>
      </c>
      <c r="O49" s="20">
        <f t="shared" si="4"/>
        <v>81.458881577012761</v>
      </c>
      <c r="P49" s="20">
        <f t="shared" si="5"/>
        <v>1.690431779412698</v>
      </c>
    </row>
    <row r="50" spans="1:16" ht="15.75" customHeight="1" x14ac:dyDescent="0.2">
      <c r="A50" s="1" t="s">
        <v>12</v>
      </c>
      <c r="B50" s="6">
        <v>9539.08</v>
      </c>
      <c r="C50" s="6">
        <v>9807.19</v>
      </c>
      <c r="D50" s="6">
        <v>9654.73</v>
      </c>
      <c r="E50" s="6">
        <v>9541.6200000000008</v>
      </c>
      <c r="F50" s="6">
        <v>9776.23</v>
      </c>
      <c r="G50" s="6">
        <v>9320.83</v>
      </c>
      <c r="H50" s="6">
        <v>9816.9</v>
      </c>
      <c r="I50" s="6">
        <v>9423.7199999999993</v>
      </c>
      <c r="J50" s="6">
        <v>9310.6299999999992</v>
      </c>
      <c r="K50" s="6">
        <v>9443.2099999999991</v>
      </c>
      <c r="L50" s="6"/>
      <c r="M50" s="7"/>
      <c r="N50" s="20">
        <f t="shared" si="3"/>
        <v>9563.4140000000007</v>
      </c>
      <c r="O50" s="20">
        <f t="shared" si="4"/>
        <v>192.95607935486268</v>
      </c>
      <c r="P50" s="20">
        <f t="shared" si="5"/>
        <v>2.0176485024580413</v>
      </c>
    </row>
    <row r="51" spans="1:16" ht="15.75" customHeight="1" x14ac:dyDescent="0.2">
      <c r="A51" s="1" t="s">
        <v>13</v>
      </c>
      <c r="B51" s="6">
        <v>20477.810000000001</v>
      </c>
      <c r="C51" s="6">
        <v>20062.060000000001</v>
      </c>
      <c r="D51" s="6">
        <v>20162.45</v>
      </c>
      <c r="E51" s="6">
        <v>20389.419999999998</v>
      </c>
      <c r="F51" s="6">
        <v>20114.650000000001</v>
      </c>
      <c r="G51" s="6">
        <v>20087.21</v>
      </c>
      <c r="H51" s="6">
        <v>19971.82</v>
      </c>
      <c r="I51" s="6">
        <v>20129.95</v>
      </c>
      <c r="J51" s="6">
        <v>19530.05</v>
      </c>
      <c r="K51" s="6">
        <v>20448.599999999999</v>
      </c>
      <c r="L51" s="6"/>
      <c r="M51" s="7"/>
      <c r="N51" s="20">
        <f t="shared" si="3"/>
        <v>20137.402000000002</v>
      </c>
      <c r="O51" s="20">
        <f t="shared" si="4"/>
        <v>275.26249422848889</v>
      </c>
      <c r="P51" s="20">
        <f t="shared" si="5"/>
        <v>1.3669215831738815</v>
      </c>
    </row>
    <row r="52" spans="1:16" ht="15.75" customHeight="1" x14ac:dyDescent="0.2">
      <c r="A52" s="1" t="s">
        <v>14</v>
      </c>
      <c r="B52" s="6">
        <v>42697.56</v>
      </c>
      <c r="C52" s="6">
        <v>42311.69</v>
      </c>
      <c r="D52" s="6">
        <v>42059.5</v>
      </c>
      <c r="E52" s="6">
        <v>42508.15</v>
      </c>
      <c r="F52" s="6">
        <v>42143.8</v>
      </c>
      <c r="G52" s="6">
        <v>42150.53</v>
      </c>
      <c r="H52" s="6">
        <v>42024.3</v>
      </c>
      <c r="I52" s="6">
        <v>42225.7</v>
      </c>
      <c r="J52" s="6">
        <v>42638.02</v>
      </c>
      <c r="K52" s="6">
        <v>42684.57</v>
      </c>
      <c r="L52" s="6"/>
      <c r="M52" s="7"/>
      <c r="N52" s="20">
        <f t="shared" si="3"/>
        <v>42344.382000000005</v>
      </c>
      <c r="O52" s="20">
        <f t="shared" si="4"/>
        <v>264.59234245239196</v>
      </c>
      <c r="P52" s="20">
        <f t="shared" si="5"/>
        <v>0.62485819831398637</v>
      </c>
    </row>
    <row r="53" spans="1:16" ht="15.75" customHeight="1" x14ac:dyDescent="0.2">
      <c r="A53" s="1" t="s">
        <v>15</v>
      </c>
      <c r="B53" s="6">
        <v>85628.14</v>
      </c>
      <c r="C53" s="6">
        <v>85656.19</v>
      </c>
      <c r="D53" s="6">
        <v>85785.17</v>
      </c>
      <c r="E53" s="6">
        <v>85521.38</v>
      </c>
      <c r="F53" s="6">
        <v>85602.44</v>
      </c>
      <c r="G53" s="6">
        <v>85617.98</v>
      </c>
      <c r="H53" s="6">
        <v>85892.52</v>
      </c>
      <c r="I53" s="6">
        <v>85761.5</v>
      </c>
      <c r="J53" s="6">
        <v>85718.55</v>
      </c>
      <c r="K53" s="6">
        <v>85735.21</v>
      </c>
      <c r="L53" s="6"/>
      <c r="M53" s="7"/>
      <c r="N53" s="20">
        <f t="shared" si="3"/>
        <v>85691.907999999996</v>
      </c>
      <c r="O53" s="20">
        <f t="shared" si="4"/>
        <v>107.63244314693334</v>
      </c>
      <c r="P53" s="20">
        <f t="shared" si="5"/>
        <v>0.12560397551999117</v>
      </c>
    </row>
    <row r="54" spans="1:16" ht="15.75" customHeight="1" x14ac:dyDescent="0.2">
      <c r="A54" s="1" t="s">
        <v>16</v>
      </c>
      <c r="B54" s="6">
        <v>168127.96</v>
      </c>
      <c r="C54" s="6">
        <v>169774.19</v>
      </c>
      <c r="D54" s="6">
        <v>169398.37</v>
      </c>
      <c r="E54" s="6">
        <v>168231.32</v>
      </c>
      <c r="F54" s="6">
        <v>168138.23999999999</v>
      </c>
      <c r="G54" s="6">
        <v>168126.57</v>
      </c>
      <c r="H54" s="6">
        <v>168719.28</v>
      </c>
      <c r="I54" s="6">
        <v>168173.87</v>
      </c>
      <c r="J54" s="6">
        <v>168402.51</v>
      </c>
      <c r="K54" s="6">
        <v>167908.72</v>
      </c>
      <c r="L54" s="6"/>
      <c r="M54" s="7"/>
      <c r="N54" s="20">
        <f t="shared" si="3"/>
        <v>168500.10300000003</v>
      </c>
      <c r="O54" s="20">
        <f t="shared" si="4"/>
        <v>616.90198277900413</v>
      </c>
      <c r="P54" s="20">
        <f t="shared" si="5"/>
        <v>0.36611371257084868</v>
      </c>
    </row>
    <row r="55" spans="1:16" ht="15.75" customHeight="1" x14ac:dyDescent="0.2">
      <c r="A55" s="32" t="s">
        <v>17</v>
      </c>
      <c r="B55" s="6">
        <v>332869.46000000002</v>
      </c>
      <c r="C55" s="6">
        <v>332369.42</v>
      </c>
      <c r="D55" s="6">
        <v>332913.71999999997</v>
      </c>
      <c r="E55" s="6">
        <v>333015.77</v>
      </c>
      <c r="F55" s="6">
        <v>333186.44</v>
      </c>
      <c r="G55" s="6">
        <v>332689.76</v>
      </c>
      <c r="H55" s="6">
        <v>332771.74</v>
      </c>
      <c r="I55" s="6">
        <v>333114.25</v>
      </c>
      <c r="J55" s="6">
        <v>332673.13</v>
      </c>
      <c r="K55" s="6">
        <v>332874.51</v>
      </c>
      <c r="L55" s="6"/>
      <c r="M55" s="7"/>
      <c r="N55" s="20">
        <f t="shared" si="3"/>
        <v>332847.82</v>
      </c>
      <c r="O55" s="20">
        <f t="shared" si="4"/>
        <v>237.93869275742674</v>
      </c>
      <c r="P55" s="20">
        <f t="shared" si="5"/>
        <v>7.1485729651895188E-2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11.08</v>
      </c>
      <c r="C63" s="16">
        <v>10.99</v>
      </c>
      <c r="D63" s="16">
        <v>11.01</v>
      </c>
      <c r="E63" s="16">
        <v>11.05</v>
      </c>
      <c r="F63" s="16">
        <v>11.07</v>
      </c>
      <c r="G63" s="16">
        <v>11.03</v>
      </c>
      <c r="H63" s="16">
        <v>11.06</v>
      </c>
      <c r="I63" s="16">
        <v>11</v>
      </c>
      <c r="J63" s="16">
        <v>11.05</v>
      </c>
      <c r="K63" s="16">
        <v>10.98</v>
      </c>
      <c r="L63" s="16"/>
      <c r="M63" s="17"/>
      <c r="N63" s="20">
        <f t="shared" ref="N63:N84" si="6">AVERAGE(B63:K63)</f>
        <v>11.032</v>
      </c>
      <c r="O63" s="20">
        <f t="shared" ref="O63:O84" si="7">STDEV(B63:K63)</f>
        <v>3.5213633723318108E-2</v>
      </c>
      <c r="P63" s="20">
        <f t="shared" ref="P63:P84" si="8">100*O63/N63</f>
        <v>0.31919537457685015</v>
      </c>
    </row>
    <row r="64" spans="1:16" s="43" customFormat="1" ht="15.75" customHeight="1" x14ac:dyDescent="0.2">
      <c r="A64" s="19">
        <v>2</v>
      </c>
      <c r="B64" s="16">
        <v>11.22</v>
      </c>
      <c r="C64" s="16">
        <v>11.21</v>
      </c>
      <c r="D64" s="16">
        <v>11.24</v>
      </c>
      <c r="E64" s="16">
        <v>11.2</v>
      </c>
      <c r="F64" s="16">
        <v>11.21</v>
      </c>
      <c r="G64" s="16">
        <v>11.24</v>
      </c>
      <c r="H64" s="16">
        <v>11.22</v>
      </c>
      <c r="I64" s="16">
        <v>11.3</v>
      </c>
      <c r="J64" s="16">
        <v>11.21</v>
      </c>
      <c r="K64" s="16">
        <v>11.18</v>
      </c>
      <c r="L64" s="16"/>
      <c r="M64" s="17"/>
      <c r="N64" s="20">
        <f t="shared" si="6"/>
        <v>11.223000000000003</v>
      </c>
      <c r="O64" s="20">
        <f t="shared" si="7"/>
        <v>3.2335051500740918E-2</v>
      </c>
      <c r="P64" s="20">
        <f t="shared" si="8"/>
        <v>0.28811415397612861</v>
      </c>
    </row>
    <row r="65" spans="1:16" s="43" customFormat="1" ht="15.75" customHeight="1" x14ac:dyDescent="0.2">
      <c r="A65" s="19">
        <v>4</v>
      </c>
      <c r="B65" s="16">
        <v>11.98</v>
      </c>
      <c r="C65" s="16">
        <v>11.96</v>
      </c>
      <c r="D65" s="16">
        <v>12</v>
      </c>
      <c r="E65" s="16">
        <v>12</v>
      </c>
      <c r="F65" s="16">
        <v>12.17</v>
      </c>
      <c r="G65" s="16">
        <v>11.98</v>
      </c>
      <c r="H65" s="16">
        <v>11.95</v>
      </c>
      <c r="I65" s="16">
        <v>11.96</v>
      </c>
      <c r="J65" s="16">
        <v>11.98</v>
      </c>
      <c r="K65" s="16">
        <v>11.95</v>
      </c>
      <c r="L65" s="16"/>
      <c r="M65" s="17"/>
      <c r="N65" s="20">
        <f t="shared" si="6"/>
        <v>11.993</v>
      </c>
      <c r="O65" s="20">
        <f t="shared" si="7"/>
        <v>6.4815978825526532E-2</v>
      </c>
      <c r="P65" s="20">
        <f t="shared" si="8"/>
        <v>0.5404484184568209</v>
      </c>
    </row>
    <row r="66" spans="1:16" s="43" customFormat="1" ht="15.75" customHeight="1" x14ac:dyDescent="0.2">
      <c r="A66" s="19">
        <v>8</v>
      </c>
      <c r="B66" s="16">
        <v>13.06</v>
      </c>
      <c r="C66" s="16">
        <v>13.09</v>
      </c>
      <c r="D66" s="16">
        <v>13.1</v>
      </c>
      <c r="E66" s="16">
        <v>13.1</v>
      </c>
      <c r="F66" s="16">
        <v>13.34</v>
      </c>
      <c r="G66" s="16">
        <v>13.13</v>
      </c>
      <c r="H66" s="16">
        <v>13.07</v>
      </c>
      <c r="I66" s="16">
        <v>13.09</v>
      </c>
      <c r="J66" s="16">
        <v>13.09</v>
      </c>
      <c r="K66" s="16">
        <v>13.06</v>
      </c>
      <c r="L66" s="16"/>
      <c r="M66" s="17"/>
      <c r="N66" s="20">
        <f t="shared" si="6"/>
        <v>13.113</v>
      </c>
      <c r="O66" s="20">
        <f t="shared" si="7"/>
        <v>8.2468849337862707E-2</v>
      </c>
      <c r="P66" s="20">
        <f t="shared" si="8"/>
        <v>0.62890909279236418</v>
      </c>
    </row>
    <row r="67" spans="1:16" s="43" customFormat="1" ht="15.75" customHeight="1" x14ac:dyDescent="0.2">
      <c r="A67" s="19">
        <v>16</v>
      </c>
      <c r="B67" s="16">
        <v>14.21</v>
      </c>
      <c r="C67" s="16">
        <v>14.17</v>
      </c>
      <c r="D67" s="16">
        <v>14.17</v>
      </c>
      <c r="E67" s="16">
        <v>14.31</v>
      </c>
      <c r="F67" s="16">
        <v>14.18</v>
      </c>
      <c r="G67" s="16">
        <v>14.18</v>
      </c>
      <c r="H67" s="16">
        <v>14.4</v>
      </c>
      <c r="I67" s="16">
        <v>14.17</v>
      </c>
      <c r="J67" s="16">
        <v>14.21</v>
      </c>
      <c r="K67" s="16">
        <v>14.14</v>
      </c>
      <c r="L67" s="16"/>
      <c r="M67" s="17"/>
      <c r="N67" s="20">
        <f t="shared" si="6"/>
        <v>14.213999999999999</v>
      </c>
      <c r="O67" s="20">
        <f t="shared" si="7"/>
        <v>7.9888811621041417E-2</v>
      </c>
      <c r="P67" s="20">
        <f t="shared" si="8"/>
        <v>0.56204313789954574</v>
      </c>
    </row>
    <row r="68" spans="1:16" s="43" customFormat="1" ht="15.75" customHeight="1" x14ac:dyDescent="0.2">
      <c r="A68" s="19">
        <v>32</v>
      </c>
      <c r="B68" s="16">
        <v>16.329999999999998</v>
      </c>
      <c r="C68" s="16">
        <v>16.36</v>
      </c>
      <c r="D68" s="16">
        <v>16.329999999999998</v>
      </c>
      <c r="E68" s="16">
        <v>16.5</v>
      </c>
      <c r="F68" s="16">
        <v>16.329999999999998</v>
      </c>
      <c r="G68" s="16">
        <v>16.350000000000001</v>
      </c>
      <c r="H68" s="16">
        <v>16.36</v>
      </c>
      <c r="I68" s="16">
        <v>16.399999999999999</v>
      </c>
      <c r="J68" s="16">
        <v>16.39</v>
      </c>
      <c r="K68" s="16">
        <v>16.34</v>
      </c>
      <c r="L68" s="16"/>
      <c r="M68" s="17"/>
      <c r="N68" s="20">
        <f t="shared" si="6"/>
        <v>16.368999999999996</v>
      </c>
      <c r="O68" s="20">
        <f t="shared" si="7"/>
        <v>5.2164270445498859E-2</v>
      </c>
      <c r="P68" s="20">
        <f t="shared" si="8"/>
        <v>0.31867719741889466</v>
      </c>
    </row>
    <row r="69" spans="1:16" s="43" customFormat="1" ht="15.75" customHeight="1" x14ac:dyDescent="0.2">
      <c r="A69" s="19">
        <v>64</v>
      </c>
      <c r="B69" s="16">
        <v>20.76</v>
      </c>
      <c r="C69" s="16">
        <v>20.63</v>
      </c>
      <c r="D69" s="16">
        <v>20.75</v>
      </c>
      <c r="E69" s="16">
        <v>20.71</v>
      </c>
      <c r="F69" s="16">
        <v>20.73</v>
      </c>
      <c r="G69" s="16">
        <v>20.69</v>
      </c>
      <c r="H69" s="16">
        <v>20.74</v>
      </c>
      <c r="I69" s="16">
        <v>20.72</v>
      </c>
      <c r="J69" s="16">
        <v>20.67</v>
      </c>
      <c r="K69" s="16">
        <v>20.67</v>
      </c>
      <c r="L69" s="16"/>
      <c r="M69" s="17"/>
      <c r="N69" s="20">
        <f t="shared" si="6"/>
        <v>20.707000000000001</v>
      </c>
      <c r="O69" s="20">
        <f t="shared" si="7"/>
        <v>4.1379007023153822E-2</v>
      </c>
      <c r="P69" s="20">
        <f t="shared" si="8"/>
        <v>0.19983100894940753</v>
      </c>
    </row>
    <row r="70" spans="1:16" s="43" customFormat="1" ht="15.75" customHeight="1" x14ac:dyDescent="0.2">
      <c r="A70" s="19">
        <v>128</v>
      </c>
      <c r="B70" s="16">
        <v>30.83</v>
      </c>
      <c r="C70" s="16">
        <v>30.77</v>
      </c>
      <c r="D70" s="16">
        <v>30.98</v>
      </c>
      <c r="E70" s="16">
        <v>30.84</v>
      </c>
      <c r="F70" s="16">
        <v>30.95</v>
      </c>
      <c r="G70" s="16">
        <v>30.93</v>
      </c>
      <c r="H70" s="16">
        <v>30.93</v>
      </c>
      <c r="I70" s="16">
        <v>30.93</v>
      </c>
      <c r="J70" s="16">
        <v>30.67</v>
      </c>
      <c r="K70" s="16">
        <v>30.71</v>
      </c>
      <c r="L70" s="16"/>
      <c r="M70" s="17"/>
      <c r="N70" s="20">
        <f t="shared" si="6"/>
        <v>30.854000000000003</v>
      </c>
      <c r="O70" s="20">
        <f t="shared" si="7"/>
        <v>0.10793001847905331</v>
      </c>
      <c r="P70" s="20">
        <f t="shared" si="8"/>
        <v>0.34980883671178231</v>
      </c>
    </row>
    <row r="71" spans="1:16" ht="15.75" customHeight="1" x14ac:dyDescent="0.2">
      <c r="A71" s="1">
        <v>256</v>
      </c>
      <c r="B71" s="6">
        <v>46.85</v>
      </c>
      <c r="C71" s="6">
        <v>46.81</v>
      </c>
      <c r="D71" s="6">
        <v>47</v>
      </c>
      <c r="E71" s="6">
        <v>47.11</v>
      </c>
      <c r="F71" s="6">
        <v>47.03</v>
      </c>
      <c r="G71" s="6">
        <v>47.15</v>
      </c>
      <c r="H71" s="6">
        <v>46.81</v>
      </c>
      <c r="I71" s="6">
        <v>47.01</v>
      </c>
      <c r="J71" s="6">
        <v>47.1</v>
      </c>
      <c r="K71" s="6">
        <v>46.72</v>
      </c>
      <c r="L71" s="6"/>
      <c r="M71" s="7"/>
      <c r="N71" s="20">
        <f t="shared" si="6"/>
        <v>46.959000000000003</v>
      </c>
      <c r="O71" s="20">
        <f t="shared" si="7"/>
        <v>0.14977390367558047</v>
      </c>
      <c r="P71" s="20">
        <f t="shared" si="8"/>
        <v>0.31894610974590698</v>
      </c>
    </row>
    <row r="72" spans="1:16" ht="15.75" customHeight="1" x14ac:dyDescent="0.2">
      <c r="A72" s="1">
        <v>512</v>
      </c>
      <c r="B72" s="6">
        <v>69.86</v>
      </c>
      <c r="C72" s="6">
        <v>70.09</v>
      </c>
      <c r="D72" s="6">
        <v>69.69</v>
      </c>
      <c r="E72" s="6">
        <v>69.989999999999995</v>
      </c>
      <c r="F72" s="6">
        <v>69.97</v>
      </c>
      <c r="G72" s="6">
        <v>70.09</v>
      </c>
      <c r="H72" s="6">
        <v>69.62</v>
      </c>
      <c r="I72" s="6">
        <v>69.97</v>
      </c>
      <c r="J72" s="6">
        <v>69.67</v>
      </c>
      <c r="K72" s="6">
        <v>69.900000000000006</v>
      </c>
      <c r="L72" s="6"/>
      <c r="M72" s="7"/>
      <c r="N72" s="20">
        <f t="shared" si="6"/>
        <v>69.885000000000005</v>
      </c>
      <c r="O72" s="20">
        <f t="shared" si="7"/>
        <v>0.17154526451574728</v>
      </c>
      <c r="P72" s="20">
        <f t="shared" si="8"/>
        <v>0.24546793233991168</v>
      </c>
    </row>
    <row r="73" spans="1:16" ht="15.75" customHeight="1" x14ac:dyDescent="0.2">
      <c r="A73" s="1" t="s">
        <v>6</v>
      </c>
      <c r="B73" s="6">
        <v>118.67</v>
      </c>
      <c r="C73" s="6">
        <v>118.89</v>
      </c>
      <c r="D73" s="6">
        <v>118.68</v>
      </c>
      <c r="E73" s="6">
        <v>118.38</v>
      </c>
      <c r="F73" s="6">
        <v>119.4</v>
      </c>
      <c r="G73" s="6">
        <v>118.78</v>
      </c>
      <c r="H73" s="6">
        <v>118.67</v>
      </c>
      <c r="I73" s="6">
        <v>118.53</v>
      </c>
      <c r="J73" s="6">
        <v>119.09</v>
      </c>
      <c r="K73" s="6">
        <v>118.55</v>
      </c>
      <c r="L73" s="6"/>
      <c r="M73" s="7"/>
      <c r="N73" s="20">
        <f t="shared" si="6"/>
        <v>118.76399999999998</v>
      </c>
      <c r="O73" s="20">
        <f t="shared" si="7"/>
        <v>0.29807530741222127</v>
      </c>
      <c r="P73" s="20">
        <f t="shared" si="8"/>
        <v>0.25098119582720463</v>
      </c>
    </row>
    <row r="74" spans="1:16" ht="15.75" customHeight="1" x14ac:dyDescent="0.2">
      <c r="A74" s="1" t="s">
        <v>7</v>
      </c>
      <c r="B74" s="6">
        <v>201.03</v>
      </c>
      <c r="C74" s="6">
        <v>200.65</v>
      </c>
      <c r="D74" s="6">
        <v>200.16</v>
      </c>
      <c r="E74" s="6">
        <v>200.78</v>
      </c>
      <c r="F74" s="6">
        <v>201.71</v>
      </c>
      <c r="G74" s="6">
        <v>201.51</v>
      </c>
      <c r="H74" s="6">
        <v>200.14</v>
      </c>
      <c r="I74" s="6">
        <v>199.91</v>
      </c>
      <c r="J74" s="6">
        <v>200.34</v>
      </c>
      <c r="K74" s="6">
        <v>199.7</v>
      </c>
      <c r="L74" s="6"/>
      <c r="M74" s="7"/>
      <c r="N74" s="20">
        <f t="shared" si="6"/>
        <v>200.59300000000002</v>
      </c>
      <c r="O74" s="20">
        <f t="shared" si="7"/>
        <v>0.66985985267235326</v>
      </c>
      <c r="P74" s="20">
        <f t="shared" si="8"/>
        <v>0.33393979484446273</v>
      </c>
    </row>
    <row r="75" spans="1:16" ht="15.75" customHeight="1" x14ac:dyDescent="0.2">
      <c r="A75" s="1" t="s">
        <v>8</v>
      </c>
      <c r="B75" s="6">
        <v>381.28</v>
      </c>
      <c r="C75" s="6">
        <v>383.37</v>
      </c>
      <c r="D75" s="6">
        <v>380.48</v>
      </c>
      <c r="E75" s="6">
        <v>380.84</v>
      </c>
      <c r="F75" s="6">
        <v>379.02</v>
      </c>
      <c r="G75" s="6">
        <v>382.28</v>
      </c>
      <c r="H75" s="6">
        <v>382.86</v>
      </c>
      <c r="I75" s="6">
        <v>380.86</v>
      </c>
      <c r="J75" s="6">
        <v>387.42</v>
      </c>
      <c r="K75" s="6">
        <v>381.88</v>
      </c>
      <c r="L75" s="6"/>
      <c r="M75" s="7"/>
      <c r="N75" s="20">
        <f t="shared" si="6"/>
        <v>382.02900000000005</v>
      </c>
      <c r="O75" s="20">
        <f t="shared" si="7"/>
        <v>2.2713600918099055</v>
      </c>
      <c r="P75" s="20">
        <f t="shared" si="8"/>
        <v>0.59455174654539455</v>
      </c>
    </row>
    <row r="76" spans="1:16" ht="15.75" customHeight="1" x14ac:dyDescent="0.2">
      <c r="A76" s="1" t="s">
        <v>9</v>
      </c>
      <c r="B76" s="6">
        <v>804.46</v>
      </c>
      <c r="C76" s="6">
        <v>803.74</v>
      </c>
      <c r="D76" s="6">
        <v>801.79</v>
      </c>
      <c r="E76" s="6">
        <v>809.35</v>
      </c>
      <c r="F76" s="6">
        <v>808.2</v>
      </c>
      <c r="G76" s="6">
        <v>806.89</v>
      </c>
      <c r="H76" s="6">
        <v>807.36</v>
      </c>
      <c r="I76" s="6">
        <v>810.53</v>
      </c>
      <c r="J76" s="6">
        <v>805.5</v>
      </c>
      <c r="K76" s="6">
        <v>802.38</v>
      </c>
      <c r="L76" s="6"/>
      <c r="M76" s="7"/>
      <c r="N76" s="20">
        <f t="shared" si="6"/>
        <v>806.02</v>
      </c>
      <c r="O76" s="20">
        <f t="shared" si="7"/>
        <v>2.9397429970813644</v>
      </c>
      <c r="P76" s="20">
        <f t="shared" si="8"/>
        <v>0.36472333156514292</v>
      </c>
    </row>
    <row r="77" spans="1:16" ht="15.75" customHeight="1" x14ac:dyDescent="0.2">
      <c r="A77" s="1" t="s">
        <v>10</v>
      </c>
      <c r="B77" s="6">
        <v>3441.64</v>
      </c>
      <c r="C77" s="6">
        <v>3498.48</v>
      </c>
      <c r="D77" s="6">
        <v>3519.1</v>
      </c>
      <c r="E77" s="6">
        <v>3505.22</v>
      </c>
      <c r="F77" s="6">
        <v>3439.44</v>
      </c>
      <c r="G77" s="6">
        <v>3505.7</v>
      </c>
      <c r="H77" s="6">
        <v>3424.3</v>
      </c>
      <c r="I77" s="6">
        <v>3509.72</v>
      </c>
      <c r="J77" s="6">
        <v>3423.54</v>
      </c>
      <c r="K77" s="6">
        <v>3487.85</v>
      </c>
      <c r="L77" s="6"/>
      <c r="M77" s="7"/>
      <c r="N77" s="20">
        <f t="shared" si="6"/>
        <v>3475.4989999999998</v>
      </c>
      <c r="O77" s="20">
        <f t="shared" si="7"/>
        <v>38.464983339829061</v>
      </c>
      <c r="P77" s="20">
        <f t="shared" si="8"/>
        <v>1.1067470696964397</v>
      </c>
    </row>
    <row r="78" spans="1:16" ht="15.75" customHeight="1" x14ac:dyDescent="0.2">
      <c r="A78" s="1" t="s">
        <v>11</v>
      </c>
      <c r="B78" s="6">
        <v>6817.16</v>
      </c>
      <c r="C78" s="6">
        <v>6894.04</v>
      </c>
      <c r="D78" s="6">
        <v>7015.75</v>
      </c>
      <c r="E78" s="6">
        <v>6924.79</v>
      </c>
      <c r="F78" s="6">
        <v>6955.36</v>
      </c>
      <c r="G78" s="6">
        <v>7017.96</v>
      </c>
      <c r="H78" s="6">
        <v>7057.76</v>
      </c>
      <c r="I78" s="6">
        <v>6809.77</v>
      </c>
      <c r="J78" s="6">
        <v>6998.07</v>
      </c>
      <c r="K78" s="6">
        <v>7013.51</v>
      </c>
      <c r="L78" s="6"/>
      <c r="M78" s="7"/>
      <c r="N78" s="20">
        <f t="shared" si="6"/>
        <v>6950.4169999999995</v>
      </c>
      <c r="O78" s="20">
        <f t="shared" si="7"/>
        <v>86.924655503743253</v>
      </c>
      <c r="P78" s="20">
        <f t="shared" si="8"/>
        <v>1.2506394293140002</v>
      </c>
    </row>
    <row r="79" spans="1:16" ht="15.75" customHeight="1" x14ac:dyDescent="0.2">
      <c r="A79" s="1" t="s">
        <v>12</v>
      </c>
      <c r="B79" s="6">
        <v>13614.25</v>
      </c>
      <c r="C79" s="6">
        <v>13547.32</v>
      </c>
      <c r="D79" s="6">
        <v>13370.7</v>
      </c>
      <c r="E79" s="6">
        <v>13828.98</v>
      </c>
      <c r="F79" s="6">
        <v>13516.12</v>
      </c>
      <c r="G79" s="6">
        <v>13602.03</v>
      </c>
      <c r="H79" s="6">
        <v>13460.86</v>
      </c>
      <c r="I79" s="6">
        <v>13546.03</v>
      </c>
      <c r="J79" s="6">
        <v>13523.98</v>
      </c>
      <c r="K79" s="6">
        <v>13421.26</v>
      </c>
      <c r="L79" s="6"/>
      <c r="M79" s="7"/>
      <c r="N79" s="20">
        <f t="shared" si="6"/>
        <v>13543.153</v>
      </c>
      <c r="O79" s="20">
        <f t="shared" si="7"/>
        <v>125.92434457509241</v>
      </c>
      <c r="P79" s="20">
        <f t="shared" si="8"/>
        <v>0.92980079731132326</v>
      </c>
    </row>
    <row r="80" spans="1:16" ht="15.75" customHeight="1" x14ac:dyDescent="0.2">
      <c r="A80" s="1" t="s">
        <v>13</v>
      </c>
      <c r="B80" s="6">
        <v>30270.81</v>
      </c>
      <c r="C80" s="6">
        <v>29151.93</v>
      </c>
      <c r="D80" s="6">
        <v>28981.26</v>
      </c>
      <c r="E80" s="6">
        <v>30193.83</v>
      </c>
      <c r="F80" s="6">
        <v>28277.53</v>
      </c>
      <c r="G80" s="6">
        <v>30143.06</v>
      </c>
      <c r="H80" s="6">
        <v>29803.7</v>
      </c>
      <c r="I80" s="6">
        <v>30107.64</v>
      </c>
      <c r="J80" s="6">
        <v>28573.439999999999</v>
      </c>
      <c r="K80" s="6">
        <v>28438.12</v>
      </c>
      <c r="L80" s="6"/>
      <c r="M80" s="7"/>
      <c r="N80" s="20">
        <f t="shared" si="6"/>
        <v>29394.132000000001</v>
      </c>
      <c r="O80" s="20">
        <f t="shared" si="7"/>
        <v>796.46673888563157</v>
      </c>
      <c r="P80" s="20">
        <f t="shared" si="8"/>
        <v>2.7096113567348463</v>
      </c>
    </row>
    <row r="81" spans="1:16" ht="15.75" customHeight="1" x14ac:dyDescent="0.2">
      <c r="A81" s="1" t="s">
        <v>14</v>
      </c>
      <c r="B81" s="6">
        <v>62080.84</v>
      </c>
      <c r="C81" s="6">
        <v>60201.07</v>
      </c>
      <c r="D81" s="6">
        <v>59887.91</v>
      </c>
      <c r="E81" s="6">
        <v>61735.09</v>
      </c>
      <c r="F81" s="6">
        <v>61673.98</v>
      </c>
      <c r="G81" s="6">
        <v>61731.55</v>
      </c>
      <c r="H81" s="6">
        <v>61730.39</v>
      </c>
      <c r="I81" s="6">
        <v>61858.49</v>
      </c>
      <c r="J81" s="6">
        <v>61623.61</v>
      </c>
      <c r="K81" s="6">
        <v>61652.2</v>
      </c>
      <c r="L81" s="6"/>
      <c r="M81" s="7"/>
      <c r="N81" s="20">
        <f t="shared" si="6"/>
        <v>61417.512999999999</v>
      </c>
      <c r="O81" s="20">
        <f t="shared" si="7"/>
        <v>738.96158539534258</v>
      </c>
      <c r="P81" s="20">
        <f t="shared" si="8"/>
        <v>1.2031773175109559</v>
      </c>
    </row>
    <row r="82" spans="1:16" ht="15.75" customHeight="1" x14ac:dyDescent="0.2">
      <c r="A82" s="1" t="s">
        <v>15</v>
      </c>
      <c r="B82" s="6">
        <v>123490.71</v>
      </c>
      <c r="C82" s="6">
        <v>119333.8</v>
      </c>
      <c r="D82" s="6">
        <v>117228.64</v>
      </c>
      <c r="E82" s="6">
        <v>123175.73</v>
      </c>
      <c r="F82" s="6">
        <v>122826.16</v>
      </c>
      <c r="G82" s="6">
        <v>123119.35</v>
      </c>
      <c r="H82" s="6">
        <v>117919.89</v>
      </c>
      <c r="I82" s="6">
        <v>122653.46</v>
      </c>
      <c r="J82" s="6">
        <v>122664.86</v>
      </c>
      <c r="K82" s="6">
        <v>123056.97</v>
      </c>
      <c r="L82" s="6"/>
      <c r="M82" s="7"/>
      <c r="N82" s="20">
        <f t="shared" si="6"/>
        <v>121546.95700000001</v>
      </c>
      <c r="O82" s="20">
        <f t="shared" si="7"/>
        <v>2403.5989954975171</v>
      </c>
      <c r="P82" s="20">
        <f t="shared" si="8"/>
        <v>1.977506516676939</v>
      </c>
    </row>
    <row r="83" spans="1:16" ht="15.75" customHeight="1" x14ac:dyDescent="0.2">
      <c r="A83" s="1" t="s">
        <v>16</v>
      </c>
      <c r="B83" s="6">
        <v>241313.65</v>
      </c>
      <c r="C83" s="6">
        <v>240618.71</v>
      </c>
      <c r="D83" s="6">
        <v>240787.86</v>
      </c>
      <c r="E83" s="6">
        <v>240856.9</v>
      </c>
      <c r="F83" s="6">
        <v>239913.22</v>
      </c>
      <c r="G83" s="6">
        <v>240925.09</v>
      </c>
      <c r="H83" s="6">
        <v>234288.92</v>
      </c>
      <c r="I83" s="6">
        <v>240414.42</v>
      </c>
      <c r="J83" s="6">
        <v>241122.4</v>
      </c>
      <c r="K83" s="6">
        <v>241464.38</v>
      </c>
      <c r="L83" s="6"/>
      <c r="M83" s="7"/>
      <c r="N83" s="20">
        <f t="shared" si="6"/>
        <v>240170.55499999999</v>
      </c>
      <c r="O83" s="20">
        <f t="shared" si="7"/>
        <v>2114.1922760149064</v>
      </c>
      <c r="P83" s="20">
        <f t="shared" si="8"/>
        <v>0.88028787542873699</v>
      </c>
    </row>
    <row r="84" spans="1:16" ht="15.75" customHeight="1" x14ac:dyDescent="0.2">
      <c r="A84" s="32" t="s">
        <v>17</v>
      </c>
      <c r="B84" s="6">
        <v>474675.18</v>
      </c>
      <c r="C84" s="6">
        <v>472938.42</v>
      </c>
      <c r="D84" s="6">
        <v>471734.88</v>
      </c>
      <c r="E84" s="6">
        <v>473883.94</v>
      </c>
      <c r="F84" s="6">
        <v>472427.26</v>
      </c>
      <c r="G84" s="6">
        <v>472670.66</v>
      </c>
      <c r="H84" s="6">
        <v>473632.23</v>
      </c>
      <c r="I84" s="6">
        <v>473083.94</v>
      </c>
      <c r="J84" s="6">
        <v>472864.44</v>
      </c>
      <c r="K84" s="6">
        <v>473432.6</v>
      </c>
      <c r="L84" s="6"/>
      <c r="M84" s="7"/>
      <c r="N84" s="20">
        <f t="shared" si="6"/>
        <v>473134.35499999998</v>
      </c>
      <c r="O84" s="20">
        <f t="shared" si="7"/>
        <v>820.57987083998853</v>
      </c>
      <c r="P84" s="20">
        <f t="shared" si="8"/>
        <v>0.17343485252513288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11.36</v>
      </c>
      <c r="C92" s="16">
        <v>11.4</v>
      </c>
      <c r="D92" s="16">
        <v>11.38</v>
      </c>
      <c r="E92" s="16">
        <v>11.42</v>
      </c>
      <c r="F92" s="16">
        <v>11.4</v>
      </c>
      <c r="G92" s="16">
        <v>11.4</v>
      </c>
      <c r="H92" s="16">
        <v>11.43</v>
      </c>
      <c r="I92" s="16">
        <v>11.42</v>
      </c>
      <c r="J92" s="16">
        <v>11.53</v>
      </c>
      <c r="K92" s="16">
        <v>11.38</v>
      </c>
      <c r="L92" s="16"/>
      <c r="M92" s="17"/>
      <c r="N92" s="20">
        <f t="shared" ref="N92:N113" si="9">AVERAGE(B92:K92)</f>
        <v>11.411999999999999</v>
      </c>
      <c r="O92" s="20">
        <f t="shared" ref="O92:O113" si="10">STDEV(B92:K92)</f>
        <v>4.6619023298791966E-2</v>
      </c>
      <c r="P92" s="20">
        <f t="shared" ref="P92:P113" si="11">100*O92/N92</f>
        <v>0.4085087916122675</v>
      </c>
    </row>
    <row r="93" spans="1:16" s="43" customFormat="1" ht="15.75" customHeight="1" x14ac:dyDescent="0.2">
      <c r="A93" s="19">
        <v>2</v>
      </c>
      <c r="B93" s="16">
        <v>11.42</v>
      </c>
      <c r="C93" s="16">
        <v>11.67</v>
      </c>
      <c r="D93" s="16">
        <v>11.42</v>
      </c>
      <c r="E93" s="16">
        <v>11.45</v>
      </c>
      <c r="F93" s="16">
        <v>11.38</v>
      </c>
      <c r="G93" s="16">
        <v>11.43</v>
      </c>
      <c r="H93" s="16">
        <v>11.42</v>
      </c>
      <c r="I93" s="16">
        <v>11.4</v>
      </c>
      <c r="J93" s="16">
        <v>11.37</v>
      </c>
      <c r="K93" s="16">
        <v>11.39</v>
      </c>
      <c r="L93" s="16"/>
      <c r="M93" s="17"/>
      <c r="N93" s="20">
        <f t="shared" si="9"/>
        <v>11.435</v>
      </c>
      <c r="O93" s="20">
        <f t="shared" si="10"/>
        <v>8.6055537622837172E-2</v>
      </c>
      <c r="P93" s="20">
        <f t="shared" si="11"/>
        <v>0.75256263771610998</v>
      </c>
    </row>
    <row r="94" spans="1:16" s="43" customFormat="1" ht="15.75" customHeight="1" x14ac:dyDescent="0.2">
      <c r="A94" s="19">
        <v>4</v>
      </c>
      <c r="B94" s="16">
        <v>12.28</v>
      </c>
      <c r="C94" s="16">
        <v>12.32</v>
      </c>
      <c r="D94" s="16">
        <v>12.31</v>
      </c>
      <c r="E94" s="16">
        <v>12.3</v>
      </c>
      <c r="F94" s="16">
        <v>12.32</v>
      </c>
      <c r="G94" s="16">
        <v>12.3</v>
      </c>
      <c r="H94" s="16">
        <v>12.52</v>
      </c>
      <c r="I94" s="16">
        <v>12.31</v>
      </c>
      <c r="J94" s="16">
        <v>12.29</v>
      </c>
      <c r="K94" s="16">
        <v>12.3</v>
      </c>
      <c r="L94" s="16"/>
      <c r="M94" s="17"/>
      <c r="N94" s="20">
        <f t="shared" si="9"/>
        <v>12.325000000000001</v>
      </c>
      <c r="O94" s="20">
        <f t="shared" si="10"/>
        <v>6.9641941385920447E-2</v>
      </c>
      <c r="P94" s="20">
        <f t="shared" si="11"/>
        <v>0.56504617757339104</v>
      </c>
    </row>
    <row r="95" spans="1:16" s="43" customFormat="1" ht="15.75" customHeight="1" x14ac:dyDescent="0.2">
      <c r="A95" s="19">
        <v>8</v>
      </c>
      <c r="B95" s="16">
        <v>13.22</v>
      </c>
      <c r="C95" s="16">
        <v>13.29</v>
      </c>
      <c r="D95" s="16">
        <v>13.24</v>
      </c>
      <c r="E95" s="16">
        <v>13.26</v>
      </c>
      <c r="F95" s="16">
        <v>13.24</v>
      </c>
      <c r="G95" s="16">
        <v>13.29</v>
      </c>
      <c r="H95" s="16">
        <v>13.43</v>
      </c>
      <c r="I95" s="16">
        <v>13.22</v>
      </c>
      <c r="J95" s="16">
        <v>13.31</v>
      </c>
      <c r="K95" s="16">
        <v>13.25</v>
      </c>
      <c r="L95" s="16"/>
      <c r="M95" s="17"/>
      <c r="N95" s="20">
        <f t="shared" si="9"/>
        <v>13.275</v>
      </c>
      <c r="O95" s="20">
        <f t="shared" si="10"/>
        <v>6.2405484089496609E-2</v>
      </c>
      <c r="P95" s="20">
        <f t="shared" si="11"/>
        <v>0.47009780858377859</v>
      </c>
    </row>
    <row r="96" spans="1:16" s="43" customFormat="1" ht="15.75" customHeight="1" x14ac:dyDescent="0.2">
      <c r="A96" s="19">
        <v>16</v>
      </c>
      <c r="B96" s="16">
        <v>14.28</v>
      </c>
      <c r="C96" s="16">
        <v>14.39</v>
      </c>
      <c r="D96" s="16">
        <v>14.31</v>
      </c>
      <c r="E96" s="16">
        <v>14.36</v>
      </c>
      <c r="F96" s="16">
        <v>14.3</v>
      </c>
      <c r="G96" s="16">
        <v>14.31</v>
      </c>
      <c r="H96" s="16">
        <v>14.29</v>
      </c>
      <c r="I96" s="16">
        <v>14.3</v>
      </c>
      <c r="J96" s="16">
        <v>14.32</v>
      </c>
      <c r="K96" s="16">
        <v>14.3</v>
      </c>
      <c r="L96" s="16"/>
      <c r="M96" s="17"/>
      <c r="N96" s="20">
        <f t="shared" si="9"/>
        <v>14.316000000000003</v>
      </c>
      <c r="O96" s="20">
        <f t="shared" si="10"/>
        <v>3.3730961708462785E-2</v>
      </c>
      <c r="P96" s="20">
        <f t="shared" si="11"/>
        <v>0.2356172234455349</v>
      </c>
    </row>
    <row r="97" spans="1:16" s="43" customFormat="1" ht="15.75" customHeight="1" x14ac:dyDescent="0.2">
      <c r="A97" s="19">
        <v>32</v>
      </c>
      <c r="B97" s="16">
        <v>16.68</v>
      </c>
      <c r="C97" s="16">
        <v>16.57</v>
      </c>
      <c r="D97" s="16">
        <v>16.48</v>
      </c>
      <c r="E97" s="16">
        <v>16.5</v>
      </c>
      <c r="F97" s="16">
        <v>16.48</v>
      </c>
      <c r="G97" s="16">
        <v>16.52</v>
      </c>
      <c r="H97" s="16">
        <v>16.48</v>
      </c>
      <c r="I97" s="16">
        <v>16.45</v>
      </c>
      <c r="J97" s="16">
        <v>16.510000000000002</v>
      </c>
      <c r="K97" s="16">
        <v>16.489999999999998</v>
      </c>
      <c r="L97" s="16"/>
      <c r="M97" s="17"/>
      <c r="N97" s="20">
        <f t="shared" si="9"/>
        <v>16.515999999999998</v>
      </c>
      <c r="O97" s="20">
        <f t="shared" si="10"/>
        <v>6.586180818788516E-2</v>
      </c>
      <c r="P97" s="20">
        <f t="shared" si="11"/>
        <v>0.39877578219838439</v>
      </c>
    </row>
    <row r="98" spans="1:16" s="43" customFormat="1" ht="15.75" customHeight="1" x14ac:dyDescent="0.2">
      <c r="A98" s="19">
        <v>64</v>
      </c>
      <c r="B98" s="16">
        <v>20.8</v>
      </c>
      <c r="C98" s="16">
        <v>20.75</v>
      </c>
      <c r="D98" s="16">
        <v>20.76</v>
      </c>
      <c r="E98" s="16">
        <v>20.86</v>
      </c>
      <c r="F98" s="16">
        <v>20.76</v>
      </c>
      <c r="G98" s="16">
        <v>20.82</v>
      </c>
      <c r="H98" s="16">
        <v>20.74</v>
      </c>
      <c r="I98" s="16">
        <v>20.75</v>
      </c>
      <c r="J98" s="16">
        <v>20.96</v>
      </c>
      <c r="K98" s="16">
        <v>20.8</v>
      </c>
      <c r="L98" s="16"/>
      <c r="M98" s="17"/>
      <c r="N98" s="20">
        <f t="shared" si="9"/>
        <v>20.800000000000004</v>
      </c>
      <c r="O98" s="20">
        <f t="shared" si="10"/>
        <v>6.7823299831252806E-2</v>
      </c>
      <c r="P98" s="20">
        <f t="shared" si="11"/>
        <v>0.32607355688102302</v>
      </c>
    </row>
    <row r="99" spans="1:16" s="43" customFormat="1" ht="15.75" customHeight="1" x14ac:dyDescent="0.2">
      <c r="A99" s="19">
        <v>128</v>
      </c>
      <c r="B99" s="16">
        <v>30.82</v>
      </c>
      <c r="C99" s="16">
        <v>30.74</v>
      </c>
      <c r="D99" s="16">
        <v>30.68</v>
      </c>
      <c r="E99" s="16">
        <v>30.77</v>
      </c>
      <c r="F99" s="16">
        <v>30.69</v>
      </c>
      <c r="G99" s="16">
        <v>30.75</v>
      </c>
      <c r="H99" s="16">
        <v>30.71</v>
      </c>
      <c r="I99" s="16">
        <v>30.7</v>
      </c>
      <c r="J99" s="16">
        <v>31.19</v>
      </c>
      <c r="K99" s="16">
        <v>30.81</v>
      </c>
      <c r="L99" s="16"/>
      <c r="M99" s="17"/>
      <c r="N99" s="20">
        <f t="shared" si="9"/>
        <v>30.786000000000001</v>
      </c>
      <c r="O99" s="20">
        <f t="shared" si="10"/>
        <v>0.14990367277392244</v>
      </c>
      <c r="P99" s="20">
        <f t="shared" si="11"/>
        <v>0.4869215642627247</v>
      </c>
    </row>
    <row r="100" spans="1:16" ht="15.75" customHeight="1" x14ac:dyDescent="0.2">
      <c r="A100" s="1">
        <v>256</v>
      </c>
      <c r="B100" s="6">
        <v>46.87</v>
      </c>
      <c r="C100" s="6">
        <v>46.84</v>
      </c>
      <c r="D100" s="6">
        <v>46.63</v>
      </c>
      <c r="E100" s="6">
        <v>46.7</v>
      </c>
      <c r="F100" s="6">
        <v>46.59</v>
      </c>
      <c r="G100" s="6">
        <v>46.75</v>
      </c>
      <c r="H100" s="6">
        <v>47.16</v>
      </c>
      <c r="I100" s="6">
        <v>46.51</v>
      </c>
      <c r="J100" s="6">
        <v>46.62</v>
      </c>
      <c r="K100" s="6">
        <v>46.65</v>
      </c>
      <c r="L100" s="6"/>
      <c r="M100" s="7"/>
      <c r="N100" s="20">
        <f t="shared" si="9"/>
        <v>46.731999999999992</v>
      </c>
      <c r="O100" s="20">
        <f t="shared" si="10"/>
        <v>0.18689272026723933</v>
      </c>
      <c r="P100" s="20">
        <f t="shared" si="11"/>
        <v>0.39992450626388637</v>
      </c>
    </row>
    <row r="101" spans="1:16" ht="15.75" customHeight="1" x14ac:dyDescent="0.2">
      <c r="A101" s="1">
        <v>512</v>
      </c>
      <c r="B101" s="6">
        <v>70.03</v>
      </c>
      <c r="C101" s="6">
        <v>70.540000000000006</v>
      </c>
      <c r="D101" s="6">
        <v>69.959999999999994</v>
      </c>
      <c r="E101" s="6">
        <v>70.010000000000005</v>
      </c>
      <c r="F101" s="6">
        <v>70</v>
      </c>
      <c r="G101" s="6">
        <v>70.16</v>
      </c>
      <c r="H101" s="6">
        <v>70.69</v>
      </c>
      <c r="I101" s="6">
        <v>69.819999999999993</v>
      </c>
      <c r="J101" s="6">
        <v>70.209999999999994</v>
      </c>
      <c r="K101" s="6">
        <v>70.23</v>
      </c>
      <c r="L101" s="6"/>
      <c r="M101" s="7"/>
      <c r="N101" s="20">
        <f t="shared" si="9"/>
        <v>70.164999999999992</v>
      </c>
      <c r="O101" s="20">
        <f t="shared" si="10"/>
        <v>0.2693716969377295</v>
      </c>
      <c r="P101" s="20">
        <f t="shared" si="11"/>
        <v>0.38391177501279777</v>
      </c>
    </row>
    <row r="102" spans="1:16" ht="15.75" customHeight="1" x14ac:dyDescent="0.2">
      <c r="A102" s="1" t="s">
        <v>6</v>
      </c>
      <c r="B102" s="6">
        <v>118.61</v>
      </c>
      <c r="C102" s="6">
        <v>118.84</v>
      </c>
      <c r="D102" s="6">
        <v>118.22</v>
      </c>
      <c r="E102" s="6">
        <v>118.3</v>
      </c>
      <c r="F102" s="6">
        <v>118.7</v>
      </c>
      <c r="G102" s="6">
        <v>119.34</v>
      </c>
      <c r="H102" s="6">
        <v>118.81</v>
      </c>
      <c r="I102" s="6">
        <v>118.2</v>
      </c>
      <c r="J102" s="6">
        <v>118.62</v>
      </c>
      <c r="K102" s="6">
        <v>118.8</v>
      </c>
      <c r="L102" s="6"/>
      <c r="M102" s="7"/>
      <c r="N102" s="20">
        <f t="shared" si="9"/>
        <v>118.64399999999998</v>
      </c>
      <c r="O102" s="20">
        <f t="shared" si="10"/>
        <v>0.34558163531453373</v>
      </c>
      <c r="P102" s="20">
        <f t="shared" si="11"/>
        <v>0.29127611620860205</v>
      </c>
    </row>
    <row r="103" spans="1:16" ht="15.75" customHeight="1" x14ac:dyDescent="0.2">
      <c r="A103" s="1" t="s">
        <v>7</v>
      </c>
      <c r="B103" s="6">
        <v>200.14</v>
      </c>
      <c r="C103" s="6">
        <v>200.49</v>
      </c>
      <c r="D103" s="6">
        <v>200.01</v>
      </c>
      <c r="E103" s="6">
        <v>200.05</v>
      </c>
      <c r="F103" s="6">
        <v>200.1</v>
      </c>
      <c r="G103" s="6">
        <v>200.99</v>
      </c>
      <c r="H103" s="6">
        <v>200.77</v>
      </c>
      <c r="I103" s="6">
        <v>199.89</v>
      </c>
      <c r="J103" s="6">
        <v>199.6</v>
      </c>
      <c r="K103" s="6">
        <v>199.62</v>
      </c>
      <c r="L103" s="6"/>
      <c r="M103" s="7"/>
      <c r="N103" s="20">
        <f t="shared" si="9"/>
        <v>200.166</v>
      </c>
      <c r="O103" s="20">
        <f t="shared" si="10"/>
        <v>0.45780150963297084</v>
      </c>
      <c r="P103" s="20">
        <f t="shared" si="11"/>
        <v>0.22871092474894378</v>
      </c>
    </row>
    <row r="104" spans="1:16" ht="15.75" customHeight="1" x14ac:dyDescent="0.2">
      <c r="A104" s="1" t="s">
        <v>8</v>
      </c>
      <c r="B104" s="6">
        <v>376.48</v>
      </c>
      <c r="C104" s="6">
        <v>381.26</v>
      </c>
      <c r="D104" s="6">
        <v>381.27</v>
      </c>
      <c r="E104" s="6">
        <v>384.05</v>
      </c>
      <c r="F104" s="6">
        <v>374.71</v>
      </c>
      <c r="G104" s="6">
        <v>380.05</v>
      </c>
      <c r="H104" s="6">
        <v>381.54</v>
      </c>
      <c r="I104" s="6">
        <v>382.93</v>
      </c>
      <c r="J104" s="6">
        <v>380.22</v>
      </c>
      <c r="K104" s="6">
        <v>379.77</v>
      </c>
      <c r="L104" s="6"/>
      <c r="M104" s="7"/>
      <c r="N104" s="20">
        <f t="shared" si="9"/>
        <v>380.22800000000001</v>
      </c>
      <c r="O104" s="20">
        <f t="shared" si="10"/>
        <v>2.7991657487345964</v>
      </c>
      <c r="P104" s="20">
        <f t="shared" si="11"/>
        <v>0.73618085694230728</v>
      </c>
    </row>
    <row r="105" spans="1:16" ht="15.75" customHeight="1" x14ac:dyDescent="0.2">
      <c r="A105" s="1" t="s">
        <v>9</v>
      </c>
      <c r="B105" s="6">
        <v>803.79</v>
      </c>
      <c r="C105" s="6">
        <v>806.59</v>
      </c>
      <c r="D105" s="6">
        <v>802.37</v>
      </c>
      <c r="E105" s="6">
        <v>803.61</v>
      </c>
      <c r="F105" s="6">
        <v>808.46</v>
      </c>
      <c r="G105" s="6">
        <v>803.65</v>
      </c>
      <c r="H105" s="6">
        <v>806.33</v>
      </c>
      <c r="I105" s="6">
        <v>807.14</v>
      </c>
      <c r="J105" s="6">
        <v>800.55</v>
      </c>
      <c r="K105" s="6">
        <v>806.14</v>
      </c>
      <c r="L105" s="6"/>
      <c r="M105" s="7"/>
      <c r="N105" s="20">
        <f t="shared" si="9"/>
        <v>804.86300000000006</v>
      </c>
      <c r="O105" s="20">
        <f t="shared" si="10"/>
        <v>2.4471800097254994</v>
      </c>
      <c r="P105" s="20">
        <f t="shared" si="11"/>
        <v>0.30404926176572894</v>
      </c>
    </row>
    <row r="106" spans="1:16" ht="15.75" customHeight="1" x14ac:dyDescent="0.2">
      <c r="A106" s="1" t="s">
        <v>10</v>
      </c>
      <c r="B106" s="6">
        <v>3423.65</v>
      </c>
      <c r="C106" s="6">
        <v>3439.21</v>
      </c>
      <c r="D106" s="6">
        <v>3507.95</v>
      </c>
      <c r="E106" s="6">
        <v>3420.61</v>
      </c>
      <c r="F106" s="6">
        <v>3490.46</v>
      </c>
      <c r="G106" s="6">
        <v>3503.39</v>
      </c>
      <c r="H106" s="6">
        <v>3517.3</v>
      </c>
      <c r="I106" s="6">
        <v>3534.52</v>
      </c>
      <c r="J106" s="6">
        <v>3500.77</v>
      </c>
      <c r="K106" s="6">
        <v>3531.98</v>
      </c>
      <c r="L106" s="6"/>
      <c r="M106" s="7"/>
      <c r="N106" s="20">
        <f t="shared" si="9"/>
        <v>3486.9840000000004</v>
      </c>
      <c r="O106" s="20">
        <f t="shared" si="10"/>
        <v>43.222031470587325</v>
      </c>
      <c r="P106" s="20">
        <f t="shared" si="11"/>
        <v>1.2395248005321309</v>
      </c>
    </row>
    <row r="107" spans="1:16" ht="15.75" customHeight="1" x14ac:dyDescent="0.2">
      <c r="A107" s="1" t="s">
        <v>11</v>
      </c>
      <c r="B107" s="6">
        <v>6896.72</v>
      </c>
      <c r="C107" s="6">
        <v>7058.74</v>
      </c>
      <c r="D107" s="6">
        <v>6918.79</v>
      </c>
      <c r="E107" s="6">
        <v>6983.94</v>
      </c>
      <c r="F107" s="6">
        <v>6932.07</v>
      </c>
      <c r="G107" s="6">
        <v>7165.98</v>
      </c>
      <c r="H107" s="6">
        <v>7029.03</v>
      </c>
      <c r="I107" s="6">
        <v>7032.87</v>
      </c>
      <c r="J107" s="6">
        <v>6951.41</v>
      </c>
      <c r="K107" s="6">
        <v>7012.25</v>
      </c>
      <c r="L107" s="6"/>
      <c r="M107" s="7"/>
      <c r="N107" s="20">
        <f t="shared" si="9"/>
        <v>6998.1799999999985</v>
      </c>
      <c r="O107" s="20">
        <f t="shared" si="10"/>
        <v>79.95490631877712</v>
      </c>
      <c r="P107" s="20">
        <f t="shared" si="11"/>
        <v>1.1425100000111048</v>
      </c>
    </row>
    <row r="108" spans="1:16" ht="15.75" customHeight="1" x14ac:dyDescent="0.2">
      <c r="A108" s="1" t="s">
        <v>12</v>
      </c>
      <c r="B108" s="6">
        <v>13640.1</v>
      </c>
      <c r="C108" s="6">
        <v>13423.21</v>
      </c>
      <c r="D108" s="6">
        <v>13363.97</v>
      </c>
      <c r="E108" s="6">
        <v>13486.27</v>
      </c>
      <c r="F108" s="6">
        <v>13435.72</v>
      </c>
      <c r="G108" s="6">
        <v>13171.99</v>
      </c>
      <c r="H108" s="6">
        <v>13512.32</v>
      </c>
      <c r="I108" s="6">
        <v>13314.29</v>
      </c>
      <c r="J108" s="6">
        <v>13398.88</v>
      </c>
      <c r="K108" s="6">
        <v>13565.27</v>
      </c>
      <c r="L108" s="6"/>
      <c r="M108" s="7"/>
      <c r="N108" s="20">
        <f t="shared" si="9"/>
        <v>13431.202000000001</v>
      </c>
      <c r="O108" s="20">
        <f t="shared" si="10"/>
        <v>132.38564547899037</v>
      </c>
      <c r="P108" s="20">
        <f t="shared" si="11"/>
        <v>0.98565746743285043</v>
      </c>
    </row>
    <row r="109" spans="1:16" ht="15.75" customHeight="1" x14ac:dyDescent="0.2">
      <c r="A109" s="1" t="s">
        <v>13</v>
      </c>
      <c r="B109" s="6">
        <v>29310.98</v>
      </c>
      <c r="C109" s="6">
        <v>29144.22</v>
      </c>
      <c r="D109" s="6">
        <v>29314.51</v>
      </c>
      <c r="E109" s="6">
        <v>30291.54</v>
      </c>
      <c r="F109" s="6">
        <v>29349.16</v>
      </c>
      <c r="G109" s="6">
        <v>28511.31</v>
      </c>
      <c r="H109" s="6">
        <v>28836.32</v>
      </c>
      <c r="I109" s="6">
        <v>28814.14</v>
      </c>
      <c r="J109" s="6">
        <v>29283.97</v>
      </c>
      <c r="K109" s="6">
        <v>28818.65</v>
      </c>
      <c r="L109" s="6"/>
      <c r="M109" s="7"/>
      <c r="N109" s="20">
        <f t="shared" si="9"/>
        <v>29167.480000000003</v>
      </c>
      <c r="O109" s="20">
        <f t="shared" si="10"/>
        <v>487.57871884103656</v>
      </c>
      <c r="P109" s="20">
        <f t="shared" si="11"/>
        <v>1.6716518493919821</v>
      </c>
    </row>
    <row r="110" spans="1:16" ht="15.75" customHeight="1" x14ac:dyDescent="0.2">
      <c r="A110" s="1" t="s">
        <v>14</v>
      </c>
      <c r="B110" s="6">
        <v>60102.68</v>
      </c>
      <c r="C110" s="6">
        <v>59151.26</v>
      </c>
      <c r="D110" s="6">
        <v>59367.16</v>
      </c>
      <c r="E110" s="6">
        <v>61936.91</v>
      </c>
      <c r="F110" s="6">
        <v>59793.04</v>
      </c>
      <c r="G110" s="6">
        <v>62059.02</v>
      </c>
      <c r="H110" s="6">
        <v>61655.3</v>
      </c>
      <c r="I110" s="6">
        <v>61597.04</v>
      </c>
      <c r="J110" s="6">
        <v>59736.27</v>
      </c>
      <c r="K110" s="6">
        <v>62087.65</v>
      </c>
      <c r="L110" s="6"/>
      <c r="M110" s="7"/>
      <c r="N110" s="20">
        <f t="shared" si="9"/>
        <v>60748.632999999994</v>
      </c>
      <c r="O110" s="20">
        <f t="shared" si="10"/>
        <v>1214.6916657604011</v>
      </c>
      <c r="P110" s="20">
        <f t="shared" si="11"/>
        <v>1.9995374476334327</v>
      </c>
    </row>
    <row r="111" spans="1:16" ht="15.75" customHeight="1" x14ac:dyDescent="0.2">
      <c r="A111" s="1" t="s">
        <v>15</v>
      </c>
      <c r="B111" s="6">
        <v>119367.23</v>
      </c>
      <c r="C111" s="6">
        <v>122436.12</v>
      </c>
      <c r="D111" s="6">
        <v>118135.84</v>
      </c>
      <c r="E111" s="6">
        <v>123164.77</v>
      </c>
      <c r="F111" s="6">
        <v>120594.37</v>
      </c>
      <c r="G111" s="6">
        <v>123426.93</v>
      </c>
      <c r="H111" s="6">
        <v>122838.59</v>
      </c>
      <c r="I111" s="6">
        <v>122425.75</v>
      </c>
      <c r="J111" s="6">
        <v>123743.39</v>
      </c>
      <c r="K111" s="6">
        <v>122832.93</v>
      </c>
      <c r="L111" s="6"/>
      <c r="M111" s="7"/>
      <c r="N111" s="20">
        <f t="shared" si="9"/>
        <v>121896.59199999999</v>
      </c>
      <c r="O111" s="20">
        <f t="shared" si="10"/>
        <v>1883.6362673934696</v>
      </c>
      <c r="P111" s="20">
        <f t="shared" si="11"/>
        <v>1.5452739379239329</v>
      </c>
    </row>
    <row r="112" spans="1:16" ht="15.75" customHeight="1" x14ac:dyDescent="0.2">
      <c r="A112" s="1" t="s">
        <v>16</v>
      </c>
      <c r="B112" s="6">
        <v>240334.97</v>
      </c>
      <c r="C112" s="6">
        <v>240686.79</v>
      </c>
      <c r="D112" s="6">
        <v>240061.47</v>
      </c>
      <c r="E112" s="6">
        <v>241352.37</v>
      </c>
      <c r="F112" s="6">
        <v>241683</v>
      </c>
      <c r="G112" s="6">
        <v>241112.5</v>
      </c>
      <c r="H112" s="6">
        <v>240129.22</v>
      </c>
      <c r="I112" s="6">
        <v>239923.49</v>
      </c>
      <c r="J112" s="6">
        <v>241435.92</v>
      </c>
      <c r="K112" s="6">
        <v>240083.09</v>
      </c>
      <c r="L112" s="6"/>
      <c r="M112" s="7"/>
      <c r="N112" s="20">
        <f t="shared" si="9"/>
        <v>240680.28199999998</v>
      </c>
      <c r="O112" s="20">
        <f t="shared" si="10"/>
        <v>662.50363693425425</v>
      </c>
      <c r="P112" s="20">
        <f t="shared" si="11"/>
        <v>0.2752629469389829</v>
      </c>
    </row>
    <row r="113" spans="1:16" ht="15.75" customHeight="1" x14ac:dyDescent="0.2">
      <c r="A113" s="32" t="s">
        <v>17</v>
      </c>
      <c r="B113" s="6">
        <v>473994.85</v>
      </c>
      <c r="C113" s="6">
        <v>472365.83</v>
      </c>
      <c r="D113" s="6">
        <v>472094.67</v>
      </c>
      <c r="E113" s="6">
        <v>471939.49</v>
      </c>
      <c r="F113" s="6">
        <v>472882.82</v>
      </c>
      <c r="G113" s="6">
        <v>473926.09</v>
      </c>
      <c r="H113" s="6">
        <v>474072.35</v>
      </c>
      <c r="I113" s="6">
        <v>471578.24</v>
      </c>
      <c r="J113" s="6">
        <v>473981.05</v>
      </c>
      <c r="K113" s="6">
        <v>471806.04</v>
      </c>
      <c r="L113" s="6"/>
      <c r="M113" s="7"/>
      <c r="N113" s="20">
        <f t="shared" si="9"/>
        <v>472864.14299999998</v>
      </c>
      <c r="O113" s="20">
        <f t="shared" si="10"/>
        <v>1031.8451746808839</v>
      </c>
      <c r="P113" s="20">
        <f t="shared" si="11"/>
        <v>0.21821176123326483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topLeftCell="A77" workbookViewId="0">
      <selection activeCell="F95" sqref="F95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73.989999999999995</v>
      </c>
      <c r="C5" s="16">
        <v>69.2</v>
      </c>
      <c r="D5" s="16">
        <v>56.82</v>
      </c>
      <c r="E5" s="16">
        <v>70.180000000000007</v>
      </c>
      <c r="F5" s="16">
        <v>93.12</v>
      </c>
      <c r="G5" s="16">
        <v>76.650000000000006</v>
      </c>
      <c r="H5" s="16">
        <v>66.03</v>
      </c>
      <c r="I5" s="16">
        <v>84.24</v>
      </c>
      <c r="J5" s="16">
        <v>69.37</v>
      </c>
      <c r="K5" s="16">
        <v>70.31</v>
      </c>
      <c r="L5" s="16"/>
      <c r="M5" s="17"/>
      <c r="N5" s="20">
        <v>72.991000000000014</v>
      </c>
      <c r="O5" s="20">
        <v>9.9923998340961138</v>
      </c>
      <c r="P5" s="20">
        <v>13.68990674753889</v>
      </c>
    </row>
    <row r="6" spans="1:16" s="43" customFormat="1" ht="15.75" customHeight="1" x14ac:dyDescent="0.2">
      <c r="A6" s="19">
        <v>2</v>
      </c>
      <c r="B6" s="16">
        <v>54.93</v>
      </c>
      <c r="C6" s="16">
        <v>55.85</v>
      </c>
      <c r="D6" s="16">
        <v>54.75</v>
      </c>
      <c r="E6" s="16">
        <v>54.54</v>
      </c>
      <c r="F6" s="16">
        <v>54.01</v>
      </c>
      <c r="G6" s="16">
        <v>54.71</v>
      </c>
      <c r="H6" s="16">
        <v>54.75</v>
      </c>
      <c r="I6" s="16">
        <v>54.45</v>
      </c>
      <c r="J6" s="16">
        <v>54.73</v>
      </c>
      <c r="K6" s="16">
        <v>54.24</v>
      </c>
      <c r="L6" s="16"/>
      <c r="M6" s="17"/>
      <c r="N6" s="20">
        <v>54.695999999999991</v>
      </c>
      <c r="O6" s="20">
        <v>0.48956216266283431</v>
      </c>
      <c r="P6" s="20">
        <v>0.89506026521653215</v>
      </c>
    </row>
    <row r="7" spans="1:16" s="43" customFormat="1" ht="15.75" customHeight="1" x14ac:dyDescent="0.2">
      <c r="A7" s="19">
        <v>4</v>
      </c>
      <c r="B7" s="16">
        <v>55.51</v>
      </c>
      <c r="C7" s="16">
        <v>56.39</v>
      </c>
      <c r="D7" s="16">
        <v>55.27</v>
      </c>
      <c r="E7" s="16">
        <v>55.13</v>
      </c>
      <c r="F7" s="16">
        <v>54.73</v>
      </c>
      <c r="G7" s="16">
        <v>55.22</v>
      </c>
      <c r="H7" s="16">
        <v>55.02</v>
      </c>
      <c r="I7" s="16">
        <v>55.29</v>
      </c>
      <c r="J7" s="16">
        <v>55.43</v>
      </c>
      <c r="K7" s="16">
        <v>54.72</v>
      </c>
      <c r="L7" s="16"/>
      <c r="M7" s="17"/>
      <c r="N7" s="20">
        <v>55.271000000000001</v>
      </c>
      <c r="O7" s="20">
        <v>0.47336736966828091</v>
      </c>
      <c r="P7" s="20">
        <v>0.85644799201802191</v>
      </c>
    </row>
    <row r="8" spans="1:16" s="43" customFormat="1" ht="15.75" customHeight="1" x14ac:dyDescent="0.2">
      <c r="A8" s="19">
        <v>8</v>
      </c>
      <c r="B8" s="16">
        <v>56.03</v>
      </c>
      <c r="C8" s="16">
        <v>57.06</v>
      </c>
      <c r="D8" s="16">
        <v>55.79</v>
      </c>
      <c r="E8" s="16">
        <v>55.77</v>
      </c>
      <c r="F8" s="16">
        <v>55.16</v>
      </c>
      <c r="G8" s="16">
        <v>55.86</v>
      </c>
      <c r="H8" s="16">
        <v>55.96</v>
      </c>
      <c r="I8" s="16">
        <v>56.37</v>
      </c>
      <c r="J8" s="16">
        <v>56.64</v>
      </c>
      <c r="K8" s="16">
        <v>55.41</v>
      </c>
      <c r="L8" s="16"/>
      <c r="M8" s="17"/>
      <c r="N8" s="20">
        <v>56.005000000000003</v>
      </c>
      <c r="O8" s="20">
        <v>0.56200533805294173</v>
      </c>
      <c r="P8" s="20">
        <v>1.003491363365667</v>
      </c>
    </row>
    <row r="9" spans="1:16" s="43" customFormat="1" ht="15.75" customHeight="1" x14ac:dyDescent="0.2">
      <c r="A9" s="19">
        <v>16</v>
      </c>
      <c r="B9" s="16">
        <v>56.69</v>
      </c>
      <c r="C9" s="16">
        <v>57.63</v>
      </c>
      <c r="D9" s="16">
        <v>56.43</v>
      </c>
      <c r="E9" s="16">
        <v>56.74</v>
      </c>
      <c r="F9" s="16">
        <v>56.03</v>
      </c>
      <c r="G9" s="16">
        <v>56.74</v>
      </c>
      <c r="H9" s="16">
        <v>57.27</v>
      </c>
      <c r="I9" s="16">
        <v>58.06</v>
      </c>
      <c r="J9" s="16">
        <v>56.44</v>
      </c>
      <c r="K9" s="16">
        <v>56.21</v>
      </c>
      <c r="L9" s="16"/>
      <c r="M9" s="17"/>
      <c r="N9" s="20">
        <v>56.823999999999998</v>
      </c>
      <c r="O9" s="20">
        <v>0.64277523287693761</v>
      </c>
      <c r="P9" s="20">
        <v>1.1311685782010019</v>
      </c>
    </row>
    <row r="10" spans="1:16" s="43" customFormat="1" ht="15.75" customHeight="1" x14ac:dyDescent="0.2">
      <c r="A10" s="19">
        <v>32</v>
      </c>
      <c r="B10" s="16">
        <v>57.49</v>
      </c>
      <c r="C10" s="16">
        <v>58.22</v>
      </c>
      <c r="D10" s="16">
        <v>58.26</v>
      </c>
      <c r="E10" s="16">
        <v>57.2</v>
      </c>
      <c r="F10" s="16">
        <v>56.71</v>
      </c>
      <c r="G10" s="16">
        <v>57.3</v>
      </c>
      <c r="H10" s="16">
        <v>57.6</v>
      </c>
      <c r="I10" s="16">
        <v>57.3</v>
      </c>
      <c r="J10" s="16">
        <v>57.28</v>
      </c>
      <c r="K10" s="16">
        <v>56.94</v>
      </c>
      <c r="L10" s="16"/>
      <c r="M10" s="17"/>
      <c r="N10" s="20">
        <v>57.429999999999993</v>
      </c>
      <c r="O10" s="20">
        <v>0.49589425396057041</v>
      </c>
      <c r="P10" s="20">
        <v>0.8634759776433405</v>
      </c>
    </row>
    <row r="11" spans="1:16" s="43" customFormat="1" ht="15.75" customHeight="1" x14ac:dyDescent="0.2">
      <c r="A11" s="19">
        <v>64</v>
      </c>
      <c r="B11" s="16">
        <v>58.33</v>
      </c>
      <c r="C11" s="16">
        <v>58.98</v>
      </c>
      <c r="D11" s="16">
        <v>58.12</v>
      </c>
      <c r="E11" s="16">
        <v>58.09</v>
      </c>
      <c r="F11" s="16">
        <v>57.58</v>
      </c>
      <c r="G11" s="16">
        <v>58.21</v>
      </c>
      <c r="H11" s="16">
        <v>57.92</v>
      </c>
      <c r="I11" s="16">
        <v>58.19</v>
      </c>
      <c r="J11" s="16">
        <v>58.19</v>
      </c>
      <c r="K11" s="16">
        <v>57.87</v>
      </c>
      <c r="L11" s="16"/>
      <c r="M11" s="17"/>
      <c r="N11" s="20">
        <v>58.148000000000003</v>
      </c>
      <c r="O11" s="20">
        <v>0.36343423675328662</v>
      </c>
      <c r="P11" s="20">
        <v>0.62501588490281113</v>
      </c>
    </row>
    <row r="12" spans="1:16" s="43" customFormat="1" ht="15.75" customHeight="1" x14ac:dyDescent="0.2">
      <c r="A12" s="19">
        <v>128</v>
      </c>
      <c r="B12" s="16">
        <v>61.18</v>
      </c>
      <c r="C12" s="16">
        <v>61.59</v>
      </c>
      <c r="D12" s="16">
        <v>60.65</v>
      </c>
      <c r="E12" s="16">
        <v>60.8</v>
      </c>
      <c r="F12" s="16">
        <v>60.51</v>
      </c>
      <c r="G12" s="16">
        <v>60.82</v>
      </c>
      <c r="H12" s="16">
        <v>60.74</v>
      </c>
      <c r="I12" s="16">
        <v>60.93</v>
      </c>
      <c r="J12" s="16">
        <v>60.75</v>
      </c>
      <c r="K12" s="16">
        <v>60.38</v>
      </c>
      <c r="L12" s="16"/>
      <c r="M12" s="17"/>
      <c r="N12" s="20">
        <v>60.835000000000001</v>
      </c>
      <c r="O12" s="20">
        <v>0.34361638817469498</v>
      </c>
      <c r="P12" s="20">
        <v>0.56483338238628256</v>
      </c>
    </row>
    <row r="13" spans="1:16" ht="15.75" customHeight="1" x14ac:dyDescent="0.2">
      <c r="A13" s="1">
        <v>256</v>
      </c>
      <c r="B13" s="6">
        <v>77.34</v>
      </c>
      <c r="C13" s="6">
        <v>67.760000000000005</v>
      </c>
      <c r="D13" s="6">
        <v>79.099999999999994</v>
      </c>
      <c r="E13" s="6">
        <v>69.010000000000005</v>
      </c>
      <c r="F13" s="6">
        <v>68.209999999999994</v>
      </c>
      <c r="G13" s="6">
        <v>67.52</v>
      </c>
      <c r="H13" s="6">
        <v>75.52</v>
      </c>
      <c r="I13" s="6">
        <v>67.989999999999995</v>
      </c>
      <c r="J13" s="6">
        <v>67.400000000000006</v>
      </c>
      <c r="K13" s="6">
        <v>88.81</v>
      </c>
      <c r="L13" s="6"/>
      <c r="M13" s="7"/>
      <c r="N13" s="20">
        <v>72.865999999999985</v>
      </c>
      <c r="O13" s="20">
        <v>7.1878357119665877</v>
      </c>
      <c r="P13" s="20">
        <v>9.8644576509848054</v>
      </c>
    </row>
    <row r="14" spans="1:16" ht="15.75" customHeight="1" x14ac:dyDescent="0.2">
      <c r="A14" s="1">
        <v>512</v>
      </c>
      <c r="B14" s="6">
        <v>72.75</v>
      </c>
      <c r="C14" s="6">
        <v>72.150000000000006</v>
      </c>
      <c r="D14" s="6">
        <v>72.239999999999995</v>
      </c>
      <c r="E14" s="6">
        <v>72.709999999999994</v>
      </c>
      <c r="F14" s="6">
        <v>72.58</v>
      </c>
      <c r="G14" s="6">
        <v>72.28</v>
      </c>
      <c r="H14" s="6">
        <v>72.290000000000006</v>
      </c>
      <c r="I14" s="6">
        <v>72.81</v>
      </c>
      <c r="J14" s="6">
        <v>72.22</v>
      </c>
      <c r="K14" s="6">
        <v>71.930000000000007</v>
      </c>
      <c r="L14" s="6"/>
      <c r="M14" s="7"/>
      <c r="N14" s="20">
        <v>72.396000000000001</v>
      </c>
      <c r="O14" s="20">
        <v>0.29568000721500498</v>
      </c>
      <c r="P14" s="20">
        <v>0.40842036468175719</v>
      </c>
    </row>
    <row r="15" spans="1:16" ht="15.75" customHeight="1" x14ac:dyDescent="0.2">
      <c r="A15" s="1" t="s">
        <v>6</v>
      </c>
      <c r="B15" s="6">
        <v>84.64</v>
      </c>
      <c r="C15" s="6">
        <v>84</v>
      </c>
      <c r="D15" s="6">
        <v>84.09</v>
      </c>
      <c r="E15" s="6">
        <v>84.45</v>
      </c>
      <c r="F15" s="6">
        <v>84.31</v>
      </c>
      <c r="G15" s="6">
        <v>84.03</v>
      </c>
      <c r="H15" s="6">
        <v>84.21</v>
      </c>
      <c r="I15" s="6">
        <v>84.41</v>
      </c>
      <c r="J15" s="6">
        <v>84.08</v>
      </c>
      <c r="K15" s="6">
        <v>84.26</v>
      </c>
      <c r="L15" s="6"/>
      <c r="M15" s="7"/>
      <c r="N15" s="20">
        <v>84.248000000000005</v>
      </c>
      <c r="O15" s="20">
        <v>0.20772845522727779</v>
      </c>
      <c r="P15" s="20">
        <v>0.24656781790342541</v>
      </c>
    </row>
    <row r="16" spans="1:16" ht="15.75" customHeight="1" x14ac:dyDescent="0.2">
      <c r="A16" s="1" t="s">
        <v>7</v>
      </c>
      <c r="B16" s="6">
        <v>106.41</v>
      </c>
      <c r="C16" s="6">
        <v>105.84</v>
      </c>
      <c r="D16" s="6">
        <v>105.72</v>
      </c>
      <c r="E16" s="6">
        <v>106.14</v>
      </c>
      <c r="F16" s="6">
        <v>106.55</v>
      </c>
      <c r="G16" s="6">
        <v>105.91</v>
      </c>
      <c r="H16" s="6">
        <v>105.79</v>
      </c>
      <c r="I16" s="6">
        <v>107.16</v>
      </c>
      <c r="J16" s="6">
        <v>105.87</v>
      </c>
      <c r="K16" s="6">
        <v>105.89</v>
      </c>
      <c r="L16" s="6"/>
      <c r="M16" s="7"/>
      <c r="N16" s="20">
        <v>106.128</v>
      </c>
      <c r="O16" s="20">
        <v>0.45425885914433101</v>
      </c>
      <c r="P16" s="20">
        <v>0.42802922804945998</v>
      </c>
    </row>
    <row r="17" spans="1:16" ht="15.75" customHeight="1" x14ac:dyDescent="0.2">
      <c r="A17" s="1" t="s">
        <v>8</v>
      </c>
      <c r="B17" s="6">
        <v>152.29</v>
      </c>
      <c r="C17" s="6">
        <v>152</v>
      </c>
      <c r="D17" s="6">
        <v>151.91</v>
      </c>
      <c r="E17" s="6">
        <v>151.86000000000001</v>
      </c>
      <c r="F17" s="6">
        <v>153.29</v>
      </c>
      <c r="G17" s="6">
        <v>151.62</v>
      </c>
      <c r="H17" s="6">
        <v>151.94</v>
      </c>
      <c r="I17" s="6">
        <v>152.07</v>
      </c>
      <c r="J17" s="6">
        <v>151.85</v>
      </c>
      <c r="K17" s="6">
        <v>152.55000000000001</v>
      </c>
      <c r="L17" s="6"/>
      <c r="M17" s="7"/>
      <c r="N17" s="20">
        <v>152.13800000000001</v>
      </c>
      <c r="O17" s="20">
        <v>0.4788133479992181</v>
      </c>
      <c r="P17" s="20">
        <v>0.31472304618124208</v>
      </c>
    </row>
    <row r="18" spans="1:16" ht="15.75" customHeight="1" x14ac:dyDescent="0.2">
      <c r="A18" s="1" t="s">
        <v>9</v>
      </c>
      <c r="B18" s="6">
        <v>261.52</v>
      </c>
      <c r="C18" s="6">
        <v>262.57</v>
      </c>
      <c r="D18" s="6">
        <v>262.77999999999997</v>
      </c>
      <c r="E18" s="6">
        <v>261.99</v>
      </c>
      <c r="F18" s="6">
        <v>262.43</v>
      </c>
      <c r="G18" s="6">
        <v>260.95</v>
      </c>
      <c r="H18" s="6">
        <v>262.19</v>
      </c>
      <c r="I18" s="6">
        <v>262.18</v>
      </c>
      <c r="J18" s="6">
        <v>262.89999999999998</v>
      </c>
      <c r="K18" s="6">
        <v>262.95</v>
      </c>
      <c r="L18" s="6"/>
      <c r="M18" s="7"/>
      <c r="N18" s="20">
        <v>262.24599999999998</v>
      </c>
      <c r="O18" s="20">
        <v>0.63482631045384497</v>
      </c>
      <c r="P18" s="20">
        <v>0.24207282873860611</v>
      </c>
    </row>
    <row r="19" spans="1:16" ht="15.75" customHeight="1" x14ac:dyDescent="0.2">
      <c r="A19" s="1" t="s">
        <v>10</v>
      </c>
      <c r="B19" s="6">
        <v>962.15</v>
      </c>
      <c r="C19" s="6">
        <v>961.95</v>
      </c>
      <c r="D19" s="6">
        <v>973.9</v>
      </c>
      <c r="E19" s="6">
        <v>959.93</v>
      </c>
      <c r="F19" s="6">
        <v>966.89</v>
      </c>
      <c r="G19" s="6">
        <v>964.47</v>
      </c>
      <c r="H19" s="6">
        <v>961.14</v>
      </c>
      <c r="I19" s="6">
        <v>960.96</v>
      </c>
      <c r="J19" s="6">
        <v>960.41</v>
      </c>
      <c r="K19" s="6">
        <v>970.78</v>
      </c>
      <c r="L19" s="6"/>
      <c r="M19" s="7"/>
      <c r="N19" s="20">
        <v>964.25800000000015</v>
      </c>
      <c r="O19" s="20">
        <v>4.7887015173449861</v>
      </c>
      <c r="P19" s="20">
        <v>0.49662035651713388</v>
      </c>
    </row>
    <row r="20" spans="1:16" ht="15.75" customHeight="1" x14ac:dyDescent="0.2">
      <c r="A20" s="1" t="s">
        <v>11</v>
      </c>
      <c r="B20" s="6">
        <v>1636.25</v>
      </c>
      <c r="C20" s="6">
        <v>1626.09</v>
      </c>
      <c r="D20" s="6">
        <v>1677.92</v>
      </c>
      <c r="E20" s="6">
        <v>1579.6</v>
      </c>
      <c r="F20" s="6">
        <v>1652.84</v>
      </c>
      <c r="G20" s="6">
        <v>1662.25</v>
      </c>
      <c r="H20" s="6">
        <v>1672.72</v>
      </c>
      <c r="I20" s="6">
        <v>1638.1</v>
      </c>
      <c r="J20" s="6">
        <v>1589.58</v>
      </c>
      <c r="K20" s="6">
        <v>1630.93</v>
      </c>
      <c r="L20" s="6"/>
      <c r="M20" s="7"/>
      <c r="N20" s="20">
        <v>1636.6279999999999</v>
      </c>
      <c r="O20" s="20">
        <v>32.555100231931611</v>
      </c>
      <c r="P20" s="20">
        <v>1.9891569881446249</v>
      </c>
    </row>
    <row r="21" spans="1:16" ht="15.75" customHeight="1" x14ac:dyDescent="0.2">
      <c r="A21" s="1" t="s">
        <v>12</v>
      </c>
      <c r="B21" s="6">
        <v>2968.94</v>
      </c>
      <c r="C21" s="6">
        <v>2976.88</v>
      </c>
      <c r="D21" s="6">
        <v>2977.82</v>
      </c>
      <c r="E21" s="6">
        <v>2970.73</v>
      </c>
      <c r="F21" s="6">
        <v>2970.9</v>
      </c>
      <c r="G21" s="6">
        <v>2973.77</v>
      </c>
      <c r="H21" s="6">
        <v>2986.1</v>
      </c>
      <c r="I21" s="6">
        <v>2974.26</v>
      </c>
      <c r="J21" s="6">
        <v>2981.26</v>
      </c>
      <c r="K21" s="6">
        <v>2981.47</v>
      </c>
      <c r="L21" s="6"/>
      <c r="M21" s="7"/>
      <c r="N21" s="20">
        <v>2976.2130000000002</v>
      </c>
      <c r="O21" s="20">
        <v>5.5262867782585383</v>
      </c>
      <c r="P21" s="20">
        <v>0.1856818305093936</v>
      </c>
    </row>
    <row r="22" spans="1:16" ht="15.75" customHeight="1" x14ac:dyDescent="0.2">
      <c r="A22" s="1" t="s">
        <v>13</v>
      </c>
      <c r="B22" s="6">
        <v>5854.07</v>
      </c>
      <c r="C22" s="6">
        <v>5876.49</v>
      </c>
      <c r="D22" s="6">
        <v>5938.45</v>
      </c>
      <c r="E22" s="6">
        <v>5858.13</v>
      </c>
      <c r="F22" s="6">
        <v>5805.63</v>
      </c>
      <c r="G22" s="6">
        <v>5864.06</v>
      </c>
      <c r="H22" s="6">
        <v>5903.11</v>
      </c>
      <c r="I22" s="6">
        <v>5937.55</v>
      </c>
      <c r="J22" s="6">
        <v>5871.89</v>
      </c>
      <c r="K22" s="6">
        <v>5878.97</v>
      </c>
      <c r="L22" s="6"/>
      <c r="M22" s="7"/>
      <c r="N22" s="20">
        <v>5878.8350000000009</v>
      </c>
      <c r="O22" s="20">
        <v>39.810244703258597</v>
      </c>
      <c r="P22" s="20">
        <v>0.67717914694422598</v>
      </c>
    </row>
    <row r="23" spans="1:16" ht="15.75" customHeight="1" x14ac:dyDescent="0.2">
      <c r="A23" s="1" t="s">
        <v>14</v>
      </c>
      <c r="B23" s="6">
        <v>11092.5</v>
      </c>
      <c r="C23" s="6">
        <v>11161.68</v>
      </c>
      <c r="D23" s="6">
        <v>11084.23</v>
      </c>
      <c r="E23" s="6">
        <v>11128.56</v>
      </c>
      <c r="F23" s="6">
        <v>11196.57</v>
      </c>
      <c r="G23" s="6">
        <v>11123.25</v>
      </c>
      <c r="H23" s="6">
        <v>11168.89</v>
      </c>
      <c r="I23" s="6">
        <v>11142.65</v>
      </c>
      <c r="J23" s="6">
        <v>11109.4</v>
      </c>
      <c r="K23" s="6">
        <v>11163.51</v>
      </c>
      <c r="L23" s="6"/>
      <c r="M23" s="7"/>
      <c r="N23" s="20">
        <v>11137.124</v>
      </c>
      <c r="O23" s="20">
        <v>36.049637446165839</v>
      </c>
      <c r="P23" s="20">
        <v>0.32368892944144151</v>
      </c>
    </row>
    <row r="24" spans="1:16" ht="15.75" customHeight="1" x14ac:dyDescent="0.2">
      <c r="A24" s="1" t="s">
        <v>15</v>
      </c>
      <c r="B24" s="6">
        <v>22918.61</v>
      </c>
      <c r="C24" s="6">
        <v>22823.42</v>
      </c>
      <c r="D24" s="6">
        <v>22970.54</v>
      </c>
      <c r="E24" s="6">
        <v>22783.33</v>
      </c>
      <c r="F24" s="6">
        <v>22810.03</v>
      </c>
      <c r="G24" s="6">
        <v>22903.97</v>
      </c>
      <c r="H24" s="6">
        <v>22819.43</v>
      </c>
      <c r="I24" s="6">
        <v>22874.12</v>
      </c>
      <c r="J24" s="6">
        <v>22858.77</v>
      </c>
      <c r="K24" s="6">
        <v>22874.240000000002</v>
      </c>
      <c r="L24" s="6"/>
      <c r="M24" s="7"/>
      <c r="N24" s="20">
        <v>22863.646000000001</v>
      </c>
      <c r="O24" s="20">
        <v>56.97721517316306</v>
      </c>
      <c r="P24" s="20">
        <v>0.24920441461157619</v>
      </c>
    </row>
    <row r="25" spans="1:16" ht="15.75" customHeight="1" x14ac:dyDescent="0.2">
      <c r="A25" s="1" t="s">
        <v>16</v>
      </c>
      <c r="B25" s="6">
        <v>47225.05</v>
      </c>
      <c r="C25" s="6">
        <v>47205.4</v>
      </c>
      <c r="D25" s="6">
        <v>47148.13</v>
      </c>
      <c r="E25" s="6">
        <v>47263.25</v>
      </c>
      <c r="F25" s="6">
        <v>47300.59</v>
      </c>
      <c r="G25" s="6">
        <v>47163.22</v>
      </c>
      <c r="H25" s="6">
        <v>47359.08</v>
      </c>
      <c r="I25" s="6">
        <v>47339.13</v>
      </c>
      <c r="J25" s="6">
        <v>47291.11</v>
      </c>
      <c r="K25" s="6">
        <v>47276.77</v>
      </c>
      <c r="L25" s="6"/>
      <c r="M25" s="7"/>
      <c r="N25" s="20">
        <v>47257.173000000003</v>
      </c>
      <c r="O25" s="20">
        <v>70.702496742021097</v>
      </c>
      <c r="P25" s="20">
        <v>0.14961220118270949</v>
      </c>
    </row>
    <row r="26" spans="1:16" ht="15.75" customHeight="1" x14ac:dyDescent="0.2">
      <c r="A26" s="18" t="s">
        <v>17</v>
      </c>
      <c r="B26" s="6">
        <v>96117.99</v>
      </c>
      <c r="C26" s="6">
        <v>96197.67</v>
      </c>
      <c r="D26" s="6">
        <v>96224.25</v>
      </c>
      <c r="E26" s="6">
        <v>96016.48</v>
      </c>
      <c r="F26" s="6">
        <v>96161.95</v>
      </c>
      <c r="G26" s="6">
        <v>95986.01</v>
      </c>
      <c r="H26" s="6">
        <v>96192.02</v>
      </c>
      <c r="I26" s="6">
        <v>96154.09</v>
      </c>
      <c r="J26" s="6">
        <v>96190.99</v>
      </c>
      <c r="K26" s="6">
        <v>96096.3</v>
      </c>
      <c r="L26" s="6"/>
      <c r="M26" s="7"/>
      <c r="N26" s="20">
        <v>96133.774999999994</v>
      </c>
      <c r="O26" s="20">
        <v>79.85195805711875</v>
      </c>
      <c r="P26" s="20">
        <v>8.3063375028306921E-2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58.06</v>
      </c>
      <c r="C34" s="16">
        <v>62.07</v>
      </c>
      <c r="D34" s="16">
        <v>65.2</v>
      </c>
      <c r="E34" s="16">
        <v>55.72</v>
      </c>
      <c r="F34" s="16">
        <v>56.73</v>
      </c>
      <c r="G34" s="16">
        <v>57.14</v>
      </c>
      <c r="H34" s="16">
        <v>67.36</v>
      </c>
      <c r="I34" s="16">
        <v>56.96</v>
      </c>
      <c r="J34" s="16">
        <v>67.05</v>
      </c>
      <c r="K34" s="16">
        <v>57.48</v>
      </c>
      <c r="L34" s="16"/>
      <c r="M34" s="17"/>
      <c r="N34" s="20">
        <v>60.377000000000002</v>
      </c>
      <c r="O34" s="20">
        <v>4.5985771954184074</v>
      </c>
      <c r="P34" s="20">
        <v>7.6164387025165343</v>
      </c>
    </row>
    <row r="35" spans="1:16" s="43" customFormat="1" ht="15.75" customHeight="1" x14ac:dyDescent="0.2">
      <c r="A35" s="19">
        <v>2</v>
      </c>
      <c r="B35" s="16">
        <v>55.86</v>
      </c>
      <c r="C35" s="16">
        <v>55.55</v>
      </c>
      <c r="D35" s="16">
        <v>55.27</v>
      </c>
      <c r="E35" s="16">
        <v>55.37</v>
      </c>
      <c r="F35" s="16">
        <v>55.48</v>
      </c>
      <c r="G35" s="16">
        <v>55.35</v>
      </c>
      <c r="H35" s="16">
        <v>55.81</v>
      </c>
      <c r="I35" s="16">
        <v>55.45</v>
      </c>
      <c r="J35" s="16">
        <v>55.21</v>
      </c>
      <c r="K35" s="16">
        <v>56.01</v>
      </c>
      <c r="L35" s="16"/>
      <c r="M35" s="17"/>
      <c r="N35" s="20">
        <v>55.536000000000001</v>
      </c>
      <c r="O35" s="20">
        <v>0.26969942116693058</v>
      </c>
      <c r="P35" s="20">
        <v>0.4856298998252136</v>
      </c>
    </row>
    <row r="36" spans="1:16" s="43" customFormat="1" ht="15.75" customHeight="1" x14ac:dyDescent="0.2">
      <c r="A36" s="19">
        <v>4</v>
      </c>
      <c r="B36" s="16">
        <v>56.82</v>
      </c>
      <c r="C36" s="16">
        <v>56.1</v>
      </c>
      <c r="D36" s="16">
        <v>55.88</v>
      </c>
      <c r="E36" s="16">
        <v>56.04</v>
      </c>
      <c r="F36" s="16">
        <v>56.29</v>
      </c>
      <c r="G36" s="16">
        <v>56.05</v>
      </c>
      <c r="H36" s="16">
        <v>56.45</v>
      </c>
      <c r="I36" s="16">
        <v>55.95</v>
      </c>
      <c r="J36" s="16">
        <v>55.96</v>
      </c>
      <c r="K36" s="16">
        <v>56.68</v>
      </c>
      <c r="L36" s="16"/>
      <c r="M36" s="17"/>
      <c r="N36" s="20">
        <v>56.221999999999987</v>
      </c>
      <c r="O36" s="20">
        <v>0.32679589280704763</v>
      </c>
      <c r="P36" s="20">
        <v>0.58125981432010176</v>
      </c>
    </row>
    <row r="37" spans="1:16" s="43" customFormat="1" ht="15.75" customHeight="1" x14ac:dyDescent="0.2">
      <c r="A37" s="19">
        <v>8</v>
      </c>
      <c r="B37" s="16">
        <v>57.05</v>
      </c>
      <c r="C37" s="16">
        <v>56.63</v>
      </c>
      <c r="D37" s="16">
        <v>56.17</v>
      </c>
      <c r="E37" s="16">
        <v>56.5</v>
      </c>
      <c r="F37" s="16">
        <v>56.64</v>
      </c>
      <c r="G37" s="16">
        <v>56.41</v>
      </c>
      <c r="H37" s="16">
        <v>56.84</v>
      </c>
      <c r="I37" s="16">
        <v>56.3</v>
      </c>
      <c r="J37" s="16">
        <v>56.2</v>
      </c>
      <c r="K37" s="16">
        <v>57.04</v>
      </c>
      <c r="L37" s="16"/>
      <c r="M37" s="17"/>
      <c r="N37" s="20">
        <v>56.578000000000003</v>
      </c>
      <c r="O37" s="20">
        <v>0.3218626346060619</v>
      </c>
      <c r="P37" s="20">
        <v>0.56888301920545437</v>
      </c>
    </row>
    <row r="38" spans="1:16" s="43" customFormat="1" ht="15.75" customHeight="1" x14ac:dyDescent="0.2">
      <c r="A38" s="19">
        <v>16</v>
      </c>
      <c r="B38" s="16">
        <v>58</v>
      </c>
      <c r="C38" s="16">
        <v>58.02</v>
      </c>
      <c r="D38" s="16">
        <v>57.25</v>
      </c>
      <c r="E38" s="16">
        <v>57.42</v>
      </c>
      <c r="F38" s="16">
        <v>57.55</v>
      </c>
      <c r="G38" s="16">
        <v>57.36</v>
      </c>
      <c r="H38" s="16">
        <v>58</v>
      </c>
      <c r="I38" s="16">
        <v>57.31</v>
      </c>
      <c r="J38" s="16">
        <v>57.36</v>
      </c>
      <c r="K38" s="16">
        <v>57.94</v>
      </c>
      <c r="L38" s="16"/>
      <c r="M38" s="17"/>
      <c r="N38" s="20">
        <v>57.621000000000002</v>
      </c>
      <c r="O38" s="20">
        <v>0.32732756274614783</v>
      </c>
      <c r="P38" s="20">
        <v>0.56806990983521255</v>
      </c>
    </row>
    <row r="39" spans="1:16" s="43" customFormat="1" ht="15.75" customHeight="1" x14ac:dyDescent="0.2">
      <c r="A39" s="19">
        <v>32</v>
      </c>
      <c r="B39" s="16">
        <v>58.45</v>
      </c>
      <c r="C39" s="16">
        <v>58.06</v>
      </c>
      <c r="D39" s="16">
        <v>57.83</v>
      </c>
      <c r="E39" s="16">
        <v>58.01</v>
      </c>
      <c r="F39" s="16">
        <v>58.17</v>
      </c>
      <c r="G39" s="16">
        <v>57.96</v>
      </c>
      <c r="H39" s="16">
        <v>58</v>
      </c>
      <c r="I39" s="16">
        <v>57.98</v>
      </c>
      <c r="J39" s="16">
        <v>57.55</v>
      </c>
      <c r="K39" s="16">
        <v>58.34</v>
      </c>
      <c r="L39" s="16"/>
      <c r="M39" s="17"/>
      <c r="N39" s="20">
        <v>58.034999999999997</v>
      </c>
      <c r="O39" s="20">
        <v>0.2520692144806459</v>
      </c>
      <c r="P39" s="20">
        <v>0.43433999221270941</v>
      </c>
    </row>
    <row r="40" spans="1:16" s="43" customFormat="1" ht="15.75" customHeight="1" x14ac:dyDescent="0.2">
      <c r="A40" s="19">
        <v>64</v>
      </c>
      <c r="B40" s="16">
        <v>59.34</v>
      </c>
      <c r="C40" s="16">
        <v>58.67</v>
      </c>
      <c r="D40" s="16">
        <v>58.58</v>
      </c>
      <c r="E40" s="16">
        <v>58.73</v>
      </c>
      <c r="F40" s="16">
        <v>58.79</v>
      </c>
      <c r="G40" s="16">
        <v>58.47</v>
      </c>
      <c r="H40" s="16">
        <v>58.85</v>
      </c>
      <c r="I40" s="16">
        <v>58.69</v>
      </c>
      <c r="J40" s="16">
        <v>58.55</v>
      </c>
      <c r="K40" s="16">
        <v>58.9</v>
      </c>
      <c r="L40" s="16"/>
      <c r="M40" s="17"/>
      <c r="N40" s="20">
        <v>58.757000000000012</v>
      </c>
      <c r="O40" s="20">
        <v>0.24481512298966571</v>
      </c>
      <c r="P40" s="20">
        <v>0.41665694809072229</v>
      </c>
    </row>
    <row r="41" spans="1:16" s="43" customFormat="1" ht="15.75" customHeight="1" x14ac:dyDescent="0.2">
      <c r="A41" s="19">
        <v>128</v>
      </c>
      <c r="B41" s="16">
        <v>61.54</v>
      </c>
      <c r="C41" s="16">
        <v>61.3</v>
      </c>
      <c r="D41" s="16">
        <v>60.96</v>
      </c>
      <c r="E41" s="16">
        <v>61.09</v>
      </c>
      <c r="F41" s="16">
        <v>61.12</v>
      </c>
      <c r="G41" s="16">
        <v>60.98</v>
      </c>
      <c r="H41" s="16">
        <v>61.18</v>
      </c>
      <c r="I41" s="16">
        <v>60.94</v>
      </c>
      <c r="J41" s="16">
        <v>60.88</v>
      </c>
      <c r="K41" s="16">
        <v>61.24</v>
      </c>
      <c r="L41" s="16"/>
      <c r="M41" s="17"/>
      <c r="N41" s="20">
        <v>61.122999999999998</v>
      </c>
      <c r="O41" s="20">
        <v>0.20077903830385799</v>
      </c>
      <c r="P41" s="20">
        <v>0.32848361223084271</v>
      </c>
    </row>
    <row r="42" spans="1:16" ht="15.75" customHeight="1" x14ac:dyDescent="0.2">
      <c r="A42" s="1">
        <v>256</v>
      </c>
      <c r="B42" s="6">
        <v>74.97</v>
      </c>
      <c r="C42" s="6">
        <v>67.02</v>
      </c>
      <c r="D42" s="6">
        <v>66.599999999999994</v>
      </c>
      <c r="E42" s="6">
        <v>66.58</v>
      </c>
      <c r="F42" s="6">
        <v>66.45</v>
      </c>
      <c r="G42" s="6">
        <v>66.52</v>
      </c>
      <c r="H42" s="6">
        <v>66.680000000000007</v>
      </c>
      <c r="I42" s="6">
        <v>72.52</v>
      </c>
      <c r="J42" s="6">
        <v>66.83</v>
      </c>
      <c r="K42" s="6">
        <v>66.56</v>
      </c>
      <c r="L42" s="6"/>
      <c r="M42" s="7"/>
      <c r="N42" s="20">
        <v>68.073000000000008</v>
      </c>
      <c r="O42" s="20">
        <v>3.0490911214108811</v>
      </c>
      <c r="P42" s="20">
        <v>4.4791490332597066</v>
      </c>
    </row>
    <row r="43" spans="1:16" ht="15.75" customHeight="1" x14ac:dyDescent="0.2">
      <c r="A43" s="1">
        <v>512</v>
      </c>
      <c r="B43" s="6">
        <v>72.37</v>
      </c>
      <c r="C43" s="6">
        <v>73.08</v>
      </c>
      <c r="D43" s="6">
        <v>72.87</v>
      </c>
      <c r="E43" s="6">
        <v>72.8</v>
      </c>
      <c r="F43" s="6">
        <v>72.39</v>
      </c>
      <c r="G43" s="6">
        <v>72.55</v>
      </c>
      <c r="H43" s="6">
        <v>72.73</v>
      </c>
      <c r="I43" s="6">
        <v>72.930000000000007</v>
      </c>
      <c r="J43" s="6">
        <v>72.77</v>
      </c>
      <c r="K43" s="6">
        <v>72.67</v>
      </c>
      <c r="L43" s="6"/>
      <c r="M43" s="7"/>
      <c r="N43" s="20">
        <v>72.715999999999994</v>
      </c>
      <c r="O43" s="20">
        <v>0.2279961013311898</v>
      </c>
      <c r="P43" s="20">
        <v>0.31354323853235849</v>
      </c>
    </row>
    <row r="44" spans="1:16" ht="15.75" customHeight="1" x14ac:dyDescent="0.2">
      <c r="A44" s="1" t="s">
        <v>6</v>
      </c>
      <c r="B44" s="6">
        <v>84.53</v>
      </c>
      <c r="C44" s="6">
        <v>85.1</v>
      </c>
      <c r="D44" s="6">
        <v>84.79</v>
      </c>
      <c r="E44" s="6">
        <v>84.85</v>
      </c>
      <c r="F44" s="6">
        <v>84.47</v>
      </c>
      <c r="G44" s="6">
        <v>84.65</v>
      </c>
      <c r="H44" s="6">
        <v>84.83</v>
      </c>
      <c r="I44" s="6">
        <v>85.12</v>
      </c>
      <c r="J44" s="6">
        <v>84.79</v>
      </c>
      <c r="K44" s="6">
        <v>84.73</v>
      </c>
      <c r="L44" s="6"/>
      <c r="M44" s="7"/>
      <c r="N44" s="20">
        <v>84.786000000000001</v>
      </c>
      <c r="O44" s="20">
        <v>0.21167060363792631</v>
      </c>
      <c r="P44" s="20">
        <v>0.2496527771541602</v>
      </c>
    </row>
    <row r="45" spans="1:16" ht="15.75" customHeight="1" x14ac:dyDescent="0.2">
      <c r="A45" s="1" t="s">
        <v>7</v>
      </c>
      <c r="B45" s="6">
        <v>106.05</v>
      </c>
      <c r="C45" s="6">
        <v>106.86</v>
      </c>
      <c r="D45" s="6">
        <v>106.67</v>
      </c>
      <c r="E45" s="6">
        <v>106.3</v>
      </c>
      <c r="F45" s="6">
        <v>106.03</v>
      </c>
      <c r="G45" s="6">
        <v>106.31</v>
      </c>
      <c r="H45" s="6">
        <v>106.48</v>
      </c>
      <c r="I45" s="6">
        <v>106.71</v>
      </c>
      <c r="J45" s="6">
        <v>106.39</v>
      </c>
      <c r="K45" s="6">
        <v>106.45</v>
      </c>
      <c r="L45" s="6"/>
      <c r="M45" s="7"/>
      <c r="N45" s="20">
        <v>106.425</v>
      </c>
      <c r="O45" s="20">
        <v>0.27097560365792639</v>
      </c>
      <c r="P45" s="20">
        <v>0.25461649392335117</v>
      </c>
    </row>
    <row r="46" spans="1:16" ht="15.75" customHeight="1" x14ac:dyDescent="0.2">
      <c r="A46" s="1" t="s">
        <v>8</v>
      </c>
      <c r="B46" s="6">
        <v>152.22999999999999</v>
      </c>
      <c r="C46" s="6">
        <v>152.22</v>
      </c>
      <c r="D46" s="6">
        <v>152.31</v>
      </c>
      <c r="E46" s="6">
        <v>152.03</v>
      </c>
      <c r="F46" s="6">
        <v>151.94999999999999</v>
      </c>
      <c r="G46" s="6">
        <v>151.83000000000001</v>
      </c>
      <c r="H46" s="6">
        <v>152.13</v>
      </c>
      <c r="I46" s="6">
        <v>154.44</v>
      </c>
      <c r="J46" s="6">
        <v>152.34</v>
      </c>
      <c r="K46" s="6">
        <v>152.57</v>
      </c>
      <c r="L46" s="6"/>
      <c r="M46" s="7"/>
      <c r="N46" s="20">
        <v>152.405</v>
      </c>
      <c r="O46" s="20">
        <v>0.74538953276495257</v>
      </c>
      <c r="P46" s="20">
        <v>0.48908469719822362</v>
      </c>
    </row>
    <row r="47" spans="1:16" ht="15.75" customHeight="1" x14ac:dyDescent="0.2">
      <c r="A47" s="1" t="s">
        <v>9</v>
      </c>
      <c r="B47" s="6">
        <v>263.39999999999998</v>
      </c>
      <c r="C47" s="6">
        <v>261.27999999999997</v>
      </c>
      <c r="D47" s="6">
        <v>261.77999999999997</v>
      </c>
      <c r="E47" s="6">
        <v>261.29000000000002</v>
      </c>
      <c r="F47" s="6">
        <v>262.08</v>
      </c>
      <c r="G47" s="6">
        <v>260.83</v>
      </c>
      <c r="H47" s="6">
        <v>261.2</v>
      </c>
      <c r="I47" s="6">
        <v>261.95999999999998</v>
      </c>
      <c r="J47" s="6">
        <v>262.06</v>
      </c>
      <c r="K47" s="6">
        <v>261.89999999999998</v>
      </c>
      <c r="L47" s="6"/>
      <c r="M47" s="7"/>
      <c r="N47" s="20">
        <v>261.77800000000002</v>
      </c>
      <c r="O47" s="20">
        <v>0.7124730014377898</v>
      </c>
      <c r="P47" s="20">
        <v>0.27216687477090901</v>
      </c>
    </row>
    <row r="48" spans="1:16" ht="15.75" customHeight="1" x14ac:dyDescent="0.2">
      <c r="A48" s="1" t="s">
        <v>10</v>
      </c>
      <c r="B48" s="6">
        <v>961</v>
      </c>
      <c r="C48" s="6">
        <v>967.03</v>
      </c>
      <c r="D48" s="6">
        <v>970.05</v>
      </c>
      <c r="E48" s="6">
        <v>962.64</v>
      </c>
      <c r="F48" s="6">
        <v>963.67</v>
      </c>
      <c r="G48" s="6">
        <v>964.55</v>
      </c>
      <c r="H48" s="6">
        <v>971.51</v>
      </c>
      <c r="I48" s="6">
        <v>971.16</v>
      </c>
      <c r="J48" s="6">
        <v>960.29</v>
      </c>
      <c r="K48" s="6">
        <v>965.33</v>
      </c>
      <c r="L48" s="6"/>
      <c r="M48" s="7"/>
      <c r="N48" s="20">
        <v>965.72299999999996</v>
      </c>
      <c r="O48" s="20">
        <v>4.090039527111359</v>
      </c>
      <c r="P48" s="20">
        <v>0.42352098139024952</v>
      </c>
    </row>
    <row r="49" spans="1:16" ht="15.75" customHeight="1" x14ac:dyDescent="0.2">
      <c r="A49" s="1" t="s">
        <v>11</v>
      </c>
      <c r="B49" s="6">
        <v>1630.53</v>
      </c>
      <c r="C49" s="6">
        <v>1657.19</v>
      </c>
      <c r="D49" s="6">
        <v>1677.8</v>
      </c>
      <c r="E49" s="6">
        <v>1603.4</v>
      </c>
      <c r="F49" s="6">
        <v>1632.59</v>
      </c>
      <c r="G49" s="6">
        <v>1650.32</v>
      </c>
      <c r="H49" s="6">
        <v>1668.63</v>
      </c>
      <c r="I49" s="6">
        <v>1633.13</v>
      </c>
      <c r="J49" s="6">
        <v>1612.24</v>
      </c>
      <c r="K49" s="6">
        <v>1540.01</v>
      </c>
      <c r="L49" s="6"/>
      <c r="M49" s="7"/>
      <c r="N49" s="20">
        <v>1630.5840000000001</v>
      </c>
      <c r="O49" s="20">
        <v>39.530393988536083</v>
      </c>
      <c r="P49" s="20">
        <v>2.424308958540994</v>
      </c>
    </row>
    <row r="50" spans="1:16" ht="15.75" customHeight="1" x14ac:dyDescent="0.2">
      <c r="A50" s="1" t="s">
        <v>12</v>
      </c>
      <c r="B50" s="6">
        <v>2989.33</v>
      </c>
      <c r="C50" s="6">
        <v>2999.16</v>
      </c>
      <c r="D50" s="6">
        <v>2991.01</v>
      </c>
      <c r="E50" s="6">
        <v>2995.35</v>
      </c>
      <c r="F50" s="6">
        <v>3000.59</v>
      </c>
      <c r="G50" s="6">
        <v>2996.28</v>
      </c>
      <c r="H50" s="6">
        <v>2998.23</v>
      </c>
      <c r="I50" s="6">
        <v>2995.12</v>
      </c>
      <c r="J50" s="6">
        <v>3004.1</v>
      </c>
      <c r="K50" s="6">
        <v>2986.95</v>
      </c>
      <c r="L50" s="6"/>
      <c r="M50" s="7"/>
      <c r="N50" s="20">
        <v>2995.6120000000001</v>
      </c>
      <c r="O50" s="20">
        <v>5.2988254463712314</v>
      </c>
      <c r="P50" s="20">
        <v>0.17688624048679299</v>
      </c>
    </row>
    <row r="51" spans="1:16" ht="15.75" customHeight="1" x14ac:dyDescent="0.2">
      <c r="A51" s="1" t="s">
        <v>13</v>
      </c>
      <c r="B51" s="6">
        <v>5776.65</v>
      </c>
      <c r="C51" s="6">
        <v>5794.04</v>
      </c>
      <c r="D51" s="6">
        <v>5774.68</v>
      </c>
      <c r="E51" s="6">
        <v>5792.84</v>
      </c>
      <c r="F51" s="6">
        <v>5852.63</v>
      </c>
      <c r="G51" s="6">
        <v>5799.69</v>
      </c>
      <c r="H51" s="6">
        <v>5817.59</v>
      </c>
      <c r="I51" s="6">
        <v>5791.28</v>
      </c>
      <c r="J51" s="6">
        <v>5814.04</v>
      </c>
      <c r="K51" s="6">
        <v>5826.4</v>
      </c>
      <c r="L51" s="6"/>
      <c r="M51" s="7"/>
      <c r="N51" s="20">
        <v>5803.9839999999986</v>
      </c>
      <c r="O51" s="20">
        <v>23.953498097587161</v>
      </c>
      <c r="P51" s="20">
        <v>0.4127078589049723</v>
      </c>
    </row>
    <row r="52" spans="1:16" ht="15.75" customHeight="1" x14ac:dyDescent="0.2">
      <c r="A52" s="1" t="s">
        <v>14</v>
      </c>
      <c r="B52" s="6">
        <v>11104.49</v>
      </c>
      <c r="C52" s="6">
        <v>11068.38</v>
      </c>
      <c r="D52" s="6">
        <v>11108.36</v>
      </c>
      <c r="E52" s="6">
        <v>11138.86</v>
      </c>
      <c r="F52" s="6">
        <v>11173.6</v>
      </c>
      <c r="G52" s="6">
        <v>11186.58</v>
      </c>
      <c r="H52" s="6">
        <v>11176.79</v>
      </c>
      <c r="I52" s="6">
        <v>11113.62</v>
      </c>
      <c r="J52" s="6">
        <v>11099.33</v>
      </c>
      <c r="K52" s="6">
        <v>11052.71</v>
      </c>
      <c r="L52" s="6"/>
      <c r="M52" s="7"/>
      <c r="N52" s="20">
        <v>11122.272000000001</v>
      </c>
      <c r="O52" s="20">
        <v>45.791328339666542</v>
      </c>
      <c r="P52" s="20">
        <v>0.41170840220115579</v>
      </c>
    </row>
    <row r="53" spans="1:16" ht="15.75" customHeight="1" x14ac:dyDescent="0.2">
      <c r="A53" s="1" t="s">
        <v>15</v>
      </c>
      <c r="B53" s="6">
        <v>22786.7</v>
      </c>
      <c r="C53" s="6">
        <v>22883.360000000001</v>
      </c>
      <c r="D53" s="6">
        <v>22822.55</v>
      </c>
      <c r="E53" s="6">
        <v>22826.400000000001</v>
      </c>
      <c r="F53" s="6">
        <v>22779.7</v>
      </c>
      <c r="G53" s="6">
        <v>22844.62</v>
      </c>
      <c r="H53" s="6">
        <v>22865.15</v>
      </c>
      <c r="I53" s="6">
        <v>22885.57</v>
      </c>
      <c r="J53" s="6">
        <v>22767.58</v>
      </c>
      <c r="K53" s="6">
        <v>22837.63</v>
      </c>
      <c r="L53" s="6"/>
      <c r="M53" s="7"/>
      <c r="N53" s="20">
        <v>22829.925999999999</v>
      </c>
      <c r="O53" s="20">
        <v>41.915844842837927</v>
      </c>
      <c r="P53" s="20">
        <v>0.18360044111767129</v>
      </c>
    </row>
    <row r="54" spans="1:16" ht="15.75" customHeight="1" x14ac:dyDescent="0.2">
      <c r="A54" s="1" t="s">
        <v>16</v>
      </c>
      <c r="B54" s="6">
        <v>47415.87</v>
      </c>
      <c r="C54" s="6">
        <v>47393.43</v>
      </c>
      <c r="D54" s="6">
        <v>47427.77</v>
      </c>
      <c r="E54" s="6">
        <v>47445.9</v>
      </c>
      <c r="F54" s="6">
        <v>47357.47</v>
      </c>
      <c r="G54" s="6">
        <v>47412.22</v>
      </c>
      <c r="H54" s="6">
        <v>47357.15</v>
      </c>
      <c r="I54" s="6">
        <v>47515.18</v>
      </c>
      <c r="J54" s="6">
        <v>47357.29</v>
      </c>
      <c r="K54" s="6">
        <v>47483.96</v>
      </c>
      <c r="L54" s="6"/>
      <c r="M54" s="7"/>
      <c r="N54" s="20">
        <v>47416.624000000003</v>
      </c>
      <c r="O54" s="20">
        <v>54.10231134926935</v>
      </c>
      <c r="P54" s="20">
        <v>0.1140998805593358</v>
      </c>
    </row>
    <row r="55" spans="1:16" ht="15.75" customHeight="1" x14ac:dyDescent="0.2">
      <c r="A55" s="32" t="s">
        <v>17</v>
      </c>
      <c r="B55" s="6">
        <v>96423.52</v>
      </c>
      <c r="C55" s="6">
        <v>96366.2</v>
      </c>
      <c r="D55" s="6">
        <v>96459.45</v>
      </c>
      <c r="E55" s="6">
        <v>96487.82</v>
      </c>
      <c r="F55" s="6">
        <v>96309.41</v>
      </c>
      <c r="G55" s="6">
        <v>96374.28</v>
      </c>
      <c r="H55" s="6">
        <v>96435.05</v>
      </c>
      <c r="I55" s="6">
        <v>96432.14</v>
      </c>
      <c r="J55" s="6">
        <v>96393.279999999999</v>
      </c>
      <c r="K55" s="6">
        <v>96339.37</v>
      </c>
      <c r="L55" s="6"/>
      <c r="M55" s="7"/>
      <c r="N55" s="20">
        <v>96402.052000000011</v>
      </c>
      <c r="O55" s="20">
        <v>55.528653424257193</v>
      </c>
      <c r="P55" s="20">
        <v>5.7601111462085047E-2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79.03</v>
      </c>
      <c r="C63" s="16">
        <v>76.3</v>
      </c>
      <c r="D63" s="16">
        <v>85.38</v>
      </c>
      <c r="E63" s="16">
        <v>83.22</v>
      </c>
      <c r="F63" s="16">
        <v>86.34</v>
      </c>
      <c r="G63" s="16">
        <v>90.45</v>
      </c>
      <c r="H63" s="16">
        <v>80.61</v>
      </c>
      <c r="I63" s="16">
        <v>77.650000000000006</v>
      </c>
      <c r="J63" s="16">
        <v>78.13</v>
      </c>
      <c r="K63" s="16">
        <v>95.87</v>
      </c>
      <c r="L63" s="16"/>
      <c r="M63" s="17"/>
      <c r="N63" s="20">
        <v>83.297999999999988</v>
      </c>
      <c r="O63" s="20">
        <v>6.2877496416091168</v>
      </c>
      <c r="P63" s="20">
        <v>7.5485001339877513</v>
      </c>
    </row>
    <row r="64" spans="1:16" s="43" customFormat="1" ht="15.75" customHeight="1" x14ac:dyDescent="0.2">
      <c r="A64" s="19">
        <v>2</v>
      </c>
      <c r="B64" s="16">
        <v>76.03</v>
      </c>
      <c r="C64" s="16">
        <v>78.95</v>
      </c>
      <c r="D64" s="16">
        <v>76.349999999999994</v>
      </c>
      <c r="E64" s="16">
        <v>76.55</v>
      </c>
      <c r="F64" s="16">
        <v>76.25</v>
      </c>
      <c r="G64" s="16">
        <v>76.12</v>
      </c>
      <c r="H64" s="16">
        <v>76.180000000000007</v>
      </c>
      <c r="I64" s="16">
        <v>76.44</v>
      </c>
      <c r="J64" s="16">
        <v>76.150000000000006</v>
      </c>
      <c r="K64" s="16">
        <v>77.33</v>
      </c>
      <c r="L64" s="16"/>
      <c r="M64" s="17"/>
      <c r="N64" s="20">
        <v>76.635000000000019</v>
      </c>
      <c r="O64" s="20">
        <v>0.89383381502877179</v>
      </c>
      <c r="P64" s="20">
        <v>1.166351947581094</v>
      </c>
    </row>
    <row r="65" spans="1:16" s="43" customFormat="1" ht="15.75" customHeight="1" x14ac:dyDescent="0.2">
      <c r="A65" s="19">
        <v>4</v>
      </c>
      <c r="B65" s="16">
        <v>77.150000000000006</v>
      </c>
      <c r="C65" s="16">
        <v>76.53</v>
      </c>
      <c r="D65" s="16">
        <v>76.510000000000005</v>
      </c>
      <c r="E65" s="16">
        <v>77.239999999999995</v>
      </c>
      <c r="F65" s="16">
        <v>76.83</v>
      </c>
      <c r="G65" s="16">
        <v>76.510000000000005</v>
      </c>
      <c r="H65" s="16">
        <v>80.239999999999995</v>
      </c>
      <c r="I65" s="16">
        <v>77.06</v>
      </c>
      <c r="J65" s="16">
        <v>76.540000000000006</v>
      </c>
      <c r="K65" s="16">
        <v>76.8</v>
      </c>
      <c r="L65" s="16"/>
      <c r="M65" s="17"/>
      <c r="N65" s="20">
        <v>77.140999999999991</v>
      </c>
      <c r="O65" s="20">
        <v>1.123688865596995</v>
      </c>
      <c r="P65" s="20">
        <v>1.4566687826149449</v>
      </c>
    </row>
    <row r="66" spans="1:16" s="43" customFormat="1" ht="15.75" customHeight="1" x14ac:dyDescent="0.2">
      <c r="A66" s="19">
        <v>8</v>
      </c>
      <c r="B66" s="16">
        <v>77.63</v>
      </c>
      <c r="C66" s="16">
        <v>76.78</v>
      </c>
      <c r="D66" s="16">
        <v>78.05</v>
      </c>
      <c r="E66" s="16">
        <v>77.94</v>
      </c>
      <c r="F66" s="16">
        <v>77.7</v>
      </c>
      <c r="G66" s="16">
        <v>78.819999999999993</v>
      </c>
      <c r="H66" s="16">
        <v>77.25</v>
      </c>
      <c r="I66" s="16">
        <v>77.78</v>
      </c>
      <c r="J66" s="16">
        <v>77.150000000000006</v>
      </c>
      <c r="K66" s="16">
        <v>77.41</v>
      </c>
      <c r="L66" s="16"/>
      <c r="M66" s="17"/>
      <c r="N66" s="20">
        <v>77.650999999999982</v>
      </c>
      <c r="O66" s="20">
        <v>0.56345067811358962</v>
      </c>
      <c r="P66" s="20">
        <v>0.72561934567950148</v>
      </c>
    </row>
    <row r="67" spans="1:16" s="43" customFormat="1" ht="15.75" customHeight="1" x14ac:dyDescent="0.2">
      <c r="A67" s="19">
        <v>16</v>
      </c>
      <c r="B67" s="16">
        <v>78</v>
      </c>
      <c r="C67" s="16">
        <v>77.209999999999994</v>
      </c>
      <c r="D67" s="16">
        <v>78.36</v>
      </c>
      <c r="E67" s="16">
        <v>77.930000000000007</v>
      </c>
      <c r="F67" s="16">
        <v>78.010000000000005</v>
      </c>
      <c r="G67" s="16">
        <v>77.06</v>
      </c>
      <c r="H67" s="16">
        <v>77.349999999999994</v>
      </c>
      <c r="I67" s="16">
        <v>78.27</v>
      </c>
      <c r="J67" s="16">
        <v>77.790000000000006</v>
      </c>
      <c r="K67" s="16">
        <v>77.349999999999994</v>
      </c>
      <c r="L67" s="16"/>
      <c r="M67" s="17"/>
      <c r="N67" s="20">
        <v>77.73299999999999</v>
      </c>
      <c r="O67" s="20">
        <v>0.45842847497365191</v>
      </c>
      <c r="P67" s="20">
        <v>0.58974756535017547</v>
      </c>
    </row>
    <row r="68" spans="1:16" s="43" customFormat="1" ht="15.75" customHeight="1" x14ac:dyDescent="0.2">
      <c r="A68" s="19">
        <v>32</v>
      </c>
      <c r="B68" s="16">
        <v>78.959999999999994</v>
      </c>
      <c r="C68" s="16">
        <v>79.430000000000007</v>
      </c>
      <c r="D68" s="16">
        <v>78.930000000000007</v>
      </c>
      <c r="E68" s="16">
        <v>79.83</v>
      </c>
      <c r="F68" s="16">
        <v>79.489999999999995</v>
      </c>
      <c r="G68" s="16">
        <v>79.209999999999994</v>
      </c>
      <c r="H68" s="16">
        <v>79.540000000000006</v>
      </c>
      <c r="I68" s="16">
        <v>79.37</v>
      </c>
      <c r="J68" s="16">
        <v>79.38</v>
      </c>
      <c r="K68" s="16">
        <v>79.09</v>
      </c>
      <c r="L68" s="16"/>
      <c r="M68" s="17"/>
      <c r="N68" s="20">
        <v>79.323000000000008</v>
      </c>
      <c r="O68" s="20">
        <v>0.27932657111942161</v>
      </c>
      <c r="P68" s="20">
        <v>0.35213818327524371</v>
      </c>
    </row>
    <row r="69" spans="1:16" s="43" customFormat="1" ht="15.75" customHeight="1" x14ac:dyDescent="0.2">
      <c r="A69" s="19">
        <v>64</v>
      </c>
      <c r="B69" s="16">
        <v>80.739999999999995</v>
      </c>
      <c r="C69" s="16">
        <v>80.45</v>
      </c>
      <c r="D69" s="16">
        <v>80.83</v>
      </c>
      <c r="E69" s="16">
        <v>82.14</v>
      </c>
      <c r="F69" s="16">
        <v>83.2</v>
      </c>
      <c r="G69" s="16">
        <v>80.569999999999993</v>
      </c>
      <c r="H69" s="16">
        <v>80.59</v>
      </c>
      <c r="I69" s="16">
        <v>80.83</v>
      </c>
      <c r="J69" s="16">
        <v>81.489999999999995</v>
      </c>
      <c r="K69" s="16">
        <v>80.62</v>
      </c>
      <c r="L69" s="16"/>
      <c r="M69" s="17"/>
      <c r="N69" s="20">
        <v>81.146000000000001</v>
      </c>
      <c r="O69" s="20">
        <v>0.88768362732576256</v>
      </c>
      <c r="P69" s="20">
        <v>1.0939339306013389</v>
      </c>
    </row>
    <row r="70" spans="1:16" s="43" customFormat="1" ht="15.75" customHeight="1" x14ac:dyDescent="0.2">
      <c r="A70" s="19">
        <v>128</v>
      </c>
      <c r="B70" s="16">
        <v>84.55</v>
      </c>
      <c r="C70" s="16">
        <v>83.24</v>
      </c>
      <c r="D70" s="16">
        <v>83.27</v>
      </c>
      <c r="E70" s="16">
        <v>83.62</v>
      </c>
      <c r="F70" s="16">
        <v>98.43</v>
      </c>
      <c r="G70" s="16">
        <v>83.8</v>
      </c>
      <c r="H70" s="16">
        <v>83.62</v>
      </c>
      <c r="I70" s="16">
        <v>83.83</v>
      </c>
      <c r="J70" s="16">
        <v>83.48</v>
      </c>
      <c r="K70" s="16">
        <v>83.62</v>
      </c>
      <c r="L70" s="16"/>
      <c r="M70" s="17"/>
      <c r="N70" s="20">
        <v>85.146000000000001</v>
      </c>
      <c r="O70" s="20">
        <v>4.6818472137964262</v>
      </c>
      <c r="P70" s="20">
        <v>5.4986108728494889</v>
      </c>
    </row>
    <row r="71" spans="1:16" ht="15.75" customHeight="1" x14ac:dyDescent="0.2">
      <c r="A71" s="1">
        <v>256</v>
      </c>
      <c r="B71" s="6">
        <v>103.39</v>
      </c>
      <c r="C71" s="6">
        <v>99.85</v>
      </c>
      <c r="D71" s="6">
        <v>95.24</v>
      </c>
      <c r="E71" s="6">
        <v>91.13</v>
      </c>
      <c r="F71" s="6">
        <v>92.05</v>
      </c>
      <c r="G71" s="6">
        <v>115.91</v>
      </c>
      <c r="H71" s="6">
        <v>91.26</v>
      </c>
      <c r="I71" s="6">
        <v>94.94</v>
      </c>
      <c r="J71" s="6">
        <v>90.92</v>
      </c>
      <c r="K71" s="6">
        <v>90.92</v>
      </c>
      <c r="L71" s="6"/>
      <c r="M71" s="7"/>
      <c r="N71" s="20">
        <v>96.560999999999993</v>
      </c>
      <c r="O71" s="20">
        <v>8.0124659125639948</v>
      </c>
      <c r="P71" s="20">
        <v>8.297828225229642</v>
      </c>
    </row>
    <row r="72" spans="1:16" ht="15.75" customHeight="1" x14ac:dyDescent="0.2">
      <c r="A72" s="1">
        <v>512</v>
      </c>
      <c r="B72" s="6">
        <v>100.8</v>
      </c>
      <c r="C72" s="6">
        <v>101.14</v>
      </c>
      <c r="D72" s="6">
        <v>100.79</v>
      </c>
      <c r="E72" s="6">
        <v>100.52</v>
      </c>
      <c r="F72" s="6">
        <v>100.33</v>
      </c>
      <c r="G72" s="6">
        <v>101.47</v>
      </c>
      <c r="H72" s="6">
        <v>101.29</v>
      </c>
      <c r="I72" s="6">
        <v>100.53</v>
      </c>
      <c r="J72" s="6">
        <v>100.53</v>
      </c>
      <c r="K72" s="6">
        <v>100.58</v>
      </c>
      <c r="L72" s="6"/>
      <c r="M72" s="7"/>
      <c r="N72" s="20">
        <v>100.798</v>
      </c>
      <c r="O72" s="20">
        <v>0.37978941533434152</v>
      </c>
      <c r="P72" s="20">
        <v>0.37678268947235211</v>
      </c>
    </row>
    <row r="73" spans="1:16" ht="15.75" customHeight="1" x14ac:dyDescent="0.2">
      <c r="A73" s="1" t="s">
        <v>6</v>
      </c>
      <c r="B73" s="6">
        <v>116.03</v>
      </c>
      <c r="C73" s="6">
        <v>115.89</v>
      </c>
      <c r="D73" s="6">
        <v>117.56</v>
      </c>
      <c r="E73" s="6">
        <v>116.21</v>
      </c>
      <c r="F73" s="6">
        <v>116</v>
      </c>
      <c r="G73" s="6">
        <v>116.55</v>
      </c>
      <c r="H73" s="6">
        <v>116.3</v>
      </c>
      <c r="I73" s="6">
        <v>116.61</v>
      </c>
      <c r="J73" s="6">
        <v>116.45</v>
      </c>
      <c r="K73" s="6">
        <v>116.36</v>
      </c>
      <c r="L73" s="6"/>
      <c r="M73" s="7"/>
      <c r="N73" s="20">
        <v>116.396</v>
      </c>
      <c r="O73" s="20">
        <v>0.47366654937835823</v>
      </c>
      <c r="P73" s="20">
        <v>0.40694400956936522</v>
      </c>
    </row>
    <row r="74" spans="1:16" ht="15.75" customHeight="1" x14ac:dyDescent="0.2">
      <c r="A74" s="1" t="s">
        <v>7</v>
      </c>
      <c r="B74" s="6">
        <v>147.1</v>
      </c>
      <c r="C74" s="6">
        <v>146.57</v>
      </c>
      <c r="D74" s="6">
        <v>146.68</v>
      </c>
      <c r="E74" s="6">
        <v>146.08000000000001</v>
      </c>
      <c r="F74" s="6">
        <v>146.22</v>
      </c>
      <c r="G74" s="6">
        <v>146.37</v>
      </c>
      <c r="H74" s="6">
        <v>146.29</v>
      </c>
      <c r="I74" s="6">
        <v>146.38999999999999</v>
      </c>
      <c r="J74" s="6">
        <v>146.41999999999999</v>
      </c>
      <c r="K74" s="6">
        <v>146.29</v>
      </c>
      <c r="L74" s="6"/>
      <c r="M74" s="7"/>
      <c r="N74" s="20">
        <v>146.441</v>
      </c>
      <c r="O74" s="20">
        <v>0.28691655775000191</v>
      </c>
      <c r="P74" s="20">
        <v>0.19592638519950151</v>
      </c>
    </row>
    <row r="75" spans="1:16" ht="15.75" customHeight="1" x14ac:dyDescent="0.2">
      <c r="A75" s="1" t="s">
        <v>8</v>
      </c>
      <c r="B75" s="6">
        <v>219.21</v>
      </c>
      <c r="C75" s="6">
        <v>218.39</v>
      </c>
      <c r="D75" s="6">
        <v>219.35</v>
      </c>
      <c r="E75" s="6">
        <v>219.31</v>
      </c>
      <c r="F75" s="6">
        <v>219.11</v>
      </c>
      <c r="G75" s="6">
        <v>218.24</v>
      </c>
      <c r="H75" s="6">
        <v>218.36</v>
      </c>
      <c r="I75" s="6">
        <v>218.8</v>
      </c>
      <c r="J75" s="6">
        <v>218.92</v>
      </c>
      <c r="K75" s="6">
        <v>219.47</v>
      </c>
      <c r="L75" s="6"/>
      <c r="M75" s="7"/>
      <c r="N75" s="20">
        <v>218.916</v>
      </c>
      <c r="O75" s="20">
        <v>0.45102845438693279</v>
      </c>
      <c r="P75" s="20">
        <v>0.2060280904031376</v>
      </c>
    </row>
    <row r="76" spans="1:16" ht="15.75" customHeight="1" x14ac:dyDescent="0.2">
      <c r="A76" s="1" t="s">
        <v>9</v>
      </c>
      <c r="B76" s="6">
        <v>418.86</v>
      </c>
      <c r="C76" s="6">
        <v>420.02</v>
      </c>
      <c r="D76" s="6">
        <v>419.06</v>
      </c>
      <c r="E76" s="6">
        <v>406.14</v>
      </c>
      <c r="F76" s="6">
        <v>416.83</v>
      </c>
      <c r="G76" s="6">
        <v>412.67</v>
      </c>
      <c r="H76" s="6">
        <v>404.74</v>
      </c>
      <c r="I76" s="6">
        <v>407.16</v>
      </c>
      <c r="J76" s="6">
        <v>410.99</v>
      </c>
      <c r="K76" s="6">
        <v>410.07</v>
      </c>
      <c r="L76" s="6"/>
      <c r="M76" s="7"/>
      <c r="N76" s="20">
        <v>412.65399999999988</v>
      </c>
      <c r="O76" s="20">
        <v>5.7343220077781503</v>
      </c>
      <c r="P76" s="20">
        <v>1.389619877131484</v>
      </c>
    </row>
    <row r="77" spans="1:16" ht="15.75" customHeight="1" x14ac:dyDescent="0.2">
      <c r="A77" s="1" t="s">
        <v>10</v>
      </c>
      <c r="B77" s="6">
        <v>1582.34</v>
      </c>
      <c r="C77" s="6">
        <v>1561.64</v>
      </c>
      <c r="D77" s="6">
        <v>1571.62</v>
      </c>
      <c r="E77" s="6">
        <v>1582.07</v>
      </c>
      <c r="F77" s="6">
        <v>1562.9</v>
      </c>
      <c r="G77" s="6">
        <v>1565.36</v>
      </c>
      <c r="H77" s="6">
        <v>1573.9</v>
      </c>
      <c r="I77" s="6">
        <v>1554.43</v>
      </c>
      <c r="J77" s="6">
        <v>1555.91</v>
      </c>
      <c r="K77" s="6">
        <v>1578.85</v>
      </c>
      <c r="L77" s="6"/>
      <c r="M77" s="7"/>
      <c r="N77" s="20">
        <v>1568.902</v>
      </c>
      <c r="O77" s="20">
        <v>10.35397701368893</v>
      </c>
      <c r="P77" s="20">
        <v>0.65995052678171939</v>
      </c>
    </row>
    <row r="78" spans="1:16" ht="15.75" customHeight="1" x14ac:dyDescent="0.2">
      <c r="A78" s="1" t="s">
        <v>11</v>
      </c>
      <c r="B78" s="6">
        <v>2549.4899999999998</v>
      </c>
      <c r="C78" s="6">
        <v>2554.7199999999998</v>
      </c>
      <c r="D78" s="6">
        <v>2555.88</v>
      </c>
      <c r="E78" s="6">
        <v>2572.7600000000002</v>
      </c>
      <c r="F78" s="6">
        <v>2496.11</v>
      </c>
      <c r="G78" s="6">
        <v>2517.87</v>
      </c>
      <c r="H78" s="6">
        <v>2451.83</v>
      </c>
      <c r="I78" s="6">
        <v>2503.0500000000002</v>
      </c>
      <c r="J78" s="6">
        <v>2471.36</v>
      </c>
      <c r="K78" s="6">
        <v>2516.64</v>
      </c>
      <c r="L78" s="6"/>
      <c r="M78" s="7"/>
      <c r="N78" s="20">
        <v>2518.971</v>
      </c>
      <c r="O78" s="20">
        <v>39.472074080572717</v>
      </c>
      <c r="P78" s="20">
        <v>1.5669920011215981</v>
      </c>
    </row>
    <row r="79" spans="1:16" ht="15.75" customHeight="1" x14ac:dyDescent="0.2">
      <c r="A79" s="1" t="s">
        <v>12</v>
      </c>
      <c r="B79" s="6">
        <v>4272.97</v>
      </c>
      <c r="C79" s="6">
        <v>4279.66</v>
      </c>
      <c r="D79" s="6">
        <v>4267.8100000000004</v>
      </c>
      <c r="E79" s="6">
        <v>4278.43</v>
      </c>
      <c r="F79" s="6">
        <v>4269.08</v>
      </c>
      <c r="G79" s="6">
        <v>4268.3900000000003</v>
      </c>
      <c r="H79" s="6">
        <v>4267.6499999999996</v>
      </c>
      <c r="I79" s="6">
        <v>4278.3900000000003</v>
      </c>
      <c r="J79" s="6">
        <v>4270.22</v>
      </c>
      <c r="K79" s="6">
        <v>4271.8900000000003</v>
      </c>
      <c r="L79" s="6"/>
      <c r="M79" s="7"/>
      <c r="N79" s="20">
        <v>4272.4490000000014</v>
      </c>
      <c r="O79" s="20">
        <v>4.7257579051172263</v>
      </c>
      <c r="P79" s="20">
        <v>0.1106100483614252</v>
      </c>
    </row>
    <row r="80" spans="1:16" ht="15.75" customHeight="1" x14ac:dyDescent="0.2">
      <c r="A80" s="1" t="s">
        <v>13</v>
      </c>
      <c r="B80" s="6">
        <v>8384.75</v>
      </c>
      <c r="C80" s="6">
        <v>8391.18</v>
      </c>
      <c r="D80" s="6">
        <v>8353.5300000000007</v>
      </c>
      <c r="E80" s="6">
        <v>8329.74</v>
      </c>
      <c r="F80" s="6">
        <v>8333.91</v>
      </c>
      <c r="G80" s="6">
        <v>8361.52</v>
      </c>
      <c r="H80" s="6">
        <v>8401.2800000000007</v>
      </c>
      <c r="I80" s="6">
        <v>8356.24</v>
      </c>
      <c r="J80" s="6">
        <v>8396.7000000000007</v>
      </c>
      <c r="K80" s="6">
        <v>8406.7800000000007</v>
      </c>
      <c r="L80" s="6"/>
      <c r="M80" s="7"/>
      <c r="N80" s="20">
        <v>8371.5630000000001</v>
      </c>
      <c r="O80" s="20">
        <v>28.169500074450379</v>
      </c>
      <c r="P80" s="20">
        <v>0.33649033130910411</v>
      </c>
    </row>
    <row r="81" spans="1:16" ht="15.75" customHeight="1" x14ac:dyDescent="0.2">
      <c r="A81" s="1" t="s">
        <v>14</v>
      </c>
      <c r="B81" s="6">
        <v>16189.11</v>
      </c>
      <c r="C81" s="6">
        <v>16255.53</v>
      </c>
      <c r="D81" s="6">
        <v>16234.99</v>
      </c>
      <c r="E81" s="6">
        <v>16210.55</v>
      </c>
      <c r="F81" s="6">
        <v>16196.77</v>
      </c>
      <c r="G81" s="6">
        <v>16249.58</v>
      </c>
      <c r="H81" s="6">
        <v>16139.25</v>
      </c>
      <c r="I81" s="6">
        <v>16181.89</v>
      </c>
      <c r="J81" s="6">
        <v>16240.61</v>
      </c>
      <c r="K81" s="6">
        <v>16236.81</v>
      </c>
      <c r="L81" s="6"/>
      <c r="M81" s="7"/>
      <c r="N81" s="20">
        <v>16213.509</v>
      </c>
      <c r="O81" s="20">
        <v>36.824111801915947</v>
      </c>
      <c r="P81" s="20">
        <v>0.2271199393167509</v>
      </c>
    </row>
    <row r="82" spans="1:16" ht="15.75" customHeight="1" x14ac:dyDescent="0.2">
      <c r="A82" s="1" t="s">
        <v>15</v>
      </c>
      <c r="B82" s="6">
        <v>33271.53</v>
      </c>
      <c r="C82" s="6">
        <v>33338.5</v>
      </c>
      <c r="D82" s="6">
        <v>33356.97</v>
      </c>
      <c r="E82" s="6">
        <v>33336.559999999998</v>
      </c>
      <c r="F82" s="6">
        <v>33208.31</v>
      </c>
      <c r="G82" s="6">
        <v>33246.120000000003</v>
      </c>
      <c r="H82" s="6">
        <v>33211.69</v>
      </c>
      <c r="I82" s="6">
        <v>33212.839999999997</v>
      </c>
      <c r="J82" s="6">
        <v>33265.89</v>
      </c>
      <c r="K82" s="6">
        <v>33332.81</v>
      </c>
      <c r="L82" s="6"/>
      <c r="M82" s="7"/>
      <c r="N82" s="20">
        <v>33278.122000000003</v>
      </c>
      <c r="O82" s="20">
        <v>58.721713720073097</v>
      </c>
      <c r="P82" s="20">
        <v>0.17645741463437481</v>
      </c>
    </row>
    <row r="83" spans="1:16" ht="15.75" customHeight="1" x14ac:dyDescent="0.2">
      <c r="A83" s="1" t="s">
        <v>16</v>
      </c>
      <c r="B83" s="6">
        <v>68887.95</v>
      </c>
      <c r="C83" s="6">
        <v>68892.33</v>
      </c>
      <c r="D83" s="6">
        <v>68913.03</v>
      </c>
      <c r="E83" s="6">
        <v>68977.429999999993</v>
      </c>
      <c r="F83" s="6">
        <v>68746.12</v>
      </c>
      <c r="G83" s="6">
        <v>68844.350000000006</v>
      </c>
      <c r="H83" s="6">
        <v>68803.47</v>
      </c>
      <c r="I83" s="6">
        <v>68955.75</v>
      </c>
      <c r="J83" s="6">
        <v>68966.02</v>
      </c>
      <c r="K83" s="6">
        <v>68766.78</v>
      </c>
      <c r="L83" s="6"/>
      <c r="M83" s="7"/>
      <c r="N83" s="20">
        <v>68875.323000000004</v>
      </c>
      <c r="O83" s="20">
        <v>82.72307417589802</v>
      </c>
      <c r="P83" s="20">
        <v>0.1201055335535748</v>
      </c>
    </row>
    <row r="84" spans="1:16" ht="15.75" customHeight="1" x14ac:dyDescent="0.2">
      <c r="A84" s="32" t="s">
        <v>17</v>
      </c>
      <c r="B84" s="6">
        <v>139986.93</v>
      </c>
      <c r="C84" s="6">
        <v>140060.95000000001</v>
      </c>
      <c r="D84" s="6">
        <v>140021.35</v>
      </c>
      <c r="E84" s="6">
        <v>140136.43</v>
      </c>
      <c r="F84" s="6">
        <v>140025.1</v>
      </c>
      <c r="G84" s="6">
        <v>139988.75</v>
      </c>
      <c r="H84" s="6">
        <v>140042.84</v>
      </c>
      <c r="I84" s="6">
        <v>140227.31</v>
      </c>
      <c r="J84" s="6">
        <v>140227.28</v>
      </c>
      <c r="K84" s="6">
        <v>140074.66</v>
      </c>
      <c r="L84" s="6"/>
      <c r="M84" s="7"/>
      <c r="N84" s="20">
        <v>140079.16</v>
      </c>
      <c r="O84" s="20">
        <v>89.308222216967948</v>
      </c>
      <c r="P84" s="20">
        <v>6.3755538095008543E-2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77.7</v>
      </c>
      <c r="C92" s="16">
        <v>77.52</v>
      </c>
      <c r="D92" s="16">
        <v>76.709999999999994</v>
      </c>
      <c r="E92" s="16">
        <v>85.43</v>
      </c>
      <c r="F92" s="16">
        <v>77.22</v>
      </c>
      <c r="G92" s="16">
        <v>78.150000000000006</v>
      </c>
      <c r="H92" s="16">
        <v>77.06</v>
      </c>
      <c r="I92" s="16">
        <v>87.6</v>
      </c>
      <c r="J92" s="16">
        <v>76.709999999999994</v>
      </c>
      <c r="K92" s="16">
        <v>88.01</v>
      </c>
      <c r="L92" s="16"/>
      <c r="M92" s="17"/>
      <c r="N92" s="20">
        <v>80.210999999999999</v>
      </c>
      <c r="O92" s="20">
        <v>4.759118615878366</v>
      </c>
      <c r="P92" s="20">
        <v>5.9332493247539189</v>
      </c>
    </row>
    <row r="93" spans="1:16" s="43" customFormat="1" ht="15.75" customHeight="1" x14ac:dyDescent="0.2">
      <c r="A93" s="19">
        <v>2</v>
      </c>
      <c r="B93" s="16">
        <v>77.239999999999995</v>
      </c>
      <c r="C93" s="16">
        <v>77.08</v>
      </c>
      <c r="D93" s="16">
        <v>77.36</v>
      </c>
      <c r="E93" s="16">
        <v>76.239999999999995</v>
      </c>
      <c r="F93" s="16">
        <v>76.959999999999994</v>
      </c>
      <c r="G93" s="16">
        <v>76.45</v>
      </c>
      <c r="H93" s="16">
        <v>76.83</v>
      </c>
      <c r="I93" s="16">
        <v>77.28</v>
      </c>
      <c r="J93" s="16">
        <v>76.569999999999993</v>
      </c>
      <c r="K93" s="16">
        <v>76.819999999999993</v>
      </c>
      <c r="L93" s="16"/>
      <c r="M93" s="17"/>
      <c r="N93" s="20">
        <v>76.882999999999996</v>
      </c>
      <c r="O93" s="20">
        <v>0.37461239227292648</v>
      </c>
      <c r="P93" s="20">
        <v>0.48724996718770919</v>
      </c>
    </row>
    <row r="94" spans="1:16" s="43" customFormat="1" ht="15.75" customHeight="1" x14ac:dyDescent="0.2">
      <c r="A94" s="19">
        <v>4</v>
      </c>
      <c r="B94" s="16">
        <v>77.69</v>
      </c>
      <c r="C94" s="16">
        <v>78.41</v>
      </c>
      <c r="D94" s="16">
        <v>77.650000000000006</v>
      </c>
      <c r="E94" s="16">
        <v>78.09</v>
      </c>
      <c r="F94" s="16">
        <v>77.2</v>
      </c>
      <c r="G94" s="16">
        <v>76.67</v>
      </c>
      <c r="H94" s="16">
        <v>77.87</v>
      </c>
      <c r="I94" s="16">
        <v>77.42</v>
      </c>
      <c r="J94" s="16">
        <v>77.53</v>
      </c>
      <c r="K94" s="16">
        <v>77.430000000000007</v>
      </c>
      <c r="L94" s="16"/>
      <c r="M94" s="17"/>
      <c r="N94" s="20">
        <v>77.596000000000004</v>
      </c>
      <c r="O94" s="20">
        <v>0.47965728505997929</v>
      </c>
      <c r="P94" s="20">
        <v>0.61814692131035021</v>
      </c>
    </row>
    <row r="95" spans="1:16" s="43" customFormat="1" ht="15.75" customHeight="1" x14ac:dyDescent="0.2">
      <c r="A95" s="19">
        <v>8</v>
      </c>
      <c r="B95" s="16">
        <v>78.03</v>
      </c>
      <c r="C95" s="16">
        <v>86.81</v>
      </c>
      <c r="D95" s="16">
        <v>77.849999999999994</v>
      </c>
      <c r="E95" s="16">
        <v>78.67</v>
      </c>
      <c r="F95" s="16">
        <v>77.89</v>
      </c>
      <c r="G95" s="16">
        <v>77.78</v>
      </c>
      <c r="H95" s="16">
        <v>78.16</v>
      </c>
      <c r="I95" s="16">
        <v>89.5</v>
      </c>
      <c r="J95" s="16">
        <v>86.74</v>
      </c>
      <c r="K95" s="16">
        <v>77.98</v>
      </c>
      <c r="L95" s="16"/>
      <c r="M95" s="17"/>
      <c r="N95" s="20">
        <v>80.941000000000003</v>
      </c>
      <c r="O95" s="20">
        <v>4.7177877348510613</v>
      </c>
      <c r="P95" s="20">
        <v>5.8286748802844803</v>
      </c>
    </row>
    <row r="96" spans="1:16" s="43" customFormat="1" ht="15.75" customHeight="1" x14ac:dyDescent="0.2">
      <c r="A96" s="19">
        <v>16</v>
      </c>
      <c r="B96" s="16">
        <v>78.61</v>
      </c>
      <c r="C96" s="16">
        <v>77.78</v>
      </c>
      <c r="D96" s="16">
        <v>78.45</v>
      </c>
      <c r="E96" s="16">
        <v>78.59</v>
      </c>
      <c r="F96" s="16">
        <v>78.47</v>
      </c>
      <c r="G96" s="16">
        <v>78.959999999999994</v>
      </c>
      <c r="H96" s="16">
        <v>79.56</v>
      </c>
      <c r="I96" s="16">
        <v>77.69</v>
      </c>
      <c r="J96" s="16">
        <v>78.69</v>
      </c>
      <c r="K96" s="16">
        <v>78.7</v>
      </c>
      <c r="L96" s="16"/>
      <c r="M96" s="17"/>
      <c r="N96" s="20">
        <v>78.55</v>
      </c>
      <c r="O96" s="20">
        <v>0.5358689723762291</v>
      </c>
      <c r="P96" s="20">
        <v>0.68220111059990973</v>
      </c>
    </row>
    <row r="97" spans="1:16" s="43" customFormat="1" ht="15.75" customHeight="1" x14ac:dyDescent="0.2">
      <c r="A97" s="19">
        <v>32</v>
      </c>
      <c r="B97" s="16">
        <v>79.02</v>
      </c>
      <c r="C97" s="16">
        <v>79.290000000000006</v>
      </c>
      <c r="D97" s="16">
        <v>79.03</v>
      </c>
      <c r="E97" s="16">
        <v>78.540000000000006</v>
      </c>
      <c r="F97" s="16">
        <v>79.97</v>
      </c>
      <c r="G97" s="16">
        <v>78.819999999999993</v>
      </c>
      <c r="H97" s="16">
        <v>79.33</v>
      </c>
      <c r="I97" s="16">
        <v>79.13</v>
      </c>
      <c r="J97" s="16">
        <v>85.64</v>
      </c>
      <c r="K97" s="16">
        <v>79.06</v>
      </c>
      <c r="L97" s="16"/>
      <c r="M97" s="17"/>
      <c r="N97" s="20">
        <v>79.782999999999987</v>
      </c>
      <c r="O97" s="20">
        <v>2.0912093789639208</v>
      </c>
      <c r="P97" s="20">
        <v>2.6211215158165539</v>
      </c>
    </row>
    <row r="98" spans="1:16" s="43" customFormat="1" ht="15.75" customHeight="1" x14ac:dyDescent="0.2">
      <c r="A98" s="19">
        <v>64</v>
      </c>
      <c r="B98" s="16">
        <v>82.19</v>
      </c>
      <c r="C98" s="16">
        <v>81.150000000000006</v>
      </c>
      <c r="D98" s="16">
        <v>81.03</v>
      </c>
      <c r="E98" s="16">
        <v>80.95</v>
      </c>
      <c r="F98" s="16">
        <v>81.73</v>
      </c>
      <c r="G98" s="16">
        <v>80.97</v>
      </c>
      <c r="H98" s="16">
        <v>81.25</v>
      </c>
      <c r="I98" s="16">
        <v>81.2</v>
      </c>
      <c r="J98" s="16">
        <v>80.790000000000006</v>
      </c>
      <c r="K98" s="16">
        <v>82.11</v>
      </c>
      <c r="L98" s="16"/>
      <c r="M98" s="17"/>
      <c r="N98" s="20">
        <v>81.337000000000003</v>
      </c>
      <c r="O98" s="20">
        <v>0.49652235039768639</v>
      </c>
      <c r="P98" s="20">
        <v>0.61045077934726677</v>
      </c>
    </row>
    <row r="99" spans="1:16" s="43" customFormat="1" ht="15.75" customHeight="1" x14ac:dyDescent="0.2">
      <c r="A99" s="19">
        <v>128</v>
      </c>
      <c r="B99" s="16">
        <v>84.33</v>
      </c>
      <c r="C99" s="16">
        <v>84.37</v>
      </c>
      <c r="D99" s="16">
        <v>84.38</v>
      </c>
      <c r="E99" s="16">
        <v>84.49</v>
      </c>
      <c r="F99" s="16">
        <v>84.22</v>
      </c>
      <c r="G99" s="16">
        <v>84.72</v>
      </c>
      <c r="H99" s="16">
        <v>84.51</v>
      </c>
      <c r="I99" s="16">
        <v>84.29</v>
      </c>
      <c r="J99" s="16">
        <v>84.36</v>
      </c>
      <c r="K99" s="16">
        <v>84.28</v>
      </c>
      <c r="L99" s="16"/>
      <c r="M99" s="17"/>
      <c r="N99" s="20">
        <v>84.394999999999996</v>
      </c>
      <c r="O99" s="20">
        <v>0.14493293468206381</v>
      </c>
      <c r="P99" s="20">
        <v>0.1717316602666791</v>
      </c>
    </row>
    <row r="100" spans="1:16" ht="15.75" customHeight="1" x14ac:dyDescent="0.2">
      <c r="A100" s="1">
        <v>256</v>
      </c>
      <c r="B100" s="6">
        <v>91.2</v>
      </c>
      <c r="C100" s="6">
        <v>91.23</v>
      </c>
      <c r="D100" s="6">
        <v>92.62</v>
      </c>
      <c r="E100" s="6">
        <v>91.64</v>
      </c>
      <c r="F100" s="6">
        <v>94.76</v>
      </c>
      <c r="G100" s="6">
        <v>91.43</v>
      </c>
      <c r="H100" s="6">
        <v>91.35</v>
      </c>
      <c r="I100" s="6">
        <v>96.61</v>
      </c>
      <c r="J100" s="6">
        <v>91.32</v>
      </c>
      <c r="K100" s="6">
        <v>91.44</v>
      </c>
      <c r="L100" s="6"/>
      <c r="M100" s="7"/>
      <c r="N100" s="20">
        <v>92.360000000000014</v>
      </c>
      <c r="O100" s="20">
        <v>1.8512458267639971</v>
      </c>
      <c r="P100" s="20">
        <v>2.0043804967128591</v>
      </c>
    </row>
    <row r="101" spans="1:16" ht="15.75" customHeight="1" x14ac:dyDescent="0.2">
      <c r="A101" s="1">
        <v>512</v>
      </c>
      <c r="B101" s="6">
        <v>100.92</v>
      </c>
      <c r="C101" s="6">
        <v>102.68</v>
      </c>
      <c r="D101" s="6">
        <v>101.58</v>
      </c>
      <c r="E101" s="6">
        <v>101.36</v>
      </c>
      <c r="F101" s="6">
        <v>102.2</v>
      </c>
      <c r="G101" s="6">
        <v>101.54</v>
      </c>
      <c r="H101" s="6">
        <v>101.49</v>
      </c>
      <c r="I101" s="6">
        <v>102.38</v>
      </c>
      <c r="J101" s="6">
        <v>101.24</v>
      </c>
      <c r="K101" s="6">
        <v>101.42</v>
      </c>
      <c r="L101" s="6"/>
      <c r="M101" s="7"/>
      <c r="N101" s="20">
        <v>101.681</v>
      </c>
      <c r="O101" s="20">
        <v>0.55450578596320177</v>
      </c>
      <c r="P101" s="20">
        <v>0.54533864336818261</v>
      </c>
    </row>
    <row r="102" spans="1:16" ht="15.75" customHeight="1" x14ac:dyDescent="0.2">
      <c r="A102" s="1" t="s">
        <v>6</v>
      </c>
      <c r="B102" s="6">
        <v>116.53</v>
      </c>
      <c r="C102" s="6">
        <v>117.72</v>
      </c>
      <c r="D102" s="6">
        <v>117.31</v>
      </c>
      <c r="E102" s="6">
        <v>116.49</v>
      </c>
      <c r="F102" s="6">
        <v>117.59</v>
      </c>
      <c r="G102" s="6">
        <v>116.51</v>
      </c>
      <c r="H102" s="6">
        <v>116.81</v>
      </c>
      <c r="I102" s="6">
        <v>117.25</v>
      </c>
      <c r="J102" s="6">
        <v>117.02</v>
      </c>
      <c r="K102" s="6">
        <v>118.1</v>
      </c>
      <c r="L102" s="6"/>
      <c r="M102" s="7"/>
      <c r="N102" s="20">
        <v>117.133</v>
      </c>
      <c r="O102" s="20">
        <v>0.55934584809201604</v>
      </c>
      <c r="P102" s="20">
        <v>0.47753054057525718</v>
      </c>
    </row>
    <row r="103" spans="1:16" ht="15.75" customHeight="1" x14ac:dyDescent="0.2">
      <c r="A103" s="1" t="s">
        <v>7</v>
      </c>
      <c r="B103" s="6">
        <v>146.37</v>
      </c>
      <c r="C103" s="6">
        <v>146.86000000000001</v>
      </c>
      <c r="D103" s="6">
        <v>147.22999999999999</v>
      </c>
      <c r="E103" s="6">
        <v>146.52000000000001</v>
      </c>
      <c r="F103" s="6">
        <v>147.22</v>
      </c>
      <c r="G103" s="6">
        <v>146.44</v>
      </c>
      <c r="H103" s="6">
        <v>146.38999999999999</v>
      </c>
      <c r="I103" s="6">
        <v>147.01</v>
      </c>
      <c r="J103" s="6">
        <v>146.55000000000001</v>
      </c>
      <c r="K103" s="6">
        <v>146.80000000000001</v>
      </c>
      <c r="L103" s="6"/>
      <c r="M103" s="7"/>
      <c r="N103" s="20">
        <v>146.739</v>
      </c>
      <c r="O103" s="20">
        <v>0.33254740681258721</v>
      </c>
      <c r="P103" s="20">
        <v>0.226625100902001</v>
      </c>
    </row>
    <row r="104" spans="1:16" ht="15.75" customHeight="1" x14ac:dyDescent="0.2">
      <c r="A104" s="1" t="s">
        <v>8</v>
      </c>
      <c r="B104" s="6">
        <v>219.28</v>
      </c>
      <c r="C104" s="6">
        <v>220.74</v>
      </c>
      <c r="D104" s="6">
        <v>221.06</v>
      </c>
      <c r="E104" s="6">
        <v>219.34</v>
      </c>
      <c r="F104" s="6">
        <v>221.1</v>
      </c>
      <c r="G104" s="6">
        <v>221.17</v>
      </c>
      <c r="H104" s="6">
        <v>219.44</v>
      </c>
      <c r="I104" s="6">
        <v>219.92</v>
      </c>
      <c r="J104" s="6">
        <v>219.61</v>
      </c>
      <c r="K104" s="6">
        <v>219.24</v>
      </c>
      <c r="L104" s="6"/>
      <c r="M104" s="7"/>
      <c r="N104" s="20">
        <v>220.09000000000009</v>
      </c>
      <c r="O104" s="20">
        <v>0.82817067484103846</v>
      </c>
      <c r="P104" s="20">
        <v>0.37628728013132728</v>
      </c>
    </row>
    <row r="105" spans="1:16" ht="15.75" customHeight="1" x14ac:dyDescent="0.2">
      <c r="A105" s="1" t="s">
        <v>9</v>
      </c>
      <c r="B105" s="6">
        <v>410.9</v>
      </c>
      <c r="C105" s="6">
        <v>420.02</v>
      </c>
      <c r="D105" s="6">
        <v>399.25</v>
      </c>
      <c r="E105" s="6">
        <v>409.75</v>
      </c>
      <c r="F105" s="6">
        <v>421.75</v>
      </c>
      <c r="G105" s="6">
        <v>411.18</v>
      </c>
      <c r="H105" s="6">
        <v>415.75</v>
      </c>
      <c r="I105" s="6">
        <v>415.78</v>
      </c>
      <c r="J105" s="6">
        <v>413.07</v>
      </c>
      <c r="K105" s="6">
        <v>411.24</v>
      </c>
      <c r="L105" s="6"/>
      <c r="M105" s="7"/>
      <c r="N105" s="20">
        <v>412.86900000000003</v>
      </c>
      <c r="O105" s="20">
        <v>6.2486628791908538</v>
      </c>
      <c r="P105" s="20">
        <v>1.513473493817858</v>
      </c>
    </row>
    <row r="106" spans="1:16" ht="15.75" customHeight="1" x14ac:dyDescent="0.2">
      <c r="A106" s="1" t="s">
        <v>10</v>
      </c>
      <c r="B106" s="6">
        <v>1578.65</v>
      </c>
      <c r="C106" s="6">
        <v>1583.01</v>
      </c>
      <c r="D106" s="6">
        <v>1564.56</v>
      </c>
      <c r="E106" s="6">
        <v>1572.35</v>
      </c>
      <c r="F106" s="6">
        <v>1563.62</v>
      </c>
      <c r="G106" s="6">
        <v>1563.9</v>
      </c>
      <c r="H106" s="6">
        <v>1563.96</v>
      </c>
      <c r="I106" s="6">
        <v>1560.94</v>
      </c>
      <c r="J106" s="6">
        <v>1563.97</v>
      </c>
      <c r="K106" s="6">
        <v>1568.2</v>
      </c>
      <c r="L106" s="6"/>
      <c r="M106" s="7"/>
      <c r="N106" s="20">
        <v>1568.316</v>
      </c>
      <c r="O106" s="20">
        <v>7.3554261150074334</v>
      </c>
      <c r="P106" s="20">
        <v>0.46900153508651532</v>
      </c>
    </row>
    <row r="107" spans="1:16" ht="15.75" customHeight="1" x14ac:dyDescent="0.2">
      <c r="A107" s="1" t="s">
        <v>11</v>
      </c>
      <c r="B107" s="6">
        <v>2615.73</v>
      </c>
      <c r="C107" s="6">
        <v>2575.9299999999998</v>
      </c>
      <c r="D107" s="6">
        <v>2522.52</v>
      </c>
      <c r="E107" s="6">
        <v>2552.0100000000002</v>
      </c>
      <c r="F107" s="6">
        <v>2540.2600000000002</v>
      </c>
      <c r="G107" s="6">
        <v>2552.0500000000002</v>
      </c>
      <c r="H107" s="6">
        <v>2527.66</v>
      </c>
      <c r="I107" s="6">
        <v>2591.7399999999998</v>
      </c>
      <c r="J107" s="6">
        <v>2532.02</v>
      </c>
      <c r="K107" s="6">
        <v>2611.5</v>
      </c>
      <c r="L107" s="6"/>
      <c r="M107" s="7"/>
      <c r="N107" s="20">
        <v>2562.1419999999998</v>
      </c>
      <c r="O107" s="20">
        <v>34.518288807851121</v>
      </c>
      <c r="P107" s="20">
        <v>1.3472433927491569</v>
      </c>
    </row>
    <row r="108" spans="1:16" ht="15.75" customHeight="1" x14ac:dyDescent="0.2">
      <c r="A108" s="1" t="s">
        <v>12</v>
      </c>
      <c r="B108" s="6">
        <v>4299.79</v>
      </c>
      <c r="C108" s="6">
        <v>4304.83</v>
      </c>
      <c r="D108" s="6">
        <v>4305.24</v>
      </c>
      <c r="E108" s="6">
        <v>4295.17</v>
      </c>
      <c r="F108" s="6">
        <v>4303.46</v>
      </c>
      <c r="G108" s="6">
        <v>4291.59</v>
      </c>
      <c r="H108" s="6">
        <v>4302.24</v>
      </c>
      <c r="I108" s="6">
        <v>4304.09</v>
      </c>
      <c r="J108" s="6">
        <v>4302.66</v>
      </c>
      <c r="K108" s="6">
        <v>4296.04</v>
      </c>
      <c r="L108" s="6"/>
      <c r="M108" s="7"/>
      <c r="N108" s="20">
        <v>4300.5110000000004</v>
      </c>
      <c r="O108" s="20">
        <v>4.6993012482944287</v>
      </c>
      <c r="P108" s="20">
        <v>0.1092730898326833</v>
      </c>
    </row>
    <row r="109" spans="1:16" ht="15.75" customHeight="1" x14ac:dyDescent="0.2">
      <c r="A109" s="1" t="s">
        <v>13</v>
      </c>
      <c r="B109" s="6">
        <v>8438.33</v>
      </c>
      <c r="C109" s="6">
        <v>8415.67</v>
      </c>
      <c r="D109" s="6">
        <v>8396.0300000000007</v>
      </c>
      <c r="E109" s="6">
        <v>8399.08</v>
      </c>
      <c r="F109" s="6">
        <v>8435.67</v>
      </c>
      <c r="G109" s="6">
        <v>8369.9599999999991</v>
      </c>
      <c r="H109" s="6">
        <v>8452.44</v>
      </c>
      <c r="I109" s="6">
        <v>8390.34</v>
      </c>
      <c r="J109" s="6">
        <v>8382.33</v>
      </c>
      <c r="K109" s="6">
        <v>8433.7900000000009</v>
      </c>
      <c r="L109" s="6"/>
      <c r="M109" s="7"/>
      <c r="N109" s="20">
        <v>8411.3640000000014</v>
      </c>
      <c r="O109" s="20">
        <v>27.71271837983446</v>
      </c>
      <c r="P109" s="20">
        <v>0.32946759146120008</v>
      </c>
    </row>
    <row r="110" spans="1:16" ht="15.75" customHeight="1" x14ac:dyDescent="0.2">
      <c r="A110" s="1" t="s">
        <v>14</v>
      </c>
      <c r="B110" s="6">
        <v>16226.4</v>
      </c>
      <c r="C110" s="6">
        <v>16230.84</v>
      </c>
      <c r="D110" s="6">
        <v>16217.36</v>
      </c>
      <c r="E110" s="6">
        <v>16278.34</v>
      </c>
      <c r="F110" s="6">
        <v>16231.1</v>
      </c>
      <c r="G110" s="6">
        <v>16241.71</v>
      </c>
      <c r="H110" s="6">
        <v>16207.66</v>
      </c>
      <c r="I110" s="6">
        <v>16221.73</v>
      </c>
      <c r="J110" s="6">
        <v>16228.41</v>
      </c>
      <c r="K110" s="6">
        <v>16239.92</v>
      </c>
      <c r="L110" s="6"/>
      <c r="M110" s="7"/>
      <c r="N110" s="20">
        <v>16232.347</v>
      </c>
      <c r="O110" s="20">
        <v>19.037517957969211</v>
      </c>
      <c r="P110" s="20">
        <v>0.11728136392087481</v>
      </c>
    </row>
    <row r="111" spans="1:16" ht="15.75" customHeight="1" x14ac:dyDescent="0.2">
      <c r="A111" s="1" t="s">
        <v>15</v>
      </c>
      <c r="B111" s="6">
        <v>33456.79</v>
      </c>
      <c r="C111" s="6">
        <v>33463</v>
      </c>
      <c r="D111" s="6">
        <v>33437.65</v>
      </c>
      <c r="E111" s="6">
        <v>33430.550000000003</v>
      </c>
      <c r="F111" s="6">
        <v>33509.67</v>
      </c>
      <c r="G111" s="6">
        <v>33396.14</v>
      </c>
      <c r="H111" s="6">
        <v>33417.760000000002</v>
      </c>
      <c r="I111" s="6">
        <v>33421.9</v>
      </c>
      <c r="J111" s="6">
        <v>33486.32</v>
      </c>
      <c r="K111" s="6">
        <v>33402.65</v>
      </c>
      <c r="L111" s="6"/>
      <c r="M111" s="7"/>
      <c r="N111" s="20">
        <v>33442.243000000002</v>
      </c>
      <c r="O111" s="20">
        <v>36.508476352149998</v>
      </c>
      <c r="P111" s="20">
        <v>0.1091687431137618</v>
      </c>
    </row>
    <row r="112" spans="1:16" ht="15.75" customHeight="1" x14ac:dyDescent="0.2">
      <c r="A112" s="1" t="s">
        <v>16</v>
      </c>
      <c r="B112" s="6">
        <v>69108.89</v>
      </c>
      <c r="C112" s="6">
        <v>69137.820000000007</v>
      </c>
      <c r="D112" s="6">
        <v>69073.08</v>
      </c>
      <c r="E112" s="6">
        <v>69156.740000000005</v>
      </c>
      <c r="F112" s="6">
        <v>69199.14</v>
      </c>
      <c r="G112" s="6">
        <v>69090.66</v>
      </c>
      <c r="H112" s="6">
        <v>69168.820000000007</v>
      </c>
      <c r="I112" s="6">
        <v>69292.09</v>
      </c>
      <c r="J112" s="6">
        <v>69162.02</v>
      </c>
      <c r="K112" s="6">
        <v>69140.2</v>
      </c>
      <c r="L112" s="6"/>
      <c r="M112" s="7"/>
      <c r="N112" s="20">
        <v>69152.946000000011</v>
      </c>
      <c r="O112" s="20">
        <v>61.854637336256637</v>
      </c>
      <c r="P112" s="20">
        <v>8.9446134856288897E-2</v>
      </c>
    </row>
    <row r="113" spans="1:16" ht="15.75" customHeight="1" x14ac:dyDescent="0.2">
      <c r="A113" s="32" t="s">
        <v>17</v>
      </c>
      <c r="B113" s="6">
        <v>140473.16</v>
      </c>
      <c r="C113" s="6">
        <v>140525.88</v>
      </c>
      <c r="D113" s="6">
        <v>140341.04999999999</v>
      </c>
      <c r="E113" s="6">
        <v>140406.93</v>
      </c>
      <c r="F113" s="6">
        <v>140607.99</v>
      </c>
      <c r="G113" s="6">
        <v>140240.1</v>
      </c>
      <c r="H113" s="6">
        <v>140421.59</v>
      </c>
      <c r="I113" s="6">
        <v>140378.06</v>
      </c>
      <c r="J113" s="6">
        <v>140587.19</v>
      </c>
      <c r="K113" s="6">
        <v>140430.04</v>
      </c>
      <c r="L113" s="6"/>
      <c r="M113" s="7"/>
      <c r="N113" s="20">
        <v>140441.19899999999</v>
      </c>
      <c r="O113" s="20">
        <v>112.28215990183899</v>
      </c>
      <c r="P113" s="20">
        <v>7.9949587942380787E-2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70.69</v>
      </c>
      <c r="C5" s="16">
        <v>58.03</v>
      </c>
      <c r="D5" s="16">
        <v>57.8</v>
      </c>
      <c r="E5" s="16">
        <v>71.23</v>
      </c>
      <c r="F5" s="16">
        <v>66.73</v>
      </c>
      <c r="G5" s="16">
        <v>77.03</v>
      </c>
      <c r="H5" s="16">
        <v>64.709999999999994</v>
      </c>
      <c r="I5" s="16">
        <v>86.58</v>
      </c>
      <c r="J5" s="16">
        <v>70.680000000000007</v>
      </c>
      <c r="K5" s="16">
        <v>56.62</v>
      </c>
      <c r="L5" s="16"/>
      <c r="M5" s="17"/>
      <c r="N5" s="20">
        <f t="shared" ref="N5:N26" si="0">AVERAGE(B5:K5)</f>
        <v>68.010000000000005</v>
      </c>
      <c r="O5" s="20">
        <f t="shared" ref="O5:O26" si="1">STDEV(B5:K5)</f>
        <v>9.4103371057812915</v>
      </c>
      <c r="P5" s="20">
        <f t="shared" ref="P5:P26" si="2">100*O5/N5</f>
        <v>13.836696229644597</v>
      </c>
    </row>
    <row r="6" spans="1:16" s="43" customFormat="1" ht="15.75" customHeight="1" x14ac:dyDescent="0.2">
      <c r="A6" s="19">
        <v>2</v>
      </c>
      <c r="B6" s="16">
        <v>54.73</v>
      </c>
      <c r="C6" s="16">
        <v>56.29</v>
      </c>
      <c r="D6" s="16">
        <v>55.26</v>
      </c>
      <c r="E6" s="16">
        <v>54.6</v>
      </c>
      <c r="F6" s="16">
        <v>54.83</v>
      </c>
      <c r="G6" s="16">
        <v>55.18</v>
      </c>
      <c r="H6" s="16">
        <v>55.04</v>
      </c>
      <c r="I6" s="16">
        <v>55.31</v>
      </c>
      <c r="J6" s="16">
        <v>54.78</v>
      </c>
      <c r="K6" s="16">
        <v>55.51</v>
      </c>
      <c r="L6" s="16"/>
      <c r="M6" s="17"/>
      <c r="N6" s="20">
        <f t="shared" si="0"/>
        <v>55.152999999999999</v>
      </c>
      <c r="O6" s="20">
        <f t="shared" si="1"/>
        <v>0.49418957226284443</v>
      </c>
      <c r="P6" s="20">
        <f t="shared" si="2"/>
        <v>0.89603389165203062</v>
      </c>
    </row>
    <row r="7" spans="1:16" s="43" customFormat="1" ht="15.75" customHeight="1" x14ac:dyDescent="0.2">
      <c r="A7" s="19">
        <v>4</v>
      </c>
      <c r="B7" s="16">
        <v>55.29</v>
      </c>
      <c r="C7" s="16">
        <v>55.57</v>
      </c>
      <c r="D7" s="16">
        <v>55.93</v>
      </c>
      <c r="E7" s="16">
        <v>55.29</v>
      </c>
      <c r="F7" s="16">
        <v>55.34</v>
      </c>
      <c r="G7" s="16">
        <v>55.85</v>
      </c>
      <c r="H7" s="16">
        <v>55.47</v>
      </c>
      <c r="I7" s="16">
        <v>56</v>
      </c>
      <c r="J7" s="16">
        <v>55.37</v>
      </c>
      <c r="K7" s="16">
        <v>55.96</v>
      </c>
      <c r="L7" s="16"/>
      <c r="M7" s="17"/>
      <c r="N7" s="20">
        <f t="shared" si="0"/>
        <v>55.607000000000006</v>
      </c>
      <c r="O7" s="20">
        <f t="shared" si="1"/>
        <v>0.29646247654635854</v>
      </c>
      <c r="P7" s="20">
        <f t="shared" si="2"/>
        <v>0.53313877128123888</v>
      </c>
    </row>
    <row r="8" spans="1:16" s="43" customFormat="1" ht="15.75" customHeight="1" x14ac:dyDescent="0.2">
      <c r="A8" s="19">
        <v>8</v>
      </c>
      <c r="B8" s="16">
        <v>56.09</v>
      </c>
      <c r="C8" s="16">
        <v>55.83</v>
      </c>
      <c r="D8" s="16">
        <v>56.64</v>
      </c>
      <c r="E8" s="16">
        <v>56.11</v>
      </c>
      <c r="F8" s="16">
        <v>56.14</v>
      </c>
      <c r="G8" s="16">
        <v>56.65</v>
      </c>
      <c r="H8" s="16">
        <v>56.14</v>
      </c>
      <c r="I8" s="16">
        <v>56.49</v>
      </c>
      <c r="J8" s="16">
        <v>56.27</v>
      </c>
      <c r="K8" s="16">
        <v>56.92</v>
      </c>
      <c r="L8" s="16"/>
      <c r="M8" s="17"/>
      <c r="N8" s="20">
        <f t="shared" si="0"/>
        <v>56.327999999999996</v>
      </c>
      <c r="O8" s="20">
        <f t="shared" si="1"/>
        <v>0.33399268122387243</v>
      </c>
      <c r="P8" s="20">
        <f t="shared" si="2"/>
        <v>0.5929425529467981</v>
      </c>
    </row>
    <row r="9" spans="1:16" s="43" customFormat="1" ht="15.75" customHeight="1" x14ac:dyDescent="0.2">
      <c r="A9" s="19">
        <v>16</v>
      </c>
      <c r="B9" s="16">
        <v>56.46</v>
      </c>
      <c r="C9" s="16">
        <v>56.51</v>
      </c>
      <c r="D9" s="16">
        <v>56.86</v>
      </c>
      <c r="E9" s="16">
        <v>56.44</v>
      </c>
      <c r="F9" s="16">
        <v>56.73</v>
      </c>
      <c r="G9" s="16">
        <v>57.18</v>
      </c>
      <c r="H9" s="16">
        <v>56.78</v>
      </c>
      <c r="I9" s="16">
        <v>56.94</v>
      </c>
      <c r="J9" s="16">
        <v>56.75</v>
      </c>
      <c r="K9" s="16">
        <v>56.9</v>
      </c>
      <c r="L9" s="16"/>
      <c r="M9" s="17"/>
      <c r="N9" s="20">
        <f t="shared" si="0"/>
        <v>56.75500000000001</v>
      </c>
      <c r="O9" s="20">
        <f t="shared" si="1"/>
        <v>0.23439046245290987</v>
      </c>
      <c r="P9" s="20">
        <f t="shared" si="2"/>
        <v>0.41298645485492003</v>
      </c>
    </row>
    <row r="10" spans="1:16" s="43" customFormat="1" ht="15.75" customHeight="1" x14ac:dyDescent="0.2">
      <c r="A10" s="19">
        <v>32</v>
      </c>
      <c r="B10" s="16">
        <v>57.15</v>
      </c>
      <c r="C10" s="16">
        <v>56.96</v>
      </c>
      <c r="D10" s="16">
        <v>57.5</v>
      </c>
      <c r="E10" s="16">
        <v>57.06</v>
      </c>
      <c r="F10" s="16">
        <v>57.04</v>
      </c>
      <c r="G10" s="16">
        <v>57.62</v>
      </c>
      <c r="H10" s="16">
        <v>57.19</v>
      </c>
      <c r="I10" s="16">
        <v>57.57</v>
      </c>
      <c r="J10" s="16">
        <v>57.07</v>
      </c>
      <c r="K10" s="16">
        <v>57.44</v>
      </c>
      <c r="L10" s="16"/>
      <c r="M10" s="17"/>
      <c r="N10" s="20">
        <f t="shared" si="0"/>
        <v>57.260000000000012</v>
      </c>
      <c r="O10" s="20">
        <f t="shared" si="1"/>
        <v>0.24657656011875836</v>
      </c>
      <c r="P10" s="20">
        <f t="shared" si="2"/>
        <v>0.43062619650499179</v>
      </c>
    </row>
    <row r="11" spans="1:16" s="43" customFormat="1" ht="15.75" customHeight="1" x14ac:dyDescent="0.2">
      <c r="A11" s="19">
        <v>64</v>
      </c>
      <c r="B11" s="16">
        <v>57.9</v>
      </c>
      <c r="C11" s="16">
        <v>57.82</v>
      </c>
      <c r="D11" s="16">
        <v>58.96</v>
      </c>
      <c r="E11" s="16">
        <v>57.74</v>
      </c>
      <c r="F11" s="16">
        <v>57.91</v>
      </c>
      <c r="G11" s="16">
        <v>58.38</v>
      </c>
      <c r="H11" s="16">
        <v>58</v>
      </c>
      <c r="I11" s="16">
        <v>58.36</v>
      </c>
      <c r="J11" s="16">
        <v>57.87</v>
      </c>
      <c r="K11" s="16">
        <v>58.27</v>
      </c>
      <c r="L11" s="16"/>
      <c r="M11" s="17"/>
      <c r="N11" s="20">
        <f t="shared" si="0"/>
        <v>58.121000000000002</v>
      </c>
      <c r="O11" s="20">
        <f t="shared" si="1"/>
        <v>0.373733416577468</v>
      </c>
      <c r="P11" s="20">
        <f t="shared" si="2"/>
        <v>0.64302647335294982</v>
      </c>
    </row>
    <row r="12" spans="1:16" s="43" customFormat="1" ht="15.75" customHeight="1" x14ac:dyDescent="0.2">
      <c r="A12" s="19">
        <v>128</v>
      </c>
      <c r="B12" s="16">
        <v>60.7</v>
      </c>
      <c r="C12" s="16">
        <v>61</v>
      </c>
      <c r="D12" s="16">
        <v>61.03</v>
      </c>
      <c r="E12" s="16">
        <v>60.63</v>
      </c>
      <c r="F12" s="16">
        <v>60.8</v>
      </c>
      <c r="G12" s="16">
        <v>60.94</v>
      </c>
      <c r="H12" s="16">
        <v>60.94</v>
      </c>
      <c r="I12" s="16">
        <v>61.05</v>
      </c>
      <c r="J12" s="16">
        <v>60.77</v>
      </c>
      <c r="K12" s="16">
        <v>60.87</v>
      </c>
      <c r="L12" s="16"/>
      <c r="M12" s="17"/>
      <c r="N12" s="20">
        <f t="shared" si="0"/>
        <v>60.873000000000005</v>
      </c>
      <c r="O12" s="20">
        <f t="shared" si="1"/>
        <v>0.14376292212450806</v>
      </c>
      <c r="P12" s="20">
        <f t="shared" si="2"/>
        <v>0.2361686168325991</v>
      </c>
    </row>
    <row r="13" spans="1:16" ht="15.75" customHeight="1" x14ac:dyDescent="0.2">
      <c r="A13" s="1">
        <v>256</v>
      </c>
      <c r="B13" s="6">
        <v>65.87</v>
      </c>
      <c r="C13" s="6">
        <v>65.89</v>
      </c>
      <c r="D13" s="6">
        <v>66.14</v>
      </c>
      <c r="E13" s="6">
        <v>65.72</v>
      </c>
      <c r="F13" s="6">
        <v>65.63</v>
      </c>
      <c r="G13" s="6">
        <v>65.92</v>
      </c>
      <c r="H13" s="6">
        <v>65.92</v>
      </c>
      <c r="I13" s="6">
        <v>66.400000000000006</v>
      </c>
      <c r="J13" s="6">
        <v>65.86</v>
      </c>
      <c r="K13" s="6">
        <v>65.92</v>
      </c>
      <c r="L13" s="6"/>
      <c r="M13" s="7"/>
      <c r="N13" s="20">
        <f t="shared" si="0"/>
        <v>65.926999999999992</v>
      </c>
      <c r="O13" s="20">
        <f t="shared" si="1"/>
        <v>0.21328384842739714</v>
      </c>
      <c r="P13" s="20">
        <f t="shared" si="2"/>
        <v>0.32351517349097819</v>
      </c>
    </row>
    <row r="14" spans="1:16" ht="15.75" customHeight="1" x14ac:dyDescent="0.2">
      <c r="A14" s="1">
        <v>512</v>
      </c>
      <c r="B14" s="6">
        <v>72.81</v>
      </c>
      <c r="C14" s="6">
        <v>72.97</v>
      </c>
      <c r="D14" s="6">
        <v>73.13</v>
      </c>
      <c r="E14" s="6">
        <v>72.760000000000005</v>
      </c>
      <c r="F14" s="6">
        <v>72.7</v>
      </c>
      <c r="G14" s="6">
        <v>72.86</v>
      </c>
      <c r="H14" s="6">
        <v>72.75</v>
      </c>
      <c r="I14" s="6">
        <v>73.180000000000007</v>
      </c>
      <c r="J14" s="6">
        <v>72.599999999999994</v>
      </c>
      <c r="K14" s="6">
        <v>72.849999999999994</v>
      </c>
      <c r="L14" s="6"/>
      <c r="M14" s="7"/>
      <c r="N14" s="20">
        <f t="shared" si="0"/>
        <v>72.861000000000018</v>
      </c>
      <c r="O14" s="20">
        <f t="shared" si="1"/>
        <v>0.18417684738074816</v>
      </c>
      <c r="P14" s="20">
        <f t="shared" si="2"/>
        <v>0.25277836892267208</v>
      </c>
    </row>
    <row r="15" spans="1:16" ht="15.75" customHeight="1" x14ac:dyDescent="0.2">
      <c r="A15" s="1" t="s">
        <v>6</v>
      </c>
      <c r="B15" s="6">
        <v>84.34</v>
      </c>
      <c r="C15" s="6">
        <v>84.56</v>
      </c>
      <c r="D15" s="6">
        <v>84.66</v>
      </c>
      <c r="E15" s="6">
        <v>84.28</v>
      </c>
      <c r="F15" s="6">
        <v>84.08</v>
      </c>
      <c r="G15" s="6">
        <v>84.53</v>
      </c>
      <c r="H15" s="6">
        <v>84.46</v>
      </c>
      <c r="I15" s="6">
        <v>84.83</v>
      </c>
      <c r="J15" s="6">
        <v>84.14</v>
      </c>
      <c r="K15" s="6">
        <v>84.53</v>
      </c>
      <c r="L15" s="6"/>
      <c r="M15" s="7"/>
      <c r="N15" s="20">
        <f t="shared" si="0"/>
        <v>84.441000000000003</v>
      </c>
      <c r="O15" s="20">
        <f t="shared" si="1"/>
        <v>0.23254390266499445</v>
      </c>
      <c r="P15" s="20">
        <f t="shared" si="2"/>
        <v>0.27539217046813091</v>
      </c>
    </row>
    <row r="16" spans="1:16" ht="15.75" customHeight="1" x14ac:dyDescent="0.2">
      <c r="A16" s="1" t="s">
        <v>7</v>
      </c>
      <c r="B16" s="6">
        <v>105.96</v>
      </c>
      <c r="C16" s="6">
        <v>106.15</v>
      </c>
      <c r="D16" s="6">
        <v>106.4</v>
      </c>
      <c r="E16" s="6">
        <v>105.96</v>
      </c>
      <c r="F16" s="6">
        <v>105.68</v>
      </c>
      <c r="G16" s="6">
        <v>105.97</v>
      </c>
      <c r="H16" s="6">
        <v>105.98</v>
      </c>
      <c r="I16" s="6">
        <v>106.48</v>
      </c>
      <c r="J16" s="6">
        <v>105.48</v>
      </c>
      <c r="K16" s="6">
        <v>106.13</v>
      </c>
      <c r="L16" s="6"/>
      <c r="M16" s="7"/>
      <c r="N16" s="20">
        <f t="shared" si="0"/>
        <v>106.01900000000001</v>
      </c>
      <c r="O16" s="20">
        <f t="shared" si="1"/>
        <v>0.29879201238765862</v>
      </c>
      <c r="P16" s="20">
        <f t="shared" si="2"/>
        <v>0.28182874049713597</v>
      </c>
    </row>
    <row r="17" spans="1:16" ht="15.75" customHeight="1" x14ac:dyDescent="0.2">
      <c r="A17" s="1" t="s">
        <v>8</v>
      </c>
      <c r="B17" s="6">
        <v>152.30000000000001</v>
      </c>
      <c r="C17" s="6">
        <v>152.9</v>
      </c>
      <c r="D17" s="6">
        <v>152.16999999999999</v>
      </c>
      <c r="E17" s="6">
        <v>151.9</v>
      </c>
      <c r="F17" s="6">
        <v>152.16999999999999</v>
      </c>
      <c r="G17" s="6">
        <v>151.93</v>
      </c>
      <c r="H17" s="6">
        <v>151.91</v>
      </c>
      <c r="I17" s="6">
        <v>152.5</v>
      </c>
      <c r="J17" s="6">
        <v>151.78</v>
      </c>
      <c r="K17" s="6">
        <v>151.87</v>
      </c>
      <c r="L17" s="6"/>
      <c r="M17" s="7"/>
      <c r="N17" s="20">
        <f t="shared" si="0"/>
        <v>152.14299999999997</v>
      </c>
      <c r="O17" s="20">
        <f t="shared" si="1"/>
        <v>0.34826713884603061</v>
      </c>
      <c r="P17" s="20">
        <f t="shared" si="2"/>
        <v>0.22890776364737822</v>
      </c>
    </row>
    <row r="18" spans="1:16" ht="15.75" customHeight="1" x14ac:dyDescent="0.2">
      <c r="A18" s="1" t="s">
        <v>9</v>
      </c>
      <c r="B18" s="6">
        <v>263.14999999999998</v>
      </c>
      <c r="C18" s="6">
        <v>263.22000000000003</v>
      </c>
      <c r="D18" s="6">
        <v>262</v>
      </c>
      <c r="E18" s="6">
        <v>261.08999999999997</v>
      </c>
      <c r="F18" s="6">
        <v>263.75</v>
      </c>
      <c r="G18" s="6">
        <v>262.14</v>
      </c>
      <c r="H18" s="6">
        <v>261.20999999999998</v>
      </c>
      <c r="I18" s="6">
        <v>261.89999999999998</v>
      </c>
      <c r="J18" s="6">
        <v>262.92</v>
      </c>
      <c r="K18" s="6">
        <v>260.81</v>
      </c>
      <c r="L18" s="6"/>
      <c r="M18" s="7"/>
      <c r="N18" s="20">
        <f t="shared" si="0"/>
        <v>262.21899999999999</v>
      </c>
      <c r="O18" s="20">
        <f t="shared" si="1"/>
        <v>1.0076424630459699</v>
      </c>
      <c r="P18" s="20">
        <f t="shared" si="2"/>
        <v>0.38427515284779895</v>
      </c>
    </row>
    <row r="19" spans="1:16" ht="15.75" customHeight="1" x14ac:dyDescent="0.2">
      <c r="A19" s="1" t="s">
        <v>10</v>
      </c>
      <c r="B19" s="6">
        <v>963.37</v>
      </c>
      <c r="C19" s="6">
        <v>965.02</v>
      </c>
      <c r="D19" s="6">
        <v>966.48</v>
      </c>
      <c r="E19" s="6">
        <v>960.1</v>
      </c>
      <c r="F19" s="6">
        <v>964.26</v>
      </c>
      <c r="G19" s="6">
        <v>960.53</v>
      </c>
      <c r="H19" s="6">
        <v>958.91</v>
      </c>
      <c r="I19" s="6">
        <v>962.43</v>
      </c>
      <c r="J19" s="6">
        <v>965.42</v>
      </c>
      <c r="K19" s="6">
        <v>971.21</v>
      </c>
      <c r="L19" s="6"/>
      <c r="M19" s="7"/>
      <c r="N19" s="20">
        <f t="shared" si="0"/>
        <v>963.77299999999991</v>
      </c>
      <c r="O19" s="20">
        <f t="shared" si="1"/>
        <v>3.6019193957296483</v>
      </c>
      <c r="P19" s="20">
        <f t="shared" si="2"/>
        <v>0.37373109598729665</v>
      </c>
    </row>
    <row r="20" spans="1:16" ht="15.75" customHeight="1" x14ac:dyDescent="0.2">
      <c r="A20" s="1" t="s">
        <v>11</v>
      </c>
      <c r="B20" s="6">
        <v>1868.78</v>
      </c>
      <c r="C20" s="6">
        <v>1770.18</v>
      </c>
      <c r="D20" s="6">
        <v>1842.62</v>
      </c>
      <c r="E20" s="6">
        <v>1770.29</v>
      </c>
      <c r="F20" s="6">
        <v>1835.03</v>
      </c>
      <c r="G20" s="6">
        <v>1844.31</v>
      </c>
      <c r="H20" s="6">
        <v>1877.24</v>
      </c>
      <c r="I20" s="6">
        <v>1772.61</v>
      </c>
      <c r="J20" s="6">
        <v>1851.51</v>
      </c>
      <c r="K20" s="6">
        <v>1771.36</v>
      </c>
      <c r="L20" s="6"/>
      <c r="M20" s="7"/>
      <c r="N20" s="20">
        <f t="shared" si="0"/>
        <v>1820.393</v>
      </c>
      <c r="O20" s="20">
        <f t="shared" si="1"/>
        <v>44.14692792885544</v>
      </c>
      <c r="P20" s="20">
        <f t="shared" si="2"/>
        <v>2.4251317121553115</v>
      </c>
    </row>
    <row r="21" spans="1:16" ht="15.75" customHeight="1" x14ac:dyDescent="0.2">
      <c r="A21" s="1" t="s">
        <v>12</v>
      </c>
      <c r="B21" s="6">
        <v>2974.59</v>
      </c>
      <c r="C21" s="6">
        <v>2984.01</v>
      </c>
      <c r="D21" s="6">
        <v>2979.15</v>
      </c>
      <c r="E21" s="6">
        <v>2979.91</v>
      </c>
      <c r="F21" s="6">
        <v>2975.36</v>
      </c>
      <c r="G21" s="6">
        <v>2980.12</v>
      </c>
      <c r="H21" s="6">
        <v>2982.18</v>
      </c>
      <c r="I21" s="6">
        <v>2986.57</v>
      </c>
      <c r="J21" s="6">
        <v>2976.91</v>
      </c>
      <c r="K21" s="6">
        <v>2974.24</v>
      </c>
      <c r="L21" s="6"/>
      <c r="M21" s="7"/>
      <c r="N21" s="20">
        <f t="shared" si="0"/>
        <v>2979.3040000000001</v>
      </c>
      <c r="O21" s="20">
        <f t="shared" si="1"/>
        <v>4.1287829791464334</v>
      </c>
      <c r="P21" s="20">
        <f t="shared" si="2"/>
        <v>0.13858213123422225</v>
      </c>
    </row>
    <row r="22" spans="1:16" ht="15.75" customHeight="1" x14ac:dyDescent="0.2">
      <c r="A22" s="1" t="s">
        <v>13</v>
      </c>
      <c r="B22" s="6">
        <v>5726.23</v>
      </c>
      <c r="C22" s="6">
        <v>5694.65</v>
      </c>
      <c r="D22" s="6">
        <v>5713.59</v>
      </c>
      <c r="E22" s="6">
        <v>5686.74</v>
      </c>
      <c r="F22" s="6">
        <v>5670.88</v>
      </c>
      <c r="G22" s="6">
        <v>5692.51</v>
      </c>
      <c r="H22" s="6">
        <v>5677.08</v>
      </c>
      <c r="I22" s="6">
        <v>5696.73</v>
      </c>
      <c r="J22" s="6">
        <v>5674.05</v>
      </c>
      <c r="K22" s="6">
        <v>5691.65</v>
      </c>
      <c r="L22" s="6"/>
      <c r="M22" s="7"/>
      <c r="N22" s="20">
        <f t="shared" si="0"/>
        <v>5692.411000000001</v>
      </c>
      <c r="O22" s="20">
        <f t="shared" si="1"/>
        <v>17.270529458524827</v>
      </c>
      <c r="P22" s="20">
        <f t="shared" si="2"/>
        <v>0.30339568696857666</v>
      </c>
    </row>
    <row r="23" spans="1:16" ht="15.75" customHeight="1" x14ac:dyDescent="0.2">
      <c r="A23" s="1" t="s">
        <v>14</v>
      </c>
      <c r="B23" s="6">
        <v>11208.51</v>
      </c>
      <c r="C23" s="6">
        <v>11155.32</v>
      </c>
      <c r="D23" s="6">
        <v>11183.14</v>
      </c>
      <c r="E23" s="6">
        <v>11292.71</v>
      </c>
      <c r="F23" s="6">
        <v>11201.7</v>
      </c>
      <c r="G23" s="6">
        <v>11123.36</v>
      </c>
      <c r="H23" s="6">
        <v>11230.04</v>
      </c>
      <c r="I23" s="6">
        <v>11181.31</v>
      </c>
      <c r="J23" s="6">
        <v>11205.26</v>
      </c>
      <c r="K23" s="6">
        <v>11183.09</v>
      </c>
      <c r="L23" s="6"/>
      <c r="M23" s="7"/>
      <c r="N23" s="20">
        <f t="shared" si="0"/>
        <v>11196.444</v>
      </c>
      <c r="O23" s="20">
        <f t="shared" si="1"/>
        <v>45.047614118594147</v>
      </c>
      <c r="P23" s="20">
        <f t="shared" si="2"/>
        <v>0.4023385828446438</v>
      </c>
    </row>
    <row r="24" spans="1:16" ht="15.75" customHeight="1" x14ac:dyDescent="0.2">
      <c r="A24" s="1" t="s">
        <v>15</v>
      </c>
      <c r="B24" s="6">
        <v>22791.02</v>
      </c>
      <c r="C24" s="6">
        <v>22913.45</v>
      </c>
      <c r="D24" s="6">
        <v>22886.58</v>
      </c>
      <c r="E24" s="6">
        <v>22888.66</v>
      </c>
      <c r="F24" s="6">
        <v>22775.27</v>
      </c>
      <c r="G24" s="6">
        <v>22808.34</v>
      </c>
      <c r="H24" s="6">
        <v>22746.11</v>
      </c>
      <c r="I24" s="6">
        <v>22790.03</v>
      </c>
      <c r="J24" s="6">
        <v>22822.89</v>
      </c>
      <c r="K24" s="6">
        <v>22946.28</v>
      </c>
      <c r="L24" s="6"/>
      <c r="M24" s="7"/>
      <c r="N24" s="20">
        <f t="shared" si="0"/>
        <v>22836.862999999998</v>
      </c>
      <c r="O24" s="20">
        <f t="shared" si="1"/>
        <v>66.937681805957013</v>
      </c>
      <c r="P24" s="20">
        <f t="shared" si="2"/>
        <v>0.29311242006381094</v>
      </c>
    </row>
    <row r="25" spans="1:16" ht="15.75" customHeight="1" x14ac:dyDescent="0.2">
      <c r="A25" s="1" t="s">
        <v>16</v>
      </c>
      <c r="B25" s="6">
        <v>47423.37</v>
      </c>
      <c r="C25" s="6">
        <v>47507.7</v>
      </c>
      <c r="D25" s="6">
        <v>47310.53</v>
      </c>
      <c r="E25" s="6">
        <v>47449.68</v>
      </c>
      <c r="F25" s="6">
        <v>47439.3</v>
      </c>
      <c r="G25" s="6">
        <v>47435.1</v>
      </c>
      <c r="H25" s="6">
        <v>47474.98</v>
      </c>
      <c r="I25" s="6">
        <v>47491.18</v>
      </c>
      <c r="J25" s="6">
        <v>47490.84</v>
      </c>
      <c r="K25" s="6">
        <v>47409.97</v>
      </c>
      <c r="L25" s="6"/>
      <c r="M25" s="7"/>
      <c r="N25" s="20">
        <f t="shared" si="0"/>
        <v>47443.264999999992</v>
      </c>
      <c r="O25" s="20">
        <f t="shared" si="1"/>
        <v>56.728816163686119</v>
      </c>
      <c r="P25" s="20">
        <f t="shared" si="2"/>
        <v>0.11957190586205677</v>
      </c>
    </row>
    <row r="26" spans="1:16" ht="15.75" customHeight="1" x14ac:dyDescent="0.2">
      <c r="A26" s="18" t="s">
        <v>17</v>
      </c>
      <c r="B26" s="6">
        <v>96174.84</v>
      </c>
      <c r="C26" s="6">
        <v>96236.42</v>
      </c>
      <c r="D26" s="6">
        <v>96125.58</v>
      </c>
      <c r="E26" s="6">
        <v>96301.68</v>
      </c>
      <c r="F26" s="6">
        <v>96027.54</v>
      </c>
      <c r="G26" s="6">
        <v>96167.7</v>
      </c>
      <c r="H26" s="6">
        <v>96112.19</v>
      </c>
      <c r="I26" s="6">
        <v>96198.05</v>
      </c>
      <c r="J26" s="6">
        <v>96266.96</v>
      </c>
      <c r="K26" s="6">
        <v>96105.75</v>
      </c>
      <c r="L26" s="6"/>
      <c r="M26" s="7"/>
      <c r="N26" s="20">
        <f t="shared" si="0"/>
        <v>96171.671000000002</v>
      </c>
      <c r="O26" s="20">
        <f t="shared" si="1"/>
        <v>82.783601898766264</v>
      </c>
      <c r="P26" s="20">
        <f t="shared" si="2"/>
        <v>8.6078988789501501E-2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60.4</v>
      </c>
      <c r="C34" s="16">
        <v>55.79</v>
      </c>
      <c r="D34" s="16">
        <v>57.05</v>
      </c>
      <c r="E34" s="16">
        <v>55.9</v>
      </c>
      <c r="F34" s="16">
        <v>59.42</v>
      </c>
      <c r="G34" s="16">
        <v>55.72</v>
      </c>
      <c r="H34" s="16">
        <v>56</v>
      </c>
      <c r="I34" s="16">
        <v>56.18</v>
      </c>
      <c r="J34" s="16">
        <v>55.75</v>
      </c>
      <c r="K34" s="16">
        <v>56.18</v>
      </c>
      <c r="L34" s="16"/>
      <c r="M34" s="17"/>
      <c r="N34" s="20">
        <f t="shared" ref="N34:N55" si="3">AVERAGE(B34:K34)</f>
        <v>56.838999999999999</v>
      </c>
      <c r="O34" s="20">
        <f t="shared" ref="O34:O55" si="4">STDEV(B34:K34)</f>
        <v>1.6792686900354374</v>
      </c>
      <c r="P34" s="20">
        <f t="shared" ref="P34:P55" si="5">100*O34/N34</f>
        <v>2.9544303911670462</v>
      </c>
    </row>
    <row r="35" spans="1:16" s="43" customFormat="1" ht="15.75" customHeight="1" x14ac:dyDescent="0.2">
      <c r="A35" s="19">
        <v>2</v>
      </c>
      <c r="B35" s="16">
        <v>55.38</v>
      </c>
      <c r="C35" s="16">
        <v>55.58</v>
      </c>
      <c r="D35" s="16">
        <v>55.86</v>
      </c>
      <c r="E35" s="16">
        <v>55.52</v>
      </c>
      <c r="F35" s="16">
        <v>55.2</v>
      </c>
      <c r="G35" s="16">
        <v>55.32</v>
      </c>
      <c r="H35" s="16">
        <v>55.81</v>
      </c>
      <c r="I35" s="16">
        <v>55.91</v>
      </c>
      <c r="J35" s="16">
        <v>55.51</v>
      </c>
      <c r="K35" s="16">
        <v>55.68</v>
      </c>
      <c r="L35" s="16"/>
      <c r="M35" s="17"/>
      <c r="N35" s="20">
        <f t="shared" si="3"/>
        <v>55.576999999999998</v>
      </c>
      <c r="O35" s="20">
        <f t="shared" si="4"/>
        <v>0.23818993354977008</v>
      </c>
      <c r="P35" s="20">
        <f t="shared" si="5"/>
        <v>0.42857644987993249</v>
      </c>
    </row>
    <row r="36" spans="1:16" s="43" customFormat="1" ht="15.75" customHeight="1" x14ac:dyDescent="0.2">
      <c r="A36" s="19">
        <v>4</v>
      </c>
      <c r="B36" s="16">
        <v>55.89</v>
      </c>
      <c r="C36" s="16">
        <v>56.01</v>
      </c>
      <c r="D36" s="16">
        <v>56.26</v>
      </c>
      <c r="E36" s="16">
        <v>55.97</v>
      </c>
      <c r="F36" s="16">
        <v>55.83</v>
      </c>
      <c r="G36" s="16">
        <v>55.83</v>
      </c>
      <c r="H36" s="16">
        <v>56.21</v>
      </c>
      <c r="I36" s="16">
        <v>56.47</v>
      </c>
      <c r="J36" s="16">
        <v>56.19</v>
      </c>
      <c r="K36" s="16">
        <v>56.48</v>
      </c>
      <c r="L36" s="16"/>
      <c r="M36" s="17"/>
      <c r="N36" s="20">
        <f t="shared" si="3"/>
        <v>56.11399999999999</v>
      </c>
      <c r="O36" s="20">
        <f t="shared" si="4"/>
        <v>0.24495804629455281</v>
      </c>
      <c r="P36" s="20">
        <f t="shared" si="5"/>
        <v>0.43653641924395492</v>
      </c>
    </row>
    <row r="37" spans="1:16" s="43" customFormat="1" ht="15.75" customHeight="1" x14ac:dyDescent="0.2">
      <c r="A37" s="19">
        <v>8</v>
      </c>
      <c r="B37" s="16">
        <v>56.71</v>
      </c>
      <c r="C37" s="16">
        <v>56.69</v>
      </c>
      <c r="D37" s="16">
        <v>56.91</v>
      </c>
      <c r="E37" s="16">
        <v>56.54</v>
      </c>
      <c r="F37" s="16">
        <v>56.38</v>
      </c>
      <c r="G37" s="16">
        <v>56.58</v>
      </c>
      <c r="H37" s="16">
        <v>56.77</v>
      </c>
      <c r="I37" s="16">
        <v>57.1</v>
      </c>
      <c r="J37" s="16">
        <v>56.59</v>
      </c>
      <c r="K37" s="16">
        <v>56.71</v>
      </c>
      <c r="L37" s="16"/>
      <c r="M37" s="17"/>
      <c r="N37" s="20">
        <f t="shared" si="3"/>
        <v>56.698</v>
      </c>
      <c r="O37" s="20">
        <f t="shared" si="4"/>
        <v>0.20104173143349521</v>
      </c>
      <c r="P37" s="20">
        <f t="shared" si="5"/>
        <v>0.35458346226232884</v>
      </c>
    </row>
    <row r="38" spans="1:16" s="43" customFormat="1" ht="15.75" customHeight="1" x14ac:dyDescent="0.2">
      <c r="A38" s="19">
        <v>16</v>
      </c>
      <c r="B38" s="16">
        <v>57.42</v>
      </c>
      <c r="C38" s="16">
        <v>57.36</v>
      </c>
      <c r="D38" s="16">
        <v>57.46</v>
      </c>
      <c r="E38" s="16">
        <v>57.33</v>
      </c>
      <c r="F38" s="16">
        <v>57.09</v>
      </c>
      <c r="G38" s="16">
        <v>57.08</v>
      </c>
      <c r="H38" s="16">
        <v>57.55</v>
      </c>
      <c r="I38" s="16">
        <v>57.7</v>
      </c>
      <c r="J38" s="16">
        <v>57.49</v>
      </c>
      <c r="K38" s="16">
        <v>57.62</v>
      </c>
      <c r="L38" s="16"/>
      <c r="M38" s="17"/>
      <c r="N38" s="20">
        <f t="shared" si="3"/>
        <v>57.409999999999989</v>
      </c>
      <c r="O38" s="20">
        <f t="shared" si="4"/>
        <v>0.20466775244011656</v>
      </c>
      <c r="P38" s="20">
        <f t="shared" si="5"/>
        <v>0.35650192029283506</v>
      </c>
    </row>
    <row r="39" spans="1:16" s="43" customFormat="1" ht="15.75" customHeight="1" x14ac:dyDescent="0.2">
      <c r="A39" s="19">
        <v>32</v>
      </c>
      <c r="B39" s="16">
        <v>57.43</v>
      </c>
      <c r="C39" s="16">
        <v>57.56</v>
      </c>
      <c r="D39" s="16">
        <v>57.88</v>
      </c>
      <c r="E39" s="16">
        <v>57.63</v>
      </c>
      <c r="F39" s="16">
        <v>57.45</v>
      </c>
      <c r="G39" s="16">
        <v>57.47</v>
      </c>
      <c r="H39" s="16">
        <v>57.47</v>
      </c>
      <c r="I39" s="16">
        <v>57.94</v>
      </c>
      <c r="J39" s="16">
        <v>57.52</v>
      </c>
      <c r="K39" s="16">
        <v>57.7</v>
      </c>
      <c r="L39" s="16"/>
      <c r="M39" s="17"/>
      <c r="N39" s="20">
        <f t="shared" si="3"/>
        <v>57.605000000000004</v>
      </c>
      <c r="O39" s="20">
        <f t="shared" si="4"/>
        <v>0.18191878529839739</v>
      </c>
      <c r="P39" s="20">
        <f t="shared" si="5"/>
        <v>0.31580381095112814</v>
      </c>
    </row>
    <row r="40" spans="1:16" s="43" customFormat="1" ht="15.75" customHeight="1" x14ac:dyDescent="0.2">
      <c r="A40" s="19">
        <v>64</v>
      </c>
      <c r="B40" s="16">
        <v>58.43</v>
      </c>
      <c r="C40" s="16">
        <v>58.46</v>
      </c>
      <c r="D40" s="16">
        <v>58.75</v>
      </c>
      <c r="E40" s="16">
        <v>58.4</v>
      </c>
      <c r="F40" s="16">
        <v>58.38</v>
      </c>
      <c r="G40" s="16">
        <v>58.38</v>
      </c>
      <c r="H40" s="16">
        <v>58.42</v>
      </c>
      <c r="I40" s="16">
        <v>58.62</v>
      </c>
      <c r="J40" s="16">
        <v>58.35</v>
      </c>
      <c r="K40" s="16">
        <v>58.75</v>
      </c>
      <c r="L40" s="16"/>
      <c r="M40" s="17"/>
      <c r="N40" s="20">
        <f t="shared" si="3"/>
        <v>58.494000000000007</v>
      </c>
      <c r="O40" s="20">
        <f t="shared" si="4"/>
        <v>0.15392638933377564</v>
      </c>
      <c r="P40" s="20">
        <f t="shared" si="5"/>
        <v>0.26314902269254214</v>
      </c>
    </row>
    <row r="41" spans="1:16" s="43" customFormat="1" ht="15.75" customHeight="1" x14ac:dyDescent="0.2">
      <c r="A41" s="19">
        <v>128</v>
      </c>
      <c r="B41" s="16">
        <v>60.78</v>
      </c>
      <c r="C41" s="16">
        <v>60.91</v>
      </c>
      <c r="D41" s="16">
        <v>61.16</v>
      </c>
      <c r="E41" s="16">
        <v>60.79</v>
      </c>
      <c r="F41" s="16">
        <v>60.73</v>
      </c>
      <c r="G41" s="16">
        <v>60.77</v>
      </c>
      <c r="H41" s="16">
        <v>60.96</v>
      </c>
      <c r="I41" s="16">
        <v>61.03</v>
      </c>
      <c r="J41" s="16">
        <v>60.83</v>
      </c>
      <c r="K41" s="16">
        <v>60.86</v>
      </c>
      <c r="L41" s="16"/>
      <c r="M41" s="17"/>
      <c r="N41" s="20">
        <f t="shared" si="3"/>
        <v>60.882000000000005</v>
      </c>
      <c r="O41" s="20">
        <f t="shared" si="4"/>
        <v>0.13489090241953094</v>
      </c>
      <c r="P41" s="20">
        <f t="shared" si="5"/>
        <v>0.22156122075413248</v>
      </c>
    </row>
    <row r="42" spans="1:16" ht="15.75" customHeight="1" x14ac:dyDescent="0.2">
      <c r="A42" s="1">
        <v>256</v>
      </c>
      <c r="B42" s="6">
        <v>65.87</v>
      </c>
      <c r="C42" s="6">
        <v>65.91</v>
      </c>
      <c r="D42" s="6">
        <v>66.12</v>
      </c>
      <c r="E42" s="6">
        <v>65.87</v>
      </c>
      <c r="F42" s="6">
        <v>65.89</v>
      </c>
      <c r="G42" s="6">
        <v>65.790000000000006</v>
      </c>
      <c r="H42" s="6">
        <v>65.97</v>
      </c>
      <c r="I42" s="6">
        <v>66.09</v>
      </c>
      <c r="J42" s="6">
        <v>65.87</v>
      </c>
      <c r="K42" s="6">
        <v>66.73</v>
      </c>
      <c r="L42" s="6"/>
      <c r="M42" s="7"/>
      <c r="N42" s="20">
        <f t="shared" si="3"/>
        <v>66.010999999999996</v>
      </c>
      <c r="O42" s="20">
        <f t="shared" si="4"/>
        <v>0.27286341719703755</v>
      </c>
      <c r="P42" s="20">
        <f t="shared" si="5"/>
        <v>0.41336052657441574</v>
      </c>
    </row>
    <row r="43" spans="1:16" ht="15.75" customHeight="1" x14ac:dyDescent="0.2">
      <c r="A43" s="1">
        <v>512</v>
      </c>
      <c r="B43" s="6">
        <v>72.7</v>
      </c>
      <c r="C43" s="6">
        <v>72.87</v>
      </c>
      <c r="D43" s="6">
        <v>73.13</v>
      </c>
      <c r="E43" s="6">
        <v>73</v>
      </c>
      <c r="F43" s="6">
        <v>72.81</v>
      </c>
      <c r="G43" s="6">
        <v>72.64</v>
      </c>
      <c r="H43" s="6">
        <v>72.84</v>
      </c>
      <c r="I43" s="6">
        <v>73.12</v>
      </c>
      <c r="J43" s="6">
        <v>73.03</v>
      </c>
      <c r="K43" s="6">
        <v>73.23</v>
      </c>
      <c r="L43" s="6"/>
      <c r="M43" s="7"/>
      <c r="N43" s="20">
        <f t="shared" si="3"/>
        <v>72.936999999999998</v>
      </c>
      <c r="O43" s="20">
        <f t="shared" si="4"/>
        <v>0.19539418847265844</v>
      </c>
      <c r="P43" s="20">
        <f t="shared" si="5"/>
        <v>0.26789446847643644</v>
      </c>
    </row>
    <row r="44" spans="1:16" ht="15.75" customHeight="1" x14ac:dyDescent="0.2">
      <c r="A44" s="1" t="s">
        <v>6</v>
      </c>
      <c r="B44" s="6">
        <v>84.52</v>
      </c>
      <c r="C44" s="6">
        <v>84.69</v>
      </c>
      <c r="D44" s="6">
        <v>84.9</v>
      </c>
      <c r="E44" s="6">
        <v>84.6</v>
      </c>
      <c r="F44" s="6">
        <v>84.7</v>
      </c>
      <c r="G44" s="6">
        <v>84.31</v>
      </c>
      <c r="H44" s="6">
        <v>84.6</v>
      </c>
      <c r="I44" s="6">
        <v>84.82</v>
      </c>
      <c r="J44" s="6">
        <v>84.75</v>
      </c>
      <c r="K44" s="6">
        <v>84.79</v>
      </c>
      <c r="L44" s="6"/>
      <c r="M44" s="7"/>
      <c r="N44" s="20">
        <f t="shared" si="3"/>
        <v>84.667999999999978</v>
      </c>
      <c r="O44" s="20">
        <f t="shared" si="4"/>
        <v>0.16975799768428626</v>
      </c>
      <c r="P44" s="20">
        <f t="shared" si="5"/>
        <v>0.20049841461270645</v>
      </c>
    </row>
    <row r="45" spans="1:16" ht="15.75" customHeight="1" x14ac:dyDescent="0.2">
      <c r="A45" s="1" t="s">
        <v>7</v>
      </c>
      <c r="B45" s="6">
        <v>106.27</v>
      </c>
      <c r="C45" s="6">
        <v>106.48</v>
      </c>
      <c r="D45" s="6">
        <v>106.78</v>
      </c>
      <c r="E45" s="6">
        <v>106.33</v>
      </c>
      <c r="F45" s="6">
        <v>106.43</v>
      </c>
      <c r="G45" s="6">
        <v>105.94</v>
      </c>
      <c r="H45" s="6">
        <v>106.11</v>
      </c>
      <c r="I45" s="6">
        <v>106.71</v>
      </c>
      <c r="J45" s="6">
        <v>106.4</v>
      </c>
      <c r="K45" s="6">
        <v>106.86</v>
      </c>
      <c r="L45" s="6"/>
      <c r="M45" s="7"/>
      <c r="N45" s="20">
        <f t="shared" si="3"/>
        <v>106.431</v>
      </c>
      <c r="O45" s="20">
        <f t="shared" si="4"/>
        <v>0.29198363728888055</v>
      </c>
      <c r="P45" s="20">
        <f t="shared" si="5"/>
        <v>0.27434078162272324</v>
      </c>
    </row>
    <row r="46" spans="1:16" ht="15.75" customHeight="1" x14ac:dyDescent="0.2">
      <c r="A46" s="1" t="s">
        <v>8</v>
      </c>
      <c r="B46" s="6">
        <v>152.37</v>
      </c>
      <c r="C46" s="6">
        <v>152.21</v>
      </c>
      <c r="D46" s="6">
        <v>152.34</v>
      </c>
      <c r="E46" s="6">
        <v>152.35</v>
      </c>
      <c r="F46" s="6">
        <v>153.21</v>
      </c>
      <c r="G46" s="6">
        <v>151.94999999999999</v>
      </c>
      <c r="H46" s="6">
        <v>152.22</v>
      </c>
      <c r="I46" s="6">
        <v>152.16999999999999</v>
      </c>
      <c r="J46" s="6">
        <v>152.12</v>
      </c>
      <c r="K46" s="6">
        <v>152.16999999999999</v>
      </c>
      <c r="L46" s="6"/>
      <c r="M46" s="7"/>
      <c r="N46" s="20">
        <f t="shared" si="3"/>
        <v>152.31100000000001</v>
      </c>
      <c r="O46" s="20">
        <f t="shared" si="4"/>
        <v>0.3397858802899959</v>
      </c>
      <c r="P46" s="20">
        <f t="shared" si="5"/>
        <v>0.22308689476793919</v>
      </c>
    </row>
    <row r="47" spans="1:16" ht="15.75" customHeight="1" x14ac:dyDescent="0.2">
      <c r="A47" s="1" t="s">
        <v>9</v>
      </c>
      <c r="B47" s="6">
        <v>262.86</v>
      </c>
      <c r="C47" s="6">
        <v>262.49</v>
      </c>
      <c r="D47" s="6">
        <v>261.43</v>
      </c>
      <c r="E47" s="6">
        <v>262.82</v>
      </c>
      <c r="F47" s="6">
        <v>262.06</v>
      </c>
      <c r="G47" s="6">
        <v>262.87</v>
      </c>
      <c r="H47" s="6">
        <v>263.77999999999997</v>
      </c>
      <c r="I47" s="6">
        <v>261.72000000000003</v>
      </c>
      <c r="J47" s="6">
        <v>262.64999999999998</v>
      </c>
      <c r="K47" s="6">
        <v>261.52999999999997</v>
      </c>
      <c r="L47" s="6"/>
      <c r="M47" s="7"/>
      <c r="N47" s="20">
        <f t="shared" si="3"/>
        <v>262.42099999999999</v>
      </c>
      <c r="O47" s="20">
        <f t="shared" si="4"/>
        <v>0.73449075328873814</v>
      </c>
      <c r="P47" s="20">
        <f t="shared" si="5"/>
        <v>0.27989023488544673</v>
      </c>
    </row>
    <row r="48" spans="1:16" ht="15.75" customHeight="1" x14ac:dyDescent="0.2">
      <c r="A48" s="1" t="s">
        <v>10</v>
      </c>
      <c r="B48" s="6">
        <v>962.61</v>
      </c>
      <c r="C48" s="6">
        <v>968.93</v>
      </c>
      <c r="D48" s="6">
        <v>963.3</v>
      </c>
      <c r="E48" s="6">
        <v>959.48</v>
      </c>
      <c r="F48" s="6">
        <v>963.78</v>
      </c>
      <c r="G48" s="6">
        <v>967.39</v>
      </c>
      <c r="H48" s="6">
        <v>962.91</v>
      </c>
      <c r="I48" s="6">
        <v>968.13</v>
      </c>
      <c r="J48" s="6">
        <v>967.23</v>
      </c>
      <c r="K48" s="6">
        <v>962.96</v>
      </c>
      <c r="L48" s="6"/>
      <c r="M48" s="7"/>
      <c r="N48" s="20">
        <f t="shared" si="3"/>
        <v>964.67200000000014</v>
      </c>
      <c r="O48" s="20">
        <f t="shared" si="4"/>
        <v>3.0539875572765425</v>
      </c>
      <c r="P48" s="20">
        <f t="shared" si="5"/>
        <v>0.3165829999498837</v>
      </c>
    </row>
    <row r="49" spans="1:16" ht="15.75" customHeight="1" x14ac:dyDescent="0.2">
      <c r="A49" s="1" t="s">
        <v>11</v>
      </c>
      <c r="B49" s="6">
        <v>1822.42</v>
      </c>
      <c r="C49" s="6">
        <v>1804.78</v>
      </c>
      <c r="D49" s="6">
        <v>1645.22</v>
      </c>
      <c r="E49" s="6">
        <v>1705.51</v>
      </c>
      <c r="F49" s="6">
        <v>1842.32</v>
      </c>
      <c r="G49" s="6">
        <v>1797.25</v>
      </c>
      <c r="H49" s="6">
        <v>1816.95</v>
      </c>
      <c r="I49" s="6">
        <v>1770.69</v>
      </c>
      <c r="J49" s="6">
        <v>1822.2</v>
      </c>
      <c r="K49" s="6">
        <v>1808.15</v>
      </c>
      <c r="L49" s="6"/>
      <c r="M49" s="7"/>
      <c r="N49" s="20">
        <f t="shared" si="3"/>
        <v>1783.5490000000002</v>
      </c>
      <c r="O49" s="20">
        <f t="shared" si="4"/>
        <v>61.651840821395325</v>
      </c>
      <c r="P49" s="20">
        <f t="shared" si="5"/>
        <v>3.4566945355241332</v>
      </c>
    </row>
    <row r="50" spans="1:16" ht="15.75" customHeight="1" x14ac:dyDescent="0.2">
      <c r="A50" s="1" t="s">
        <v>12</v>
      </c>
      <c r="B50" s="6">
        <v>3003.61</v>
      </c>
      <c r="C50" s="6">
        <v>2992.84</v>
      </c>
      <c r="D50" s="6">
        <v>2989.36</v>
      </c>
      <c r="E50" s="6">
        <v>2992.51</v>
      </c>
      <c r="F50" s="6">
        <v>2991.84</v>
      </c>
      <c r="G50" s="6">
        <v>2994.48</v>
      </c>
      <c r="H50" s="6">
        <v>2999.32</v>
      </c>
      <c r="I50" s="6">
        <v>2983.76</v>
      </c>
      <c r="J50" s="6">
        <v>2995.59</v>
      </c>
      <c r="K50" s="6">
        <v>2991.74</v>
      </c>
      <c r="L50" s="6"/>
      <c r="M50" s="7"/>
      <c r="N50" s="20">
        <f t="shared" si="3"/>
        <v>2993.5050000000001</v>
      </c>
      <c r="O50" s="20">
        <f t="shared" si="4"/>
        <v>5.3819538996332659</v>
      </c>
      <c r="P50" s="20">
        <f t="shared" si="5"/>
        <v>0.17978770369961852</v>
      </c>
    </row>
    <row r="51" spans="1:16" ht="15.75" customHeight="1" x14ac:dyDescent="0.2">
      <c r="A51" s="1" t="s">
        <v>13</v>
      </c>
      <c r="B51" s="6">
        <v>5663.27</v>
      </c>
      <c r="C51" s="6">
        <v>5714.72</v>
      </c>
      <c r="D51" s="6">
        <v>5673.79</v>
      </c>
      <c r="E51" s="6">
        <v>5690.63</v>
      </c>
      <c r="F51" s="6">
        <v>5708.76</v>
      </c>
      <c r="G51" s="6">
        <v>5686.95</v>
      </c>
      <c r="H51" s="6">
        <v>5700.85</v>
      </c>
      <c r="I51" s="6">
        <v>5677.49</v>
      </c>
      <c r="J51" s="6">
        <v>5653.28</v>
      </c>
      <c r="K51" s="6">
        <v>5703.75</v>
      </c>
      <c r="L51" s="6"/>
      <c r="M51" s="7"/>
      <c r="N51" s="20">
        <f t="shared" si="3"/>
        <v>5687.3490000000002</v>
      </c>
      <c r="O51" s="20">
        <f t="shared" si="4"/>
        <v>20.252127158509754</v>
      </c>
      <c r="P51" s="20">
        <f t="shared" si="5"/>
        <v>0.35609081064850695</v>
      </c>
    </row>
    <row r="52" spans="1:16" ht="15.75" customHeight="1" x14ac:dyDescent="0.2">
      <c r="A52" s="1" t="s">
        <v>14</v>
      </c>
      <c r="B52" s="6">
        <v>11166.83</v>
      </c>
      <c r="C52" s="6">
        <v>11200.79</v>
      </c>
      <c r="D52" s="6">
        <v>11126.76</v>
      </c>
      <c r="E52" s="6">
        <v>11130.02</v>
      </c>
      <c r="F52" s="6">
        <v>11156.77</v>
      </c>
      <c r="G52" s="6">
        <v>11120.44</v>
      </c>
      <c r="H52" s="6">
        <v>11077.99</v>
      </c>
      <c r="I52" s="6">
        <v>11181.29</v>
      </c>
      <c r="J52" s="6">
        <v>11103.69</v>
      </c>
      <c r="K52" s="6">
        <v>11211.25</v>
      </c>
      <c r="L52" s="6"/>
      <c r="M52" s="7"/>
      <c r="N52" s="20">
        <f t="shared" si="3"/>
        <v>11147.583000000002</v>
      </c>
      <c r="O52" s="20">
        <f t="shared" si="4"/>
        <v>43.10718090475838</v>
      </c>
      <c r="P52" s="20">
        <f t="shared" si="5"/>
        <v>0.38669531238079474</v>
      </c>
    </row>
    <row r="53" spans="1:16" ht="15.75" customHeight="1" x14ac:dyDescent="0.2">
      <c r="A53" s="1" t="s">
        <v>15</v>
      </c>
      <c r="B53" s="6">
        <v>22880.62</v>
      </c>
      <c r="C53" s="6">
        <v>22916.53</v>
      </c>
      <c r="D53" s="6">
        <v>22940.63</v>
      </c>
      <c r="E53" s="6">
        <v>22894.959999999999</v>
      </c>
      <c r="F53" s="6">
        <v>22832.87</v>
      </c>
      <c r="G53" s="6">
        <v>22902.19</v>
      </c>
      <c r="H53" s="6">
        <v>22885.279999999999</v>
      </c>
      <c r="I53" s="6">
        <v>23005.3</v>
      </c>
      <c r="J53" s="6">
        <v>22896.02</v>
      </c>
      <c r="K53" s="6">
        <v>22851.39</v>
      </c>
      <c r="L53" s="6"/>
      <c r="M53" s="7"/>
      <c r="N53" s="20">
        <f t="shared" si="3"/>
        <v>22900.578999999998</v>
      </c>
      <c r="O53" s="20">
        <f t="shared" si="4"/>
        <v>47.745209521189047</v>
      </c>
      <c r="P53" s="20">
        <f t="shared" si="5"/>
        <v>0.20848909331588975</v>
      </c>
    </row>
    <row r="54" spans="1:16" ht="15.75" customHeight="1" x14ac:dyDescent="0.2">
      <c r="A54" s="1" t="s">
        <v>16</v>
      </c>
      <c r="B54" s="6">
        <v>47565.06</v>
      </c>
      <c r="C54" s="6">
        <v>47557.760000000002</v>
      </c>
      <c r="D54" s="6">
        <v>47659.17</v>
      </c>
      <c r="E54" s="6">
        <v>47670.42</v>
      </c>
      <c r="F54" s="6">
        <v>47515.41</v>
      </c>
      <c r="G54" s="6">
        <v>47618.94</v>
      </c>
      <c r="H54" s="6">
        <v>47518.57</v>
      </c>
      <c r="I54" s="6">
        <v>47641.56</v>
      </c>
      <c r="J54" s="6">
        <v>47707.15</v>
      </c>
      <c r="K54" s="6">
        <v>47601.25</v>
      </c>
      <c r="L54" s="6"/>
      <c r="M54" s="7"/>
      <c r="N54" s="20">
        <f t="shared" si="3"/>
        <v>47605.529000000002</v>
      </c>
      <c r="O54" s="20">
        <f t="shared" si="4"/>
        <v>65.416905129076355</v>
      </c>
      <c r="P54" s="20">
        <f t="shared" si="5"/>
        <v>0.1374145115141486</v>
      </c>
    </row>
    <row r="55" spans="1:16" ht="15.75" customHeight="1" x14ac:dyDescent="0.2">
      <c r="A55" s="32" t="s">
        <v>17</v>
      </c>
      <c r="B55" s="6">
        <v>96432.42</v>
      </c>
      <c r="C55" s="6">
        <v>96473.42</v>
      </c>
      <c r="D55" s="6">
        <v>96460.14</v>
      </c>
      <c r="E55" s="6">
        <v>96461.03</v>
      </c>
      <c r="F55" s="6">
        <v>96346.43</v>
      </c>
      <c r="G55" s="6">
        <v>96281.99</v>
      </c>
      <c r="H55" s="6">
        <v>96342.98</v>
      </c>
      <c r="I55" s="6">
        <v>96365.84</v>
      </c>
      <c r="J55" s="6">
        <v>96598.41</v>
      </c>
      <c r="K55" s="6">
        <v>96523.68</v>
      </c>
      <c r="L55" s="6"/>
      <c r="M55" s="7"/>
      <c r="N55" s="20">
        <f t="shared" si="3"/>
        <v>96428.634000000005</v>
      </c>
      <c r="O55" s="20">
        <f t="shared" si="4"/>
        <v>95.138224144312105</v>
      </c>
      <c r="P55" s="20">
        <f t="shared" si="5"/>
        <v>9.8661798055038399E-2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75.89</v>
      </c>
      <c r="C63" s="16">
        <v>76.27</v>
      </c>
      <c r="D63" s="16">
        <v>87.76</v>
      </c>
      <c r="E63" s="16">
        <v>77.44</v>
      </c>
      <c r="F63" s="16">
        <v>76.459999999999994</v>
      </c>
      <c r="G63" s="16">
        <v>75.86</v>
      </c>
      <c r="H63" s="16">
        <v>76.09</v>
      </c>
      <c r="I63" s="16">
        <v>76.27</v>
      </c>
      <c r="J63" s="16">
        <v>90.68</v>
      </c>
      <c r="K63" s="16">
        <v>76.290000000000006</v>
      </c>
      <c r="L63" s="16"/>
      <c r="M63" s="17"/>
      <c r="N63" s="20">
        <f t="shared" ref="N63:N84" si="6">AVERAGE(B63:K63)</f>
        <v>78.900999999999996</v>
      </c>
      <c r="O63" s="20">
        <f t="shared" ref="O63:O84" si="7">STDEV(B63:K63)</f>
        <v>5.4994635091878656</v>
      </c>
      <c r="P63" s="20">
        <f t="shared" ref="P63:P84" si="8">100*O63/N63</f>
        <v>6.9700808724703949</v>
      </c>
    </row>
    <row r="64" spans="1:16" s="43" customFormat="1" ht="15.75" customHeight="1" x14ac:dyDescent="0.2">
      <c r="A64" s="19">
        <v>2</v>
      </c>
      <c r="B64" s="16">
        <v>77.3</v>
      </c>
      <c r="C64" s="16">
        <v>75.61</v>
      </c>
      <c r="D64" s="16">
        <v>76.39</v>
      </c>
      <c r="E64" s="16">
        <v>76.69</v>
      </c>
      <c r="F64" s="16">
        <v>76.87</v>
      </c>
      <c r="G64" s="16">
        <v>76.37</v>
      </c>
      <c r="H64" s="16">
        <v>76.39</v>
      </c>
      <c r="I64" s="16">
        <v>76.83</v>
      </c>
      <c r="J64" s="16">
        <v>76.16</v>
      </c>
      <c r="K64" s="16">
        <v>76.92</v>
      </c>
      <c r="L64" s="16"/>
      <c r="M64" s="17"/>
      <c r="N64" s="20">
        <f t="shared" si="6"/>
        <v>76.552999999999997</v>
      </c>
      <c r="O64" s="20">
        <f t="shared" si="7"/>
        <v>0.47363957229569031</v>
      </c>
      <c r="P64" s="20">
        <f t="shared" si="8"/>
        <v>0.61870804840527516</v>
      </c>
    </row>
    <row r="65" spans="1:16" s="43" customFormat="1" ht="15.75" customHeight="1" x14ac:dyDescent="0.2">
      <c r="A65" s="19">
        <v>4</v>
      </c>
      <c r="B65" s="16">
        <v>76.84</v>
      </c>
      <c r="C65" s="16">
        <v>76.12</v>
      </c>
      <c r="D65" s="16">
        <v>76.77</v>
      </c>
      <c r="E65" s="16">
        <v>77.38</v>
      </c>
      <c r="F65" s="16">
        <v>77.44</v>
      </c>
      <c r="G65" s="16">
        <v>77.06</v>
      </c>
      <c r="H65" s="16">
        <v>77.209999999999994</v>
      </c>
      <c r="I65" s="16">
        <v>78.06</v>
      </c>
      <c r="J65" s="16">
        <v>75.72</v>
      </c>
      <c r="K65" s="16">
        <v>77.599999999999994</v>
      </c>
      <c r="L65" s="16"/>
      <c r="M65" s="17"/>
      <c r="N65" s="20">
        <f t="shared" si="6"/>
        <v>77.02000000000001</v>
      </c>
      <c r="O65" s="20">
        <f t="shared" si="7"/>
        <v>0.69574899688513037</v>
      </c>
      <c r="P65" s="20">
        <f t="shared" si="8"/>
        <v>0.90333549322920059</v>
      </c>
    </row>
    <row r="66" spans="1:16" s="43" customFormat="1" ht="15.75" customHeight="1" x14ac:dyDescent="0.2">
      <c r="A66" s="19">
        <v>8</v>
      </c>
      <c r="B66" s="16">
        <v>77.319999999999993</v>
      </c>
      <c r="C66" s="16">
        <v>76.739999999999995</v>
      </c>
      <c r="D66" s="16">
        <v>77.209999999999994</v>
      </c>
      <c r="E66" s="16">
        <v>78.09</v>
      </c>
      <c r="F66" s="16">
        <v>78.89</v>
      </c>
      <c r="G66" s="16">
        <v>77.16</v>
      </c>
      <c r="H66" s="16">
        <v>77.39</v>
      </c>
      <c r="I66" s="16">
        <v>77.58</v>
      </c>
      <c r="J66" s="16">
        <v>76.37</v>
      </c>
      <c r="K66" s="16">
        <v>77.78</v>
      </c>
      <c r="L66" s="16"/>
      <c r="M66" s="17"/>
      <c r="N66" s="20">
        <f t="shared" si="6"/>
        <v>77.453000000000003</v>
      </c>
      <c r="O66" s="20">
        <f t="shared" si="7"/>
        <v>0.70250425067911393</v>
      </c>
      <c r="P66" s="20">
        <f t="shared" si="8"/>
        <v>0.90700715360168604</v>
      </c>
    </row>
    <row r="67" spans="1:16" s="43" customFormat="1" ht="15.75" customHeight="1" x14ac:dyDescent="0.2">
      <c r="A67" s="19">
        <v>16</v>
      </c>
      <c r="B67" s="16">
        <v>76.84</v>
      </c>
      <c r="C67" s="16">
        <v>76.09</v>
      </c>
      <c r="D67" s="16">
        <v>77.63</v>
      </c>
      <c r="E67" s="16">
        <v>77.510000000000005</v>
      </c>
      <c r="F67" s="16">
        <v>78.760000000000005</v>
      </c>
      <c r="G67" s="16">
        <v>77.209999999999994</v>
      </c>
      <c r="H67" s="16">
        <v>77.3</v>
      </c>
      <c r="I67" s="16">
        <v>77.33</v>
      </c>
      <c r="J67" s="16">
        <v>76.47</v>
      </c>
      <c r="K67" s="16">
        <v>77.709999999999994</v>
      </c>
      <c r="L67" s="16"/>
      <c r="M67" s="17"/>
      <c r="N67" s="20">
        <f t="shared" si="6"/>
        <v>77.284999999999997</v>
      </c>
      <c r="O67" s="20">
        <f t="shared" si="7"/>
        <v>0.73212400285440415</v>
      </c>
      <c r="P67" s="20">
        <f t="shared" si="8"/>
        <v>0.94730413774264621</v>
      </c>
    </row>
    <row r="68" spans="1:16" s="43" customFormat="1" ht="15.75" customHeight="1" x14ac:dyDescent="0.2">
      <c r="A68" s="19">
        <v>32</v>
      </c>
      <c r="B68" s="16">
        <v>78.7</v>
      </c>
      <c r="C68" s="16">
        <v>78.27</v>
      </c>
      <c r="D68" s="16">
        <v>79.44</v>
      </c>
      <c r="E68" s="16">
        <v>79.319999999999993</v>
      </c>
      <c r="F68" s="16">
        <v>79.349999999999994</v>
      </c>
      <c r="G68" s="16">
        <v>79.91</v>
      </c>
      <c r="H68" s="16">
        <v>79.069999999999993</v>
      </c>
      <c r="I68" s="16">
        <v>78.760000000000005</v>
      </c>
      <c r="J68" s="16">
        <v>79.14</v>
      </c>
      <c r="K68" s="16">
        <v>79.09</v>
      </c>
      <c r="L68" s="16"/>
      <c r="M68" s="17"/>
      <c r="N68" s="20">
        <f t="shared" si="6"/>
        <v>79.10499999999999</v>
      </c>
      <c r="O68" s="20">
        <f t="shared" si="7"/>
        <v>0.45331495060767985</v>
      </c>
      <c r="P68" s="20">
        <f t="shared" si="8"/>
        <v>0.57305473814256991</v>
      </c>
    </row>
    <row r="69" spans="1:16" s="43" customFormat="1" ht="15.75" customHeight="1" x14ac:dyDescent="0.2">
      <c r="A69" s="19">
        <v>64</v>
      </c>
      <c r="B69" s="16">
        <v>79.98</v>
      </c>
      <c r="C69" s="16">
        <v>79.430000000000007</v>
      </c>
      <c r="D69" s="16">
        <v>83.74</v>
      </c>
      <c r="E69" s="16">
        <v>80.650000000000006</v>
      </c>
      <c r="F69" s="16">
        <v>80.2</v>
      </c>
      <c r="G69" s="16">
        <v>81.09</v>
      </c>
      <c r="H69" s="16">
        <v>80.290000000000006</v>
      </c>
      <c r="I69" s="16">
        <v>81.180000000000007</v>
      </c>
      <c r="J69" s="16">
        <v>79.239999999999995</v>
      </c>
      <c r="K69" s="16">
        <v>80.34</v>
      </c>
      <c r="L69" s="16"/>
      <c r="M69" s="17"/>
      <c r="N69" s="20">
        <f t="shared" si="6"/>
        <v>80.614000000000004</v>
      </c>
      <c r="O69" s="20">
        <f t="shared" si="7"/>
        <v>1.2632955139457875</v>
      </c>
      <c r="P69" s="20">
        <f t="shared" si="8"/>
        <v>1.5670919616267491</v>
      </c>
    </row>
    <row r="70" spans="1:16" s="43" customFormat="1" ht="15.75" customHeight="1" x14ac:dyDescent="0.2">
      <c r="A70" s="19">
        <v>128</v>
      </c>
      <c r="B70" s="16">
        <v>83.06</v>
      </c>
      <c r="C70" s="16">
        <v>83.01</v>
      </c>
      <c r="D70" s="16">
        <v>83.29</v>
      </c>
      <c r="E70" s="16">
        <v>83.7</v>
      </c>
      <c r="F70" s="16">
        <v>84.02</v>
      </c>
      <c r="G70" s="16">
        <v>83.04</v>
      </c>
      <c r="H70" s="16">
        <v>83.76</v>
      </c>
      <c r="I70" s="16">
        <v>83.3</v>
      </c>
      <c r="J70" s="16">
        <v>83.28</v>
      </c>
      <c r="K70" s="16">
        <v>83.48</v>
      </c>
      <c r="L70" s="16"/>
      <c r="M70" s="17"/>
      <c r="N70" s="20">
        <f t="shared" si="6"/>
        <v>83.393999999999991</v>
      </c>
      <c r="O70" s="20">
        <f t="shared" si="7"/>
        <v>0.34056162764207765</v>
      </c>
      <c r="P70" s="20">
        <f t="shared" si="8"/>
        <v>0.40837665496567815</v>
      </c>
    </row>
    <row r="71" spans="1:16" ht="15.75" customHeight="1" x14ac:dyDescent="0.2">
      <c r="A71" s="1">
        <v>256</v>
      </c>
      <c r="B71" s="6">
        <v>90.79</v>
      </c>
      <c r="C71" s="6">
        <v>90.62</v>
      </c>
      <c r="D71" s="6">
        <v>90.94</v>
      </c>
      <c r="E71" s="6">
        <v>91.02</v>
      </c>
      <c r="F71" s="6">
        <v>91.22</v>
      </c>
      <c r="G71" s="6">
        <v>91.38</v>
      </c>
      <c r="H71" s="6">
        <v>91.05</v>
      </c>
      <c r="I71" s="6">
        <v>91.03</v>
      </c>
      <c r="J71" s="6">
        <v>90.82</v>
      </c>
      <c r="K71" s="6">
        <v>91.05</v>
      </c>
      <c r="L71" s="6"/>
      <c r="M71" s="7"/>
      <c r="N71" s="20">
        <f t="shared" si="6"/>
        <v>90.99199999999999</v>
      </c>
      <c r="O71" s="20">
        <f t="shared" si="7"/>
        <v>0.21678458329769359</v>
      </c>
      <c r="P71" s="20">
        <f t="shared" si="8"/>
        <v>0.23824576149298138</v>
      </c>
    </row>
    <row r="72" spans="1:16" ht="15.75" customHeight="1" x14ac:dyDescent="0.2">
      <c r="A72" s="1">
        <v>512</v>
      </c>
      <c r="B72" s="6">
        <v>100.67</v>
      </c>
      <c r="C72" s="6">
        <v>100.03</v>
      </c>
      <c r="D72" s="6">
        <v>101.38</v>
      </c>
      <c r="E72" s="6">
        <v>100.96</v>
      </c>
      <c r="F72" s="6">
        <v>101.32</v>
      </c>
      <c r="G72" s="6">
        <v>100.77</v>
      </c>
      <c r="H72" s="6">
        <v>100.74</v>
      </c>
      <c r="I72" s="6">
        <v>100.74</v>
      </c>
      <c r="J72" s="6">
        <v>100.62</v>
      </c>
      <c r="K72" s="6">
        <v>100.61</v>
      </c>
      <c r="L72" s="6"/>
      <c r="M72" s="7"/>
      <c r="N72" s="20">
        <f t="shared" si="6"/>
        <v>100.78400000000001</v>
      </c>
      <c r="O72" s="20">
        <f t="shared" si="7"/>
        <v>0.38242501080458502</v>
      </c>
      <c r="P72" s="20">
        <f t="shared" si="8"/>
        <v>0.37945012184928661</v>
      </c>
    </row>
    <row r="73" spans="1:16" ht="15.75" customHeight="1" x14ac:dyDescent="0.2">
      <c r="A73" s="1" t="s">
        <v>6</v>
      </c>
      <c r="B73" s="6">
        <v>141.76</v>
      </c>
      <c r="C73" s="6">
        <v>148.04</v>
      </c>
      <c r="D73" s="6">
        <v>157.15</v>
      </c>
      <c r="E73" s="6">
        <v>133.96</v>
      </c>
      <c r="F73" s="6">
        <v>144.27000000000001</v>
      </c>
      <c r="G73" s="6">
        <v>143.97</v>
      </c>
      <c r="H73" s="6">
        <v>138.16</v>
      </c>
      <c r="I73" s="6">
        <v>148.37</v>
      </c>
      <c r="J73" s="6">
        <v>154.43</v>
      </c>
      <c r="K73" s="6">
        <v>145.18</v>
      </c>
      <c r="L73" s="6"/>
      <c r="M73" s="7"/>
      <c r="N73" s="20">
        <f t="shared" si="6"/>
        <v>145.529</v>
      </c>
      <c r="O73" s="20">
        <f t="shared" si="7"/>
        <v>6.9533244646795485</v>
      </c>
      <c r="P73" s="20">
        <f t="shared" si="8"/>
        <v>4.7779648487102557</v>
      </c>
    </row>
    <row r="74" spans="1:16" ht="15.75" customHeight="1" x14ac:dyDescent="0.2">
      <c r="A74" s="1" t="s">
        <v>7</v>
      </c>
      <c r="B74" s="6">
        <v>147.03</v>
      </c>
      <c r="C74" s="6">
        <v>155.5</v>
      </c>
      <c r="D74" s="6">
        <v>147.16</v>
      </c>
      <c r="E74" s="6">
        <v>147.22999999999999</v>
      </c>
      <c r="F74" s="6">
        <v>148.19999999999999</v>
      </c>
      <c r="G74" s="6">
        <v>147.36000000000001</v>
      </c>
      <c r="H74" s="6">
        <v>146.49</v>
      </c>
      <c r="I74" s="6">
        <v>147.07</v>
      </c>
      <c r="J74" s="6">
        <v>146.22</v>
      </c>
      <c r="K74" s="6">
        <v>147.71</v>
      </c>
      <c r="L74" s="6"/>
      <c r="M74" s="7"/>
      <c r="N74" s="20">
        <f t="shared" si="6"/>
        <v>147.99699999999999</v>
      </c>
      <c r="O74" s="20">
        <f t="shared" si="7"/>
        <v>2.6943646952688325</v>
      </c>
      <c r="P74" s="20">
        <f t="shared" si="8"/>
        <v>1.8205535891057472</v>
      </c>
    </row>
    <row r="75" spans="1:16" ht="15.75" customHeight="1" x14ac:dyDescent="0.2">
      <c r="A75" s="1" t="s">
        <v>8</v>
      </c>
      <c r="B75" s="6">
        <v>223.51</v>
      </c>
      <c r="C75" s="6">
        <v>219.49</v>
      </c>
      <c r="D75" s="6">
        <v>227.2</v>
      </c>
      <c r="E75" s="6">
        <v>222.09</v>
      </c>
      <c r="F75" s="6">
        <v>227.03</v>
      </c>
      <c r="G75" s="6">
        <v>219.77</v>
      </c>
      <c r="H75" s="6">
        <v>219.33</v>
      </c>
      <c r="I75" s="6">
        <v>221.96</v>
      </c>
      <c r="J75" s="6">
        <v>220.41</v>
      </c>
      <c r="K75" s="6">
        <v>219.87</v>
      </c>
      <c r="L75" s="6"/>
      <c r="M75" s="7"/>
      <c r="N75" s="20">
        <f t="shared" si="6"/>
        <v>222.06600000000003</v>
      </c>
      <c r="O75" s="20">
        <f t="shared" si="7"/>
        <v>2.9824307759499296</v>
      </c>
      <c r="P75" s="20">
        <f t="shared" si="8"/>
        <v>1.3430380048949091</v>
      </c>
    </row>
    <row r="76" spans="1:16" ht="15.75" customHeight="1" x14ac:dyDescent="0.2">
      <c r="A76" s="1" t="s">
        <v>9</v>
      </c>
      <c r="B76" s="6">
        <v>392.7</v>
      </c>
      <c r="C76" s="6">
        <v>392.56</v>
      </c>
      <c r="D76" s="6">
        <v>384.67</v>
      </c>
      <c r="E76" s="6">
        <v>393.78</v>
      </c>
      <c r="F76" s="6">
        <v>393.5</v>
      </c>
      <c r="G76" s="6">
        <v>391.61</v>
      </c>
      <c r="H76" s="6">
        <v>396.08</v>
      </c>
      <c r="I76" s="6">
        <v>396.3</v>
      </c>
      <c r="J76" s="6">
        <v>391.49</v>
      </c>
      <c r="K76" s="6">
        <v>392.91</v>
      </c>
      <c r="L76" s="6"/>
      <c r="M76" s="7"/>
      <c r="N76" s="20">
        <f t="shared" si="6"/>
        <v>392.56000000000006</v>
      </c>
      <c r="O76" s="20">
        <f t="shared" si="7"/>
        <v>3.2178598823165347</v>
      </c>
      <c r="P76" s="20">
        <f t="shared" si="8"/>
        <v>0.81971160645927599</v>
      </c>
    </row>
    <row r="77" spans="1:16" ht="15.75" customHeight="1" x14ac:dyDescent="0.2">
      <c r="A77" s="1" t="s">
        <v>10</v>
      </c>
      <c r="B77" s="6">
        <v>1594.29</v>
      </c>
      <c r="C77" s="6">
        <v>1582.95</v>
      </c>
      <c r="D77" s="6">
        <v>1580.58</v>
      </c>
      <c r="E77" s="6">
        <v>1574.07</v>
      </c>
      <c r="F77" s="6">
        <v>1595.98</v>
      </c>
      <c r="G77" s="6">
        <v>1571.2</v>
      </c>
      <c r="H77" s="6">
        <v>1595.59</v>
      </c>
      <c r="I77" s="6">
        <v>1614.72</v>
      </c>
      <c r="J77" s="6">
        <v>1577.04</v>
      </c>
      <c r="K77" s="6">
        <v>1580.22</v>
      </c>
      <c r="L77" s="6"/>
      <c r="M77" s="7"/>
      <c r="N77" s="20">
        <f t="shared" si="6"/>
        <v>1586.6639999999998</v>
      </c>
      <c r="O77" s="20">
        <f t="shared" si="7"/>
        <v>13.310212620390409</v>
      </c>
      <c r="P77" s="20">
        <f t="shared" si="8"/>
        <v>0.8388803565462134</v>
      </c>
    </row>
    <row r="78" spans="1:16" ht="15.75" customHeight="1" x14ac:dyDescent="0.2">
      <c r="A78" s="1" t="s">
        <v>11</v>
      </c>
      <c r="B78" s="6">
        <v>2530.1999999999998</v>
      </c>
      <c r="C78" s="6">
        <v>2564.34</v>
      </c>
      <c r="D78" s="6">
        <v>2501.36</v>
      </c>
      <c r="E78" s="6">
        <v>2450.34</v>
      </c>
      <c r="F78" s="6">
        <v>2461.64</v>
      </c>
      <c r="G78" s="6">
        <v>2503.4299999999998</v>
      </c>
      <c r="H78" s="6">
        <v>2546.19</v>
      </c>
      <c r="I78" s="6">
        <v>2543.0100000000002</v>
      </c>
      <c r="J78" s="6">
        <v>2486.69</v>
      </c>
      <c r="K78" s="6">
        <v>2521.27</v>
      </c>
      <c r="L78" s="6"/>
      <c r="M78" s="7"/>
      <c r="N78" s="20">
        <f t="shared" si="6"/>
        <v>2510.8470000000002</v>
      </c>
      <c r="O78" s="20">
        <f t="shared" si="7"/>
        <v>37.177153094638975</v>
      </c>
      <c r="P78" s="20">
        <f t="shared" si="8"/>
        <v>1.4806618282451687</v>
      </c>
    </row>
    <row r="79" spans="1:16" ht="15.75" customHeight="1" x14ac:dyDescent="0.2">
      <c r="A79" s="1" t="s">
        <v>12</v>
      </c>
      <c r="B79" s="6">
        <v>4604.22</v>
      </c>
      <c r="C79" s="6">
        <v>4633.5200000000004</v>
      </c>
      <c r="D79" s="6">
        <v>4592.03</v>
      </c>
      <c r="E79" s="6">
        <v>4570.12</v>
      </c>
      <c r="F79" s="6">
        <v>4573.0600000000004</v>
      </c>
      <c r="G79" s="6">
        <v>4615.67</v>
      </c>
      <c r="H79" s="6">
        <v>4563.3500000000004</v>
      </c>
      <c r="I79" s="6">
        <v>4655.16</v>
      </c>
      <c r="J79" s="6">
        <v>4646.7700000000004</v>
      </c>
      <c r="K79" s="6">
        <v>4540.51</v>
      </c>
      <c r="L79" s="6"/>
      <c r="M79" s="7"/>
      <c r="N79" s="20">
        <f t="shared" si="6"/>
        <v>4599.4410000000007</v>
      </c>
      <c r="O79" s="20">
        <f t="shared" si="7"/>
        <v>38.265538441556288</v>
      </c>
      <c r="P79" s="20">
        <f t="shared" si="8"/>
        <v>0.83196063264114661</v>
      </c>
    </row>
    <row r="80" spans="1:16" ht="15.75" customHeight="1" x14ac:dyDescent="0.2">
      <c r="A80" s="1" t="s">
        <v>13</v>
      </c>
      <c r="B80" s="6">
        <v>8158.1</v>
      </c>
      <c r="C80" s="6">
        <v>8188.3</v>
      </c>
      <c r="D80" s="6">
        <v>8177.6</v>
      </c>
      <c r="E80" s="6">
        <v>8207.36</v>
      </c>
      <c r="F80" s="6">
        <v>8172.79</v>
      </c>
      <c r="G80" s="6">
        <v>8158.91</v>
      </c>
      <c r="H80" s="6">
        <v>8173</v>
      </c>
      <c r="I80" s="6">
        <v>8173.17</v>
      </c>
      <c r="J80" s="6">
        <v>8194.7199999999993</v>
      </c>
      <c r="K80" s="6">
        <v>8163.53</v>
      </c>
      <c r="L80" s="6"/>
      <c r="M80" s="7"/>
      <c r="N80" s="20">
        <f t="shared" si="6"/>
        <v>8176.7479999999996</v>
      </c>
      <c r="O80" s="20">
        <f t="shared" si="7"/>
        <v>15.907492853648892</v>
      </c>
      <c r="P80" s="20">
        <f t="shared" si="8"/>
        <v>0.19454547032205091</v>
      </c>
    </row>
    <row r="81" spans="1:16" ht="15.75" customHeight="1" x14ac:dyDescent="0.2">
      <c r="A81" s="1" t="s">
        <v>14</v>
      </c>
      <c r="B81" s="6">
        <v>16503.169999999998</v>
      </c>
      <c r="C81" s="6">
        <v>16516.88</v>
      </c>
      <c r="D81" s="6">
        <v>16535.88</v>
      </c>
      <c r="E81" s="6">
        <v>16540.509999999998</v>
      </c>
      <c r="F81" s="6">
        <v>16535.02</v>
      </c>
      <c r="G81" s="6">
        <v>16570.89</v>
      </c>
      <c r="H81" s="6">
        <v>16542.12</v>
      </c>
      <c r="I81" s="6">
        <v>16546.439999999999</v>
      </c>
      <c r="J81" s="6">
        <v>16542.560000000001</v>
      </c>
      <c r="K81" s="6">
        <v>16481.82</v>
      </c>
      <c r="L81" s="6"/>
      <c r="M81" s="7"/>
      <c r="N81" s="20">
        <f t="shared" si="6"/>
        <v>16531.529000000002</v>
      </c>
      <c r="O81" s="20">
        <f t="shared" si="7"/>
        <v>24.960114605328069</v>
      </c>
      <c r="P81" s="20">
        <f t="shared" si="8"/>
        <v>0.15098491255907462</v>
      </c>
    </row>
    <row r="82" spans="1:16" ht="15.75" customHeight="1" x14ac:dyDescent="0.2">
      <c r="A82" s="1" t="s">
        <v>15</v>
      </c>
      <c r="B82" s="6">
        <v>33072.46</v>
      </c>
      <c r="C82" s="6">
        <v>33114.5</v>
      </c>
      <c r="D82" s="6">
        <v>33048.449999999997</v>
      </c>
      <c r="E82" s="6">
        <v>33095.93</v>
      </c>
      <c r="F82" s="6">
        <v>33199.089999999997</v>
      </c>
      <c r="G82" s="6">
        <v>33159.919999999998</v>
      </c>
      <c r="H82" s="6">
        <v>33059.22</v>
      </c>
      <c r="I82" s="6">
        <v>33075.300000000003</v>
      </c>
      <c r="J82" s="6">
        <v>33107.199999999997</v>
      </c>
      <c r="K82" s="6">
        <v>33041.760000000002</v>
      </c>
      <c r="L82" s="6"/>
      <c r="M82" s="7"/>
      <c r="N82" s="20">
        <f t="shared" si="6"/>
        <v>33097.383000000002</v>
      </c>
      <c r="O82" s="20">
        <f t="shared" si="7"/>
        <v>50.222010015528824</v>
      </c>
      <c r="P82" s="20">
        <f t="shared" si="8"/>
        <v>0.15174012403194784</v>
      </c>
    </row>
    <row r="83" spans="1:16" ht="15.75" customHeight="1" x14ac:dyDescent="0.2">
      <c r="A83" s="1" t="s">
        <v>16</v>
      </c>
      <c r="B83" s="6">
        <v>68879.11</v>
      </c>
      <c r="C83" s="6">
        <v>68992.31</v>
      </c>
      <c r="D83" s="6">
        <v>68897.990000000005</v>
      </c>
      <c r="E83" s="6">
        <v>68906.850000000006</v>
      </c>
      <c r="F83" s="6">
        <v>68959</v>
      </c>
      <c r="G83" s="6">
        <v>68989.66</v>
      </c>
      <c r="H83" s="6">
        <v>68830.16</v>
      </c>
      <c r="I83" s="6">
        <v>68878.92</v>
      </c>
      <c r="J83" s="6">
        <v>68988.039999999994</v>
      </c>
      <c r="K83" s="6">
        <v>68911.87</v>
      </c>
      <c r="L83" s="6"/>
      <c r="M83" s="7"/>
      <c r="N83" s="20">
        <f t="shared" si="6"/>
        <v>68923.391000000018</v>
      </c>
      <c r="O83" s="20">
        <f t="shared" si="7"/>
        <v>56.04655613366684</v>
      </c>
      <c r="P83" s="20">
        <f t="shared" si="8"/>
        <v>8.1317177405950361E-2</v>
      </c>
    </row>
    <row r="84" spans="1:16" ht="15.75" customHeight="1" x14ac:dyDescent="0.2">
      <c r="A84" s="32" t="s">
        <v>17</v>
      </c>
      <c r="B84" s="6">
        <v>139967.03</v>
      </c>
      <c r="C84" s="6">
        <v>139885.37</v>
      </c>
      <c r="D84" s="6">
        <v>140096.79999999999</v>
      </c>
      <c r="E84" s="6">
        <v>140236.18</v>
      </c>
      <c r="F84" s="6">
        <v>140117.91</v>
      </c>
      <c r="G84" s="6">
        <v>140274.85999999999</v>
      </c>
      <c r="H84" s="6">
        <v>139854.89000000001</v>
      </c>
      <c r="I84" s="6">
        <v>140076.34</v>
      </c>
      <c r="J84" s="6">
        <v>140084.4</v>
      </c>
      <c r="K84" s="6">
        <v>139884.51999999999</v>
      </c>
      <c r="L84" s="6"/>
      <c r="M84" s="7"/>
      <c r="N84" s="20">
        <f t="shared" si="6"/>
        <v>140047.83000000002</v>
      </c>
      <c r="O84" s="20">
        <f t="shared" si="7"/>
        <v>146.55135125802965</v>
      </c>
      <c r="P84" s="20">
        <f t="shared" si="8"/>
        <v>0.10464378581091163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76.459999999999994</v>
      </c>
      <c r="C92" s="16">
        <v>76.91</v>
      </c>
      <c r="D92" s="16">
        <v>76.28</v>
      </c>
      <c r="E92" s="16">
        <v>77.55</v>
      </c>
      <c r="F92" s="16">
        <v>77.3</v>
      </c>
      <c r="G92" s="16">
        <v>77.05</v>
      </c>
      <c r="H92" s="16">
        <v>78.06</v>
      </c>
      <c r="I92" s="16">
        <v>75.95</v>
      </c>
      <c r="J92" s="16">
        <v>76.23</v>
      </c>
      <c r="K92" s="16">
        <v>76.22</v>
      </c>
      <c r="L92" s="16"/>
      <c r="M92" s="17"/>
      <c r="N92" s="20">
        <f t="shared" ref="N92:N113" si="9">AVERAGE(B92:K92)</f>
        <v>76.801000000000016</v>
      </c>
      <c r="O92" s="20">
        <f t="shared" ref="O92:O113" si="10">STDEV(B92:K92)</f>
        <v>0.68673866936411776</v>
      </c>
      <c r="P92" s="20">
        <f t="shared" ref="P92:P113" si="11">100*O92/N92</f>
        <v>0.89417933277446593</v>
      </c>
    </row>
    <row r="93" spans="1:16" s="43" customFormat="1" ht="15.75" customHeight="1" x14ac:dyDescent="0.2">
      <c r="A93" s="19">
        <v>2</v>
      </c>
      <c r="B93" s="16">
        <v>86.13</v>
      </c>
      <c r="C93" s="16">
        <v>77.31</v>
      </c>
      <c r="D93" s="16">
        <v>76.319999999999993</v>
      </c>
      <c r="E93" s="16">
        <v>76.7</v>
      </c>
      <c r="F93" s="16">
        <v>77.31</v>
      </c>
      <c r="G93" s="16">
        <v>76.62</v>
      </c>
      <c r="H93" s="16">
        <v>77.94</v>
      </c>
      <c r="I93" s="16">
        <v>76.209999999999994</v>
      </c>
      <c r="J93" s="16">
        <v>76.36</v>
      </c>
      <c r="K93" s="16">
        <v>76.52</v>
      </c>
      <c r="L93" s="16"/>
      <c r="M93" s="17"/>
      <c r="N93" s="20">
        <f t="shared" si="9"/>
        <v>77.74199999999999</v>
      </c>
      <c r="O93" s="20">
        <f t="shared" si="10"/>
        <v>2.9979244672124592</v>
      </c>
      <c r="P93" s="20">
        <f t="shared" si="11"/>
        <v>3.8562481891544591</v>
      </c>
    </row>
    <row r="94" spans="1:16" s="43" customFormat="1" ht="15.75" customHeight="1" x14ac:dyDescent="0.2">
      <c r="A94" s="19">
        <v>4</v>
      </c>
      <c r="B94" s="16">
        <v>77.66</v>
      </c>
      <c r="C94" s="16">
        <v>78.03</v>
      </c>
      <c r="D94" s="16">
        <v>77.150000000000006</v>
      </c>
      <c r="E94" s="16">
        <v>77.180000000000007</v>
      </c>
      <c r="F94" s="16">
        <v>78.099999999999994</v>
      </c>
      <c r="G94" s="16">
        <v>77.040000000000006</v>
      </c>
      <c r="H94" s="16">
        <v>78.790000000000006</v>
      </c>
      <c r="I94" s="16">
        <v>77.040000000000006</v>
      </c>
      <c r="J94" s="16">
        <v>77.8</v>
      </c>
      <c r="K94" s="16">
        <v>77.540000000000006</v>
      </c>
      <c r="L94" s="16"/>
      <c r="M94" s="17"/>
      <c r="N94" s="20">
        <f t="shared" si="9"/>
        <v>77.632999999999996</v>
      </c>
      <c r="O94" s="20">
        <f t="shared" si="10"/>
        <v>0.56700088183352759</v>
      </c>
      <c r="P94" s="20">
        <f t="shared" si="11"/>
        <v>0.73036064796353051</v>
      </c>
    </row>
    <row r="95" spans="1:16" s="43" customFormat="1" ht="15.75" customHeight="1" x14ac:dyDescent="0.2">
      <c r="A95" s="19">
        <v>8</v>
      </c>
      <c r="B95" s="16">
        <v>78.64</v>
      </c>
      <c r="C95" s="16">
        <v>78.22</v>
      </c>
      <c r="D95" s="16">
        <v>77.45</v>
      </c>
      <c r="E95" s="16">
        <v>77.2</v>
      </c>
      <c r="F95" s="16">
        <v>78.25</v>
      </c>
      <c r="G95" s="16">
        <v>78.33</v>
      </c>
      <c r="H95" s="16">
        <v>79.05</v>
      </c>
      <c r="I95" s="16">
        <v>77.3</v>
      </c>
      <c r="J95" s="16">
        <v>77.430000000000007</v>
      </c>
      <c r="K95" s="16">
        <v>77.569999999999993</v>
      </c>
      <c r="L95" s="16"/>
      <c r="M95" s="17"/>
      <c r="N95" s="20">
        <f t="shared" si="9"/>
        <v>77.943999999999988</v>
      </c>
      <c r="O95" s="20">
        <f t="shared" si="10"/>
        <v>0.63620751331621239</v>
      </c>
      <c r="P95" s="20">
        <f t="shared" si="11"/>
        <v>0.81623667417147239</v>
      </c>
    </row>
    <row r="96" spans="1:16" s="43" customFormat="1" ht="15.75" customHeight="1" x14ac:dyDescent="0.2">
      <c r="A96" s="19">
        <v>16</v>
      </c>
      <c r="B96" s="16">
        <v>77.31</v>
      </c>
      <c r="C96" s="16">
        <v>78.14</v>
      </c>
      <c r="D96" s="16">
        <v>77.58</v>
      </c>
      <c r="E96" s="16">
        <v>78.08</v>
      </c>
      <c r="F96" s="16">
        <v>78.97</v>
      </c>
      <c r="G96" s="16">
        <v>77.39</v>
      </c>
      <c r="H96" s="16">
        <v>78.319999999999993</v>
      </c>
      <c r="I96" s="16">
        <v>76.88</v>
      </c>
      <c r="J96" s="16">
        <v>77.23</v>
      </c>
      <c r="K96" s="16">
        <v>77.41</v>
      </c>
      <c r="L96" s="16"/>
      <c r="M96" s="17"/>
      <c r="N96" s="20">
        <f t="shared" si="9"/>
        <v>77.730999999999995</v>
      </c>
      <c r="O96" s="20">
        <f t="shared" si="10"/>
        <v>0.62943449045772581</v>
      </c>
      <c r="P96" s="20">
        <f t="shared" si="11"/>
        <v>0.80975992906012517</v>
      </c>
    </row>
    <row r="97" spans="1:16" s="43" customFormat="1" ht="15.75" customHeight="1" x14ac:dyDescent="0.2">
      <c r="A97" s="19">
        <v>32</v>
      </c>
      <c r="B97" s="16">
        <v>78.88</v>
      </c>
      <c r="C97" s="16">
        <v>78.95</v>
      </c>
      <c r="D97" s="16">
        <v>78.319999999999993</v>
      </c>
      <c r="E97" s="16">
        <v>79.25</v>
      </c>
      <c r="F97" s="16">
        <v>79</v>
      </c>
      <c r="G97" s="16">
        <v>78.34</v>
      </c>
      <c r="H97" s="16">
        <v>78.83</v>
      </c>
      <c r="I97" s="16">
        <v>78.17</v>
      </c>
      <c r="J97" s="16">
        <v>78.569999999999993</v>
      </c>
      <c r="K97" s="16">
        <v>78.650000000000006</v>
      </c>
      <c r="L97" s="16"/>
      <c r="M97" s="17"/>
      <c r="N97" s="20">
        <f t="shared" si="9"/>
        <v>78.695999999999998</v>
      </c>
      <c r="O97" s="20">
        <f t="shared" si="10"/>
        <v>0.34615988598719349</v>
      </c>
      <c r="P97" s="20">
        <f t="shared" si="11"/>
        <v>0.4398697341506474</v>
      </c>
    </row>
    <row r="98" spans="1:16" s="43" customFormat="1" ht="15.75" customHeight="1" x14ac:dyDescent="0.2">
      <c r="A98" s="19">
        <v>64</v>
      </c>
      <c r="B98" s="16">
        <v>80.47</v>
      </c>
      <c r="C98" s="16">
        <v>80.510000000000005</v>
      </c>
      <c r="D98" s="16">
        <v>80.14</v>
      </c>
      <c r="E98" s="16">
        <v>79.73</v>
      </c>
      <c r="F98" s="16">
        <v>80.67</v>
      </c>
      <c r="G98" s="16">
        <v>80.16</v>
      </c>
      <c r="H98" s="16">
        <v>80.209999999999994</v>
      </c>
      <c r="I98" s="16">
        <v>79.67</v>
      </c>
      <c r="J98" s="16">
        <v>79.92</v>
      </c>
      <c r="K98" s="16">
        <v>80.11</v>
      </c>
      <c r="L98" s="16"/>
      <c r="M98" s="17"/>
      <c r="N98" s="20">
        <f t="shared" si="9"/>
        <v>80.159000000000006</v>
      </c>
      <c r="O98" s="20">
        <f t="shared" si="10"/>
        <v>0.32773464876329417</v>
      </c>
      <c r="P98" s="20">
        <f t="shared" si="11"/>
        <v>0.40885571023003542</v>
      </c>
    </row>
    <row r="99" spans="1:16" s="43" customFormat="1" ht="15.75" customHeight="1" x14ac:dyDescent="0.2">
      <c r="A99" s="19">
        <v>128</v>
      </c>
      <c r="B99" s="16">
        <v>83.86</v>
      </c>
      <c r="C99" s="16">
        <v>83.59</v>
      </c>
      <c r="D99" s="16">
        <v>84.45</v>
      </c>
      <c r="E99" s="16">
        <v>83.48</v>
      </c>
      <c r="F99" s="16">
        <v>83.82</v>
      </c>
      <c r="G99" s="16">
        <v>83.85</v>
      </c>
      <c r="H99" s="16">
        <v>83.8</v>
      </c>
      <c r="I99" s="16">
        <v>83.8</v>
      </c>
      <c r="J99" s="16">
        <v>83.38</v>
      </c>
      <c r="K99" s="16">
        <v>83.52</v>
      </c>
      <c r="L99" s="16"/>
      <c r="M99" s="17"/>
      <c r="N99" s="20">
        <f t="shared" si="9"/>
        <v>83.754999999999981</v>
      </c>
      <c r="O99" s="20">
        <f t="shared" si="10"/>
        <v>0.30000925911637449</v>
      </c>
      <c r="P99" s="20">
        <f t="shared" si="11"/>
        <v>0.35819862589263274</v>
      </c>
    </row>
    <row r="100" spans="1:16" ht="15.75" customHeight="1" x14ac:dyDescent="0.2">
      <c r="A100" s="1">
        <v>256</v>
      </c>
      <c r="B100" s="6">
        <v>91.12</v>
      </c>
      <c r="C100" s="6">
        <v>91.34</v>
      </c>
      <c r="D100" s="6">
        <v>90.98</v>
      </c>
      <c r="E100" s="6">
        <v>91.51</v>
      </c>
      <c r="F100" s="6">
        <v>91.47</v>
      </c>
      <c r="G100" s="6">
        <v>91.49</v>
      </c>
      <c r="H100" s="6">
        <v>91.23</v>
      </c>
      <c r="I100" s="6">
        <v>91.04</v>
      </c>
      <c r="J100" s="6">
        <v>91.09</v>
      </c>
      <c r="K100" s="6">
        <v>91.58</v>
      </c>
      <c r="L100" s="6"/>
      <c r="M100" s="7"/>
      <c r="N100" s="20">
        <f t="shared" si="9"/>
        <v>91.284999999999997</v>
      </c>
      <c r="O100" s="20">
        <f t="shared" si="10"/>
        <v>0.22066817723551208</v>
      </c>
      <c r="P100" s="20">
        <f t="shared" si="11"/>
        <v>0.24173541900149212</v>
      </c>
    </row>
    <row r="101" spans="1:16" ht="15.75" customHeight="1" x14ac:dyDescent="0.2">
      <c r="A101" s="1">
        <v>512</v>
      </c>
      <c r="B101" s="6">
        <v>101.19</v>
      </c>
      <c r="C101" s="6">
        <v>101.3</v>
      </c>
      <c r="D101" s="6">
        <v>101.64</v>
      </c>
      <c r="E101" s="6">
        <v>101.49</v>
      </c>
      <c r="F101" s="6">
        <v>101.4</v>
      </c>
      <c r="G101" s="6">
        <v>100.9</v>
      </c>
      <c r="H101" s="6">
        <v>101.08</v>
      </c>
      <c r="I101" s="6">
        <v>101.1</v>
      </c>
      <c r="J101" s="6">
        <v>100.9</v>
      </c>
      <c r="K101" s="6">
        <v>100.96</v>
      </c>
      <c r="L101" s="6"/>
      <c r="M101" s="7"/>
      <c r="N101" s="20">
        <f t="shared" si="9"/>
        <v>101.196</v>
      </c>
      <c r="O101" s="20">
        <f t="shared" si="10"/>
        <v>0.25596006632979923</v>
      </c>
      <c r="P101" s="20">
        <f t="shared" si="11"/>
        <v>0.252934964158464</v>
      </c>
    </row>
    <row r="102" spans="1:16" ht="15.75" customHeight="1" x14ac:dyDescent="0.2">
      <c r="A102" s="1" t="s">
        <v>6</v>
      </c>
      <c r="B102" s="6">
        <v>135.59</v>
      </c>
      <c r="C102" s="6">
        <v>146.19</v>
      </c>
      <c r="D102" s="6">
        <v>139.85</v>
      </c>
      <c r="E102" s="6">
        <v>142.12</v>
      </c>
      <c r="F102" s="6">
        <v>145.18</v>
      </c>
      <c r="G102" s="6">
        <v>137.37</v>
      </c>
      <c r="H102" s="6">
        <v>148.91999999999999</v>
      </c>
      <c r="I102" s="6">
        <v>122.89</v>
      </c>
      <c r="J102" s="6">
        <v>156.22999999999999</v>
      </c>
      <c r="K102" s="6">
        <v>156.83000000000001</v>
      </c>
      <c r="L102" s="6"/>
      <c r="M102" s="7"/>
      <c r="N102" s="20">
        <f t="shared" si="9"/>
        <v>143.11700000000002</v>
      </c>
      <c r="O102" s="20">
        <f t="shared" si="10"/>
        <v>10.098700741514556</v>
      </c>
      <c r="P102" s="20">
        <f t="shared" si="11"/>
        <v>7.0562551908679989</v>
      </c>
    </row>
    <row r="103" spans="1:16" ht="15.75" customHeight="1" x14ac:dyDescent="0.2">
      <c r="A103" s="1" t="s">
        <v>7</v>
      </c>
      <c r="B103" s="6">
        <v>147.78</v>
      </c>
      <c r="C103" s="6">
        <v>147.32</v>
      </c>
      <c r="D103" s="6">
        <v>147.36000000000001</v>
      </c>
      <c r="E103" s="6">
        <v>146.44999999999999</v>
      </c>
      <c r="F103" s="6">
        <v>147.07</v>
      </c>
      <c r="G103" s="6">
        <v>147.99</v>
      </c>
      <c r="H103" s="6">
        <v>147.36000000000001</v>
      </c>
      <c r="I103" s="6">
        <v>147.74</v>
      </c>
      <c r="J103" s="6">
        <v>147.55000000000001</v>
      </c>
      <c r="K103" s="6">
        <v>147.06</v>
      </c>
      <c r="L103" s="6"/>
      <c r="M103" s="7"/>
      <c r="N103" s="20">
        <f t="shared" si="9"/>
        <v>147.36799999999999</v>
      </c>
      <c r="O103" s="20">
        <f t="shared" si="10"/>
        <v>0.4418345592841092</v>
      </c>
      <c r="P103" s="20">
        <f t="shared" si="11"/>
        <v>0.29981716470611613</v>
      </c>
    </row>
    <row r="104" spans="1:16" ht="15.75" customHeight="1" x14ac:dyDescent="0.2">
      <c r="A104" s="1" t="s">
        <v>8</v>
      </c>
      <c r="B104" s="6">
        <v>223.34</v>
      </c>
      <c r="C104" s="6">
        <v>220.19</v>
      </c>
      <c r="D104" s="6">
        <v>223.69</v>
      </c>
      <c r="E104" s="6">
        <v>224.1</v>
      </c>
      <c r="F104" s="6">
        <v>221.23</v>
      </c>
      <c r="G104" s="6">
        <v>220.59</v>
      </c>
      <c r="H104" s="6">
        <v>222.51</v>
      </c>
      <c r="I104" s="6">
        <v>222.2</v>
      </c>
      <c r="J104" s="6">
        <v>220.46</v>
      </c>
      <c r="K104" s="6">
        <v>220.17</v>
      </c>
      <c r="L104" s="6"/>
      <c r="M104" s="7"/>
      <c r="N104" s="20">
        <f t="shared" si="9"/>
        <v>221.84800000000001</v>
      </c>
      <c r="O104" s="20">
        <f t="shared" si="10"/>
        <v>1.5168813034937465</v>
      </c>
      <c r="P104" s="20">
        <f t="shared" si="11"/>
        <v>0.68374801823489351</v>
      </c>
    </row>
    <row r="105" spans="1:16" ht="15.75" customHeight="1" x14ac:dyDescent="0.2">
      <c r="A105" s="1" t="s">
        <v>9</v>
      </c>
      <c r="B105" s="6">
        <v>392.18</v>
      </c>
      <c r="C105" s="6">
        <v>394.29</v>
      </c>
      <c r="D105" s="6">
        <v>396.46</v>
      </c>
      <c r="E105" s="6">
        <v>394.11</v>
      </c>
      <c r="F105" s="6">
        <v>396.52</v>
      </c>
      <c r="G105" s="6">
        <v>394.72</v>
      </c>
      <c r="H105" s="6">
        <v>392.19</v>
      </c>
      <c r="I105" s="6">
        <v>397.09</v>
      </c>
      <c r="J105" s="6">
        <v>391.64</v>
      </c>
      <c r="K105" s="6">
        <v>389.03</v>
      </c>
      <c r="L105" s="6"/>
      <c r="M105" s="7"/>
      <c r="N105" s="20">
        <f t="shared" si="9"/>
        <v>393.82299999999998</v>
      </c>
      <c r="O105" s="20">
        <f t="shared" si="10"/>
        <v>2.5627764891486993</v>
      </c>
      <c r="P105" s="20">
        <f t="shared" si="11"/>
        <v>0.65074322453201039</v>
      </c>
    </row>
    <row r="106" spans="1:16" ht="15.75" customHeight="1" x14ac:dyDescent="0.2">
      <c r="A106" s="1" t="s">
        <v>10</v>
      </c>
      <c r="B106" s="6">
        <v>1603</v>
      </c>
      <c r="C106" s="6">
        <v>1602.83</v>
      </c>
      <c r="D106" s="6">
        <v>1582.75</v>
      </c>
      <c r="E106" s="6">
        <v>1605.18</v>
      </c>
      <c r="F106" s="6">
        <v>1588.24</v>
      </c>
      <c r="G106" s="6">
        <v>1587.36</v>
      </c>
      <c r="H106" s="6">
        <v>1593.39</v>
      </c>
      <c r="I106" s="6">
        <v>1583.25</v>
      </c>
      <c r="J106" s="6">
        <v>1584.46</v>
      </c>
      <c r="K106" s="6">
        <v>1583.3</v>
      </c>
      <c r="L106" s="6"/>
      <c r="M106" s="7"/>
      <c r="N106" s="20">
        <f t="shared" si="9"/>
        <v>1591.3759999999997</v>
      </c>
      <c r="O106" s="20">
        <f t="shared" si="10"/>
        <v>9.0699347051429058</v>
      </c>
      <c r="P106" s="20">
        <f t="shared" si="11"/>
        <v>0.56994291136368191</v>
      </c>
    </row>
    <row r="107" spans="1:16" ht="15.75" customHeight="1" x14ac:dyDescent="0.2">
      <c r="A107" s="1" t="s">
        <v>11</v>
      </c>
      <c r="B107" s="6">
        <v>2506.12</v>
      </c>
      <c r="C107" s="6">
        <v>2516.75</v>
      </c>
      <c r="D107" s="6">
        <v>2516.9499999999998</v>
      </c>
      <c r="E107" s="6">
        <v>2552.94</v>
      </c>
      <c r="F107" s="6">
        <v>2536.2399999999998</v>
      </c>
      <c r="G107" s="6">
        <v>2468.9899999999998</v>
      </c>
      <c r="H107" s="6">
        <v>2518.9899999999998</v>
      </c>
      <c r="I107" s="6">
        <v>2520.15</v>
      </c>
      <c r="J107" s="6">
        <v>2553.87</v>
      </c>
      <c r="K107" s="6">
        <v>2516.69</v>
      </c>
      <c r="L107" s="6"/>
      <c r="M107" s="7"/>
      <c r="N107" s="20">
        <f t="shared" si="9"/>
        <v>2520.7689999999998</v>
      </c>
      <c r="O107" s="20">
        <f t="shared" si="10"/>
        <v>24.304966776360789</v>
      </c>
      <c r="P107" s="20">
        <f t="shared" si="11"/>
        <v>0.96418857802364244</v>
      </c>
    </row>
    <row r="108" spans="1:16" ht="15.75" customHeight="1" x14ac:dyDescent="0.2">
      <c r="A108" s="1" t="s">
        <v>12</v>
      </c>
      <c r="B108" s="6">
        <v>4597.6400000000003</v>
      </c>
      <c r="C108" s="6">
        <v>4576.91</v>
      </c>
      <c r="D108" s="6">
        <v>4648.55</v>
      </c>
      <c r="E108" s="6">
        <v>4561.9399999999996</v>
      </c>
      <c r="F108" s="6">
        <v>4652.6000000000004</v>
      </c>
      <c r="G108" s="6">
        <v>4573.7700000000004</v>
      </c>
      <c r="H108" s="6">
        <v>4651.5200000000004</v>
      </c>
      <c r="I108" s="6">
        <v>4595.0200000000004</v>
      </c>
      <c r="J108" s="6">
        <v>4628.43</v>
      </c>
      <c r="K108" s="6">
        <v>4610.99</v>
      </c>
      <c r="L108" s="6"/>
      <c r="M108" s="7"/>
      <c r="N108" s="20">
        <f t="shared" si="9"/>
        <v>4609.7369999999992</v>
      </c>
      <c r="O108" s="20">
        <f t="shared" si="10"/>
        <v>34.090110670919877</v>
      </c>
      <c r="P108" s="20">
        <f t="shared" si="11"/>
        <v>0.73952398305846689</v>
      </c>
    </row>
    <row r="109" spans="1:16" ht="15.75" customHeight="1" x14ac:dyDescent="0.2">
      <c r="A109" s="1" t="s">
        <v>13</v>
      </c>
      <c r="B109" s="6">
        <v>8187.95</v>
      </c>
      <c r="C109" s="6">
        <v>8192.89</v>
      </c>
      <c r="D109" s="6">
        <v>8194.5499999999993</v>
      </c>
      <c r="E109" s="6">
        <v>8207.4699999999993</v>
      </c>
      <c r="F109" s="6">
        <v>8183.98</v>
      </c>
      <c r="G109" s="6">
        <v>8179.46</v>
      </c>
      <c r="H109" s="6">
        <v>8187.79</v>
      </c>
      <c r="I109" s="6">
        <v>8164.25</v>
      </c>
      <c r="J109" s="6">
        <v>8152.38</v>
      </c>
      <c r="K109" s="6">
        <v>8169.23</v>
      </c>
      <c r="L109" s="6"/>
      <c r="M109" s="7"/>
      <c r="N109" s="20">
        <f t="shared" si="9"/>
        <v>8181.9949999999999</v>
      </c>
      <c r="O109" s="20">
        <f t="shared" si="10"/>
        <v>16.191882911576872</v>
      </c>
      <c r="P109" s="20">
        <f t="shared" si="11"/>
        <v>0.19789651437793437</v>
      </c>
    </row>
    <row r="110" spans="1:16" ht="15.75" customHeight="1" x14ac:dyDescent="0.2">
      <c r="A110" s="1" t="s">
        <v>14</v>
      </c>
      <c r="B110" s="6">
        <v>16566.54</v>
      </c>
      <c r="C110" s="6">
        <v>16508.46</v>
      </c>
      <c r="D110" s="6">
        <v>16569.86</v>
      </c>
      <c r="E110" s="6">
        <v>16535.88</v>
      </c>
      <c r="F110" s="6">
        <v>16592.27</v>
      </c>
      <c r="G110" s="6">
        <v>16450.490000000002</v>
      </c>
      <c r="H110" s="6">
        <v>16541.54</v>
      </c>
      <c r="I110" s="6">
        <v>16316.19</v>
      </c>
      <c r="J110" s="6">
        <v>16338.95</v>
      </c>
      <c r="K110" s="6">
        <v>16493.689999999999</v>
      </c>
      <c r="L110" s="6"/>
      <c r="M110" s="7"/>
      <c r="N110" s="20">
        <f t="shared" si="9"/>
        <v>16491.387000000002</v>
      </c>
      <c r="O110" s="20">
        <f t="shared" si="10"/>
        <v>95.672298794722479</v>
      </c>
      <c r="P110" s="20">
        <f t="shared" si="11"/>
        <v>0.58013494434835877</v>
      </c>
    </row>
    <row r="111" spans="1:16" ht="15.75" customHeight="1" x14ac:dyDescent="0.2">
      <c r="A111" s="1" t="s">
        <v>15</v>
      </c>
      <c r="B111" s="6">
        <v>33135.360000000001</v>
      </c>
      <c r="C111" s="6">
        <v>33237.230000000003</v>
      </c>
      <c r="D111" s="6">
        <v>33270.69</v>
      </c>
      <c r="E111" s="6">
        <v>33168.81</v>
      </c>
      <c r="F111" s="6">
        <v>33213.74</v>
      </c>
      <c r="G111" s="6">
        <v>33190.85</v>
      </c>
      <c r="H111" s="6">
        <v>33238.949999999997</v>
      </c>
      <c r="I111" s="6">
        <v>33213.01</v>
      </c>
      <c r="J111" s="6">
        <v>33241.08</v>
      </c>
      <c r="K111" s="6">
        <v>33244.660000000003</v>
      </c>
      <c r="L111" s="6"/>
      <c r="M111" s="7"/>
      <c r="N111" s="20">
        <f t="shared" si="9"/>
        <v>33215.438000000002</v>
      </c>
      <c r="O111" s="20">
        <f t="shared" si="10"/>
        <v>40.540694178128319</v>
      </c>
      <c r="P111" s="20">
        <f t="shared" si="11"/>
        <v>0.12205376963003865</v>
      </c>
    </row>
    <row r="112" spans="1:16" ht="15.75" customHeight="1" x14ac:dyDescent="0.2">
      <c r="A112" s="1" t="s">
        <v>16</v>
      </c>
      <c r="B112" s="6">
        <v>69151.399999999994</v>
      </c>
      <c r="C112" s="6">
        <v>69226.38</v>
      </c>
      <c r="D112" s="6">
        <v>69120.87</v>
      </c>
      <c r="E112" s="6">
        <v>69153.34</v>
      </c>
      <c r="F112" s="6">
        <v>69316.63</v>
      </c>
      <c r="G112" s="6">
        <v>69289.17</v>
      </c>
      <c r="H112" s="6">
        <v>69230.559999999998</v>
      </c>
      <c r="I112" s="6">
        <v>69185.87</v>
      </c>
      <c r="J112" s="6">
        <v>69160.759999999995</v>
      </c>
      <c r="K112" s="6">
        <v>69170.42</v>
      </c>
      <c r="L112" s="6"/>
      <c r="M112" s="7"/>
      <c r="N112" s="20">
        <f t="shared" si="9"/>
        <v>69200.540000000008</v>
      </c>
      <c r="O112" s="20">
        <f t="shared" si="10"/>
        <v>63.766789684498143</v>
      </c>
      <c r="P112" s="20">
        <f t="shared" si="11"/>
        <v>9.2147820933909094E-2</v>
      </c>
    </row>
    <row r="113" spans="1:16" ht="15.75" customHeight="1" x14ac:dyDescent="0.2">
      <c r="A113" s="32" t="s">
        <v>17</v>
      </c>
      <c r="B113" s="6">
        <v>140027.42000000001</v>
      </c>
      <c r="C113" s="6">
        <v>140111.70000000001</v>
      </c>
      <c r="D113" s="6">
        <v>140245.49</v>
      </c>
      <c r="E113" s="6">
        <v>140023.1</v>
      </c>
      <c r="F113" s="6">
        <v>140465.95000000001</v>
      </c>
      <c r="G113" s="6">
        <v>140397.06</v>
      </c>
      <c r="H113" s="6">
        <v>140188.60999999999</v>
      </c>
      <c r="I113" s="6">
        <v>140214.14000000001</v>
      </c>
      <c r="J113" s="6">
        <v>140313.91</v>
      </c>
      <c r="K113" s="6">
        <v>140254.6</v>
      </c>
      <c r="L113" s="6"/>
      <c r="M113" s="7"/>
      <c r="N113" s="20">
        <f t="shared" si="9"/>
        <v>140224.198</v>
      </c>
      <c r="O113" s="20">
        <f t="shared" si="10"/>
        <v>145.65432074302046</v>
      </c>
      <c r="P113" s="20">
        <f t="shared" si="11"/>
        <v>0.10387245769308694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topLeftCell="A62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45.23</v>
      </c>
      <c r="C5" s="16">
        <v>45.37</v>
      </c>
      <c r="D5" s="16">
        <v>45.25</v>
      </c>
      <c r="E5" s="16">
        <v>45.31</v>
      </c>
      <c r="F5" s="16">
        <v>45.27</v>
      </c>
      <c r="G5" s="16">
        <v>45.35</v>
      </c>
      <c r="H5" s="16">
        <v>45.27</v>
      </c>
      <c r="I5" s="16">
        <v>45.15</v>
      </c>
      <c r="J5" s="16">
        <v>45.13</v>
      </c>
      <c r="K5" s="16">
        <v>45.34</v>
      </c>
      <c r="L5" s="16"/>
      <c r="M5" s="17"/>
      <c r="N5" s="20">
        <f t="shared" ref="N5:N26" si="0">AVERAGE(B5:K5)</f>
        <v>45.266999999999996</v>
      </c>
      <c r="O5" s="20">
        <f t="shared" ref="O5:O26" si="1">STDEV(B5:K5)</f>
        <v>8.0835910611834386E-2</v>
      </c>
      <c r="P5" s="20">
        <f t="shared" ref="P5:P26" si="2">100*O5/N5</f>
        <v>0.17857580712623852</v>
      </c>
    </row>
    <row r="6" spans="1:16" s="43" customFormat="1" ht="15.75" customHeight="1" x14ac:dyDescent="0.2">
      <c r="A6" s="19">
        <v>2</v>
      </c>
      <c r="B6" s="16">
        <v>44.67</v>
      </c>
      <c r="C6" s="16">
        <v>44.68</v>
      </c>
      <c r="D6" s="16">
        <v>44.59</v>
      </c>
      <c r="E6" s="16">
        <v>44.54</v>
      </c>
      <c r="F6" s="16">
        <v>44.55</v>
      </c>
      <c r="G6" s="16">
        <v>44.64</v>
      </c>
      <c r="H6" s="16">
        <v>44.72</v>
      </c>
      <c r="I6" s="16">
        <v>44.56</v>
      </c>
      <c r="J6" s="16">
        <v>44.53</v>
      </c>
      <c r="K6" s="16">
        <v>44.59</v>
      </c>
      <c r="L6" s="16"/>
      <c r="M6" s="17"/>
      <c r="N6" s="20">
        <f t="shared" si="0"/>
        <v>44.607000000000006</v>
      </c>
      <c r="O6" s="20">
        <f t="shared" si="1"/>
        <v>6.6340870593557075E-2</v>
      </c>
      <c r="P6" s="20">
        <f t="shared" si="2"/>
        <v>0.14872300444673944</v>
      </c>
    </row>
    <row r="7" spans="1:16" s="43" customFormat="1" ht="15.75" customHeight="1" x14ac:dyDescent="0.2">
      <c r="A7" s="19">
        <v>4</v>
      </c>
      <c r="B7" s="16">
        <v>44.65</v>
      </c>
      <c r="C7" s="16">
        <v>44.72</v>
      </c>
      <c r="D7" s="16">
        <v>44.63</v>
      </c>
      <c r="E7" s="16">
        <v>44.57</v>
      </c>
      <c r="F7" s="16">
        <v>44.64</v>
      </c>
      <c r="G7" s="16">
        <v>45.34</v>
      </c>
      <c r="H7" s="16">
        <v>44.65</v>
      </c>
      <c r="I7" s="16">
        <v>44.64</v>
      </c>
      <c r="J7" s="16">
        <v>44.65</v>
      </c>
      <c r="K7" s="16">
        <v>44.67</v>
      </c>
      <c r="L7" s="16"/>
      <c r="M7" s="17"/>
      <c r="N7" s="20">
        <f t="shared" si="0"/>
        <v>44.715999999999994</v>
      </c>
      <c r="O7" s="20">
        <f t="shared" si="1"/>
        <v>0.22232108911812012</v>
      </c>
      <c r="P7" s="20">
        <f t="shared" si="2"/>
        <v>0.49718465229027675</v>
      </c>
    </row>
    <row r="8" spans="1:16" s="43" customFormat="1" ht="15.75" customHeight="1" x14ac:dyDescent="0.2">
      <c r="A8" s="19">
        <v>8</v>
      </c>
      <c r="B8" s="16">
        <v>45.25</v>
      </c>
      <c r="C8" s="16">
        <v>45.27</v>
      </c>
      <c r="D8" s="16">
        <v>45.19</v>
      </c>
      <c r="E8" s="16">
        <v>45.14</v>
      </c>
      <c r="F8" s="16">
        <v>45.21</v>
      </c>
      <c r="G8" s="16">
        <v>45.29</v>
      </c>
      <c r="H8" s="16">
        <v>45.94</v>
      </c>
      <c r="I8" s="16">
        <v>45.24</v>
      </c>
      <c r="J8" s="16">
        <v>45.23</v>
      </c>
      <c r="K8" s="16">
        <v>45.18</v>
      </c>
      <c r="L8" s="16"/>
      <c r="M8" s="17"/>
      <c r="N8" s="20">
        <f t="shared" si="0"/>
        <v>45.294000000000004</v>
      </c>
      <c r="O8" s="20">
        <f t="shared" si="1"/>
        <v>0.23128625841872455</v>
      </c>
      <c r="P8" s="20">
        <f t="shared" si="2"/>
        <v>0.51063332542660078</v>
      </c>
    </row>
    <row r="9" spans="1:16" s="43" customFormat="1" ht="15.75" customHeight="1" x14ac:dyDescent="0.2">
      <c r="A9" s="19">
        <v>16</v>
      </c>
      <c r="B9" s="16">
        <v>46.76</v>
      </c>
      <c r="C9" s="16">
        <v>46.75</v>
      </c>
      <c r="D9" s="16">
        <v>46.54</v>
      </c>
      <c r="E9" s="16">
        <v>46.68</v>
      </c>
      <c r="F9" s="16">
        <v>46.76</v>
      </c>
      <c r="G9" s="16">
        <v>46.7</v>
      </c>
      <c r="H9" s="16">
        <v>46.67</v>
      </c>
      <c r="I9" s="16">
        <v>46.75</v>
      </c>
      <c r="J9" s="16">
        <v>46.58</v>
      </c>
      <c r="K9" s="16">
        <v>46.67</v>
      </c>
      <c r="L9" s="16"/>
      <c r="M9" s="17"/>
      <c r="N9" s="20">
        <f t="shared" si="0"/>
        <v>46.686</v>
      </c>
      <c r="O9" s="20">
        <f t="shared" si="1"/>
        <v>7.6332605527825823E-2</v>
      </c>
      <c r="P9" s="20">
        <f t="shared" si="2"/>
        <v>0.16350213239049355</v>
      </c>
    </row>
    <row r="10" spans="1:16" s="43" customFormat="1" ht="15.75" customHeight="1" x14ac:dyDescent="0.2">
      <c r="A10" s="19">
        <v>32</v>
      </c>
      <c r="B10" s="16">
        <v>45.95</v>
      </c>
      <c r="C10" s="16">
        <v>45.89</v>
      </c>
      <c r="D10" s="16">
        <v>45.9</v>
      </c>
      <c r="E10" s="16">
        <v>45.85</v>
      </c>
      <c r="F10" s="16">
        <v>46.15</v>
      </c>
      <c r="G10" s="16">
        <v>45.94</v>
      </c>
      <c r="H10" s="16">
        <v>45.88</v>
      </c>
      <c r="I10" s="16">
        <v>45.89</v>
      </c>
      <c r="J10" s="16">
        <v>45.84</v>
      </c>
      <c r="K10" s="16">
        <v>45.87</v>
      </c>
      <c r="L10" s="16"/>
      <c r="M10" s="17"/>
      <c r="N10" s="20">
        <f t="shared" si="0"/>
        <v>45.915999999999997</v>
      </c>
      <c r="O10" s="20">
        <f t="shared" si="1"/>
        <v>8.9218832092781072E-2</v>
      </c>
      <c r="P10" s="20">
        <f t="shared" si="2"/>
        <v>0.19430880758947006</v>
      </c>
    </row>
    <row r="11" spans="1:16" s="43" customFormat="1" ht="15.75" customHeight="1" x14ac:dyDescent="0.2">
      <c r="A11" s="19">
        <v>64</v>
      </c>
      <c r="B11" s="16">
        <v>47.13</v>
      </c>
      <c r="C11" s="16">
        <v>47.12</v>
      </c>
      <c r="D11" s="16">
        <v>46.99</v>
      </c>
      <c r="E11" s="16">
        <v>47.02</v>
      </c>
      <c r="F11" s="16">
        <v>47.16</v>
      </c>
      <c r="G11" s="16">
        <v>47.03</v>
      </c>
      <c r="H11" s="16">
        <v>47.13</v>
      </c>
      <c r="I11" s="16">
        <v>47.04</v>
      </c>
      <c r="J11" s="16">
        <v>46.97</v>
      </c>
      <c r="K11" s="16">
        <v>47.02</v>
      </c>
      <c r="L11" s="16"/>
      <c r="M11" s="17"/>
      <c r="N11" s="20">
        <f t="shared" si="0"/>
        <v>47.061</v>
      </c>
      <c r="O11" s="20">
        <f t="shared" si="1"/>
        <v>6.7404253080449117E-2</v>
      </c>
      <c r="P11" s="20">
        <f t="shared" si="2"/>
        <v>0.14322741352807869</v>
      </c>
    </row>
    <row r="12" spans="1:16" s="43" customFormat="1" ht="15.75" customHeight="1" x14ac:dyDescent="0.2">
      <c r="A12" s="19">
        <v>128</v>
      </c>
      <c r="B12" s="16">
        <v>48.8</v>
      </c>
      <c r="C12" s="16">
        <v>48.78</v>
      </c>
      <c r="D12" s="16">
        <v>48.76</v>
      </c>
      <c r="E12" s="16">
        <v>48.53</v>
      </c>
      <c r="F12" s="16">
        <v>48.55</v>
      </c>
      <c r="G12" s="16">
        <v>48.8</v>
      </c>
      <c r="H12" s="16">
        <v>48.9</v>
      </c>
      <c r="I12" s="16">
        <v>48.87</v>
      </c>
      <c r="J12" s="16">
        <v>48.59</v>
      </c>
      <c r="K12" s="16">
        <v>48.74</v>
      </c>
      <c r="L12" s="16"/>
      <c r="M12" s="17"/>
      <c r="N12" s="20">
        <f t="shared" si="0"/>
        <v>48.732000000000006</v>
      </c>
      <c r="O12" s="20">
        <f t="shared" si="1"/>
        <v>0.130707476620292</v>
      </c>
      <c r="P12" s="20">
        <f t="shared" si="2"/>
        <v>0.26821693470469504</v>
      </c>
    </row>
    <row r="13" spans="1:16" ht="15.75" customHeight="1" x14ac:dyDescent="0.2">
      <c r="A13" s="1">
        <v>256</v>
      </c>
      <c r="B13" s="6">
        <v>60.32</v>
      </c>
      <c r="C13" s="6">
        <v>60.27</v>
      </c>
      <c r="D13" s="6">
        <v>60.3</v>
      </c>
      <c r="E13" s="6">
        <v>60.42</v>
      </c>
      <c r="F13" s="6">
        <v>60.28</v>
      </c>
      <c r="G13" s="6">
        <v>60.03</v>
      </c>
      <c r="H13" s="6">
        <v>60.52</v>
      </c>
      <c r="I13" s="6">
        <v>60.38</v>
      </c>
      <c r="J13" s="6">
        <v>60.06</v>
      </c>
      <c r="K13" s="6">
        <v>60.16</v>
      </c>
      <c r="L13" s="6"/>
      <c r="M13" s="7"/>
      <c r="N13" s="20">
        <f t="shared" si="0"/>
        <v>60.273999999999987</v>
      </c>
      <c r="O13" s="20">
        <f t="shared" si="1"/>
        <v>0.15428689006018831</v>
      </c>
      <c r="P13" s="20">
        <f t="shared" si="2"/>
        <v>0.25597586033810321</v>
      </c>
    </row>
    <row r="14" spans="1:16" ht="15.75" customHeight="1" x14ac:dyDescent="0.2">
      <c r="A14" s="1">
        <v>512</v>
      </c>
      <c r="B14" s="6">
        <v>69.09</v>
      </c>
      <c r="C14" s="6">
        <v>69.180000000000007</v>
      </c>
      <c r="D14" s="6">
        <v>69.16</v>
      </c>
      <c r="E14" s="6">
        <v>69.14</v>
      </c>
      <c r="F14" s="6">
        <v>69.17</v>
      </c>
      <c r="G14" s="6">
        <v>68.930000000000007</v>
      </c>
      <c r="H14" s="6">
        <v>69.16</v>
      </c>
      <c r="I14" s="6">
        <v>69.3</v>
      </c>
      <c r="J14" s="6">
        <v>69.05</v>
      </c>
      <c r="K14" s="6">
        <v>69.150000000000006</v>
      </c>
      <c r="L14" s="6"/>
      <c r="M14" s="7"/>
      <c r="N14" s="20">
        <f t="shared" si="0"/>
        <v>69.132999999999996</v>
      </c>
      <c r="O14" s="20">
        <f t="shared" si="1"/>
        <v>9.6153811965804192E-2</v>
      </c>
      <c r="P14" s="20">
        <f t="shared" si="2"/>
        <v>0.13908525879942168</v>
      </c>
    </row>
    <row r="15" spans="1:16" ht="15.75" customHeight="1" x14ac:dyDescent="0.2">
      <c r="A15" s="1" t="s">
        <v>6</v>
      </c>
      <c r="B15" s="6">
        <v>84.54</v>
      </c>
      <c r="C15" s="6">
        <v>84.57</v>
      </c>
      <c r="D15" s="6">
        <v>84.55</v>
      </c>
      <c r="E15" s="6">
        <v>84.52</v>
      </c>
      <c r="F15" s="6">
        <v>84.56</v>
      </c>
      <c r="G15" s="6">
        <v>84.63</v>
      </c>
      <c r="H15" s="6">
        <v>84.67</v>
      </c>
      <c r="I15" s="6">
        <v>84.66</v>
      </c>
      <c r="J15" s="6">
        <v>84.63</v>
      </c>
      <c r="K15" s="6">
        <v>84.44</v>
      </c>
      <c r="L15" s="6"/>
      <c r="M15" s="7"/>
      <c r="N15" s="20">
        <f t="shared" si="0"/>
        <v>84.576999999999998</v>
      </c>
      <c r="O15" s="20">
        <f t="shared" si="1"/>
        <v>7.1188326134119281E-2</v>
      </c>
      <c r="P15" s="20">
        <f t="shared" si="2"/>
        <v>8.4169840658948974E-2</v>
      </c>
    </row>
    <row r="16" spans="1:16" ht="15.75" customHeight="1" x14ac:dyDescent="0.2">
      <c r="A16" s="1" t="s">
        <v>7</v>
      </c>
      <c r="B16" s="6">
        <v>112.35</v>
      </c>
      <c r="C16" s="6">
        <v>112.34</v>
      </c>
      <c r="D16" s="6">
        <v>112.23</v>
      </c>
      <c r="E16" s="6">
        <v>112.27</v>
      </c>
      <c r="F16" s="6">
        <v>112.11</v>
      </c>
      <c r="G16" s="6">
        <v>112.15</v>
      </c>
      <c r="H16" s="6">
        <v>112.29</v>
      </c>
      <c r="I16" s="6">
        <v>112.1</v>
      </c>
      <c r="J16" s="6">
        <v>112.3</v>
      </c>
      <c r="K16" s="6">
        <v>112.12</v>
      </c>
      <c r="L16" s="6"/>
      <c r="M16" s="7"/>
      <c r="N16" s="20">
        <f t="shared" si="0"/>
        <v>112.22599999999997</v>
      </c>
      <c r="O16" s="20">
        <f t="shared" si="1"/>
        <v>9.7888825829213669E-2</v>
      </c>
      <c r="P16" s="20">
        <f t="shared" si="2"/>
        <v>8.7224730302437672E-2</v>
      </c>
    </row>
    <row r="17" spans="1:16" ht="15.75" customHeight="1" x14ac:dyDescent="0.2">
      <c r="A17" s="1" t="s">
        <v>8</v>
      </c>
      <c r="B17" s="6">
        <v>167.53</v>
      </c>
      <c r="C17" s="6">
        <v>167.35</v>
      </c>
      <c r="D17" s="6">
        <v>167.64</v>
      </c>
      <c r="E17" s="6">
        <v>167.24</v>
      </c>
      <c r="F17" s="6">
        <v>167.23</v>
      </c>
      <c r="G17" s="6">
        <v>167.59</v>
      </c>
      <c r="H17" s="6">
        <v>167.96</v>
      </c>
      <c r="I17" s="6">
        <v>167.37</v>
      </c>
      <c r="J17" s="6">
        <v>167.8</v>
      </c>
      <c r="K17" s="6">
        <v>167.14</v>
      </c>
      <c r="L17" s="6"/>
      <c r="M17" s="7"/>
      <c r="N17" s="20">
        <f t="shared" si="0"/>
        <v>167.48499999999999</v>
      </c>
      <c r="O17" s="20">
        <f t="shared" si="1"/>
        <v>0.26613488643501854</v>
      </c>
      <c r="P17" s="20">
        <f t="shared" si="2"/>
        <v>0.15890072928024512</v>
      </c>
    </row>
    <row r="18" spans="1:16" ht="15.75" customHeight="1" x14ac:dyDescent="0.2">
      <c r="A18" s="1" t="s">
        <v>9</v>
      </c>
      <c r="B18" s="6">
        <v>283.93</v>
      </c>
      <c r="C18" s="6">
        <v>283.91000000000003</v>
      </c>
      <c r="D18" s="6">
        <v>284.33</v>
      </c>
      <c r="E18" s="6">
        <v>284.93</v>
      </c>
      <c r="F18" s="6">
        <v>283.70999999999998</v>
      </c>
      <c r="G18" s="6">
        <v>285.41000000000003</v>
      </c>
      <c r="H18" s="6">
        <v>284.97000000000003</v>
      </c>
      <c r="I18" s="6">
        <v>284.13</v>
      </c>
      <c r="J18" s="6">
        <v>284.98</v>
      </c>
      <c r="K18" s="6">
        <v>283.83999999999997</v>
      </c>
      <c r="L18" s="6"/>
      <c r="M18" s="7"/>
      <c r="N18" s="20">
        <f t="shared" si="0"/>
        <v>284.41400000000004</v>
      </c>
      <c r="O18" s="20">
        <f t="shared" si="1"/>
        <v>0.60450530739331154</v>
      </c>
      <c r="P18" s="20">
        <f t="shared" si="2"/>
        <v>0.2125441459960872</v>
      </c>
    </row>
    <row r="19" spans="1:16" ht="15.75" customHeight="1" x14ac:dyDescent="0.2">
      <c r="A19" s="1" t="s">
        <v>10</v>
      </c>
      <c r="B19" s="6">
        <v>511.66</v>
      </c>
      <c r="C19" s="6">
        <v>513.52</v>
      </c>
      <c r="D19" s="6">
        <v>518.13</v>
      </c>
      <c r="E19" s="6">
        <v>520.42999999999995</v>
      </c>
      <c r="F19" s="6">
        <v>517.14</v>
      </c>
      <c r="G19" s="6">
        <v>513.63</v>
      </c>
      <c r="H19" s="6">
        <v>513.49</v>
      </c>
      <c r="I19" s="6">
        <v>513.77</v>
      </c>
      <c r="J19" s="6">
        <v>513.71</v>
      </c>
      <c r="K19" s="6">
        <v>514.26</v>
      </c>
      <c r="L19" s="6"/>
      <c r="M19" s="7"/>
      <c r="N19" s="20">
        <f t="shared" si="0"/>
        <v>514.97400000000005</v>
      </c>
      <c r="O19" s="20">
        <f t="shared" si="1"/>
        <v>2.6891188147792784</v>
      </c>
      <c r="P19" s="20">
        <f t="shared" si="2"/>
        <v>0.52218535591685766</v>
      </c>
    </row>
    <row r="20" spans="1:16" ht="15.75" customHeight="1" x14ac:dyDescent="0.2">
      <c r="A20" s="1" t="s">
        <v>11</v>
      </c>
      <c r="B20" s="6">
        <v>991.08</v>
      </c>
      <c r="C20" s="6">
        <v>980.83</v>
      </c>
      <c r="D20" s="6">
        <v>986.37</v>
      </c>
      <c r="E20" s="6">
        <v>993.36</v>
      </c>
      <c r="F20" s="6">
        <v>985.8</v>
      </c>
      <c r="G20" s="6">
        <v>996.38</v>
      </c>
      <c r="H20" s="6">
        <v>994.94</v>
      </c>
      <c r="I20" s="6">
        <v>1000.27</v>
      </c>
      <c r="J20" s="6">
        <v>991.24</v>
      </c>
      <c r="K20" s="6">
        <v>994.72</v>
      </c>
      <c r="L20" s="6"/>
      <c r="M20" s="7"/>
      <c r="N20" s="20">
        <f t="shared" si="0"/>
        <v>991.49900000000002</v>
      </c>
      <c r="O20" s="20">
        <f t="shared" si="1"/>
        <v>5.7666540462289628</v>
      </c>
      <c r="P20" s="20">
        <f t="shared" si="2"/>
        <v>0.58160966841408446</v>
      </c>
    </row>
    <row r="21" spans="1:16" ht="15.75" customHeight="1" x14ac:dyDescent="0.2">
      <c r="A21" s="1" t="s">
        <v>12</v>
      </c>
      <c r="B21" s="6">
        <v>2138.83</v>
      </c>
      <c r="C21" s="6">
        <v>2134.79</v>
      </c>
      <c r="D21" s="6">
        <v>2135.2800000000002</v>
      </c>
      <c r="E21" s="6">
        <v>2136.44</v>
      </c>
      <c r="F21" s="6">
        <v>2136.38</v>
      </c>
      <c r="G21" s="6">
        <v>2134.52</v>
      </c>
      <c r="H21" s="6">
        <v>2142.52</v>
      </c>
      <c r="I21" s="6">
        <v>2138.7800000000002</v>
      </c>
      <c r="J21" s="6">
        <v>2131.83</v>
      </c>
      <c r="K21" s="6">
        <v>2134.7600000000002</v>
      </c>
      <c r="L21" s="6"/>
      <c r="M21" s="7"/>
      <c r="N21" s="20">
        <f t="shared" si="0"/>
        <v>2136.4130000000005</v>
      </c>
      <c r="O21" s="20">
        <f t="shared" si="1"/>
        <v>2.9810402733125088</v>
      </c>
      <c r="P21" s="20">
        <f t="shared" si="2"/>
        <v>0.13953483120129434</v>
      </c>
    </row>
    <row r="22" spans="1:16" ht="15.75" customHeight="1" x14ac:dyDescent="0.2">
      <c r="A22" s="1" t="s">
        <v>13</v>
      </c>
      <c r="B22" s="6">
        <v>4411.41</v>
      </c>
      <c r="C22" s="6">
        <v>4406.07</v>
      </c>
      <c r="D22" s="6">
        <v>4401.68</v>
      </c>
      <c r="E22" s="6">
        <v>4405.93</v>
      </c>
      <c r="F22" s="6">
        <v>4412.5200000000004</v>
      </c>
      <c r="G22" s="6">
        <v>4418.3999999999996</v>
      </c>
      <c r="H22" s="6">
        <v>4390.12</v>
      </c>
      <c r="I22" s="6">
        <v>4399.6400000000003</v>
      </c>
      <c r="J22" s="6">
        <v>4398.22</v>
      </c>
      <c r="K22" s="6">
        <v>4421.8599999999997</v>
      </c>
      <c r="L22" s="6"/>
      <c r="M22" s="7"/>
      <c r="N22" s="20">
        <f t="shared" si="0"/>
        <v>4406.5850000000009</v>
      </c>
      <c r="O22" s="20">
        <f t="shared" si="1"/>
        <v>9.692382174791689</v>
      </c>
      <c r="P22" s="20">
        <f t="shared" si="2"/>
        <v>0.21995223454878748</v>
      </c>
    </row>
    <row r="23" spans="1:16" ht="15.75" customHeight="1" x14ac:dyDescent="0.2">
      <c r="A23" s="1" t="s">
        <v>14</v>
      </c>
      <c r="B23" s="6">
        <v>9149.3700000000008</v>
      </c>
      <c r="C23" s="6">
        <v>9150.65</v>
      </c>
      <c r="D23" s="6">
        <v>9162.91</v>
      </c>
      <c r="E23" s="6">
        <v>9140</v>
      </c>
      <c r="F23" s="6">
        <v>9144.42</v>
      </c>
      <c r="G23" s="6">
        <v>9147.4599999999991</v>
      </c>
      <c r="H23" s="6">
        <v>9149.74</v>
      </c>
      <c r="I23" s="6">
        <v>9156.08</v>
      </c>
      <c r="J23" s="6">
        <v>9148.51</v>
      </c>
      <c r="K23" s="6">
        <v>9153.08</v>
      </c>
      <c r="L23" s="6"/>
      <c r="M23" s="7"/>
      <c r="N23" s="20">
        <f t="shared" si="0"/>
        <v>9150.2219999999979</v>
      </c>
      <c r="O23" s="20">
        <f t="shared" si="1"/>
        <v>6.2656307654448113</v>
      </c>
      <c r="P23" s="20">
        <f t="shared" si="2"/>
        <v>6.8475177601645218E-2</v>
      </c>
    </row>
    <row r="24" spans="1:16" ht="15.75" customHeight="1" x14ac:dyDescent="0.2">
      <c r="A24" s="1" t="s">
        <v>15</v>
      </c>
      <c r="B24" s="6">
        <v>19180.009999999998</v>
      </c>
      <c r="C24" s="6">
        <v>19196.63</v>
      </c>
      <c r="D24" s="6">
        <v>19180.669999999998</v>
      </c>
      <c r="E24" s="6">
        <v>19155.88</v>
      </c>
      <c r="F24" s="6">
        <v>19187.54</v>
      </c>
      <c r="G24" s="6">
        <v>19168.59</v>
      </c>
      <c r="H24" s="6">
        <v>19191.11</v>
      </c>
      <c r="I24" s="6">
        <v>19168.43</v>
      </c>
      <c r="J24" s="6">
        <v>19171.2</v>
      </c>
      <c r="K24" s="6">
        <v>19197</v>
      </c>
      <c r="L24" s="6"/>
      <c r="M24" s="7"/>
      <c r="N24" s="20">
        <f t="shared" si="0"/>
        <v>19179.705999999998</v>
      </c>
      <c r="O24" s="20">
        <f t="shared" si="1"/>
        <v>13.616544838296234</v>
      </c>
      <c r="P24" s="20">
        <f t="shared" si="2"/>
        <v>7.0994544120208281E-2</v>
      </c>
    </row>
    <row r="25" spans="1:16" ht="15.75" customHeight="1" x14ac:dyDescent="0.2">
      <c r="A25" s="1" t="s">
        <v>16</v>
      </c>
      <c r="B25" s="6">
        <v>38864.57</v>
      </c>
      <c r="C25" s="6">
        <v>38867.39</v>
      </c>
      <c r="D25" s="6">
        <v>38854.26</v>
      </c>
      <c r="E25" s="6">
        <v>38856.32</v>
      </c>
      <c r="F25" s="6">
        <v>38850.230000000003</v>
      </c>
      <c r="G25" s="6">
        <v>38864.17</v>
      </c>
      <c r="H25" s="6">
        <v>38871.49</v>
      </c>
      <c r="I25" s="6">
        <v>38822.14</v>
      </c>
      <c r="J25" s="6">
        <v>38910.910000000003</v>
      </c>
      <c r="K25" s="6">
        <v>38884.019999999997</v>
      </c>
      <c r="L25" s="6"/>
      <c r="M25" s="7"/>
      <c r="N25" s="20">
        <f t="shared" si="0"/>
        <v>38864.550000000003</v>
      </c>
      <c r="O25" s="20">
        <f t="shared" si="1"/>
        <v>23.002396010464476</v>
      </c>
      <c r="P25" s="20">
        <f t="shared" si="2"/>
        <v>5.9186060331238813E-2</v>
      </c>
    </row>
    <row r="26" spans="1:16" ht="15.75" customHeight="1" x14ac:dyDescent="0.2">
      <c r="A26" s="18" t="s">
        <v>17</v>
      </c>
      <c r="B26" s="6">
        <v>77985.440000000002</v>
      </c>
      <c r="C26" s="6">
        <v>78010.509999999995</v>
      </c>
      <c r="D26" s="6">
        <v>77989.759999999995</v>
      </c>
      <c r="E26" s="6">
        <v>77995.460000000006</v>
      </c>
      <c r="F26" s="6">
        <v>77928.86</v>
      </c>
      <c r="G26" s="6">
        <v>77960.17</v>
      </c>
      <c r="H26" s="6">
        <v>77983.960000000006</v>
      </c>
      <c r="I26" s="6">
        <v>77988.98</v>
      </c>
      <c r="J26" s="6">
        <v>78043.509999999995</v>
      </c>
      <c r="K26" s="6">
        <v>77979.820000000007</v>
      </c>
      <c r="L26" s="6"/>
      <c r="M26" s="7"/>
      <c r="N26" s="20">
        <f t="shared" si="0"/>
        <v>77986.646999999997</v>
      </c>
      <c r="O26" s="20">
        <f t="shared" si="1"/>
        <v>29.798023443024064</v>
      </c>
      <c r="P26" s="20">
        <f t="shared" si="2"/>
        <v>3.8209135267764573E-2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45.3</v>
      </c>
      <c r="C34" s="16">
        <v>45.43</v>
      </c>
      <c r="D34" s="16">
        <v>45.4</v>
      </c>
      <c r="E34" s="16">
        <v>45.24</v>
      </c>
      <c r="F34" s="16">
        <v>45.41</v>
      </c>
      <c r="G34" s="16">
        <v>45.45</v>
      </c>
      <c r="H34" s="16">
        <v>45.45</v>
      </c>
      <c r="I34" s="16">
        <v>45.28</v>
      </c>
      <c r="J34" s="16">
        <v>45.41</v>
      </c>
      <c r="K34" s="16">
        <v>45.39</v>
      </c>
      <c r="L34" s="16"/>
      <c r="M34" s="17"/>
      <c r="N34" s="20">
        <f t="shared" ref="N34:N55" si="3">AVERAGE(B34:K34)</f>
        <v>45.375999999999998</v>
      </c>
      <c r="O34" s="20">
        <f t="shared" ref="O34:O55" si="4">STDEV(B34:K34)</f>
        <v>7.4862837539358879E-2</v>
      </c>
      <c r="P34" s="20">
        <f t="shared" ref="P34:P55" si="5">100*O34/N34</f>
        <v>0.16498333378737412</v>
      </c>
    </row>
    <row r="35" spans="1:16" s="43" customFormat="1" ht="15.75" customHeight="1" x14ac:dyDescent="0.2">
      <c r="A35" s="19">
        <v>2</v>
      </c>
      <c r="B35" s="16">
        <v>44.83</v>
      </c>
      <c r="C35" s="16">
        <v>44.82</v>
      </c>
      <c r="D35" s="16">
        <v>44.89</v>
      </c>
      <c r="E35" s="16">
        <v>44.88</v>
      </c>
      <c r="F35" s="16">
        <v>44.87</v>
      </c>
      <c r="G35" s="16">
        <v>45.02</v>
      </c>
      <c r="H35" s="16">
        <v>45</v>
      </c>
      <c r="I35" s="16">
        <v>44.78</v>
      </c>
      <c r="J35" s="16">
        <v>44.81</v>
      </c>
      <c r="K35" s="16">
        <v>44.93</v>
      </c>
      <c r="L35" s="16"/>
      <c r="M35" s="17"/>
      <c r="N35" s="20">
        <f t="shared" si="3"/>
        <v>44.883000000000003</v>
      </c>
      <c r="O35" s="20">
        <f t="shared" si="4"/>
        <v>8.0006944143062753E-2</v>
      </c>
      <c r="P35" s="20">
        <f t="shared" si="5"/>
        <v>0.1782566765658774</v>
      </c>
    </row>
    <row r="36" spans="1:16" s="43" customFormat="1" ht="15.75" customHeight="1" x14ac:dyDescent="0.2">
      <c r="A36" s="19">
        <v>4</v>
      </c>
      <c r="B36" s="16">
        <v>44.79</v>
      </c>
      <c r="C36" s="16">
        <v>44.72</v>
      </c>
      <c r="D36" s="16">
        <v>44.82</v>
      </c>
      <c r="E36" s="16">
        <v>44.73</v>
      </c>
      <c r="F36" s="16">
        <v>44.76</v>
      </c>
      <c r="G36" s="16">
        <v>44.86</v>
      </c>
      <c r="H36" s="16">
        <v>44.86</v>
      </c>
      <c r="I36" s="16">
        <v>44.79</v>
      </c>
      <c r="J36" s="16">
        <v>44.72</v>
      </c>
      <c r="K36" s="16">
        <v>44.89</v>
      </c>
      <c r="L36" s="16"/>
      <c r="M36" s="17"/>
      <c r="N36" s="20">
        <f t="shared" si="3"/>
        <v>44.793999999999997</v>
      </c>
      <c r="O36" s="20">
        <f t="shared" si="4"/>
        <v>6.2218253841707948E-2</v>
      </c>
      <c r="P36" s="20">
        <f t="shared" si="5"/>
        <v>0.13889863339221314</v>
      </c>
    </row>
    <row r="37" spans="1:16" s="43" customFormat="1" ht="15.75" customHeight="1" x14ac:dyDescent="0.2">
      <c r="A37" s="19">
        <v>8</v>
      </c>
      <c r="B37" s="16">
        <v>45.95</v>
      </c>
      <c r="C37" s="16">
        <v>45.35</v>
      </c>
      <c r="D37" s="16">
        <v>45.39</v>
      </c>
      <c r="E37" s="16">
        <v>45.36</v>
      </c>
      <c r="F37" s="16">
        <v>45.35</v>
      </c>
      <c r="G37" s="16">
        <v>45.37</v>
      </c>
      <c r="H37" s="16">
        <v>45.46</v>
      </c>
      <c r="I37" s="16">
        <v>45.36</v>
      </c>
      <c r="J37" s="16">
        <v>45.32</v>
      </c>
      <c r="K37" s="16">
        <v>45.53</v>
      </c>
      <c r="L37" s="16"/>
      <c r="M37" s="17"/>
      <c r="N37" s="20">
        <f t="shared" si="3"/>
        <v>45.443999999999996</v>
      </c>
      <c r="O37" s="20">
        <f t="shared" si="4"/>
        <v>0.18833775806011774</v>
      </c>
      <c r="P37" s="20">
        <f t="shared" si="5"/>
        <v>0.41443921763074937</v>
      </c>
    </row>
    <row r="38" spans="1:16" s="43" customFormat="1" ht="15.75" customHeight="1" x14ac:dyDescent="0.2">
      <c r="A38" s="19">
        <v>16</v>
      </c>
      <c r="B38" s="16">
        <v>46.89</v>
      </c>
      <c r="C38" s="16">
        <v>46.77</v>
      </c>
      <c r="D38" s="16">
        <v>46.97</v>
      </c>
      <c r="E38" s="16">
        <v>46.95</v>
      </c>
      <c r="F38" s="16">
        <v>46.93</v>
      </c>
      <c r="G38" s="16">
        <v>46.95</v>
      </c>
      <c r="H38" s="16">
        <v>46.88</v>
      </c>
      <c r="I38" s="16">
        <v>46.92</v>
      </c>
      <c r="J38" s="16">
        <v>46.88</v>
      </c>
      <c r="K38" s="16">
        <v>47.09</v>
      </c>
      <c r="L38" s="16"/>
      <c r="M38" s="17"/>
      <c r="N38" s="20">
        <f t="shared" si="3"/>
        <v>46.923000000000002</v>
      </c>
      <c r="O38" s="20">
        <f t="shared" si="4"/>
        <v>8.1520276959512E-2</v>
      </c>
      <c r="P38" s="20">
        <f t="shared" si="5"/>
        <v>0.17373202258916096</v>
      </c>
    </row>
    <row r="39" spans="1:16" s="43" customFormat="1" ht="15.75" customHeight="1" x14ac:dyDescent="0.2">
      <c r="A39" s="19">
        <v>32</v>
      </c>
      <c r="B39" s="16">
        <v>46.24</v>
      </c>
      <c r="C39" s="16">
        <v>46.27</v>
      </c>
      <c r="D39" s="16">
        <v>46.39</v>
      </c>
      <c r="E39" s="16">
        <v>46.28</v>
      </c>
      <c r="F39" s="16">
        <v>46.27</v>
      </c>
      <c r="G39" s="16">
        <v>46.25</v>
      </c>
      <c r="H39" s="16">
        <v>46.33</v>
      </c>
      <c r="I39" s="16">
        <v>46.19</v>
      </c>
      <c r="J39" s="16">
        <v>46.13</v>
      </c>
      <c r="K39" s="16">
        <v>46.13</v>
      </c>
      <c r="L39" s="16"/>
      <c r="M39" s="17"/>
      <c r="N39" s="20">
        <f t="shared" si="3"/>
        <v>46.248000000000005</v>
      </c>
      <c r="O39" s="20">
        <f t="shared" si="4"/>
        <v>8.1758451822697586E-2</v>
      </c>
      <c r="P39" s="20">
        <f t="shared" si="5"/>
        <v>0.17678267562423799</v>
      </c>
    </row>
    <row r="40" spans="1:16" s="43" customFormat="1" ht="15.75" customHeight="1" x14ac:dyDescent="0.2">
      <c r="A40" s="19">
        <v>64</v>
      </c>
      <c r="B40" s="16">
        <v>47.46</v>
      </c>
      <c r="C40" s="16">
        <v>47.43</v>
      </c>
      <c r="D40" s="16">
        <v>47.55</v>
      </c>
      <c r="E40" s="16">
        <v>47.49</v>
      </c>
      <c r="F40" s="16">
        <v>47.35</v>
      </c>
      <c r="G40" s="16">
        <v>47.45</v>
      </c>
      <c r="H40" s="16">
        <v>47.43</v>
      </c>
      <c r="I40" s="16">
        <v>47.42</v>
      </c>
      <c r="J40" s="16">
        <v>47.42</v>
      </c>
      <c r="K40" s="16">
        <v>47.42</v>
      </c>
      <c r="L40" s="16"/>
      <c r="M40" s="17"/>
      <c r="N40" s="20">
        <f t="shared" si="3"/>
        <v>47.442000000000007</v>
      </c>
      <c r="O40" s="20">
        <f t="shared" si="4"/>
        <v>5.2238768064425081E-2</v>
      </c>
      <c r="P40" s="20">
        <f t="shared" si="5"/>
        <v>0.11011080490794037</v>
      </c>
    </row>
    <row r="41" spans="1:16" s="43" customFormat="1" ht="15.75" customHeight="1" x14ac:dyDescent="0.2">
      <c r="A41" s="19">
        <v>128</v>
      </c>
      <c r="B41" s="16">
        <v>49.11</v>
      </c>
      <c r="C41" s="16">
        <v>49.12</v>
      </c>
      <c r="D41" s="16">
        <v>49.25</v>
      </c>
      <c r="E41" s="16">
        <v>49.23</v>
      </c>
      <c r="F41" s="16">
        <v>49.09</v>
      </c>
      <c r="G41" s="16">
        <v>49.12</v>
      </c>
      <c r="H41" s="16">
        <v>49.13</v>
      </c>
      <c r="I41" s="16">
        <v>49.06</v>
      </c>
      <c r="J41" s="16">
        <v>49.13</v>
      </c>
      <c r="K41" s="16">
        <v>49.06</v>
      </c>
      <c r="L41" s="16"/>
      <c r="M41" s="17"/>
      <c r="N41" s="20">
        <f t="shared" si="3"/>
        <v>49.129999999999995</v>
      </c>
      <c r="O41" s="20">
        <f t="shared" si="4"/>
        <v>6.359594676112848E-2</v>
      </c>
      <c r="P41" s="20">
        <f t="shared" si="5"/>
        <v>0.12944422300250047</v>
      </c>
    </row>
    <row r="42" spans="1:16" ht="15.75" customHeight="1" x14ac:dyDescent="0.2">
      <c r="A42" s="1">
        <v>256</v>
      </c>
      <c r="B42" s="6">
        <v>60.71</v>
      </c>
      <c r="C42" s="6">
        <v>60.45</v>
      </c>
      <c r="D42" s="6">
        <v>60.53</v>
      </c>
      <c r="E42" s="6">
        <v>60.45</v>
      </c>
      <c r="F42" s="6">
        <v>60.72</v>
      </c>
      <c r="G42" s="6">
        <v>60.85</v>
      </c>
      <c r="H42" s="6">
        <v>60.58</v>
      </c>
      <c r="I42" s="6">
        <v>60.57</v>
      </c>
      <c r="J42" s="6">
        <v>60.48</v>
      </c>
      <c r="K42" s="6">
        <v>60.77</v>
      </c>
      <c r="L42" s="6"/>
      <c r="M42" s="7"/>
      <c r="N42" s="20">
        <f t="shared" si="3"/>
        <v>60.611000000000004</v>
      </c>
      <c r="O42" s="20">
        <f t="shared" si="4"/>
        <v>0.14231811003679223</v>
      </c>
      <c r="P42" s="20">
        <f t="shared" si="5"/>
        <v>0.23480574489249842</v>
      </c>
    </row>
    <row r="43" spans="1:16" ht="15.75" customHeight="1" x14ac:dyDescent="0.2">
      <c r="A43" s="1">
        <v>512</v>
      </c>
      <c r="B43" s="6">
        <v>69.069999999999993</v>
      </c>
      <c r="C43" s="6">
        <v>68.94</v>
      </c>
      <c r="D43" s="6">
        <v>69.02</v>
      </c>
      <c r="E43" s="6">
        <v>69.040000000000006</v>
      </c>
      <c r="F43" s="6">
        <v>69.12</v>
      </c>
      <c r="G43" s="6">
        <v>69.14</v>
      </c>
      <c r="H43" s="6">
        <v>69.02</v>
      </c>
      <c r="I43" s="6">
        <v>69.08</v>
      </c>
      <c r="J43" s="6">
        <v>69.05</v>
      </c>
      <c r="K43" s="6">
        <v>69.05</v>
      </c>
      <c r="L43" s="6"/>
      <c r="M43" s="7"/>
      <c r="N43" s="20">
        <f t="shared" si="3"/>
        <v>69.052999999999983</v>
      </c>
      <c r="O43" s="20">
        <f t="shared" si="4"/>
        <v>5.5986109388352648E-2</v>
      </c>
      <c r="P43" s="20">
        <f t="shared" si="5"/>
        <v>8.1077012422852965E-2</v>
      </c>
    </row>
    <row r="44" spans="1:16" ht="15.75" customHeight="1" x14ac:dyDescent="0.2">
      <c r="A44" s="1" t="s">
        <v>6</v>
      </c>
      <c r="B44" s="6">
        <v>84.93</v>
      </c>
      <c r="C44" s="6">
        <v>84.66</v>
      </c>
      <c r="D44" s="6">
        <v>84.75</v>
      </c>
      <c r="E44" s="6">
        <v>84.75</v>
      </c>
      <c r="F44" s="6">
        <v>84.79</v>
      </c>
      <c r="G44" s="6">
        <v>84.92</v>
      </c>
      <c r="H44" s="6">
        <v>84.71</v>
      </c>
      <c r="I44" s="6">
        <v>84.74</v>
      </c>
      <c r="J44" s="6">
        <v>84.79</v>
      </c>
      <c r="K44" s="6">
        <v>84.95</v>
      </c>
      <c r="L44" s="6"/>
      <c r="M44" s="7"/>
      <c r="N44" s="20">
        <f t="shared" si="3"/>
        <v>84.799000000000007</v>
      </c>
      <c r="O44" s="20">
        <f t="shared" si="4"/>
        <v>0.10016098153583976</v>
      </c>
      <c r="P44" s="20">
        <f t="shared" si="5"/>
        <v>0.1181157578931824</v>
      </c>
    </row>
    <row r="45" spans="1:16" ht="15.75" customHeight="1" x14ac:dyDescent="0.2">
      <c r="A45" s="1" t="s">
        <v>7</v>
      </c>
      <c r="B45" s="6">
        <v>111.83</v>
      </c>
      <c r="C45" s="6">
        <v>111.76</v>
      </c>
      <c r="D45" s="6">
        <v>111.82</v>
      </c>
      <c r="E45" s="6">
        <v>111.63</v>
      </c>
      <c r="F45" s="6">
        <v>111.88</v>
      </c>
      <c r="G45" s="6">
        <v>112.2</v>
      </c>
      <c r="H45" s="6">
        <v>111.75</v>
      </c>
      <c r="I45" s="6">
        <v>111.78</v>
      </c>
      <c r="J45" s="6">
        <v>112.77</v>
      </c>
      <c r="K45" s="6">
        <v>111.74</v>
      </c>
      <c r="L45" s="6"/>
      <c r="M45" s="7"/>
      <c r="N45" s="20">
        <f t="shared" si="3"/>
        <v>111.91599999999998</v>
      </c>
      <c r="O45" s="20">
        <f t="shared" si="4"/>
        <v>0.33516828277415767</v>
      </c>
      <c r="P45" s="20">
        <f t="shared" si="5"/>
        <v>0.29948200683919879</v>
      </c>
    </row>
    <row r="46" spans="1:16" ht="15.75" customHeight="1" x14ac:dyDescent="0.2">
      <c r="A46" s="1" t="s">
        <v>8</v>
      </c>
      <c r="B46" s="6">
        <v>167.3</v>
      </c>
      <c r="C46" s="6">
        <v>166.94</v>
      </c>
      <c r="D46" s="6">
        <v>166.88</v>
      </c>
      <c r="E46" s="6">
        <v>167.02</v>
      </c>
      <c r="F46" s="6">
        <v>167.29</v>
      </c>
      <c r="G46" s="6">
        <v>167.32</v>
      </c>
      <c r="H46" s="6">
        <v>167.14</v>
      </c>
      <c r="I46" s="6">
        <v>167.1</v>
      </c>
      <c r="J46" s="6">
        <v>167.35</v>
      </c>
      <c r="K46" s="6">
        <v>167.16</v>
      </c>
      <c r="L46" s="6"/>
      <c r="M46" s="7"/>
      <c r="N46" s="20">
        <f t="shared" si="3"/>
        <v>167.14999999999998</v>
      </c>
      <c r="O46" s="20">
        <f t="shared" si="4"/>
        <v>0.16586473739499574</v>
      </c>
      <c r="P46" s="20">
        <f t="shared" si="5"/>
        <v>9.923107232724844E-2</v>
      </c>
    </row>
    <row r="47" spans="1:16" ht="15.75" customHeight="1" x14ac:dyDescent="0.2">
      <c r="A47" s="1" t="s">
        <v>9</v>
      </c>
      <c r="B47" s="6">
        <v>284.45</v>
      </c>
      <c r="C47" s="6">
        <v>283.86</v>
      </c>
      <c r="D47" s="6">
        <v>283.89999999999998</v>
      </c>
      <c r="E47" s="6">
        <v>284.25</v>
      </c>
      <c r="F47" s="6">
        <v>284.58</v>
      </c>
      <c r="G47" s="6">
        <v>284.41000000000003</v>
      </c>
      <c r="H47" s="6">
        <v>283.69</v>
      </c>
      <c r="I47" s="6">
        <v>284.70999999999998</v>
      </c>
      <c r="J47" s="6">
        <v>284.52999999999997</v>
      </c>
      <c r="K47" s="6">
        <v>284.45999999999998</v>
      </c>
      <c r="L47" s="6"/>
      <c r="M47" s="7"/>
      <c r="N47" s="20">
        <f t="shared" si="3"/>
        <v>284.28399999999999</v>
      </c>
      <c r="O47" s="20">
        <f t="shared" si="4"/>
        <v>0.34724951003884541</v>
      </c>
      <c r="P47" s="20">
        <f t="shared" si="5"/>
        <v>0.12214880543359648</v>
      </c>
    </row>
    <row r="48" spans="1:16" ht="15.75" customHeight="1" x14ac:dyDescent="0.2">
      <c r="A48" s="1" t="s">
        <v>10</v>
      </c>
      <c r="B48" s="6">
        <v>528.66</v>
      </c>
      <c r="C48" s="6">
        <v>534.22</v>
      </c>
      <c r="D48" s="6">
        <v>528.54999999999995</v>
      </c>
      <c r="E48" s="6">
        <v>523.84</v>
      </c>
      <c r="F48" s="6">
        <v>523.92999999999995</v>
      </c>
      <c r="G48" s="6">
        <v>527.54</v>
      </c>
      <c r="H48" s="6">
        <v>527.79999999999995</v>
      </c>
      <c r="I48" s="6">
        <v>511.97</v>
      </c>
      <c r="J48" s="6">
        <v>523.29</v>
      </c>
      <c r="K48" s="6">
        <v>520.92999999999995</v>
      </c>
      <c r="L48" s="6"/>
      <c r="M48" s="7"/>
      <c r="N48" s="20">
        <f t="shared" si="3"/>
        <v>525.07300000000009</v>
      </c>
      <c r="O48" s="20">
        <f t="shared" si="4"/>
        <v>5.934880041846764</v>
      </c>
      <c r="P48" s="20">
        <f t="shared" si="5"/>
        <v>1.1302961763120105</v>
      </c>
    </row>
    <row r="49" spans="1:16" ht="15.75" customHeight="1" x14ac:dyDescent="0.2">
      <c r="A49" s="1" t="s">
        <v>11</v>
      </c>
      <c r="B49" s="6">
        <v>992.43</v>
      </c>
      <c r="C49" s="6">
        <v>985.9</v>
      </c>
      <c r="D49" s="6">
        <v>985.63</v>
      </c>
      <c r="E49" s="6">
        <v>984.46</v>
      </c>
      <c r="F49" s="6">
        <v>984.66</v>
      </c>
      <c r="G49" s="6">
        <v>991.47</v>
      </c>
      <c r="H49" s="6">
        <v>988.03</v>
      </c>
      <c r="I49" s="6">
        <v>984.07</v>
      </c>
      <c r="J49" s="6">
        <v>988.27</v>
      </c>
      <c r="K49" s="6">
        <v>981.78</v>
      </c>
      <c r="L49" s="6"/>
      <c r="M49" s="7"/>
      <c r="N49" s="20">
        <f t="shared" si="3"/>
        <v>986.67000000000007</v>
      </c>
      <c r="O49" s="20">
        <f t="shared" si="4"/>
        <v>3.3648179742743816</v>
      </c>
      <c r="P49" s="20">
        <f t="shared" si="5"/>
        <v>0.34102769662342841</v>
      </c>
    </row>
    <row r="50" spans="1:16" ht="15.75" customHeight="1" x14ac:dyDescent="0.2">
      <c r="A50" s="1" t="s">
        <v>12</v>
      </c>
      <c r="B50" s="6">
        <v>2132.62</v>
      </c>
      <c r="C50" s="6">
        <v>2131.54</v>
      </c>
      <c r="D50" s="6">
        <v>2131.6</v>
      </c>
      <c r="E50" s="6">
        <v>2131.4899999999998</v>
      </c>
      <c r="F50" s="6">
        <v>2133.1</v>
      </c>
      <c r="G50" s="6">
        <v>2134.48</v>
      </c>
      <c r="H50" s="6">
        <v>2130.54</v>
      </c>
      <c r="I50" s="6">
        <v>2131.87</v>
      </c>
      <c r="J50" s="6">
        <v>2135.0300000000002</v>
      </c>
      <c r="K50" s="6">
        <v>2135.0500000000002</v>
      </c>
      <c r="L50" s="6"/>
      <c r="M50" s="7"/>
      <c r="N50" s="20">
        <f t="shared" si="3"/>
        <v>2132.7319999999995</v>
      </c>
      <c r="O50" s="20">
        <f t="shared" si="4"/>
        <v>1.6210476722033456</v>
      </c>
      <c r="P50" s="20">
        <f t="shared" si="5"/>
        <v>7.6008034399228125E-2</v>
      </c>
    </row>
    <row r="51" spans="1:16" ht="15.75" customHeight="1" x14ac:dyDescent="0.2">
      <c r="A51" s="1" t="s">
        <v>13</v>
      </c>
      <c r="B51" s="6">
        <v>4463.96</v>
      </c>
      <c r="C51" s="6">
        <v>4422.04</v>
      </c>
      <c r="D51" s="6">
        <v>4441.58</v>
      </c>
      <c r="E51" s="6">
        <v>4442.3599999999997</v>
      </c>
      <c r="F51" s="6">
        <v>4428.3</v>
      </c>
      <c r="G51" s="6">
        <v>4435.08</v>
      </c>
      <c r="H51" s="6">
        <v>4424.47</v>
      </c>
      <c r="I51" s="6">
        <v>4436.53</v>
      </c>
      <c r="J51" s="6">
        <v>4455.7700000000004</v>
      </c>
      <c r="K51" s="6">
        <v>4431.42</v>
      </c>
      <c r="L51" s="6"/>
      <c r="M51" s="7"/>
      <c r="N51" s="20">
        <f t="shared" si="3"/>
        <v>4438.1509999999998</v>
      </c>
      <c r="O51" s="20">
        <f t="shared" si="4"/>
        <v>13.363086345102587</v>
      </c>
      <c r="P51" s="20">
        <f t="shared" si="5"/>
        <v>0.30109580194776131</v>
      </c>
    </row>
    <row r="52" spans="1:16" ht="15.75" customHeight="1" x14ac:dyDescent="0.2">
      <c r="A52" s="1" t="s">
        <v>14</v>
      </c>
      <c r="B52" s="6">
        <v>9133.41</v>
      </c>
      <c r="C52" s="6">
        <v>9127.5400000000009</v>
      </c>
      <c r="D52" s="6">
        <v>9123.26</v>
      </c>
      <c r="E52" s="6">
        <v>9129.7000000000007</v>
      </c>
      <c r="F52" s="6">
        <v>9143.9</v>
      </c>
      <c r="G52" s="6">
        <v>9120.73</v>
      </c>
      <c r="H52" s="6">
        <v>9142.31</v>
      </c>
      <c r="I52" s="6">
        <v>9127.51</v>
      </c>
      <c r="J52" s="6">
        <v>9119.98</v>
      </c>
      <c r="K52" s="6">
        <v>9130.6299999999992</v>
      </c>
      <c r="L52" s="6"/>
      <c r="M52" s="7"/>
      <c r="N52" s="20">
        <f t="shared" si="3"/>
        <v>9129.8970000000008</v>
      </c>
      <c r="O52" s="20">
        <f t="shared" si="4"/>
        <v>8.1701870643617962</v>
      </c>
      <c r="P52" s="20">
        <f t="shared" si="5"/>
        <v>8.9488272040328554E-2</v>
      </c>
    </row>
    <row r="53" spans="1:16" ht="15.75" customHeight="1" x14ac:dyDescent="0.2">
      <c r="A53" s="1" t="s">
        <v>15</v>
      </c>
      <c r="B53" s="6">
        <v>18952.75</v>
      </c>
      <c r="C53" s="6">
        <v>18964.09</v>
      </c>
      <c r="D53" s="6">
        <v>18955.63</v>
      </c>
      <c r="E53" s="6">
        <v>18945.55</v>
      </c>
      <c r="F53" s="6">
        <v>18981.96</v>
      </c>
      <c r="G53" s="6">
        <v>18983.169999999998</v>
      </c>
      <c r="H53" s="6">
        <v>18966.490000000002</v>
      </c>
      <c r="I53" s="6">
        <v>18956.71</v>
      </c>
      <c r="J53" s="6">
        <v>18956.3</v>
      </c>
      <c r="K53" s="6">
        <v>18972.63</v>
      </c>
      <c r="L53" s="6"/>
      <c r="M53" s="7"/>
      <c r="N53" s="20">
        <f t="shared" si="3"/>
        <v>18963.527999999998</v>
      </c>
      <c r="O53" s="20">
        <f t="shared" si="4"/>
        <v>12.551953190196516</v>
      </c>
      <c r="P53" s="20">
        <f t="shared" si="5"/>
        <v>6.6189968397212362E-2</v>
      </c>
    </row>
    <row r="54" spans="1:16" ht="15.75" customHeight="1" x14ac:dyDescent="0.2">
      <c r="A54" s="1" t="s">
        <v>16</v>
      </c>
      <c r="B54" s="6">
        <v>38431.25</v>
      </c>
      <c r="C54" s="6">
        <v>38426.82</v>
      </c>
      <c r="D54" s="6">
        <v>38426</v>
      </c>
      <c r="E54" s="6">
        <v>38430.06</v>
      </c>
      <c r="F54" s="6">
        <v>38455.86</v>
      </c>
      <c r="G54" s="6">
        <v>38483</v>
      </c>
      <c r="H54" s="6">
        <v>38420.71</v>
      </c>
      <c r="I54" s="6">
        <v>38409.339999999997</v>
      </c>
      <c r="J54" s="6">
        <v>38441.279999999999</v>
      </c>
      <c r="K54" s="6">
        <v>38406.080000000002</v>
      </c>
      <c r="L54" s="6"/>
      <c r="M54" s="7"/>
      <c r="N54" s="20">
        <f t="shared" si="3"/>
        <v>38433.040000000008</v>
      </c>
      <c r="O54" s="20">
        <f t="shared" si="4"/>
        <v>22.670457036024558</v>
      </c>
      <c r="P54" s="20">
        <f t="shared" si="5"/>
        <v>5.8986895223548684E-2</v>
      </c>
    </row>
    <row r="55" spans="1:16" ht="15.75" customHeight="1" x14ac:dyDescent="0.2">
      <c r="A55" s="32" t="s">
        <v>17</v>
      </c>
      <c r="B55" s="6">
        <v>77569.75</v>
      </c>
      <c r="C55" s="6">
        <v>77660.070000000007</v>
      </c>
      <c r="D55" s="6">
        <v>77590.91</v>
      </c>
      <c r="E55" s="6">
        <v>77551.13</v>
      </c>
      <c r="F55" s="6">
        <v>77590.13</v>
      </c>
      <c r="G55" s="6">
        <v>77681.11</v>
      </c>
      <c r="H55" s="6">
        <v>77609.100000000006</v>
      </c>
      <c r="I55" s="6">
        <v>77622.539999999994</v>
      </c>
      <c r="J55" s="6">
        <v>77556.86</v>
      </c>
      <c r="K55" s="6">
        <v>77551.87</v>
      </c>
      <c r="L55" s="6"/>
      <c r="M55" s="7"/>
      <c r="N55" s="20">
        <f t="shared" si="3"/>
        <v>77598.346999999994</v>
      </c>
      <c r="O55" s="20">
        <f t="shared" si="4"/>
        <v>45.229925455020734</v>
      </c>
      <c r="P55" s="20">
        <f t="shared" si="5"/>
        <v>5.8287228019200887E-2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79.52</v>
      </c>
      <c r="C63" s="16">
        <v>103.17</v>
      </c>
      <c r="D63" s="16">
        <v>74.56</v>
      </c>
      <c r="E63" s="16">
        <v>110.61</v>
      </c>
      <c r="F63" s="16">
        <v>70.61</v>
      </c>
      <c r="G63" s="16">
        <v>99.15</v>
      </c>
      <c r="H63" s="16">
        <v>76.08</v>
      </c>
      <c r="I63" s="16">
        <v>72.989999999999995</v>
      </c>
      <c r="J63" s="16">
        <v>73.36</v>
      </c>
      <c r="K63" s="16">
        <v>63.07</v>
      </c>
      <c r="L63" s="16"/>
      <c r="M63" s="17"/>
      <c r="N63" s="20">
        <f t="shared" ref="N63:N84" si="6">AVERAGE(B63:K63)</f>
        <v>82.312000000000012</v>
      </c>
      <c r="O63" s="20">
        <f t="shared" ref="O63:O84" si="7">STDEV(B63:K63)</f>
        <v>15.987172496862678</v>
      </c>
      <c r="P63" s="20">
        <f t="shared" ref="P63:P84" si="8">100*O63/N63</f>
        <v>19.422651006976718</v>
      </c>
    </row>
    <row r="64" spans="1:16" s="43" customFormat="1" ht="15.75" customHeight="1" x14ac:dyDescent="0.2">
      <c r="A64" s="19">
        <v>2</v>
      </c>
      <c r="B64" s="16">
        <v>79.150000000000006</v>
      </c>
      <c r="C64" s="16">
        <v>102.64</v>
      </c>
      <c r="D64" s="16">
        <v>75.39</v>
      </c>
      <c r="E64" s="16">
        <v>110.4</v>
      </c>
      <c r="F64" s="16">
        <v>70.180000000000007</v>
      </c>
      <c r="G64" s="16">
        <v>101.52</v>
      </c>
      <c r="H64" s="16">
        <v>76.09</v>
      </c>
      <c r="I64" s="16">
        <v>73.430000000000007</v>
      </c>
      <c r="J64" s="16">
        <v>73.97</v>
      </c>
      <c r="K64" s="16">
        <v>62.74</v>
      </c>
      <c r="L64" s="16"/>
      <c r="M64" s="17"/>
      <c r="N64" s="20">
        <f t="shared" si="6"/>
        <v>82.551000000000016</v>
      </c>
      <c r="O64" s="20">
        <f t="shared" si="7"/>
        <v>16.144804771539025</v>
      </c>
      <c r="P64" s="20">
        <f t="shared" si="8"/>
        <v>19.557370318395925</v>
      </c>
    </row>
    <row r="65" spans="1:16" s="43" customFormat="1" ht="15.75" customHeight="1" x14ac:dyDescent="0.2">
      <c r="A65" s="19">
        <v>4</v>
      </c>
      <c r="B65" s="16">
        <v>80.069999999999993</v>
      </c>
      <c r="C65" s="16">
        <v>104.31</v>
      </c>
      <c r="D65" s="16">
        <v>74.58</v>
      </c>
      <c r="E65" s="16">
        <v>110.8</v>
      </c>
      <c r="F65" s="16">
        <v>71.040000000000006</v>
      </c>
      <c r="G65" s="16">
        <v>102.22</v>
      </c>
      <c r="H65" s="16">
        <v>76.540000000000006</v>
      </c>
      <c r="I65" s="16">
        <v>72.239999999999995</v>
      </c>
      <c r="J65" s="16">
        <v>74.13</v>
      </c>
      <c r="K65" s="16">
        <v>63.18</v>
      </c>
      <c r="L65" s="16"/>
      <c r="M65" s="17"/>
      <c r="N65" s="20">
        <f t="shared" si="6"/>
        <v>82.910999999999987</v>
      </c>
      <c r="O65" s="20">
        <f t="shared" si="7"/>
        <v>16.491838688676744</v>
      </c>
      <c r="P65" s="20">
        <f t="shared" si="8"/>
        <v>19.891014085798925</v>
      </c>
    </row>
    <row r="66" spans="1:16" s="43" customFormat="1" ht="15.75" customHeight="1" x14ac:dyDescent="0.2">
      <c r="A66" s="19">
        <v>8</v>
      </c>
      <c r="B66" s="16">
        <v>80.09</v>
      </c>
      <c r="C66" s="16">
        <v>106.27</v>
      </c>
      <c r="D66" s="16">
        <v>73.06</v>
      </c>
      <c r="E66" s="16">
        <v>111.01</v>
      </c>
      <c r="F66" s="16">
        <v>69.89</v>
      </c>
      <c r="G66" s="16">
        <v>101.63</v>
      </c>
      <c r="H66" s="16">
        <v>76.400000000000006</v>
      </c>
      <c r="I66" s="16">
        <v>71.17</v>
      </c>
      <c r="J66" s="16">
        <v>72.849999999999994</v>
      </c>
      <c r="K66" s="16">
        <v>63.83</v>
      </c>
      <c r="L66" s="16"/>
      <c r="M66" s="17"/>
      <c r="N66" s="20">
        <f t="shared" si="6"/>
        <v>82.62</v>
      </c>
      <c r="O66" s="20">
        <f t="shared" si="7"/>
        <v>17.012577046931391</v>
      </c>
      <c r="P66" s="20">
        <f t="shared" si="8"/>
        <v>20.591354450413203</v>
      </c>
    </row>
    <row r="67" spans="1:16" s="43" customFormat="1" ht="15.75" customHeight="1" x14ac:dyDescent="0.2">
      <c r="A67" s="19">
        <v>16</v>
      </c>
      <c r="B67" s="16">
        <v>79.69</v>
      </c>
      <c r="C67" s="16">
        <v>106.96</v>
      </c>
      <c r="D67" s="16">
        <v>74.959999999999994</v>
      </c>
      <c r="E67" s="16">
        <v>111.61</v>
      </c>
      <c r="F67" s="16">
        <v>70.290000000000006</v>
      </c>
      <c r="G67" s="16">
        <v>104.09</v>
      </c>
      <c r="H67" s="16">
        <v>74.959999999999994</v>
      </c>
      <c r="I67" s="16">
        <v>72.73</v>
      </c>
      <c r="J67" s="16">
        <v>75.05</v>
      </c>
      <c r="K67" s="16">
        <v>64.400000000000006</v>
      </c>
      <c r="L67" s="16"/>
      <c r="M67" s="17"/>
      <c r="N67" s="20">
        <f t="shared" si="6"/>
        <v>83.474000000000004</v>
      </c>
      <c r="O67" s="20">
        <f t="shared" si="7"/>
        <v>17.164478307118852</v>
      </c>
      <c r="P67" s="20">
        <f t="shared" si="8"/>
        <v>20.562664191387558</v>
      </c>
    </row>
    <row r="68" spans="1:16" s="43" customFormat="1" ht="15.75" customHeight="1" x14ac:dyDescent="0.2">
      <c r="A68" s="19">
        <v>32</v>
      </c>
      <c r="B68" s="16">
        <v>79.87</v>
      </c>
      <c r="C68" s="16">
        <v>106.06</v>
      </c>
      <c r="D68" s="16">
        <v>75.099999999999994</v>
      </c>
      <c r="E68" s="16">
        <v>112.82</v>
      </c>
      <c r="F68" s="16">
        <v>70.67</v>
      </c>
      <c r="G68" s="16">
        <v>103.56</v>
      </c>
      <c r="H68" s="16">
        <v>75.97</v>
      </c>
      <c r="I68" s="16">
        <v>71.91</v>
      </c>
      <c r="J68" s="16">
        <v>74.58</v>
      </c>
      <c r="K68" s="16">
        <v>64</v>
      </c>
      <c r="L68" s="16"/>
      <c r="M68" s="17"/>
      <c r="N68" s="20">
        <f t="shared" si="6"/>
        <v>83.453999999999994</v>
      </c>
      <c r="O68" s="20">
        <f t="shared" si="7"/>
        <v>17.224625911112771</v>
      </c>
      <c r="P68" s="20">
        <f t="shared" si="8"/>
        <v>20.639664858620044</v>
      </c>
    </row>
    <row r="69" spans="1:16" s="43" customFormat="1" ht="15.75" customHeight="1" x14ac:dyDescent="0.2">
      <c r="A69" s="19">
        <v>64</v>
      </c>
      <c r="B69" s="16">
        <v>80.239999999999995</v>
      </c>
      <c r="C69" s="16">
        <v>104.43</v>
      </c>
      <c r="D69" s="16">
        <v>76.239999999999995</v>
      </c>
      <c r="E69" s="16">
        <v>112.99</v>
      </c>
      <c r="F69" s="16">
        <v>71.900000000000006</v>
      </c>
      <c r="G69" s="16">
        <v>104.27</v>
      </c>
      <c r="H69" s="16">
        <v>77.94</v>
      </c>
      <c r="I69" s="16">
        <v>73.53</v>
      </c>
      <c r="J69" s="16">
        <v>75.040000000000006</v>
      </c>
      <c r="K69" s="16">
        <v>66.05</v>
      </c>
      <c r="L69" s="16"/>
      <c r="M69" s="17"/>
      <c r="N69" s="20">
        <f t="shared" si="6"/>
        <v>84.262999999999991</v>
      </c>
      <c r="O69" s="20">
        <f t="shared" si="7"/>
        <v>16.457284810482424</v>
      </c>
      <c r="P69" s="20">
        <f t="shared" si="8"/>
        <v>19.530855548084482</v>
      </c>
    </row>
    <row r="70" spans="1:16" s="43" customFormat="1" ht="15.75" customHeight="1" x14ac:dyDescent="0.2">
      <c r="A70" s="19">
        <v>128</v>
      </c>
      <c r="B70" s="16">
        <v>74.930000000000007</v>
      </c>
      <c r="C70" s="16">
        <v>93.62</v>
      </c>
      <c r="D70" s="16">
        <v>72.849999999999994</v>
      </c>
      <c r="E70" s="16">
        <v>99.14</v>
      </c>
      <c r="F70" s="16">
        <v>70.260000000000005</v>
      </c>
      <c r="G70" s="16">
        <v>90.21</v>
      </c>
      <c r="H70" s="16">
        <v>72.349999999999994</v>
      </c>
      <c r="I70" s="16">
        <v>71.36</v>
      </c>
      <c r="J70" s="16">
        <v>71.83</v>
      </c>
      <c r="K70" s="16">
        <v>68.2</v>
      </c>
      <c r="L70" s="16"/>
      <c r="M70" s="17"/>
      <c r="N70" s="20">
        <f t="shared" si="6"/>
        <v>78.475000000000009</v>
      </c>
      <c r="O70" s="20">
        <f t="shared" si="7"/>
        <v>11.27281809388302</v>
      </c>
      <c r="P70" s="20">
        <f t="shared" si="8"/>
        <v>14.364852620430735</v>
      </c>
    </row>
    <row r="71" spans="1:16" ht="15.75" customHeight="1" x14ac:dyDescent="0.2">
      <c r="A71" s="1">
        <v>256</v>
      </c>
      <c r="B71" s="6">
        <v>85.48</v>
      </c>
      <c r="C71" s="6">
        <v>93.76</v>
      </c>
      <c r="D71" s="6">
        <v>83.25</v>
      </c>
      <c r="E71" s="6">
        <v>84.85</v>
      </c>
      <c r="F71" s="6">
        <v>84.92</v>
      </c>
      <c r="G71" s="6">
        <v>84.92</v>
      </c>
      <c r="H71" s="6">
        <v>84.45</v>
      </c>
      <c r="I71" s="6">
        <v>84.17</v>
      </c>
      <c r="J71" s="6">
        <v>84.24</v>
      </c>
      <c r="K71" s="6">
        <v>84.79</v>
      </c>
      <c r="L71" s="6"/>
      <c r="M71" s="7"/>
      <c r="N71" s="20">
        <f t="shared" si="6"/>
        <v>85.483000000000004</v>
      </c>
      <c r="O71" s="20">
        <f t="shared" si="7"/>
        <v>2.9692125779966214</v>
      </c>
      <c r="P71" s="20">
        <f t="shared" si="8"/>
        <v>3.4734538773751757</v>
      </c>
    </row>
    <row r="72" spans="1:16" ht="15.75" customHeight="1" x14ac:dyDescent="0.2">
      <c r="A72" s="1">
        <v>512</v>
      </c>
      <c r="B72" s="6">
        <v>95.74</v>
      </c>
      <c r="C72" s="6">
        <v>97.24</v>
      </c>
      <c r="D72" s="6">
        <v>95.11</v>
      </c>
      <c r="E72" s="6">
        <v>95.48</v>
      </c>
      <c r="F72" s="6">
        <v>95.63</v>
      </c>
      <c r="G72" s="6">
        <v>95.93</v>
      </c>
      <c r="H72" s="6">
        <v>95.64</v>
      </c>
      <c r="I72" s="6">
        <v>95.32</v>
      </c>
      <c r="J72" s="6">
        <v>95.49</v>
      </c>
      <c r="K72" s="6">
        <v>95.51</v>
      </c>
      <c r="L72" s="6"/>
      <c r="M72" s="7"/>
      <c r="N72" s="20">
        <f t="shared" si="6"/>
        <v>95.708999999999989</v>
      </c>
      <c r="O72" s="20">
        <f t="shared" si="7"/>
        <v>0.58260812062845579</v>
      </c>
      <c r="P72" s="20">
        <f t="shared" si="8"/>
        <v>0.60872866776212886</v>
      </c>
    </row>
    <row r="73" spans="1:16" ht="15.75" customHeight="1" x14ac:dyDescent="0.2">
      <c r="A73" s="1" t="s">
        <v>6</v>
      </c>
      <c r="B73" s="6">
        <v>115.71</v>
      </c>
      <c r="C73" s="6">
        <v>115.2</v>
      </c>
      <c r="D73" s="6">
        <v>114.98</v>
      </c>
      <c r="E73" s="6">
        <v>115.11</v>
      </c>
      <c r="F73" s="6">
        <v>115.27</v>
      </c>
      <c r="G73" s="6">
        <v>115.02</v>
      </c>
      <c r="H73" s="6">
        <v>115.15</v>
      </c>
      <c r="I73" s="6">
        <v>115.07</v>
      </c>
      <c r="J73" s="6">
        <v>115.13</v>
      </c>
      <c r="K73" s="6">
        <v>115.01</v>
      </c>
      <c r="L73" s="6"/>
      <c r="M73" s="7"/>
      <c r="N73" s="20">
        <f t="shared" si="6"/>
        <v>115.16499999999999</v>
      </c>
      <c r="O73" s="20">
        <f t="shared" si="7"/>
        <v>0.21135804271950795</v>
      </c>
      <c r="P73" s="20">
        <f t="shared" si="8"/>
        <v>0.18352628204706983</v>
      </c>
    </row>
    <row r="74" spans="1:16" ht="15.75" customHeight="1" x14ac:dyDescent="0.2">
      <c r="A74" s="1" t="s">
        <v>7</v>
      </c>
      <c r="B74" s="6">
        <v>153.01</v>
      </c>
      <c r="C74" s="6">
        <v>153.12</v>
      </c>
      <c r="D74" s="6">
        <v>152.99</v>
      </c>
      <c r="E74" s="6">
        <v>152.94</v>
      </c>
      <c r="F74" s="6">
        <v>153.24</v>
      </c>
      <c r="G74" s="6">
        <v>153</v>
      </c>
      <c r="H74" s="6">
        <v>153.16</v>
      </c>
      <c r="I74" s="6">
        <v>153</v>
      </c>
      <c r="J74" s="6">
        <v>153.21</v>
      </c>
      <c r="K74" s="6">
        <v>152.96</v>
      </c>
      <c r="L74" s="6"/>
      <c r="M74" s="7"/>
      <c r="N74" s="20">
        <f t="shared" si="6"/>
        <v>153.06300000000002</v>
      </c>
      <c r="O74" s="20">
        <f t="shared" si="7"/>
        <v>0.10924488292110018</v>
      </c>
      <c r="P74" s="20">
        <f t="shared" si="8"/>
        <v>7.137249558750329E-2</v>
      </c>
    </row>
    <row r="75" spans="1:16" ht="15.75" customHeight="1" x14ac:dyDescent="0.2">
      <c r="A75" s="1" t="s">
        <v>8</v>
      </c>
      <c r="B75" s="6">
        <v>244.93</v>
      </c>
      <c r="C75" s="6">
        <v>245.04</v>
      </c>
      <c r="D75" s="6">
        <v>244.5</v>
      </c>
      <c r="E75" s="6">
        <v>245.05</v>
      </c>
      <c r="F75" s="6">
        <v>244.68</v>
      </c>
      <c r="G75" s="6">
        <v>244.53</v>
      </c>
      <c r="H75" s="6">
        <v>244.92</v>
      </c>
      <c r="I75" s="6">
        <v>244.82</v>
      </c>
      <c r="J75" s="6">
        <v>244.76</v>
      </c>
      <c r="K75" s="6">
        <v>244.74</v>
      </c>
      <c r="L75" s="6"/>
      <c r="M75" s="7"/>
      <c r="N75" s="20">
        <f t="shared" si="6"/>
        <v>244.79700000000003</v>
      </c>
      <c r="O75" s="20">
        <f t="shared" si="7"/>
        <v>0.1927029954215663</v>
      </c>
      <c r="P75" s="20">
        <f t="shared" si="8"/>
        <v>7.8719508581218831E-2</v>
      </c>
    </row>
    <row r="76" spans="1:16" ht="15.75" customHeight="1" x14ac:dyDescent="0.2">
      <c r="A76" s="1" t="s">
        <v>9</v>
      </c>
      <c r="B76" s="6">
        <v>429.56</v>
      </c>
      <c r="C76" s="6">
        <v>436.12</v>
      </c>
      <c r="D76" s="6">
        <v>430.97</v>
      </c>
      <c r="E76" s="6">
        <v>430.93</v>
      </c>
      <c r="F76" s="6">
        <v>436.54</v>
      </c>
      <c r="G76" s="6">
        <v>432.53</v>
      </c>
      <c r="H76" s="6">
        <v>437.69</v>
      </c>
      <c r="I76" s="6">
        <v>431.81</v>
      </c>
      <c r="J76" s="6">
        <v>435.19</v>
      </c>
      <c r="K76" s="6">
        <v>435.41</v>
      </c>
      <c r="L76" s="6"/>
      <c r="M76" s="7"/>
      <c r="N76" s="20">
        <f t="shared" si="6"/>
        <v>433.67500000000007</v>
      </c>
      <c r="O76" s="20">
        <f t="shared" si="7"/>
        <v>2.832086980773485</v>
      </c>
      <c r="P76" s="20">
        <f t="shared" si="8"/>
        <v>0.653043634236118</v>
      </c>
    </row>
    <row r="77" spans="1:16" ht="15.75" customHeight="1" x14ac:dyDescent="0.2">
      <c r="A77" s="1" t="s">
        <v>10</v>
      </c>
      <c r="B77" s="6">
        <v>862.96</v>
      </c>
      <c r="C77" s="6">
        <v>866.55</v>
      </c>
      <c r="D77" s="6">
        <v>864.54</v>
      </c>
      <c r="E77" s="6">
        <v>861.84</v>
      </c>
      <c r="F77" s="6">
        <v>861.63</v>
      </c>
      <c r="G77" s="6">
        <v>864.04</v>
      </c>
      <c r="H77" s="6">
        <v>865.79</v>
      </c>
      <c r="I77" s="6">
        <v>864.41</v>
      </c>
      <c r="J77" s="6">
        <v>866.65</v>
      </c>
      <c r="K77" s="6">
        <v>864.69</v>
      </c>
      <c r="L77" s="6"/>
      <c r="M77" s="7"/>
      <c r="N77" s="20">
        <f t="shared" si="6"/>
        <v>864.31000000000006</v>
      </c>
      <c r="O77" s="20">
        <f t="shared" si="7"/>
        <v>1.7660250407183857</v>
      </c>
      <c r="P77" s="20">
        <f t="shared" si="8"/>
        <v>0.20432773434512913</v>
      </c>
    </row>
    <row r="78" spans="1:16" ht="15.75" customHeight="1" x14ac:dyDescent="0.2">
      <c r="A78" s="1" t="s">
        <v>11</v>
      </c>
      <c r="B78" s="6">
        <v>2095.64</v>
      </c>
      <c r="C78" s="6">
        <v>2094.44</v>
      </c>
      <c r="D78" s="6">
        <v>2095.4899999999998</v>
      </c>
      <c r="E78" s="6">
        <v>2096.19</v>
      </c>
      <c r="F78" s="6">
        <v>2113.9699999999998</v>
      </c>
      <c r="G78" s="6">
        <v>2081.96</v>
      </c>
      <c r="H78" s="6">
        <v>2096.73</v>
      </c>
      <c r="I78" s="6">
        <v>2094.66</v>
      </c>
      <c r="J78" s="6">
        <v>2094.2199999999998</v>
      </c>
      <c r="K78" s="6">
        <v>2092.92</v>
      </c>
      <c r="L78" s="6"/>
      <c r="M78" s="7"/>
      <c r="N78" s="20">
        <f t="shared" si="6"/>
        <v>2095.6220000000003</v>
      </c>
      <c r="O78" s="20">
        <f t="shared" si="7"/>
        <v>7.7205091944910835</v>
      </c>
      <c r="P78" s="20">
        <f t="shared" si="8"/>
        <v>0.36841134491292243</v>
      </c>
    </row>
    <row r="79" spans="1:16" ht="15.75" customHeight="1" x14ac:dyDescent="0.2">
      <c r="A79" s="1" t="s">
        <v>12</v>
      </c>
      <c r="B79" s="6">
        <v>3425.58</v>
      </c>
      <c r="C79" s="6">
        <v>3421.64</v>
      </c>
      <c r="D79" s="6">
        <v>3420.63</v>
      </c>
      <c r="E79" s="6">
        <v>3419.47</v>
      </c>
      <c r="F79" s="6">
        <v>3419.89</v>
      </c>
      <c r="G79" s="6">
        <v>3424.1</v>
      </c>
      <c r="H79" s="6">
        <v>3416.55</v>
      </c>
      <c r="I79" s="6">
        <v>3416</v>
      </c>
      <c r="J79" s="6">
        <v>3413.4</v>
      </c>
      <c r="K79" s="6">
        <v>3419.55</v>
      </c>
      <c r="L79" s="6"/>
      <c r="M79" s="7"/>
      <c r="N79" s="20">
        <f t="shared" si="6"/>
        <v>3419.6809999999996</v>
      </c>
      <c r="O79" s="20">
        <f t="shared" si="7"/>
        <v>3.6813839487042515</v>
      </c>
      <c r="P79" s="20">
        <f t="shared" si="8"/>
        <v>0.10765284682121672</v>
      </c>
    </row>
    <row r="80" spans="1:16" ht="15.75" customHeight="1" x14ac:dyDescent="0.2">
      <c r="A80" s="1" t="s">
        <v>13</v>
      </c>
      <c r="B80" s="6">
        <v>7307.33</v>
      </c>
      <c r="C80" s="6">
        <v>7305.83</v>
      </c>
      <c r="D80" s="6">
        <v>7294.75</v>
      </c>
      <c r="E80" s="6">
        <v>7317.2</v>
      </c>
      <c r="F80" s="6">
        <v>7304.08</v>
      </c>
      <c r="G80" s="6">
        <v>7317.22</v>
      </c>
      <c r="H80" s="6">
        <v>7307.36</v>
      </c>
      <c r="I80" s="6">
        <v>7335.13</v>
      </c>
      <c r="J80" s="6">
        <v>7324.92</v>
      </c>
      <c r="K80" s="6">
        <v>7317.08</v>
      </c>
      <c r="L80" s="6"/>
      <c r="M80" s="7"/>
      <c r="N80" s="20">
        <f t="shared" si="6"/>
        <v>7313.0900000000011</v>
      </c>
      <c r="O80" s="20">
        <f t="shared" si="7"/>
        <v>11.603799186281924</v>
      </c>
      <c r="P80" s="20">
        <f t="shared" si="8"/>
        <v>0.15867163109276547</v>
      </c>
    </row>
    <row r="81" spans="1:16" ht="15.75" customHeight="1" x14ac:dyDescent="0.2">
      <c r="A81" s="1" t="s">
        <v>14</v>
      </c>
      <c r="B81" s="6">
        <v>15725.53</v>
      </c>
      <c r="C81" s="6">
        <v>15684.68</v>
      </c>
      <c r="D81" s="6">
        <v>15704.1</v>
      </c>
      <c r="E81" s="6">
        <v>15744.22</v>
      </c>
      <c r="F81" s="6">
        <v>15688.17</v>
      </c>
      <c r="G81" s="6">
        <v>15732.67</v>
      </c>
      <c r="H81" s="6">
        <v>15725.02</v>
      </c>
      <c r="I81" s="6">
        <v>15715.25</v>
      </c>
      <c r="J81" s="6">
        <v>15734.24</v>
      </c>
      <c r="K81" s="6">
        <v>15713.32</v>
      </c>
      <c r="L81" s="6"/>
      <c r="M81" s="7"/>
      <c r="N81" s="20">
        <f t="shared" si="6"/>
        <v>15716.720000000001</v>
      </c>
      <c r="O81" s="20">
        <f t="shared" si="7"/>
        <v>19.660333443538168</v>
      </c>
      <c r="P81" s="20">
        <f t="shared" si="8"/>
        <v>0.12509183496008178</v>
      </c>
    </row>
    <row r="82" spans="1:16" ht="15.75" customHeight="1" x14ac:dyDescent="0.2">
      <c r="A82" s="1" t="s">
        <v>15</v>
      </c>
      <c r="B82" s="6">
        <v>31918.11</v>
      </c>
      <c r="C82" s="6">
        <v>31951.07</v>
      </c>
      <c r="D82" s="6">
        <v>31874.65</v>
      </c>
      <c r="E82" s="6">
        <v>31902.94</v>
      </c>
      <c r="F82" s="6">
        <v>31905.88</v>
      </c>
      <c r="G82" s="6">
        <v>31887.71</v>
      </c>
      <c r="H82" s="6">
        <v>31933.18</v>
      </c>
      <c r="I82" s="6">
        <v>31909.61</v>
      </c>
      <c r="J82" s="6">
        <v>31914.38</v>
      </c>
      <c r="K82" s="6">
        <v>31894.59</v>
      </c>
      <c r="L82" s="6"/>
      <c r="M82" s="7"/>
      <c r="N82" s="20">
        <f t="shared" si="6"/>
        <v>31909.212</v>
      </c>
      <c r="O82" s="20">
        <f t="shared" si="7"/>
        <v>21.99421428972213</v>
      </c>
      <c r="P82" s="20">
        <f t="shared" si="8"/>
        <v>6.8927475519364539E-2</v>
      </c>
    </row>
    <row r="83" spans="1:16" ht="15.75" customHeight="1" x14ac:dyDescent="0.2">
      <c r="A83" s="1" t="s">
        <v>16</v>
      </c>
      <c r="B83" s="6">
        <v>64412.41</v>
      </c>
      <c r="C83" s="6">
        <v>64437.48</v>
      </c>
      <c r="D83" s="6">
        <v>64412.2</v>
      </c>
      <c r="E83" s="6">
        <v>64425.42</v>
      </c>
      <c r="F83" s="6">
        <v>64414.559999999998</v>
      </c>
      <c r="G83" s="6">
        <v>64479.92</v>
      </c>
      <c r="H83" s="6">
        <v>64436.42</v>
      </c>
      <c r="I83" s="6">
        <v>64407.63</v>
      </c>
      <c r="J83" s="6">
        <v>64442.47</v>
      </c>
      <c r="K83" s="6">
        <v>64439.34</v>
      </c>
      <c r="L83" s="6"/>
      <c r="M83" s="7"/>
      <c r="N83" s="20">
        <f t="shared" si="6"/>
        <v>64430.784999999996</v>
      </c>
      <c r="O83" s="20">
        <f t="shared" si="7"/>
        <v>21.632748964886073</v>
      </c>
      <c r="P83" s="20">
        <f t="shared" si="8"/>
        <v>3.3575175228558948E-2</v>
      </c>
    </row>
    <row r="84" spans="1:16" ht="15.75" customHeight="1" x14ac:dyDescent="0.2">
      <c r="A84" s="32" t="s">
        <v>17</v>
      </c>
      <c r="B84" s="6">
        <v>129191.37</v>
      </c>
      <c r="C84" s="6">
        <v>129239.56</v>
      </c>
      <c r="D84" s="6">
        <v>129239.46</v>
      </c>
      <c r="E84" s="6">
        <v>129035.67</v>
      </c>
      <c r="F84" s="6">
        <v>129193.49</v>
      </c>
      <c r="G84" s="6">
        <v>129224.28</v>
      </c>
      <c r="H84" s="6">
        <v>129102.29</v>
      </c>
      <c r="I84" s="6">
        <v>129155.58</v>
      </c>
      <c r="J84" s="6">
        <v>129192.77</v>
      </c>
      <c r="K84" s="6">
        <v>129239.42</v>
      </c>
      <c r="L84" s="6"/>
      <c r="M84" s="7"/>
      <c r="N84" s="20">
        <f t="shared" si="6"/>
        <v>129181.389</v>
      </c>
      <c r="O84" s="20">
        <f t="shared" si="7"/>
        <v>67.078483129011502</v>
      </c>
      <c r="P84" s="20">
        <f t="shared" si="8"/>
        <v>5.1925810403704128E-2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82.49</v>
      </c>
      <c r="C92" s="16">
        <v>74.099999999999994</v>
      </c>
      <c r="D92" s="16">
        <v>76.77</v>
      </c>
      <c r="E92" s="16">
        <v>79.14</v>
      </c>
      <c r="F92" s="16">
        <v>71.91</v>
      </c>
      <c r="G92" s="16">
        <v>69.599999999999994</v>
      </c>
      <c r="H92" s="16">
        <v>70.75</v>
      </c>
      <c r="I92" s="16">
        <v>103.36</v>
      </c>
      <c r="J92" s="16">
        <v>68.849999999999994</v>
      </c>
      <c r="K92" s="16">
        <v>69.069999999999993</v>
      </c>
      <c r="L92" s="16"/>
      <c r="M92" s="17"/>
      <c r="N92" s="20">
        <f t="shared" ref="N92:N113" si="9">AVERAGE(B92:K92)</f>
        <v>76.603999999999999</v>
      </c>
      <c r="O92" s="20">
        <f t="shared" ref="O92:O113" si="10">STDEV(B92:K92)</f>
        <v>10.464235598774801</v>
      </c>
      <c r="P92" s="20">
        <f t="shared" ref="P92:P113" si="11">100*O92/N92</f>
        <v>13.660168658000629</v>
      </c>
    </row>
    <row r="93" spans="1:16" s="43" customFormat="1" ht="15.75" customHeight="1" x14ac:dyDescent="0.2">
      <c r="A93" s="19">
        <v>2</v>
      </c>
      <c r="B93" s="16">
        <v>81.569999999999993</v>
      </c>
      <c r="C93" s="16">
        <v>74.44</v>
      </c>
      <c r="D93" s="16">
        <v>75.13</v>
      </c>
      <c r="E93" s="16">
        <v>80.16</v>
      </c>
      <c r="F93" s="16">
        <v>71.180000000000007</v>
      </c>
      <c r="G93" s="16">
        <v>69.98</v>
      </c>
      <c r="H93" s="16">
        <v>70.72</v>
      </c>
      <c r="I93" s="16">
        <v>107.4</v>
      </c>
      <c r="J93" s="16">
        <v>68.81</v>
      </c>
      <c r="K93" s="16">
        <v>69.41</v>
      </c>
      <c r="L93" s="16"/>
      <c r="M93" s="17"/>
      <c r="N93" s="20">
        <f t="shared" si="9"/>
        <v>76.879999999999981</v>
      </c>
      <c r="O93" s="20">
        <f t="shared" si="10"/>
        <v>11.605613584238894</v>
      </c>
      <c r="P93" s="20">
        <f t="shared" si="11"/>
        <v>15.095751280227491</v>
      </c>
    </row>
    <row r="94" spans="1:16" s="43" customFormat="1" ht="15.75" customHeight="1" x14ac:dyDescent="0.2">
      <c r="A94" s="19">
        <v>4</v>
      </c>
      <c r="B94" s="16">
        <v>80.819999999999993</v>
      </c>
      <c r="C94" s="16">
        <v>74.94</v>
      </c>
      <c r="D94" s="16">
        <v>75.72</v>
      </c>
      <c r="E94" s="16">
        <v>80.069999999999993</v>
      </c>
      <c r="F94" s="16">
        <v>71.400000000000006</v>
      </c>
      <c r="G94" s="16">
        <v>69.62</v>
      </c>
      <c r="H94" s="16">
        <v>71.06</v>
      </c>
      <c r="I94" s="16">
        <v>103.76</v>
      </c>
      <c r="J94" s="16">
        <v>69.03</v>
      </c>
      <c r="K94" s="16">
        <v>68.31</v>
      </c>
      <c r="L94" s="16"/>
      <c r="M94" s="17"/>
      <c r="N94" s="20">
        <f t="shared" si="9"/>
        <v>76.472999999999985</v>
      </c>
      <c r="O94" s="20">
        <f t="shared" si="10"/>
        <v>10.55864369446523</v>
      </c>
      <c r="P94" s="20">
        <f t="shared" si="11"/>
        <v>13.807021686693645</v>
      </c>
    </row>
    <row r="95" spans="1:16" s="43" customFormat="1" ht="15.75" customHeight="1" x14ac:dyDescent="0.2">
      <c r="A95" s="19">
        <v>8</v>
      </c>
      <c r="B95" s="16">
        <v>81.5</v>
      </c>
      <c r="C95" s="16">
        <v>74.55</v>
      </c>
      <c r="D95" s="16">
        <v>75.3</v>
      </c>
      <c r="E95" s="16">
        <v>80.39</v>
      </c>
      <c r="F95" s="16">
        <v>71.569999999999993</v>
      </c>
      <c r="G95" s="16">
        <v>69.92</v>
      </c>
      <c r="H95" s="16">
        <v>70.89</v>
      </c>
      <c r="I95" s="16">
        <v>104.58</v>
      </c>
      <c r="J95" s="16">
        <v>69.31</v>
      </c>
      <c r="K95" s="16">
        <v>68.58</v>
      </c>
      <c r="L95" s="16"/>
      <c r="M95" s="17"/>
      <c r="N95" s="20">
        <f t="shared" si="9"/>
        <v>76.659000000000006</v>
      </c>
      <c r="O95" s="20">
        <f t="shared" si="10"/>
        <v>10.786329259246973</v>
      </c>
      <c r="P95" s="20">
        <f t="shared" si="11"/>
        <v>14.070532173974318</v>
      </c>
    </row>
    <row r="96" spans="1:16" s="43" customFormat="1" ht="15.75" customHeight="1" x14ac:dyDescent="0.2">
      <c r="A96" s="19">
        <v>16</v>
      </c>
      <c r="B96" s="16">
        <v>80.75</v>
      </c>
      <c r="C96" s="16">
        <v>75.66</v>
      </c>
      <c r="D96" s="16">
        <v>76.22</v>
      </c>
      <c r="E96" s="16">
        <v>78.790000000000006</v>
      </c>
      <c r="F96" s="16">
        <v>71.37</v>
      </c>
      <c r="G96" s="16">
        <v>70.569999999999993</v>
      </c>
      <c r="H96" s="16">
        <v>70.86</v>
      </c>
      <c r="I96" s="16">
        <v>107.02</v>
      </c>
      <c r="J96" s="16">
        <v>68.33</v>
      </c>
      <c r="K96" s="16">
        <v>69.81</v>
      </c>
      <c r="L96" s="16"/>
      <c r="M96" s="17"/>
      <c r="N96" s="20">
        <f t="shared" si="9"/>
        <v>76.938000000000017</v>
      </c>
      <c r="O96" s="20">
        <f t="shared" si="10"/>
        <v>11.345282720143942</v>
      </c>
      <c r="P96" s="20">
        <f t="shared" si="11"/>
        <v>14.746006810865813</v>
      </c>
    </row>
    <row r="97" spans="1:16" s="43" customFormat="1" ht="15.75" customHeight="1" x14ac:dyDescent="0.2">
      <c r="A97" s="19">
        <v>32</v>
      </c>
      <c r="B97" s="16">
        <v>83.15</v>
      </c>
      <c r="C97" s="16">
        <v>76.099999999999994</v>
      </c>
      <c r="D97" s="16">
        <v>78</v>
      </c>
      <c r="E97" s="16">
        <v>79.989999999999995</v>
      </c>
      <c r="F97" s="16">
        <v>71.209999999999994</v>
      </c>
      <c r="G97" s="16">
        <v>70.36</v>
      </c>
      <c r="H97" s="16">
        <v>72.010000000000005</v>
      </c>
      <c r="I97" s="16">
        <v>104.26</v>
      </c>
      <c r="J97" s="16">
        <v>69.73</v>
      </c>
      <c r="K97" s="16">
        <v>70.08</v>
      </c>
      <c r="L97" s="16"/>
      <c r="M97" s="17"/>
      <c r="N97" s="20">
        <f t="shared" si="9"/>
        <v>77.489000000000004</v>
      </c>
      <c r="O97" s="20">
        <f t="shared" si="10"/>
        <v>10.501545336018081</v>
      </c>
      <c r="P97" s="20">
        <f t="shared" si="11"/>
        <v>13.552304631648466</v>
      </c>
    </row>
    <row r="98" spans="1:16" s="43" customFormat="1" ht="15.75" customHeight="1" x14ac:dyDescent="0.2">
      <c r="A98" s="19">
        <v>64</v>
      </c>
      <c r="B98" s="16">
        <v>83.17</v>
      </c>
      <c r="C98" s="16">
        <v>76.75</v>
      </c>
      <c r="D98" s="16">
        <v>76.5</v>
      </c>
      <c r="E98" s="16">
        <v>81.849999999999994</v>
      </c>
      <c r="F98" s="16">
        <v>71.78</v>
      </c>
      <c r="G98" s="16">
        <v>71.25</v>
      </c>
      <c r="H98" s="16">
        <v>70.95</v>
      </c>
      <c r="I98" s="16">
        <v>104.56</v>
      </c>
      <c r="J98" s="16">
        <v>70.77</v>
      </c>
      <c r="K98" s="16">
        <v>70.06</v>
      </c>
      <c r="L98" s="16"/>
      <c r="M98" s="17"/>
      <c r="N98" s="20">
        <f t="shared" si="9"/>
        <v>77.763999999999982</v>
      </c>
      <c r="O98" s="20">
        <f t="shared" si="10"/>
        <v>10.538345010273529</v>
      </c>
      <c r="P98" s="20">
        <f t="shared" si="11"/>
        <v>13.551701314584552</v>
      </c>
    </row>
    <row r="99" spans="1:16" s="43" customFormat="1" ht="15.75" customHeight="1" x14ac:dyDescent="0.2">
      <c r="A99" s="19">
        <v>128</v>
      </c>
      <c r="B99" s="16">
        <v>76.72</v>
      </c>
      <c r="C99" s="16">
        <v>73.680000000000007</v>
      </c>
      <c r="D99" s="16">
        <v>73.44</v>
      </c>
      <c r="E99" s="16">
        <v>76.489999999999995</v>
      </c>
      <c r="F99" s="16">
        <v>71.55</v>
      </c>
      <c r="G99" s="16">
        <v>71.09</v>
      </c>
      <c r="H99" s="16">
        <v>71.05</v>
      </c>
      <c r="I99" s="16">
        <v>91.83</v>
      </c>
      <c r="J99" s="16">
        <v>71.84</v>
      </c>
      <c r="K99" s="16">
        <v>71.13</v>
      </c>
      <c r="L99" s="16"/>
      <c r="M99" s="17"/>
      <c r="N99" s="20">
        <f t="shared" si="9"/>
        <v>74.882000000000005</v>
      </c>
      <c r="O99" s="20">
        <f t="shared" si="10"/>
        <v>6.3264854206563825</v>
      </c>
      <c r="P99" s="20">
        <f t="shared" si="11"/>
        <v>8.4486063682278552</v>
      </c>
    </row>
    <row r="100" spans="1:16" ht="15.75" customHeight="1" x14ac:dyDescent="0.2">
      <c r="A100" s="1">
        <v>256</v>
      </c>
      <c r="B100" s="6">
        <v>85.46</v>
      </c>
      <c r="C100" s="6">
        <v>93.78</v>
      </c>
      <c r="D100" s="6">
        <v>84.93</v>
      </c>
      <c r="E100" s="6">
        <v>84.48</v>
      </c>
      <c r="F100" s="6">
        <v>84.72</v>
      </c>
      <c r="G100" s="6">
        <v>84.55</v>
      </c>
      <c r="H100" s="6">
        <v>84.96</v>
      </c>
      <c r="I100" s="6">
        <v>84.1</v>
      </c>
      <c r="J100" s="6">
        <v>85.21</v>
      </c>
      <c r="K100" s="6">
        <v>84.41</v>
      </c>
      <c r="L100" s="6"/>
      <c r="M100" s="7"/>
      <c r="N100" s="20">
        <f t="shared" si="9"/>
        <v>85.66</v>
      </c>
      <c r="O100" s="20">
        <f t="shared" si="10"/>
        <v>2.8810491916044145</v>
      </c>
      <c r="P100" s="20">
        <f t="shared" si="11"/>
        <v>3.3633541811865686</v>
      </c>
    </row>
    <row r="101" spans="1:16" ht="15.75" customHeight="1" x14ac:dyDescent="0.2">
      <c r="A101" s="1">
        <v>512</v>
      </c>
      <c r="B101" s="6">
        <v>95.89</v>
      </c>
      <c r="C101" s="6">
        <v>97.87</v>
      </c>
      <c r="D101" s="6">
        <v>95.55</v>
      </c>
      <c r="E101" s="6">
        <v>95.73</v>
      </c>
      <c r="F101" s="6">
        <v>95.48</v>
      </c>
      <c r="G101" s="6">
        <v>95.6</v>
      </c>
      <c r="H101" s="6">
        <v>95.83</v>
      </c>
      <c r="I101" s="6">
        <v>95.64</v>
      </c>
      <c r="J101" s="6">
        <v>95.48</v>
      </c>
      <c r="K101" s="6">
        <v>95.55</v>
      </c>
      <c r="L101" s="6"/>
      <c r="M101" s="7"/>
      <c r="N101" s="20">
        <f t="shared" si="9"/>
        <v>95.861999999999995</v>
      </c>
      <c r="O101" s="20">
        <f t="shared" si="10"/>
        <v>0.7192403399884274</v>
      </c>
      <c r="P101" s="20">
        <f t="shared" si="11"/>
        <v>0.75028722537442105</v>
      </c>
    </row>
    <row r="102" spans="1:16" ht="15.75" customHeight="1" x14ac:dyDescent="0.2">
      <c r="A102" s="1" t="s">
        <v>6</v>
      </c>
      <c r="B102" s="6">
        <v>115.43</v>
      </c>
      <c r="C102" s="6">
        <v>115.76</v>
      </c>
      <c r="D102" s="6">
        <v>115.28</v>
      </c>
      <c r="E102" s="6">
        <v>115.6</v>
      </c>
      <c r="F102" s="6">
        <v>115.4</v>
      </c>
      <c r="G102" s="6">
        <v>115.4</v>
      </c>
      <c r="H102" s="6">
        <v>115.48</v>
      </c>
      <c r="I102" s="6">
        <v>115.28</v>
      </c>
      <c r="J102" s="6">
        <v>115.25</v>
      </c>
      <c r="K102" s="6">
        <v>115.46</v>
      </c>
      <c r="L102" s="6"/>
      <c r="M102" s="7"/>
      <c r="N102" s="20">
        <f t="shared" si="9"/>
        <v>115.43400000000001</v>
      </c>
      <c r="O102" s="20">
        <f t="shared" si="10"/>
        <v>0.15643244903507425</v>
      </c>
      <c r="P102" s="20">
        <f t="shared" si="11"/>
        <v>0.13551678797847622</v>
      </c>
    </row>
    <row r="103" spans="1:16" ht="15.75" customHeight="1" x14ac:dyDescent="0.2">
      <c r="A103" s="1" t="s">
        <v>7</v>
      </c>
      <c r="B103" s="6">
        <v>154.08000000000001</v>
      </c>
      <c r="C103" s="6">
        <v>154.55000000000001</v>
      </c>
      <c r="D103" s="6">
        <v>153.9</v>
      </c>
      <c r="E103" s="6">
        <v>154.94999999999999</v>
      </c>
      <c r="F103" s="6">
        <v>153.80000000000001</v>
      </c>
      <c r="G103" s="6">
        <v>153.88999999999999</v>
      </c>
      <c r="H103" s="6">
        <v>153.99</v>
      </c>
      <c r="I103" s="6">
        <v>153.88999999999999</v>
      </c>
      <c r="J103" s="6">
        <v>153.69999999999999</v>
      </c>
      <c r="K103" s="6">
        <v>154</v>
      </c>
      <c r="L103" s="6"/>
      <c r="M103" s="7"/>
      <c r="N103" s="20">
        <f t="shared" si="9"/>
        <v>154.07499999999999</v>
      </c>
      <c r="O103" s="20">
        <f t="shared" si="10"/>
        <v>0.38289104919749112</v>
      </c>
      <c r="P103" s="20">
        <f t="shared" si="11"/>
        <v>0.24850952406132804</v>
      </c>
    </row>
    <row r="104" spans="1:16" ht="15.75" customHeight="1" x14ac:dyDescent="0.2">
      <c r="A104" s="1" t="s">
        <v>8</v>
      </c>
      <c r="B104" s="6">
        <v>245.65</v>
      </c>
      <c r="C104" s="6">
        <v>246.56</v>
      </c>
      <c r="D104" s="6">
        <v>245.7</v>
      </c>
      <c r="E104" s="6">
        <v>246.77</v>
      </c>
      <c r="F104" s="6">
        <v>245.59</v>
      </c>
      <c r="G104" s="6">
        <v>246.32</v>
      </c>
      <c r="H104" s="6">
        <v>246.05</v>
      </c>
      <c r="I104" s="6">
        <v>245.75</v>
      </c>
      <c r="J104" s="6">
        <v>245.57</v>
      </c>
      <c r="K104" s="6">
        <v>245.97</v>
      </c>
      <c r="L104" s="6"/>
      <c r="M104" s="7"/>
      <c r="N104" s="20">
        <f t="shared" si="9"/>
        <v>245.99299999999999</v>
      </c>
      <c r="O104" s="20">
        <f t="shared" si="10"/>
        <v>0.42685022093365887</v>
      </c>
      <c r="P104" s="20">
        <f t="shared" si="11"/>
        <v>0.17352128757064586</v>
      </c>
    </row>
    <row r="105" spans="1:16" ht="15.75" customHeight="1" x14ac:dyDescent="0.2">
      <c r="A105" s="1" t="s">
        <v>9</v>
      </c>
      <c r="B105" s="6">
        <v>431.44</v>
      </c>
      <c r="C105" s="6">
        <v>434.32</v>
      </c>
      <c r="D105" s="6">
        <v>430.42</v>
      </c>
      <c r="E105" s="6">
        <v>437.92</v>
      </c>
      <c r="F105" s="6">
        <v>432.01</v>
      </c>
      <c r="G105" s="6">
        <v>432.2</v>
      </c>
      <c r="H105" s="6">
        <v>434.34</v>
      </c>
      <c r="I105" s="6">
        <v>429.63</v>
      </c>
      <c r="J105" s="6">
        <v>432.75</v>
      </c>
      <c r="K105" s="6">
        <v>433.68</v>
      </c>
      <c r="L105" s="6"/>
      <c r="M105" s="7"/>
      <c r="N105" s="20">
        <f t="shared" si="9"/>
        <v>432.87099999999998</v>
      </c>
      <c r="O105" s="20">
        <f t="shared" si="10"/>
        <v>2.3610235539321138</v>
      </c>
      <c r="P105" s="20">
        <f t="shared" si="11"/>
        <v>0.54543352498368192</v>
      </c>
    </row>
    <row r="106" spans="1:16" ht="15.75" customHeight="1" x14ac:dyDescent="0.2">
      <c r="A106" s="1" t="s">
        <v>10</v>
      </c>
      <c r="B106" s="6">
        <v>874.53</v>
      </c>
      <c r="C106" s="6">
        <v>879.05</v>
      </c>
      <c r="D106" s="6">
        <v>874.78</v>
      </c>
      <c r="E106" s="6">
        <v>878.75</v>
      </c>
      <c r="F106" s="6">
        <v>873.67</v>
      </c>
      <c r="G106" s="6">
        <v>874.33</v>
      </c>
      <c r="H106" s="6">
        <v>874.85</v>
      </c>
      <c r="I106" s="6">
        <v>878.25</v>
      </c>
      <c r="J106" s="6">
        <v>873.12</v>
      </c>
      <c r="K106" s="6">
        <v>871.76</v>
      </c>
      <c r="L106" s="6"/>
      <c r="M106" s="7"/>
      <c r="N106" s="20">
        <f t="shared" si="9"/>
        <v>875.30899999999997</v>
      </c>
      <c r="O106" s="20">
        <f t="shared" si="10"/>
        <v>2.5080822687197974</v>
      </c>
      <c r="P106" s="20">
        <f t="shared" si="11"/>
        <v>0.28653678514899283</v>
      </c>
    </row>
    <row r="107" spans="1:16" ht="15.75" customHeight="1" x14ac:dyDescent="0.2">
      <c r="A107" s="1" t="s">
        <v>11</v>
      </c>
      <c r="B107" s="6">
        <v>2054.0500000000002</v>
      </c>
      <c r="C107" s="6">
        <v>2077.39</v>
      </c>
      <c r="D107" s="6">
        <v>2056</v>
      </c>
      <c r="E107" s="6">
        <v>2065.34</v>
      </c>
      <c r="F107" s="6">
        <v>2058.11</v>
      </c>
      <c r="G107" s="6">
        <v>2063.66</v>
      </c>
      <c r="H107" s="6">
        <v>2057.36</v>
      </c>
      <c r="I107" s="6">
        <v>2057.19</v>
      </c>
      <c r="J107" s="6">
        <v>2060.36</v>
      </c>
      <c r="K107" s="6">
        <v>2056.7600000000002</v>
      </c>
      <c r="L107" s="6"/>
      <c r="M107" s="7"/>
      <c r="N107" s="20">
        <f t="shared" si="9"/>
        <v>2060.6220000000003</v>
      </c>
      <c r="O107" s="20">
        <f t="shared" si="10"/>
        <v>6.8387942407024918</v>
      </c>
      <c r="P107" s="20">
        <f t="shared" si="11"/>
        <v>0.33188009449100764</v>
      </c>
    </row>
    <row r="108" spans="1:16" ht="15.75" customHeight="1" x14ac:dyDescent="0.2">
      <c r="A108" s="1" t="s">
        <v>12</v>
      </c>
      <c r="B108" s="6">
        <v>3356.18</v>
      </c>
      <c r="C108" s="6">
        <v>3373.83</v>
      </c>
      <c r="D108" s="6">
        <v>3365.49</v>
      </c>
      <c r="E108" s="6">
        <v>3370.12</v>
      </c>
      <c r="F108" s="6">
        <v>3358.83</v>
      </c>
      <c r="G108" s="6">
        <v>3366.16</v>
      </c>
      <c r="H108" s="6">
        <v>3360.22</v>
      </c>
      <c r="I108" s="6">
        <v>3374.55</v>
      </c>
      <c r="J108" s="6">
        <v>3366.35</v>
      </c>
      <c r="K108" s="6">
        <v>3361.75</v>
      </c>
      <c r="L108" s="6"/>
      <c r="M108" s="7"/>
      <c r="N108" s="20">
        <f t="shared" si="9"/>
        <v>3365.3479999999995</v>
      </c>
      <c r="O108" s="20">
        <f t="shared" si="10"/>
        <v>6.2080159650425317</v>
      </c>
      <c r="P108" s="20">
        <f t="shared" si="11"/>
        <v>0.18446876712430729</v>
      </c>
    </row>
    <row r="109" spans="1:16" ht="15.75" customHeight="1" x14ac:dyDescent="0.2">
      <c r="A109" s="1" t="s">
        <v>13</v>
      </c>
      <c r="B109" s="6">
        <v>7175.27</v>
      </c>
      <c r="C109" s="6">
        <v>7173.51</v>
      </c>
      <c r="D109" s="6">
        <v>7153.06</v>
      </c>
      <c r="E109" s="6">
        <v>7184.7</v>
      </c>
      <c r="F109" s="6">
        <v>7166.42</v>
      </c>
      <c r="G109" s="6">
        <v>7161.79</v>
      </c>
      <c r="H109" s="6">
        <v>7184.24</v>
      </c>
      <c r="I109" s="6">
        <v>7187.16</v>
      </c>
      <c r="J109" s="6">
        <v>7167.55</v>
      </c>
      <c r="K109" s="6">
        <v>7177.65</v>
      </c>
      <c r="L109" s="6"/>
      <c r="M109" s="7"/>
      <c r="N109" s="20">
        <f t="shared" si="9"/>
        <v>7173.1349999999993</v>
      </c>
      <c r="O109" s="20">
        <f t="shared" si="10"/>
        <v>10.989151468607409</v>
      </c>
      <c r="P109" s="20">
        <f t="shared" si="11"/>
        <v>0.15319872647883262</v>
      </c>
    </row>
    <row r="110" spans="1:16" ht="15.75" customHeight="1" x14ac:dyDescent="0.2">
      <c r="A110" s="1" t="s">
        <v>14</v>
      </c>
      <c r="B110" s="6">
        <v>15566.93</v>
      </c>
      <c r="C110" s="6">
        <v>15509.15</v>
      </c>
      <c r="D110" s="6">
        <v>15544.04</v>
      </c>
      <c r="E110" s="6">
        <v>15524.66</v>
      </c>
      <c r="F110" s="6">
        <v>15575.94</v>
      </c>
      <c r="G110" s="6">
        <v>15544.71</v>
      </c>
      <c r="H110" s="6">
        <v>15566.4</v>
      </c>
      <c r="I110" s="6">
        <v>15569.33</v>
      </c>
      <c r="J110" s="6">
        <v>15539.11</v>
      </c>
      <c r="K110" s="6">
        <v>15577.75</v>
      </c>
      <c r="L110" s="6"/>
      <c r="M110" s="7"/>
      <c r="N110" s="20">
        <f t="shared" si="9"/>
        <v>15551.802</v>
      </c>
      <c r="O110" s="20">
        <f t="shared" si="10"/>
        <v>23.172406387291382</v>
      </c>
      <c r="P110" s="20">
        <f t="shared" si="11"/>
        <v>0.14900142367612049</v>
      </c>
    </row>
    <row r="111" spans="1:16" ht="15.75" customHeight="1" x14ac:dyDescent="0.2">
      <c r="A111" s="1" t="s">
        <v>15</v>
      </c>
      <c r="B111" s="6">
        <v>31373.21</v>
      </c>
      <c r="C111" s="6">
        <v>31368.75</v>
      </c>
      <c r="D111" s="6">
        <v>31437.08</v>
      </c>
      <c r="E111" s="6">
        <v>31433.32</v>
      </c>
      <c r="F111" s="6">
        <v>31418.799999999999</v>
      </c>
      <c r="G111" s="6">
        <v>31397.439999999999</v>
      </c>
      <c r="H111" s="6">
        <v>31392.67</v>
      </c>
      <c r="I111" s="6">
        <v>31394.22</v>
      </c>
      <c r="J111" s="6">
        <v>31420.21</v>
      </c>
      <c r="K111" s="6">
        <v>31380.12</v>
      </c>
      <c r="L111" s="6"/>
      <c r="M111" s="7"/>
      <c r="N111" s="20">
        <f t="shared" si="9"/>
        <v>31401.582000000002</v>
      </c>
      <c r="O111" s="20">
        <f t="shared" si="10"/>
        <v>24.50663755892397</v>
      </c>
      <c r="P111" s="20">
        <f t="shared" si="11"/>
        <v>7.8042684470240931E-2</v>
      </c>
    </row>
    <row r="112" spans="1:16" ht="15.75" customHeight="1" x14ac:dyDescent="0.2">
      <c r="A112" s="1" t="s">
        <v>16</v>
      </c>
      <c r="B112" s="6">
        <v>63850.13</v>
      </c>
      <c r="C112" s="6">
        <v>63797.08</v>
      </c>
      <c r="D112" s="6">
        <v>63814</v>
      </c>
      <c r="E112" s="6">
        <v>63900.77</v>
      </c>
      <c r="F112" s="6">
        <v>63908.83</v>
      </c>
      <c r="G112" s="6">
        <v>63846.62</v>
      </c>
      <c r="H112" s="6">
        <v>63830.65</v>
      </c>
      <c r="I112" s="6">
        <v>63824.78</v>
      </c>
      <c r="J112" s="6">
        <v>63844.07</v>
      </c>
      <c r="K112" s="6">
        <v>63867.18</v>
      </c>
      <c r="L112" s="6"/>
      <c r="M112" s="7"/>
      <c r="N112" s="20">
        <f t="shared" si="9"/>
        <v>63848.411</v>
      </c>
      <c r="O112" s="20">
        <f t="shared" si="10"/>
        <v>35.687016764581507</v>
      </c>
      <c r="P112" s="20">
        <f t="shared" si="11"/>
        <v>5.5893351464269811E-2</v>
      </c>
    </row>
    <row r="113" spans="1:16" ht="15.75" customHeight="1" x14ac:dyDescent="0.2">
      <c r="A113" s="32" t="s">
        <v>17</v>
      </c>
      <c r="B113" s="6">
        <v>126841.60000000001</v>
      </c>
      <c r="C113" s="6">
        <v>126778.12</v>
      </c>
      <c r="D113" s="6">
        <v>126836.22</v>
      </c>
      <c r="E113" s="6">
        <v>126849.07</v>
      </c>
      <c r="F113" s="6">
        <v>126859.2</v>
      </c>
      <c r="G113" s="6">
        <v>126910.58</v>
      </c>
      <c r="H113" s="6">
        <v>126858.46</v>
      </c>
      <c r="I113" s="6">
        <v>126794.14</v>
      </c>
      <c r="J113" s="6">
        <v>126871.74</v>
      </c>
      <c r="K113" s="6">
        <v>126904.44</v>
      </c>
      <c r="L113" s="6"/>
      <c r="M113" s="7"/>
      <c r="N113" s="20">
        <f t="shared" si="9"/>
        <v>126850.35699999999</v>
      </c>
      <c r="O113" s="20">
        <f t="shared" si="10"/>
        <v>41.912079947858743</v>
      </c>
      <c r="P113" s="20">
        <f t="shared" si="11"/>
        <v>3.3040569170695158E-2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topLeftCell="K69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16">
        <v>22.57</v>
      </c>
      <c r="C5" s="16">
        <v>22.51</v>
      </c>
      <c r="D5" s="16">
        <v>22.5</v>
      </c>
      <c r="E5" s="16">
        <v>22.65</v>
      </c>
      <c r="F5" s="16">
        <v>22.53</v>
      </c>
      <c r="G5" s="16">
        <v>22.44</v>
      </c>
      <c r="H5" s="16">
        <v>22.48</v>
      </c>
      <c r="I5" s="16">
        <v>22.64</v>
      </c>
      <c r="J5" s="16">
        <v>22.49</v>
      </c>
      <c r="K5" s="16">
        <v>22.43</v>
      </c>
      <c r="L5" s="16"/>
      <c r="M5" s="17"/>
      <c r="N5" s="20">
        <f t="shared" ref="N5:N26" si="0">AVERAGE(B5:K5)</f>
        <v>22.524000000000001</v>
      </c>
      <c r="O5" s="20">
        <f t="shared" ref="O5:O26" si="1">STDEV(B5:K5)</f>
        <v>7.5454180356911288E-2</v>
      </c>
      <c r="P5" s="20">
        <f t="shared" ref="P5:P26" si="2">100*O5/N5</f>
        <v>0.33499458513990094</v>
      </c>
    </row>
    <row r="6" spans="1:16" s="43" customFormat="1" ht="15.75" customHeight="1" x14ac:dyDescent="0.2">
      <c r="A6" s="19">
        <v>2</v>
      </c>
      <c r="B6" s="16">
        <v>20.45</v>
      </c>
      <c r="C6" s="16">
        <v>20.37</v>
      </c>
      <c r="D6" s="16">
        <v>20.37</v>
      </c>
      <c r="E6" s="16">
        <v>20.39</v>
      </c>
      <c r="F6" s="16">
        <v>20.309999999999999</v>
      </c>
      <c r="G6" s="16">
        <v>20.32</v>
      </c>
      <c r="H6" s="16">
        <v>20.329999999999998</v>
      </c>
      <c r="I6" s="16">
        <v>20.36</v>
      </c>
      <c r="J6" s="16">
        <v>20.34</v>
      </c>
      <c r="K6" s="16">
        <v>20.34</v>
      </c>
      <c r="L6" s="16"/>
      <c r="M6" s="17"/>
      <c r="N6" s="20">
        <f t="shared" si="0"/>
        <v>20.358000000000004</v>
      </c>
      <c r="O6" s="20">
        <f t="shared" si="1"/>
        <v>4.0770359603788629E-2</v>
      </c>
      <c r="P6" s="20">
        <f t="shared" si="2"/>
        <v>0.20026701838976629</v>
      </c>
    </row>
    <row r="7" spans="1:16" s="43" customFormat="1" ht="15.75" customHeight="1" x14ac:dyDescent="0.2">
      <c r="A7" s="19">
        <v>4</v>
      </c>
      <c r="B7" s="16">
        <v>20.52</v>
      </c>
      <c r="C7" s="16">
        <v>20.45</v>
      </c>
      <c r="D7" s="16">
        <v>20.56</v>
      </c>
      <c r="E7" s="16">
        <v>20.54</v>
      </c>
      <c r="F7" s="16">
        <v>20.43</v>
      </c>
      <c r="G7" s="16">
        <v>20.43</v>
      </c>
      <c r="H7" s="16">
        <v>20.440000000000001</v>
      </c>
      <c r="I7" s="16">
        <v>20.46</v>
      </c>
      <c r="J7" s="16">
        <v>20.45</v>
      </c>
      <c r="K7" s="16">
        <v>20.51</v>
      </c>
      <c r="L7" s="16"/>
      <c r="M7" s="17"/>
      <c r="N7" s="20">
        <f t="shared" si="0"/>
        <v>20.478999999999999</v>
      </c>
      <c r="O7" s="20">
        <f t="shared" si="1"/>
        <v>4.8636977245255786E-2</v>
      </c>
      <c r="P7" s="20">
        <f t="shared" si="2"/>
        <v>0.23749683698059371</v>
      </c>
    </row>
    <row r="8" spans="1:16" s="43" customFormat="1" ht="15.75" customHeight="1" x14ac:dyDescent="0.2">
      <c r="A8" s="19">
        <v>8</v>
      </c>
      <c r="B8" s="16">
        <v>20.73</v>
      </c>
      <c r="C8" s="16">
        <v>20.68</v>
      </c>
      <c r="D8" s="16">
        <v>20.66</v>
      </c>
      <c r="E8" s="16">
        <v>20.66</v>
      </c>
      <c r="F8" s="16">
        <v>20.58</v>
      </c>
      <c r="G8" s="16">
        <v>20.65</v>
      </c>
      <c r="H8" s="16">
        <v>20.63</v>
      </c>
      <c r="I8" s="16">
        <v>20.64</v>
      </c>
      <c r="J8" s="16">
        <v>20.63</v>
      </c>
      <c r="K8" s="16">
        <v>20.63</v>
      </c>
      <c r="L8" s="16"/>
      <c r="M8" s="17"/>
      <c r="N8" s="20">
        <f t="shared" si="0"/>
        <v>20.648999999999994</v>
      </c>
      <c r="O8" s="20">
        <f t="shared" si="1"/>
        <v>3.9001424475410572E-2</v>
      </c>
      <c r="P8" s="20">
        <f t="shared" si="2"/>
        <v>0.18887803029401223</v>
      </c>
    </row>
    <row r="9" spans="1:16" s="43" customFormat="1" ht="15.75" customHeight="1" x14ac:dyDescent="0.2">
      <c r="A9" s="19">
        <v>16</v>
      </c>
      <c r="B9" s="16">
        <v>21.24</v>
      </c>
      <c r="C9" s="16">
        <v>21.19</v>
      </c>
      <c r="D9" s="16">
        <v>21.24</v>
      </c>
      <c r="E9" s="16">
        <v>21.29</v>
      </c>
      <c r="F9" s="16">
        <v>21.29</v>
      </c>
      <c r="G9" s="16">
        <v>21.14</v>
      </c>
      <c r="H9" s="16">
        <v>21.14</v>
      </c>
      <c r="I9" s="16">
        <v>21.17</v>
      </c>
      <c r="J9" s="16">
        <v>21.18</v>
      </c>
      <c r="K9" s="16">
        <v>21.19</v>
      </c>
      <c r="L9" s="16"/>
      <c r="M9" s="17"/>
      <c r="N9" s="20">
        <f t="shared" si="0"/>
        <v>21.207000000000001</v>
      </c>
      <c r="O9" s="20">
        <f t="shared" si="1"/>
        <v>5.5387523665331742E-2</v>
      </c>
      <c r="P9" s="20">
        <f t="shared" si="2"/>
        <v>0.26117566683327081</v>
      </c>
    </row>
    <row r="10" spans="1:16" s="43" customFormat="1" ht="15.75" customHeight="1" x14ac:dyDescent="0.2">
      <c r="A10" s="19">
        <v>32</v>
      </c>
      <c r="B10" s="16">
        <v>21.9</v>
      </c>
      <c r="C10" s="16">
        <v>21.86</v>
      </c>
      <c r="D10" s="16">
        <v>21.83</v>
      </c>
      <c r="E10" s="16">
        <v>21.94</v>
      </c>
      <c r="F10" s="16">
        <v>21.84</v>
      </c>
      <c r="G10" s="16">
        <v>21.85</v>
      </c>
      <c r="H10" s="16">
        <v>21.85</v>
      </c>
      <c r="I10" s="16">
        <v>21.88</v>
      </c>
      <c r="J10" s="16">
        <v>21.85</v>
      </c>
      <c r="K10" s="16">
        <v>21.85</v>
      </c>
      <c r="L10" s="16"/>
      <c r="M10" s="17"/>
      <c r="N10" s="20">
        <f t="shared" si="0"/>
        <v>21.864999999999998</v>
      </c>
      <c r="O10" s="20">
        <f t="shared" si="1"/>
        <v>3.3082388735465387E-2</v>
      </c>
      <c r="P10" s="20">
        <f t="shared" si="2"/>
        <v>0.15130294413658996</v>
      </c>
    </row>
    <row r="11" spans="1:16" s="43" customFormat="1" ht="15.75" customHeight="1" x14ac:dyDescent="0.2">
      <c r="A11" s="19">
        <v>64</v>
      </c>
      <c r="B11" s="16">
        <v>24.02</v>
      </c>
      <c r="C11" s="16">
        <v>24.01</v>
      </c>
      <c r="D11" s="16">
        <v>24.02</v>
      </c>
      <c r="E11" s="16">
        <v>23.99</v>
      </c>
      <c r="F11" s="16">
        <v>23.98</v>
      </c>
      <c r="G11" s="16">
        <v>23.96</v>
      </c>
      <c r="H11" s="16">
        <v>23.96</v>
      </c>
      <c r="I11" s="16">
        <v>24.01</v>
      </c>
      <c r="J11" s="16">
        <v>23.98</v>
      </c>
      <c r="K11" s="16">
        <v>23.97</v>
      </c>
      <c r="L11" s="16"/>
      <c r="M11" s="17"/>
      <c r="N11" s="20">
        <f t="shared" si="0"/>
        <v>23.99</v>
      </c>
      <c r="O11" s="20">
        <f t="shared" si="1"/>
        <v>2.3570226039551584E-2</v>
      </c>
      <c r="P11" s="20">
        <f t="shared" si="2"/>
        <v>9.8250212753445545E-2</v>
      </c>
    </row>
    <row r="12" spans="1:16" s="43" customFormat="1" ht="15.75" customHeight="1" x14ac:dyDescent="0.2">
      <c r="A12" s="19">
        <v>128</v>
      </c>
      <c r="B12" s="16">
        <v>27.09</v>
      </c>
      <c r="C12" s="16">
        <v>27.09</v>
      </c>
      <c r="D12" s="16">
        <v>27.14</v>
      </c>
      <c r="E12" s="16">
        <v>27.22</v>
      </c>
      <c r="F12" s="16">
        <v>27.06</v>
      </c>
      <c r="G12" s="16">
        <v>27.04</v>
      </c>
      <c r="H12" s="16">
        <v>27.08</v>
      </c>
      <c r="I12" s="16">
        <v>27.08</v>
      </c>
      <c r="J12" s="16">
        <v>27.06</v>
      </c>
      <c r="K12" s="16">
        <v>27.03</v>
      </c>
      <c r="L12" s="16"/>
      <c r="M12" s="17"/>
      <c r="N12" s="20">
        <f t="shared" si="0"/>
        <v>27.088999999999999</v>
      </c>
      <c r="O12" s="20">
        <f t="shared" si="1"/>
        <v>5.5267028547267089E-2</v>
      </c>
      <c r="P12" s="20">
        <f t="shared" si="2"/>
        <v>0.20402018733532834</v>
      </c>
    </row>
    <row r="13" spans="1:16" ht="15.75" customHeight="1" x14ac:dyDescent="0.2">
      <c r="A13" s="1">
        <v>256</v>
      </c>
      <c r="B13" s="6">
        <v>33.96</v>
      </c>
      <c r="C13" s="6">
        <v>33.93</v>
      </c>
      <c r="D13" s="6">
        <v>33.96</v>
      </c>
      <c r="E13" s="6">
        <v>33.97</v>
      </c>
      <c r="F13" s="6">
        <v>33.9</v>
      </c>
      <c r="G13" s="6">
        <v>34.07</v>
      </c>
      <c r="H13" s="6">
        <v>34.07</v>
      </c>
      <c r="I13" s="6">
        <v>33.880000000000003</v>
      </c>
      <c r="J13" s="6">
        <v>33.950000000000003</v>
      </c>
      <c r="K13" s="6">
        <v>33.96</v>
      </c>
      <c r="L13" s="6"/>
      <c r="M13" s="7"/>
      <c r="N13" s="20">
        <f t="shared" si="0"/>
        <v>33.964999999999996</v>
      </c>
      <c r="O13" s="20">
        <f t="shared" si="1"/>
        <v>6.2405484089496643E-2</v>
      </c>
      <c r="P13" s="20">
        <f t="shared" si="2"/>
        <v>0.18373468008095584</v>
      </c>
    </row>
    <row r="14" spans="1:16" ht="15.75" customHeight="1" x14ac:dyDescent="0.2">
      <c r="A14" s="1">
        <v>512</v>
      </c>
      <c r="B14" s="6">
        <v>41.38</v>
      </c>
      <c r="C14" s="6">
        <v>41.3</v>
      </c>
      <c r="D14" s="6">
        <v>41.35</v>
      </c>
      <c r="E14" s="6">
        <v>41.39</v>
      </c>
      <c r="F14" s="6">
        <v>41.32</v>
      </c>
      <c r="G14" s="6">
        <v>41.53</v>
      </c>
      <c r="H14" s="6">
        <v>41.48</v>
      </c>
      <c r="I14" s="6">
        <v>41.35</v>
      </c>
      <c r="J14" s="6">
        <v>41.39</v>
      </c>
      <c r="K14" s="6">
        <v>41.37</v>
      </c>
      <c r="L14" s="6"/>
      <c r="M14" s="7"/>
      <c r="N14" s="20">
        <f t="shared" si="0"/>
        <v>41.386000000000003</v>
      </c>
      <c r="O14" s="20">
        <f t="shared" si="1"/>
        <v>7.0111023067386202E-2</v>
      </c>
      <c r="P14" s="20">
        <f t="shared" si="2"/>
        <v>0.16940758485329871</v>
      </c>
    </row>
    <row r="15" spans="1:16" ht="15.75" customHeight="1" x14ac:dyDescent="0.2">
      <c r="A15" s="1" t="s">
        <v>6</v>
      </c>
      <c r="B15" s="6">
        <v>58.19</v>
      </c>
      <c r="C15" s="6">
        <v>58.13</v>
      </c>
      <c r="D15" s="6">
        <v>58.19</v>
      </c>
      <c r="E15" s="6">
        <v>58.03</v>
      </c>
      <c r="F15" s="6">
        <v>58.13</v>
      </c>
      <c r="G15" s="6">
        <v>58.12</v>
      </c>
      <c r="H15" s="6">
        <v>58.2</v>
      </c>
      <c r="I15" s="6">
        <v>58.15</v>
      </c>
      <c r="J15" s="6">
        <v>58.28</v>
      </c>
      <c r="K15" s="6">
        <v>58.22</v>
      </c>
      <c r="L15" s="6"/>
      <c r="M15" s="7"/>
      <c r="N15" s="20">
        <f t="shared" si="0"/>
        <v>58.164000000000001</v>
      </c>
      <c r="O15" s="20">
        <f t="shared" si="1"/>
        <v>6.8019605016984883E-2</v>
      </c>
      <c r="P15" s="20">
        <f t="shared" si="2"/>
        <v>0.11694451037924641</v>
      </c>
    </row>
    <row r="16" spans="1:16" ht="15.75" customHeight="1" x14ac:dyDescent="0.2">
      <c r="A16" s="1" t="s">
        <v>7</v>
      </c>
      <c r="B16" s="6">
        <v>89.28</v>
      </c>
      <c r="C16" s="6">
        <v>89.58</v>
      </c>
      <c r="D16" s="6">
        <v>89.45</v>
      </c>
      <c r="E16" s="6">
        <v>89.47</v>
      </c>
      <c r="F16" s="6">
        <v>89.22</v>
      </c>
      <c r="G16" s="6">
        <v>89.29</v>
      </c>
      <c r="H16" s="6">
        <v>89.23</v>
      </c>
      <c r="I16" s="6">
        <v>89.19</v>
      </c>
      <c r="J16" s="6">
        <v>89.45</v>
      </c>
      <c r="K16" s="6">
        <v>89.49</v>
      </c>
      <c r="L16" s="6"/>
      <c r="M16" s="7"/>
      <c r="N16" s="20">
        <f t="shared" si="0"/>
        <v>89.365000000000009</v>
      </c>
      <c r="O16" s="20">
        <f t="shared" si="1"/>
        <v>0.1374570640034341</v>
      </c>
      <c r="P16" s="20">
        <f t="shared" si="2"/>
        <v>0.15381532367642151</v>
      </c>
    </row>
    <row r="17" spans="1:16" ht="15.75" customHeight="1" x14ac:dyDescent="0.2">
      <c r="A17" s="1" t="s">
        <v>8</v>
      </c>
      <c r="B17" s="6">
        <v>153.34</v>
      </c>
      <c r="C17" s="6">
        <v>153.81</v>
      </c>
      <c r="D17" s="6">
        <v>153.57</v>
      </c>
      <c r="E17" s="6">
        <v>153.37</v>
      </c>
      <c r="F17" s="6">
        <v>153.43</v>
      </c>
      <c r="G17" s="6">
        <v>153.29</v>
      </c>
      <c r="H17" s="6">
        <v>154.01</v>
      </c>
      <c r="I17" s="6">
        <v>153.44999999999999</v>
      </c>
      <c r="J17" s="6">
        <v>153.47</v>
      </c>
      <c r="K17" s="6">
        <v>153.65</v>
      </c>
      <c r="L17" s="6"/>
      <c r="M17" s="7"/>
      <c r="N17" s="20">
        <f t="shared" si="0"/>
        <v>153.53900000000002</v>
      </c>
      <c r="O17" s="20">
        <f t="shared" si="1"/>
        <v>0.22688469905805933</v>
      </c>
      <c r="P17" s="20">
        <f t="shared" si="2"/>
        <v>0.14777007734716216</v>
      </c>
    </row>
    <row r="18" spans="1:16" ht="15.75" customHeight="1" x14ac:dyDescent="0.2">
      <c r="A18" s="1" t="s">
        <v>9</v>
      </c>
      <c r="B18" s="6">
        <v>294.45</v>
      </c>
      <c r="C18" s="6">
        <v>294.77999999999997</v>
      </c>
      <c r="D18" s="6">
        <v>294.14999999999998</v>
      </c>
      <c r="E18" s="6">
        <v>293.44</v>
      </c>
      <c r="F18" s="6">
        <v>294.58999999999997</v>
      </c>
      <c r="G18" s="6">
        <v>294.01</v>
      </c>
      <c r="H18" s="6">
        <v>294.51</v>
      </c>
      <c r="I18" s="6">
        <v>293.24</v>
      </c>
      <c r="J18" s="6">
        <v>293.51</v>
      </c>
      <c r="K18" s="6">
        <v>294.01</v>
      </c>
      <c r="L18" s="6"/>
      <c r="M18" s="7"/>
      <c r="N18" s="20">
        <f t="shared" si="0"/>
        <v>294.06900000000007</v>
      </c>
      <c r="O18" s="20">
        <f t="shared" si="1"/>
        <v>0.52972634444587574</v>
      </c>
      <c r="P18" s="20">
        <f t="shared" si="2"/>
        <v>0.18013675173033392</v>
      </c>
    </row>
    <row r="19" spans="1:16" ht="15.75" customHeight="1" x14ac:dyDescent="0.2">
      <c r="A19" s="1" t="s">
        <v>10</v>
      </c>
      <c r="B19" s="6">
        <v>602.08000000000004</v>
      </c>
      <c r="C19" s="6">
        <v>603.02</v>
      </c>
      <c r="D19" s="6">
        <v>603.13</v>
      </c>
      <c r="E19" s="6">
        <v>603.17999999999995</v>
      </c>
      <c r="F19" s="6">
        <v>600.08000000000004</v>
      </c>
      <c r="G19" s="6">
        <v>600.47</v>
      </c>
      <c r="H19" s="6">
        <v>599.82000000000005</v>
      </c>
      <c r="I19" s="6">
        <v>599.71</v>
      </c>
      <c r="J19" s="6">
        <v>600.29</v>
      </c>
      <c r="K19" s="6">
        <v>602.69000000000005</v>
      </c>
      <c r="L19" s="6"/>
      <c r="M19" s="7"/>
      <c r="N19" s="20">
        <f t="shared" si="0"/>
        <v>601.44699999999989</v>
      </c>
      <c r="O19" s="20">
        <f t="shared" si="1"/>
        <v>1.4937651905317637</v>
      </c>
      <c r="P19" s="20">
        <f t="shared" si="2"/>
        <v>0.24836189897559785</v>
      </c>
    </row>
    <row r="20" spans="1:16" ht="15.75" customHeight="1" x14ac:dyDescent="0.2">
      <c r="A20" s="1" t="s">
        <v>11</v>
      </c>
      <c r="B20" s="6">
        <v>1378.24</v>
      </c>
      <c r="C20" s="6">
        <v>1379.74</v>
      </c>
      <c r="D20" s="6">
        <v>1389.64</v>
      </c>
      <c r="E20" s="6">
        <v>1384.94</v>
      </c>
      <c r="F20" s="6">
        <v>1380.22</v>
      </c>
      <c r="G20" s="6">
        <v>1382.65</v>
      </c>
      <c r="H20" s="6">
        <v>1381.37</v>
      </c>
      <c r="I20" s="6">
        <v>1381.04</v>
      </c>
      <c r="J20" s="6">
        <v>1382.72</v>
      </c>
      <c r="K20" s="6">
        <v>1379.53</v>
      </c>
      <c r="L20" s="6"/>
      <c r="M20" s="7"/>
      <c r="N20" s="20">
        <f t="shared" si="0"/>
        <v>1382.009</v>
      </c>
      <c r="O20" s="20">
        <f t="shared" si="1"/>
        <v>3.2962316868408341</v>
      </c>
      <c r="P20" s="20">
        <f t="shared" si="2"/>
        <v>0.2385101462321037</v>
      </c>
    </row>
    <row r="21" spans="1:16" ht="15.75" customHeight="1" x14ac:dyDescent="0.2">
      <c r="A21" s="1" t="s">
        <v>12</v>
      </c>
      <c r="B21" s="6">
        <v>2836.98</v>
      </c>
      <c r="C21" s="6">
        <v>2839.91</v>
      </c>
      <c r="D21" s="6">
        <v>2837.68</v>
      </c>
      <c r="E21" s="6">
        <v>2835.48</v>
      </c>
      <c r="F21" s="6">
        <v>2840.69</v>
      </c>
      <c r="G21" s="6">
        <v>2842.74</v>
      </c>
      <c r="H21" s="6">
        <v>2836.62</v>
      </c>
      <c r="I21" s="6">
        <v>2838.61</v>
      </c>
      <c r="J21" s="6">
        <v>2836.38</v>
      </c>
      <c r="K21" s="6">
        <v>2841.56</v>
      </c>
      <c r="L21" s="6"/>
      <c r="M21" s="7"/>
      <c r="N21" s="20">
        <f t="shared" si="0"/>
        <v>2838.665</v>
      </c>
      <c r="O21" s="20">
        <f t="shared" si="1"/>
        <v>2.4494273707224319</v>
      </c>
      <c r="P21" s="20">
        <f t="shared" si="2"/>
        <v>8.6288004069604254E-2</v>
      </c>
    </row>
    <row r="22" spans="1:16" ht="15.75" customHeight="1" x14ac:dyDescent="0.2">
      <c r="A22" s="1" t="s">
        <v>13</v>
      </c>
      <c r="B22" s="6">
        <v>6108.76</v>
      </c>
      <c r="C22" s="6">
        <v>6114.28</v>
      </c>
      <c r="D22" s="6">
        <v>6107.14</v>
      </c>
      <c r="E22" s="6">
        <v>6105.75</v>
      </c>
      <c r="F22" s="6">
        <v>6087.94</v>
      </c>
      <c r="G22" s="6">
        <v>6129.1</v>
      </c>
      <c r="H22" s="6">
        <v>6095.84</v>
      </c>
      <c r="I22" s="6">
        <v>6131.71</v>
      </c>
      <c r="J22" s="6">
        <v>6104.23</v>
      </c>
      <c r="K22" s="6">
        <v>6096.98</v>
      </c>
      <c r="L22" s="6"/>
      <c r="M22" s="7"/>
      <c r="N22" s="20">
        <f t="shared" si="0"/>
        <v>6108.1729999999998</v>
      </c>
      <c r="O22" s="20">
        <f t="shared" si="1"/>
        <v>13.899701875300297</v>
      </c>
      <c r="P22" s="20">
        <f t="shared" si="2"/>
        <v>0.22755907331538086</v>
      </c>
    </row>
    <row r="23" spans="1:16" ht="15.75" customHeight="1" x14ac:dyDescent="0.2">
      <c r="A23" s="1" t="s">
        <v>14</v>
      </c>
      <c r="B23" s="6">
        <v>12594</v>
      </c>
      <c r="C23" s="6">
        <v>12575.41</v>
      </c>
      <c r="D23" s="6">
        <v>12593.19</v>
      </c>
      <c r="E23" s="6">
        <v>12586.62</v>
      </c>
      <c r="F23" s="6">
        <v>12576.91</v>
      </c>
      <c r="G23" s="6">
        <v>12575.14</v>
      </c>
      <c r="H23" s="6">
        <v>12574.35</v>
      </c>
      <c r="I23" s="6">
        <v>12598.92</v>
      </c>
      <c r="J23" s="6">
        <v>12592.69</v>
      </c>
      <c r="K23" s="6">
        <v>12583.99</v>
      </c>
      <c r="L23" s="6"/>
      <c r="M23" s="7"/>
      <c r="N23" s="20">
        <f t="shared" si="0"/>
        <v>12585.122000000001</v>
      </c>
      <c r="O23" s="20">
        <f t="shared" si="1"/>
        <v>9.2648233178574113</v>
      </c>
      <c r="P23" s="20">
        <f t="shared" si="2"/>
        <v>7.3617270598230283E-2</v>
      </c>
    </row>
    <row r="24" spans="1:16" ht="15.75" customHeight="1" x14ac:dyDescent="0.2">
      <c r="A24" s="1" t="s">
        <v>15</v>
      </c>
      <c r="B24" s="6">
        <v>25377.65</v>
      </c>
      <c r="C24" s="6">
        <v>25378.85</v>
      </c>
      <c r="D24" s="6">
        <v>25368.62</v>
      </c>
      <c r="E24" s="6">
        <v>25414.98</v>
      </c>
      <c r="F24" s="6">
        <v>25397.31</v>
      </c>
      <c r="G24" s="6">
        <v>25389.43</v>
      </c>
      <c r="H24" s="6">
        <v>25393.22</v>
      </c>
      <c r="I24" s="6">
        <v>25415.32</v>
      </c>
      <c r="J24" s="6">
        <v>25397.29</v>
      </c>
      <c r="K24" s="6">
        <v>25395.13</v>
      </c>
      <c r="L24" s="6"/>
      <c r="M24" s="7"/>
      <c r="N24" s="20">
        <f t="shared" si="0"/>
        <v>25392.780000000002</v>
      </c>
      <c r="O24" s="20">
        <f t="shared" si="1"/>
        <v>15.148738854732859</v>
      </c>
      <c r="P24" s="20">
        <f t="shared" si="2"/>
        <v>5.9657661960340128E-2</v>
      </c>
    </row>
    <row r="25" spans="1:16" ht="15.75" customHeight="1" x14ac:dyDescent="0.2">
      <c r="A25" s="1" t="s">
        <v>16</v>
      </c>
      <c r="B25" s="6">
        <v>50459.24</v>
      </c>
      <c r="C25" s="6">
        <v>50422.2</v>
      </c>
      <c r="D25" s="6">
        <v>50363.24</v>
      </c>
      <c r="E25" s="6">
        <v>50388.41</v>
      </c>
      <c r="F25" s="6">
        <v>50442.400000000001</v>
      </c>
      <c r="G25" s="6">
        <v>50395.67</v>
      </c>
      <c r="H25" s="6">
        <v>50431.12</v>
      </c>
      <c r="I25" s="6">
        <v>50447.78</v>
      </c>
      <c r="J25" s="6">
        <v>50391.26</v>
      </c>
      <c r="K25" s="6">
        <v>50398.86</v>
      </c>
      <c r="L25" s="6"/>
      <c r="M25" s="7"/>
      <c r="N25" s="20">
        <f t="shared" si="0"/>
        <v>50414.017999999996</v>
      </c>
      <c r="O25" s="20">
        <f t="shared" si="1"/>
        <v>31.034709887120911</v>
      </c>
      <c r="P25" s="20">
        <f t="shared" si="2"/>
        <v>6.1559683433922908E-2</v>
      </c>
    </row>
    <row r="26" spans="1:16" ht="15.75" customHeight="1" x14ac:dyDescent="0.2">
      <c r="A26" s="18" t="s">
        <v>17</v>
      </c>
      <c r="B26" s="6">
        <v>100228.28</v>
      </c>
      <c r="C26" s="6">
        <v>100305.94</v>
      </c>
      <c r="D26" s="6">
        <v>100287.76</v>
      </c>
      <c r="E26" s="6">
        <v>100283.17</v>
      </c>
      <c r="F26" s="6">
        <v>100400.77</v>
      </c>
      <c r="G26" s="6">
        <v>100265.51</v>
      </c>
      <c r="H26" s="6">
        <v>100307.25</v>
      </c>
      <c r="I26" s="6">
        <v>100346.08</v>
      </c>
      <c r="J26" s="6">
        <v>100345.62</v>
      </c>
      <c r="K26" s="6">
        <v>100365.75</v>
      </c>
      <c r="L26" s="6"/>
      <c r="M26" s="7"/>
      <c r="N26" s="20">
        <f t="shared" si="0"/>
        <v>100313.61299999998</v>
      </c>
      <c r="O26" s="20">
        <f t="shared" si="1"/>
        <v>51.29793109321875</v>
      </c>
      <c r="P26" s="20">
        <f t="shared" si="2"/>
        <v>5.1137557066376182E-2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16">
        <v>23.8</v>
      </c>
      <c r="C34" s="16">
        <v>23.85</v>
      </c>
      <c r="D34" s="16">
        <v>23.85</v>
      </c>
      <c r="E34" s="16">
        <v>23.79</v>
      </c>
      <c r="F34" s="16">
        <v>23.95</v>
      </c>
      <c r="G34" s="16">
        <v>23.96</v>
      </c>
      <c r="H34" s="16">
        <v>23.93</v>
      </c>
      <c r="I34" s="16">
        <v>23.83</v>
      </c>
      <c r="J34" s="16">
        <v>23.68</v>
      </c>
      <c r="K34" s="16">
        <v>23.77</v>
      </c>
      <c r="L34" s="16"/>
      <c r="M34" s="17"/>
      <c r="N34" s="20">
        <f t="shared" ref="N34:N55" si="3">AVERAGE(B34:K34)</f>
        <v>23.841000000000001</v>
      </c>
      <c r="O34" s="20">
        <f t="shared" ref="O34:O55" si="4">STDEV(B34:K34)</f>
        <v>8.7869853255318126E-2</v>
      </c>
      <c r="P34" s="20">
        <f t="shared" ref="P34:P55" si="5">100*O34/N34</f>
        <v>0.36856613923626574</v>
      </c>
    </row>
    <row r="35" spans="1:16" s="43" customFormat="1" ht="15.75" customHeight="1" x14ac:dyDescent="0.2">
      <c r="A35" s="19">
        <v>2</v>
      </c>
      <c r="B35" s="16">
        <v>21.08</v>
      </c>
      <c r="C35" s="16">
        <v>21.03</v>
      </c>
      <c r="D35" s="16">
        <v>21.03</v>
      </c>
      <c r="E35" s="16">
        <v>21.01</v>
      </c>
      <c r="F35" s="16">
        <v>21.07</v>
      </c>
      <c r="G35" s="16">
        <v>21.02</v>
      </c>
      <c r="H35" s="16">
        <v>21</v>
      </c>
      <c r="I35" s="16">
        <v>21.01</v>
      </c>
      <c r="J35" s="16">
        <v>21.03</v>
      </c>
      <c r="K35" s="16">
        <v>20.97</v>
      </c>
      <c r="L35" s="16"/>
      <c r="M35" s="17"/>
      <c r="N35" s="20">
        <f t="shared" si="3"/>
        <v>21.024999999999999</v>
      </c>
      <c r="O35" s="20">
        <f t="shared" si="4"/>
        <v>3.205897343611875E-2</v>
      </c>
      <c r="P35" s="20">
        <f t="shared" si="5"/>
        <v>0.15248025415514271</v>
      </c>
    </row>
    <row r="36" spans="1:16" s="43" customFormat="1" ht="15.75" customHeight="1" x14ac:dyDescent="0.2">
      <c r="A36" s="19">
        <v>4</v>
      </c>
      <c r="B36" s="16">
        <v>21.23</v>
      </c>
      <c r="C36" s="16">
        <v>21.17</v>
      </c>
      <c r="D36" s="16">
        <v>21.2</v>
      </c>
      <c r="E36" s="16">
        <v>21.17</v>
      </c>
      <c r="F36" s="16">
        <v>21.23</v>
      </c>
      <c r="G36" s="16">
        <v>21.22</v>
      </c>
      <c r="H36" s="16">
        <v>21.16</v>
      </c>
      <c r="I36" s="16">
        <v>21.22</v>
      </c>
      <c r="J36" s="16">
        <v>21.17</v>
      </c>
      <c r="K36" s="16">
        <v>21.18</v>
      </c>
      <c r="L36" s="16"/>
      <c r="M36" s="17"/>
      <c r="N36" s="20">
        <f t="shared" si="3"/>
        <v>21.195000000000004</v>
      </c>
      <c r="O36" s="20">
        <f t="shared" si="4"/>
        <v>2.7988092706243813E-2</v>
      </c>
      <c r="P36" s="20">
        <f t="shared" si="5"/>
        <v>0.13205044919199721</v>
      </c>
    </row>
    <row r="37" spans="1:16" s="43" customFormat="1" ht="15.75" customHeight="1" x14ac:dyDescent="0.2">
      <c r="A37" s="19">
        <v>8</v>
      </c>
      <c r="B37" s="16">
        <v>21.46</v>
      </c>
      <c r="C37" s="16">
        <v>21.48</v>
      </c>
      <c r="D37" s="16">
        <v>21.56</v>
      </c>
      <c r="E37" s="16">
        <v>21.39</v>
      </c>
      <c r="F37" s="16">
        <v>21.41</v>
      </c>
      <c r="G37" s="16">
        <v>21.39</v>
      </c>
      <c r="H37" s="16">
        <v>21.37</v>
      </c>
      <c r="I37" s="16">
        <v>21.43</v>
      </c>
      <c r="J37" s="16">
        <v>21.4</v>
      </c>
      <c r="K37" s="16">
        <v>21.38</v>
      </c>
      <c r="L37" s="16"/>
      <c r="M37" s="17"/>
      <c r="N37" s="20">
        <f t="shared" si="3"/>
        <v>21.427</v>
      </c>
      <c r="O37" s="20">
        <f t="shared" si="4"/>
        <v>5.8509258526606739E-2</v>
      </c>
      <c r="P37" s="20">
        <f t="shared" si="5"/>
        <v>0.27306323109444502</v>
      </c>
    </row>
    <row r="38" spans="1:16" s="43" customFormat="1" ht="15.75" customHeight="1" x14ac:dyDescent="0.2">
      <c r="A38" s="19">
        <v>16</v>
      </c>
      <c r="B38" s="16">
        <v>22.08</v>
      </c>
      <c r="C38" s="16">
        <v>21.93</v>
      </c>
      <c r="D38" s="16">
        <v>21.98</v>
      </c>
      <c r="E38" s="16">
        <v>21.94</v>
      </c>
      <c r="F38" s="16">
        <v>21.97</v>
      </c>
      <c r="G38" s="16">
        <v>21.93</v>
      </c>
      <c r="H38" s="16">
        <v>21.95</v>
      </c>
      <c r="I38" s="16">
        <v>21.92</v>
      </c>
      <c r="J38" s="16">
        <v>21.93</v>
      </c>
      <c r="K38" s="16">
        <v>21.95</v>
      </c>
      <c r="L38" s="16"/>
      <c r="M38" s="17"/>
      <c r="N38" s="20">
        <f t="shared" si="3"/>
        <v>21.957999999999998</v>
      </c>
      <c r="O38" s="20">
        <f t="shared" si="4"/>
        <v>4.685675570881425E-2</v>
      </c>
      <c r="P38" s="20">
        <f t="shared" si="5"/>
        <v>0.21339263916938814</v>
      </c>
    </row>
    <row r="39" spans="1:16" s="43" customFormat="1" ht="15.75" customHeight="1" x14ac:dyDescent="0.2">
      <c r="A39" s="19">
        <v>32</v>
      </c>
      <c r="B39" s="16">
        <v>22.68</v>
      </c>
      <c r="C39" s="16">
        <v>22.66</v>
      </c>
      <c r="D39" s="16">
        <v>22.63</v>
      </c>
      <c r="E39" s="16">
        <v>22.61</v>
      </c>
      <c r="F39" s="16">
        <v>22.62</v>
      </c>
      <c r="G39" s="16">
        <v>22.58</v>
      </c>
      <c r="H39" s="16">
        <v>22.61</v>
      </c>
      <c r="I39" s="16">
        <v>22.62</v>
      </c>
      <c r="J39" s="16">
        <v>22.66</v>
      </c>
      <c r="K39" s="16">
        <v>22.63</v>
      </c>
      <c r="L39" s="16"/>
      <c r="M39" s="17"/>
      <c r="N39" s="20">
        <f t="shared" si="3"/>
        <v>22.63</v>
      </c>
      <c r="O39" s="20">
        <f t="shared" si="4"/>
        <v>2.9439202887759801E-2</v>
      </c>
      <c r="P39" s="20">
        <f t="shared" si="5"/>
        <v>0.13008927480229696</v>
      </c>
    </row>
    <row r="40" spans="1:16" s="43" customFormat="1" ht="15.75" customHeight="1" x14ac:dyDescent="0.2">
      <c r="A40" s="19">
        <v>64</v>
      </c>
      <c r="B40" s="16">
        <v>24.74</v>
      </c>
      <c r="C40" s="16">
        <v>24.76</v>
      </c>
      <c r="D40" s="16">
        <v>24.74</v>
      </c>
      <c r="E40" s="16">
        <v>24.72</v>
      </c>
      <c r="F40" s="16">
        <v>24.8</v>
      </c>
      <c r="G40" s="16">
        <v>24.72</v>
      </c>
      <c r="H40" s="16">
        <v>24.69</v>
      </c>
      <c r="I40" s="16">
        <v>24.72</v>
      </c>
      <c r="J40" s="16">
        <v>24.7</v>
      </c>
      <c r="K40" s="16">
        <v>24.69</v>
      </c>
      <c r="L40" s="16"/>
      <c r="M40" s="17"/>
      <c r="N40" s="20">
        <f t="shared" si="3"/>
        <v>24.727999999999998</v>
      </c>
      <c r="O40" s="20">
        <f t="shared" si="4"/>
        <v>3.3928028399998637E-2</v>
      </c>
      <c r="P40" s="20">
        <f t="shared" si="5"/>
        <v>0.13720490294402554</v>
      </c>
    </row>
    <row r="41" spans="1:16" s="43" customFormat="1" ht="15.75" customHeight="1" x14ac:dyDescent="0.2">
      <c r="A41" s="19">
        <v>128</v>
      </c>
      <c r="B41" s="16">
        <v>27.99</v>
      </c>
      <c r="C41" s="16">
        <v>28.03</v>
      </c>
      <c r="D41" s="16">
        <v>28.05</v>
      </c>
      <c r="E41" s="16">
        <v>27.95</v>
      </c>
      <c r="F41" s="16">
        <v>28.04</v>
      </c>
      <c r="G41" s="16">
        <v>27.99</v>
      </c>
      <c r="H41" s="16">
        <v>27.91</v>
      </c>
      <c r="I41" s="16">
        <v>27.9</v>
      </c>
      <c r="J41" s="16">
        <v>27.88</v>
      </c>
      <c r="K41" s="16">
        <v>27.91</v>
      </c>
      <c r="L41" s="16"/>
      <c r="M41" s="17"/>
      <c r="N41" s="20">
        <f t="shared" si="3"/>
        <v>27.965000000000003</v>
      </c>
      <c r="O41" s="20">
        <f t="shared" si="4"/>
        <v>6.3289458486825365E-2</v>
      </c>
      <c r="P41" s="20">
        <f t="shared" si="5"/>
        <v>0.22631667615528467</v>
      </c>
    </row>
    <row r="42" spans="1:16" ht="15.75" customHeight="1" x14ac:dyDescent="0.2">
      <c r="A42" s="1">
        <v>256</v>
      </c>
      <c r="B42" s="6">
        <v>36.18</v>
      </c>
      <c r="C42" s="6">
        <v>36.11</v>
      </c>
      <c r="D42" s="6">
        <v>36.15</v>
      </c>
      <c r="E42" s="6">
        <v>36.159999999999997</v>
      </c>
      <c r="F42" s="6">
        <v>36.24</v>
      </c>
      <c r="G42" s="6">
        <v>36.36</v>
      </c>
      <c r="H42" s="6">
        <v>36.200000000000003</v>
      </c>
      <c r="I42" s="6">
        <v>36.18</v>
      </c>
      <c r="J42" s="6">
        <v>36.159999999999997</v>
      </c>
      <c r="K42" s="6">
        <v>36.18</v>
      </c>
      <c r="L42" s="6"/>
      <c r="M42" s="7"/>
      <c r="N42" s="20">
        <f t="shared" si="3"/>
        <v>36.192</v>
      </c>
      <c r="O42" s="20">
        <f t="shared" si="4"/>
        <v>6.7954232964384617E-2</v>
      </c>
      <c r="P42" s="20">
        <f t="shared" si="5"/>
        <v>0.18776036959655343</v>
      </c>
    </row>
    <row r="43" spans="1:16" ht="15.75" customHeight="1" x14ac:dyDescent="0.2">
      <c r="A43" s="1">
        <v>512</v>
      </c>
      <c r="B43" s="6">
        <v>43.93</v>
      </c>
      <c r="C43" s="6">
        <v>43.83</v>
      </c>
      <c r="D43" s="6">
        <v>43.91</v>
      </c>
      <c r="E43" s="6">
        <v>43.83</v>
      </c>
      <c r="F43" s="6">
        <v>43.86</v>
      </c>
      <c r="G43" s="6">
        <v>43.83</v>
      </c>
      <c r="H43" s="6">
        <v>43.83</v>
      </c>
      <c r="I43" s="6">
        <v>43.8</v>
      </c>
      <c r="J43" s="6">
        <v>43.92</v>
      </c>
      <c r="K43" s="6">
        <v>43.9</v>
      </c>
      <c r="L43" s="6"/>
      <c r="M43" s="7"/>
      <c r="N43" s="20">
        <f t="shared" si="3"/>
        <v>43.863999999999997</v>
      </c>
      <c r="O43" s="20">
        <f t="shared" si="4"/>
        <v>4.6714261443613611E-2</v>
      </c>
      <c r="P43" s="20">
        <f t="shared" si="5"/>
        <v>0.10649795149465077</v>
      </c>
    </row>
    <row r="44" spans="1:16" ht="15.75" customHeight="1" x14ac:dyDescent="0.2">
      <c r="A44" s="1" t="s">
        <v>6</v>
      </c>
      <c r="B44" s="6">
        <v>62.47</v>
      </c>
      <c r="C44" s="6">
        <v>62.36</v>
      </c>
      <c r="D44" s="6">
        <v>62.57</v>
      </c>
      <c r="E44" s="6">
        <v>62.39</v>
      </c>
      <c r="F44" s="6">
        <v>62.33</v>
      </c>
      <c r="G44" s="6">
        <v>62.25</v>
      </c>
      <c r="H44" s="6">
        <v>62.37</v>
      </c>
      <c r="I44" s="6">
        <v>62.35</v>
      </c>
      <c r="J44" s="6">
        <v>62.35</v>
      </c>
      <c r="K44" s="6">
        <v>62.49</v>
      </c>
      <c r="L44" s="6"/>
      <c r="M44" s="7"/>
      <c r="N44" s="20">
        <f t="shared" si="3"/>
        <v>62.393000000000008</v>
      </c>
      <c r="O44" s="20">
        <f t="shared" si="4"/>
        <v>9.2141195998315786E-2</v>
      </c>
      <c r="P44" s="20">
        <f t="shared" si="5"/>
        <v>0.14767873959949959</v>
      </c>
    </row>
    <row r="45" spans="1:16" ht="15.75" customHeight="1" x14ac:dyDescent="0.2">
      <c r="A45" s="1" t="s">
        <v>7</v>
      </c>
      <c r="B45" s="6">
        <v>96.9</v>
      </c>
      <c r="C45" s="6">
        <v>96.85</v>
      </c>
      <c r="D45" s="6">
        <v>97.01</v>
      </c>
      <c r="E45" s="6">
        <v>96.86</v>
      </c>
      <c r="F45" s="6">
        <v>96.77</v>
      </c>
      <c r="G45" s="6">
        <v>96.68</v>
      </c>
      <c r="H45" s="6">
        <v>96.86</v>
      </c>
      <c r="I45" s="6">
        <v>96.57</v>
      </c>
      <c r="J45" s="6">
        <v>96.77</v>
      </c>
      <c r="K45" s="6">
        <v>96.93</v>
      </c>
      <c r="L45" s="6"/>
      <c r="M45" s="7"/>
      <c r="N45" s="20">
        <f t="shared" si="3"/>
        <v>96.820000000000007</v>
      </c>
      <c r="O45" s="20">
        <f t="shared" si="4"/>
        <v>0.12727922061358127</v>
      </c>
      <c r="P45" s="20">
        <f t="shared" si="5"/>
        <v>0.13145963707248631</v>
      </c>
    </row>
    <row r="46" spans="1:16" ht="15.75" customHeight="1" x14ac:dyDescent="0.2">
      <c r="A46" s="1" t="s">
        <v>8</v>
      </c>
      <c r="B46" s="6">
        <v>182.54</v>
      </c>
      <c r="C46" s="6">
        <v>182.83</v>
      </c>
      <c r="D46" s="6">
        <v>182.67</v>
      </c>
      <c r="E46" s="6">
        <v>182.56</v>
      </c>
      <c r="F46" s="6">
        <v>182.19</v>
      </c>
      <c r="G46" s="6">
        <v>182.72</v>
      </c>
      <c r="H46" s="6">
        <v>182.06</v>
      </c>
      <c r="I46" s="6">
        <v>182.17</v>
      </c>
      <c r="J46" s="6">
        <v>182.34</v>
      </c>
      <c r="K46" s="6">
        <v>182.77</v>
      </c>
      <c r="L46" s="6"/>
      <c r="M46" s="7"/>
      <c r="N46" s="20">
        <f t="shared" si="3"/>
        <v>182.48499999999999</v>
      </c>
      <c r="O46" s="20">
        <f t="shared" si="4"/>
        <v>0.27613402542968457</v>
      </c>
      <c r="P46" s="20">
        <f t="shared" si="5"/>
        <v>0.15131875246167334</v>
      </c>
    </row>
    <row r="47" spans="1:16" ht="15.75" customHeight="1" x14ac:dyDescent="0.2">
      <c r="A47" s="1" t="s">
        <v>9</v>
      </c>
      <c r="B47" s="6">
        <v>405.66</v>
      </c>
      <c r="C47" s="6">
        <v>406.1</v>
      </c>
      <c r="D47" s="6">
        <v>405.64</v>
      </c>
      <c r="E47" s="6">
        <v>406.29</v>
      </c>
      <c r="F47" s="6">
        <v>403.72</v>
      </c>
      <c r="G47" s="6">
        <v>405.3</v>
      </c>
      <c r="H47" s="6">
        <v>404.64</v>
      </c>
      <c r="I47" s="6">
        <v>403.4</v>
      </c>
      <c r="J47" s="6">
        <v>404.55</v>
      </c>
      <c r="K47" s="6">
        <v>405.44</v>
      </c>
      <c r="L47" s="6"/>
      <c r="M47" s="7"/>
      <c r="N47" s="20">
        <f t="shared" si="3"/>
        <v>405.07400000000001</v>
      </c>
      <c r="O47" s="20">
        <f t="shared" si="4"/>
        <v>0.97060347779673861</v>
      </c>
      <c r="P47" s="20">
        <f t="shared" si="5"/>
        <v>0.23961139885471261</v>
      </c>
    </row>
    <row r="48" spans="1:16" ht="15.75" customHeight="1" x14ac:dyDescent="0.2">
      <c r="A48" s="1" t="s">
        <v>10</v>
      </c>
      <c r="B48" s="6">
        <v>1146.92</v>
      </c>
      <c r="C48" s="6">
        <v>1146.0899999999999</v>
      </c>
      <c r="D48" s="6">
        <v>1141.79</v>
      </c>
      <c r="E48" s="6">
        <v>1143.56</v>
      </c>
      <c r="F48" s="6">
        <v>1142.49</v>
      </c>
      <c r="G48" s="6">
        <v>1144.46</v>
      </c>
      <c r="H48" s="6">
        <v>1145.6600000000001</v>
      </c>
      <c r="I48" s="6">
        <v>1141.98</v>
      </c>
      <c r="J48" s="6">
        <v>1145.29</v>
      </c>
      <c r="K48" s="6">
        <v>1144</v>
      </c>
      <c r="L48" s="6"/>
      <c r="M48" s="7"/>
      <c r="N48" s="20">
        <f t="shared" si="3"/>
        <v>1144.2240000000002</v>
      </c>
      <c r="O48" s="20">
        <f t="shared" si="4"/>
        <v>1.7783338019368455</v>
      </c>
      <c r="P48" s="20">
        <f t="shared" si="5"/>
        <v>0.15541832734996341</v>
      </c>
    </row>
    <row r="49" spans="1:16" ht="15.75" customHeight="1" x14ac:dyDescent="0.2">
      <c r="A49" s="1" t="s">
        <v>11</v>
      </c>
      <c r="B49" s="6">
        <v>4890.8999999999996</v>
      </c>
      <c r="C49" s="6">
        <v>4861.99</v>
      </c>
      <c r="D49" s="6">
        <v>4941.93</v>
      </c>
      <c r="E49" s="6">
        <v>4839.3900000000003</v>
      </c>
      <c r="F49" s="6">
        <v>4921.55</v>
      </c>
      <c r="G49" s="6">
        <v>4866.41</v>
      </c>
      <c r="H49" s="6">
        <v>4899.49</v>
      </c>
      <c r="I49" s="6">
        <v>4872.96</v>
      </c>
      <c r="J49" s="6">
        <v>4865.1099999999997</v>
      </c>
      <c r="K49" s="6">
        <v>4869.2</v>
      </c>
      <c r="L49" s="6"/>
      <c r="M49" s="7"/>
      <c r="N49" s="20">
        <f t="shared" si="3"/>
        <v>4882.8929999999991</v>
      </c>
      <c r="O49" s="20">
        <f t="shared" si="4"/>
        <v>30.773070857488435</v>
      </c>
      <c r="P49" s="20">
        <f t="shared" si="5"/>
        <v>0.63022210106771615</v>
      </c>
    </row>
    <row r="50" spans="1:16" ht="15.75" customHeight="1" x14ac:dyDescent="0.2">
      <c r="A50" s="1" t="s">
        <v>12</v>
      </c>
      <c r="B50" s="6">
        <v>10249.86</v>
      </c>
      <c r="C50" s="6">
        <v>10250.1</v>
      </c>
      <c r="D50" s="6">
        <v>10249.530000000001</v>
      </c>
      <c r="E50" s="6">
        <v>10238.700000000001</v>
      </c>
      <c r="F50" s="6">
        <v>10211.15</v>
      </c>
      <c r="G50" s="6">
        <v>10231.69</v>
      </c>
      <c r="H50" s="6">
        <v>10226.14</v>
      </c>
      <c r="I50" s="6">
        <v>10178.4</v>
      </c>
      <c r="J50" s="6">
        <v>10217.35</v>
      </c>
      <c r="K50" s="6">
        <v>10196.74</v>
      </c>
      <c r="L50" s="6"/>
      <c r="M50" s="7"/>
      <c r="N50" s="20">
        <f t="shared" si="3"/>
        <v>10224.966000000002</v>
      </c>
      <c r="O50" s="20">
        <f t="shared" si="4"/>
        <v>24.276228061395908</v>
      </c>
      <c r="P50" s="20">
        <f t="shared" si="5"/>
        <v>0.23742111280757222</v>
      </c>
    </row>
    <row r="51" spans="1:16" ht="15.75" customHeight="1" x14ac:dyDescent="0.2">
      <c r="A51" s="1" t="s">
        <v>13</v>
      </c>
      <c r="B51" s="6">
        <v>20621.259999999998</v>
      </c>
      <c r="C51" s="6">
        <v>20594.189999999999</v>
      </c>
      <c r="D51" s="6">
        <v>20690.939999999999</v>
      </c>
      <c r="E51" s="6">
        <v>20621.8</v>
      </c>
      <c r="F51" s="6">
        <v>20650.7</v>
      </c>
      <c r="G51" s="6">
        <v>20630.66</v>
      </c>
      <c r="H51" s="6">
        <v>20563.009999999998</v>
      </c>
      <c r="I51" s="6">
        <v>20591.169999999998</v>
      </c>
      <c r="J51" s="6">
        <v>20575.09</v>
      </c>
      <c r="K51" s="6">
        <v>20614.689999999999</v>
      </c>
      <c r="L51" s="6"/>
      <c r="M51" s="7"/>
      <c r="N51" s="20">
        <f t="shared" si="3"/>
        <v>20615.350999999999</v>
      </c>
      <c r="O51" s="20">
        <f t="shared" si="4"/>
        <v>37.516802295031191</v>
      </c>
      <c r="P51" s="20">
        <f t="shared" si="5"/>
        <v>0.18198478548840227</v>
      </c>
    </row>
    <row r="52" spans="1:16" ht="15.75" customHeight="1" x14ac:dyDescent="0.2">
      <c r="A52" s="1" t="s">
        <v>14</v>
      </c>
      <c r="B52" s="6">
        <v>41403.56</v>
      </c>
      <c r="C52" s="6">
        <v>41506.42</v>
      </c>
      <c r="D52" s="6">
        <v>41644.080000000002</v>
      </c>
      <c r="E52" s="6">
        <v>41598.58</v>
      </c>
      <c r="F52" s="6">
        <v>41506.79</v>
      </c>
      <c r="G52" s="6">
        <v>41485.78</v>
      </c>
      <c r="H52" s="6">
        <v>41641.89</v>
      </c>
      <c r="I52" s="6">
        <v>41572.79</v>
      </c>
      <c r="J52" s="6">
        <v>41736.28</v>
      </c>
      <c r="K52" s="6">
        <v>41715.620000000003</v>
      </c>
      <c r="L52" s="6"/>
      <c r="M52" s="7"/>
      <c r="N52" s="20">
        <f t="shared" si="3"/>
        <v>41581.179000000004</v>
      </c>
      <c r="O52" s="20">
        <f t="shared" si="4"/>
        <v>106.41550841969611</v>
      </c>
      <c r="P52" s="20">
        <f t="shared" si="5"/>
        <v>0.25592229700773056</v>
      </c>
    </row>
    <row r="53" spans="1:16" ht="15.75" customHeight="1" x14ac:dyDescent="0.2">
      <c r="A53" s="1" t="s">
        <v>15</v>
      </c>
      <c r="B53" s="6">
        <v>78239.89</v>
      </c>
      <c r="C53" s="6">
        <v>78266.100000000006</v>
      </c>
      <c r="D53" s="6">
        <v>78335.95</v>
      </c>
      <c r="E53" s="6">
        <v>78440.2</v>
      </c>
      <c r="F53" s="6">
        <v>78330.06</v>
      </c>
      <c r="G53" s="6">
        <v>78108.320000000007</v>
      </c>
      <c r="H53" s="6">
        <v>78117.509999999995</v>
      </c>
      <c r="I53" s="6">
        <v>78182.539999999994</v>
      </c>
      <c r="J53" s="6">
        <v>78174.59</v>
      </c>
      <c r="K53" s="6">
        <v>78214.78</v>
      </c>
      <c r="L53" s="6"/>
      <c r="M53" s="7"/>
      <c r="N53" s="20">
        <f t="shared" si="3"/>
        <v>78240.994000000006</v>
      </c>
      <c r="O53" s="20">
        <f t="shared" si="4"/>
        <v>104.68374512470028</v>
      </c>
      <c r="P53" s="20">
        <f t="shared" si="5"/>
        <v>0.13379654292825097</v>
      </c>
    </row>
    <row r="54" spans="1:16" ht="15.75" customHeight="1" x14ac:dyDescent="0.2">
      <c r="A54" s="1" t="s">
        <v>16</v>
      </c>
      <c r="B54" s="6">
        <v>144349.73000000001</v>
      </c>
      <c r="C54" s="6">
        <v>144228.82999999999</v>
      </c>
      <c r="D54" s="6">
        <v>144339.42000000001</v>
      </c>
      <c r="E54" s="6">
        <v>144227.92000000001</v>
      </c>
      <c r="F54" s="6">
        <v>144311.93</v>
      </c>
      <c r="G54" s="6">
        <v>144404.32999999999</v>
      </c>
      <c r="H54" s="6">
        <v>144263.35999999999</v>
      </c>
      <c r="I54" s="6">
        <v>144323.88</v>
      </c>
      <c r="J54" s="6">
        <v>144473.26999999999</v>
      </c>
      <c r="K54" s="6">
        <v>144210.59</v>
      </c>
      <c r="L54" s="6"/>
      <c r="M54" s="7"/>
      <c r="N54" s="20">
        <f t="shared" si="3"/>
        <v>144313.326</v>
      </c>
      <c r="O54" s="20">
        <f t="shared" si="4"/>
        <v>83.976412455454792</v>
      </c>
      <c r="P54" s="20">
        <f t="shared" si="5"/>
        <v>5.8190338191952413E-2</v>
      </c>
    </row>
    <row r="55" spans="1:16" ht="15.75" customHeight="1" x14ac:dyDescent="0.2">
      <c r="A55" s="32" t="s">
        <v>17</v>
      </c>
      <c r="B55" s="6">
        <v>274231.57</v>
      </c>
      <c r="C55" s="6">
        <v>274322.15999999997</v>
      </c>
      <c r="D55" s="6">
        <v>274276.32</v>
      </c>
      <c r="E55" s="6">
        <v>274404.06</v>
      </c>
      <c r="F55" s="6">
        <v>274396.53000000003</v>
      </c>
      <c r="G55" s="6">
        <v>274215.65000000002</v>
      </c>
      <c r="H55" s="6">
        <v>274287.34999999998</v>
      </c>
      <c r="I55" s="6">
        <v>274517.13</v>
      </c>
      <c r="J55" s="6">
        <v>274403.74</v>
      </c>
      <c r="K55" s="6">
        <v>274310.59999999998</v>
      </c>
      <c r="L55" s="6"/>
      <c r="M55" s="7"/>
      <c r="N55" s="20">
        <f t="shared" si="3"/>
        <v>274336.511</v>
      </c>
      <c r="O55" s="20">
        <f t="shared" si="4"/>
        <v>93.002506352128762</v>
      </c>
      <c r="P55" s="20">
        <f t="shared" si="5"/>
        <v>3.3900885453824546E-2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16">
        <v>23.1</v>
      </c>
      <c r="C63" s="16">
        <v>22.09</v>
      </c>
      <c r="D63" s="16">
        <v>22.3</v>
      </c>
      <c r="E63" s="16">
        <v>22.94</v>
      </c>
      <c r="F63" s="16">
        <v>22.25</v>
      </c>
      <c r="G63" s="16">
        <v>22.36</v>
      </c>
      <c r="H63" s="16">
        <v>22.57</v>
      </c>
      <c r="I63" s="16">
        <v>23.09</v>
      </c>
      <c r="J63" s="16">
        <v>22.84</v>
      </c>
      <c r="K63" s="16">
        <v>22.25</v>
      </c>
      <c r="L63" s="16"/>
      <c r="M63" s="17"/>
      <c r="N63" s="20">
        <f t="shared" ref="N63:N84" si="6">AVERAGE(B63:K63)</f>
        <v>22.579000000000001</v>
      </c>
      <c r="O63" s="20">
        <f t="shared" ref="O63:O84" si="7">STDEV(B63:K63)</f>
        <v>0.38187985312428108</v>
      </c>
      <c r="P63" s="20">
        <f t="shared" ref="P63:P84" si="8">100*O63/N63</f>
        <v>1.6913054303746007</v>
      </c>
    </row>
    <row r="64" spans="1:16" s="43" customFormat="1" ht="15.75" customHeight="1" x14ac:dyDescent="0.2">
      <c r="A64" s="19">
        <v>2</v>
      </c>
      <c r="B64" s="16">
        <v>21.43</v>
      </c>
      <c r="C64" s="16">
        <v>20.73</v>
      </c>
      <c r="D64" s="16">
        <v>20.69</v>
      </c>
      <c r="E64" s="16">
        <v>21.25</v>
      </c>
      <c r="F64" s="16">
        <v>21.06</v>
      </c>
      <c r="G64" s="16">
        <v>21.16</v>
      </c>
      <c r="H64" s="16">
        <v>21.46</v>
      </c>
      <c r="I64" s="16">
        <v>21.54</v>
      </c>
      <c r="J64" s="16">
        <v>21.27</v>
      </c>
      <c r="K64" s="16">
        <v>20.71</v>
      </c>
      <c r="L64" s="16"/>
      <c r="M64" s="17"/>
      <c r="N64" s="20">
        <f t="shared" si="6"/>
        <v>21.130000000000003</v>
      </c>
      <c r="O64" s="20">
        <f t="shared" si="7"/>
        <v>0.32262809686834254</v>
      </c>
      <c r="P64" s="20">
        <f t="shared" si="8"/>
        <v>1.5268722047720893</v>
      </c>
    </row>
    <row r="65" spans="1:16" s="43" customFormat="1" ht="15.75" customHeight="1" x14ac:dyDescent="0.2">
      <c r="A65" s="19">
        <v>4</v>
      </c>
      <c r="B65" s="16">
        <v>21.61</v>
      </c>
      <c r="C65" s="16">
        <v>20.76</v>
      </c>
      <c r="D65" s="16">
        <v>20.79</v>
      </c>
      <c r="E65" s="16">
        <v>21.25</v>
      </c>
      <c r="F65" s="16">
        <v>20.8</v>
      </c>
      <c r="G65" s="16">
        <v>21.08</v>
      </c>
      <c r="H65" s="16">
        <v>21</v>
      </c>
      <c r="I65" s="16">
        <v>21.54</v>
      </c>
      <c r="J65" s="16">
        <v>21.4</v>
      </c>
      <c r="K65" s="16">
        <v>20.78</v>
      </c>
      <c r="L65" s="16"/>
      <c r="M65" s="17"/>
      <c r="N65" s="20">
        <f t="shared" si="6"/>
        <v>21.100999999999999</v>
      </c>
      <c r="O65" s="20">
        <f t="shared" si="7"/>
        <v>0.33009931165568207</v>
      </c>
      <c r="P65" s="20">
        <f t="shared" si="8"/>
        <v>1.5643775728907732</v>
      </c>
    </row>
    <row r="66" spans="1:16" s="43" customFormat="1" ht="15.75" customHeight="1" x14ac:dyDescent="0.2">
      <c r="A66" s="19">
        <v>8</v>
      </c>
      <c r="B66" s="16">
        <v>21.72</v>
      </c>
      <c r="C66" s="16">
        <v>20.91</v>
      </c>
      <c r="D66" s="16">
        <v>20.89</v>
      </c>
      <c r="E66" s="16">
        <v>21.54</v>
      </c>
      <c r="F66" s="16">
        <v>20.94</v>
      </c>
      <c r="G66" s="16">
        <v>21.12</v>
      </c>
      <c r="H66" s="16">
        <v>21.09</v>
      </c>
      <c r="I66" s="16">
        <v>21.61</v>
      </c>
      <c r="J66" s="16">
        <v>21.51</v>
      </c>
      <c r="K66" s="16">
        <v>20.91</v>
      </c>
      <c r="L66" s="16"/>
      <c r="M66" s="17"/>
      <c r="N66" s="20">
        <f t="shared" si="6"/>
        <v>21.223999999999997</v>
      </c>
      <c r="O66" s="20">
        <f t="shared" si="7"/>
        <v>0.33247222106181668</v>
      </c>
      <c r="P66" s="20">
        <f t="shared" si="8"/>
        <v>1.5664918067367919</v>
      </c>
    </row>
    <row r="67" spans="1:16" s="43" customFormat="1" ht="15.75" customHeight="1" x14ac:dyDescent="0.2">
      <c r="A67" s="19">
        <v>16</v>
      </c>
      <c r="B67" s="16">
        <v>22.2</v>
      </c>
      <c r="C67" s="16">
        <v>21.63</v>
      </c>
      <c r="D67" s="16">
        <v>21.9</v>
      </c>
      <c r="E67" s="16">
        <v>22.2</v>
      </c>
      <c r="F67" s="16">
        <v>21.57</v>
      </c>
      <c r="G67" s="16">
        <v>21.74</v>
      </c>
      <c r="H67" s="16">
        <v>21.92</v>
      </c>
      <c r="I67" s="16">
        <v>22.17</v>
      </c>
      <c r="J67" s="16">
        <v>22.25</v>
      </c>
      <c r="K67" s="16">
        <v>21.57</v>
      </c>
      <c r="L67" s="16"/>
      <c r="M67" s="17"/>
      <c r="N67" s="20">
        <f t="shared" si="6"/>
        <v>21.915000000000003</v>
      </c>
      <c r="O67" s="20">
        <f t="shared" si="7"/>
        <v>0.27685736399814276</v>
      </c>
      <c r="P67" s="20">
        <f t="shared" si="8"/>
        <v>1.2633235865760561</v>
      </c>
    </row>
    <row r="68" spans="1:16" s="43" customFormat="1" ht="15.75" customHeight="1" x14ac:dyDescent="0.2">
      <c r="A68" s="19">
        <v>32</v>
      </c>
      <c r="B68" s="16">
        <v>23.59</v>
      </c>
      <c r="C68" s="16">
        <v>23.32</v>
      </c>
      <c r="D68" s="16">
        <v>23.19</v>
      </c>
      <c r="E68" s="16">
        <v>23.32</v>
      </c>
      <c r="F68" s="16">
        <v>23</v>
      </c>
      <c r="G68" s="16">
        <v>23.29</v>
      </c>
      <c r="H68" s="16">
        <v>23.18</v>
      </c>
      <c r="I68" s="16">
        <v>23.48</v>
      </c>
      <c r="J68" s="16">
        <v>23.42</v>
      </c>
      <c r="K68" s="16">
        <v>22.93</v>
      </c>
      <c r="L68" s="16"/>
      <c r="M68" s="17"/>
      <c r="N68" s="20">
        <f t="shared" si="6"/>
        <v>23.271999999999998</v>
      </c>
      <c r="O68" s="20">
        <f t="shared" si="7"/>
        <v>0.20476544847431893</v>
      </c>
      <c r="P68" s="20">
        <f t="shared" si="8"/>
        <v>0.87987903263285894</v>
      </c>
    </row>
    <row r="69" spans="1:16" s="43" customFormat="1" ht="15.75" customHeight="1" x14ac:dyDescent="0.2">
      <c r="A69" s="19">
        <v>64</v>
      </c>
      <c r="B69" s="16">
        <v>26.01</v>
      </c>
      <c r="C69" s="16">
        <v>25.48</v>
      </c>
      <c r="D69" s="16">
        <v>25.32</v>
      </c>
      <c r="E69" s="16">
        <v>25.99</v>
      </c>
      <c r="F69" s="16">
        <v>25.42</v>
      </c>
      <c r="G69" s="16">
        <v>25.62</v>
      </c>
      <c r="H69" s="16">
        <v>25.94</v>
      </c>
      <c r="I69" s="16">
        <v>26.1</v>
      </c>
      <c r="J69" s="16">
        <v>25.91</v>
      </c>
      <c r="K69" s="16">
        <v>25.37</v>
      </c>
      <c r="L69" s="16"/>
      <c r="M69" s="17"/>
      <c r="N69" s="20">
        <f t="shared" si="6"/>
        <v>25.715999999999998</v>
      </c>
      <c r="O69" s="20">
        <f t="shared" si="7"/>
        <v>0.30291913112248287</v>
      </c>
      <c r="P69" s="20">
        <f t="shared" si="8"/>
        <v>1.1779403138998401</v>
      </c>
    </row>
    <row r="70" spans="1:16" s="43" customFormat="1" ht="15.75" customHeight="1" x14ac:dyDescent="0.2">
      <c r="A70" s="19">
        <v>128</v>
      </c>
      <c r="B70" s="16">
        <v>29.42</v>
      </c>
      <c r="C70" s="16">
        <v>28.92</v>
      </c>
      <c r="D70" s="16">
        <v>28.9</v>
      </c>
      <c r="E70" s="16">
        <v>29.26</v>
      </c>
      <c r="F70" s="16">
        <v>29</v>
      </c>
      <c r="G70" s="16">
        <v>29.05</v>
      </c>
      <c r="H70" s="16">
        <v>29</v>
      </c>
      <c r="I70" s="16">
        <v>29.42</v>
      </c>
      <c r="J70" s="16">
        <v>29.35</v>
      </c>
      <c r="K70" s="16">
        <v>28.9</v>
      </c>
      <c r="L70" s="16"/>
      <c r="M70" s="17"/>
      <c r="N70" s="20">
        <f t="shared" si="6"/>
        <v>29.122000000000003</v>
      </c>
      <c r="O70" s="20">
        <f t="shared" si="7"/>
        <v>0.21678458329769659</v>
      </c>
      <c r="P70" s="20">
        <f t="shared" si="8"/>
        <v>0.74440142606172843</v>
      </c>
    </row>
    <row r="71" spans="1:16" ht="15.75" customHeight="1" x14ac:dyDescent="0.2">
      <c r="A71" s="1">
        <v>256</v>
      </c>
      <c r="B71" s="6">
        <v>35.799999999999997</v>
      </c>
      <c r="C71" s="6">
        <v>36.15</v>
      </c>
      <c r="D71" s="6">
        <v>35.81</v>
      </c>
      <c r="E71" s="6">
        <v>35.9</v>
      </c>
      <c r="F71" s="6">
        <v>35.880000000000003</v>
      </c>
      <c r="G71" s="6">
        <v>35.74</v>
      </c>
      <c r="H71" s="6">
        <v>35.770000000000003</v>
      </c>
      <c r="I71" s="6">
        <v>35.79</v>
      </c>
      <c r="J71" s="6">
        <v>35.68</v>
      </c>
      <c r="K71" s="6">
        <v>35.71</v>
      </c>
      <c r="L71" s="6"/>
      <c r="M71" s="7"/>
      <c r="N71" s="20">
        <f t="shared" si="6"/>
        <v>35.823</v>
      </c>
      <c r="O71" s="20">
        <f t="shared" si="7"/>
        <v>0.13367040726270574</v>
      </c>
      <c r="P71" s="20">
        <f t="shared" si="8"/>
        <v>0.37314129822378289</v>
      </c>
    </row>
    <row r="72" spans="1:16" ht="15.75" customHeight="1" x14ac:dyDescent="0.2">
      <c r="A72" s="1">
        <v>512</v>
      </c>
      <c r="B72" s="6">
        <v>44.9</v>
      </c>
      <c r="C72" s="6">
        <v>45.12</v>
      </c>
      <c r="D72" s="6">
        <v>44.97</v>
      </c>
      <c r="E72" s="6">
        <v>44.87</v>
      </c>
      <c r="F72" s="6">
        <v>44.87</v>
      </c>
      <c r="G72" s="6">
        <v>44.89</v>
      </c>
      <c r="H72" s="6">
        <v>44.9</v>
      </c>
      <c r="I72" s="6">
        <v>44.87</v>
      </c>
      <c r="J72" s="6">
        <v>44.9</v>
      </c>
      <c r="K72" s="6">
        <v>44.85</v>
      </c>
      <c r="L72" s="6"/>
      <c r="M72" s="7"/>
      <c r="N72" s="20">
        <f t="shared" si="6"/>
        <v>44.914000000000001</v>
      </c>
      <c r="O72" s="20">
        <f t="shared" si="7"/>
        <v>7.9330532163431666E-2</v>
      </c>
      <c r="P72" s="20">
        <f t="shared" si="8"/>
        <v>0.17662762649381411</v>
      </c>
    </row>
    <row r="73" spans="1:16" ht="15.75" customHeight="1" x14ac:dyDescent="0.2">
      <c r="A73" s="1" t="s">
        <v>6</v>
      </c>
      <c r="B73" s="6">
        <v>65.92</v>
      </c>
      <c r="C73" s="6">
        <v>66.11</v>
      </c>
      <c r="D73" s="6">
        <v>66.010000000000005</v>
      </c>
      <c r="E73" s="6">
        <v>65.87</v>
      </c>
      <c r="F73" s="6">
        <v>66.12</v>
      </c>
      <c r="G73" s="6">
        <v>65.97</v>
      </c>
      <c r="H73" s="6">
        <v>66.040000000000006</v>
      </c>
      <c r="I73" s="6">
        <v>66.08</v>
      </c>
      <c r="J73" s="6">
        <v>65.930000000000007</v>
      </c>
      <c r="K73" s="6">
        <v>65.89</v>
      </c>
      <c r="L73" s="6"/>
      <c r="M73" s="7"/>
      <c r="N73" s="20">
        <f t="shared" si="6"/>
        <v>65.994</v>
      </c>
      <c r="O73" s="20">
        <f t="shared" si="7"/>
        <v>9.1554476800548248E-2</v>
      </c>
      <c r="P73" s="20">
        <f t="shared" si="8"/>
        <v>0.13873151619927304</v>
      </c>
    </row>
    <row r="74" spans="1:16" ht="15.75" customHeight="1" x14ac:dyDescent="0.2">
      <c r="A74" s="1" t="s">
        <v>7</v>
      </c>
      <c r="B74" s="6">
        <v>100.83</v>
      </c>
      <c r="C74" s="6">
        <v>101.06</v>
      </c>
      <c r="D74" s="6">
        <v>100.85</v>
      </c>
      <c r="E74" s="6">
        <v>100.9</v>
      </c>
      <c r="F74" s="6">
        <v>101.14</v>
      </c>
      <c r="G74" s="6">
        <v>100.72</v>
      </c>
      <c r="H74" s="6">
        <v>101.03</v>
      </c>
      <c r="I74" s="6">
        <v>101.21</v>
      </c>
      <c r="J74" s="6">
        <v>100.81</v>
      </c>
      <c r="K74" s="6">
        <v>100.82</v>
      </c>
      <c r="L74" s="6"/>
      <c r="M74" s="7"/>
      <c r="N74" s="20">
        <f t="shared" si="6"/>
        <v>100.93699999999998</v>
      </c>
      <c r="O74" s="20">
        <f t="shared" si="7"/>
        <v>0.1622104257506965</v>
      </c>
      <c r="P74" s="20">
        <f t="shared" si="8"/>
        <v>0.16070462342916525</v>
      </c>
    </row>
    <row r="75" spans="1:16" ht="15.75" customHeight="1" x14ac:dyDescent="0.2">
      <c r="A75" s="1" t="s">
        <v>8</v>
      </c>
      <c r="B75" s="6">
        <v>179.14</v>
      </c>
      <c r="C75" s="6">
        <v>179.81</v>
      </c>
      <c r="D75" s="6">
        <v>179.09</v>
      </c>
      <c r="E75" s="6">
        <v>179.65</v>
      </c>
      <c r="F75" s="6">
        <v>179.54</v>
      </c>
      <c r="G75" s="6">
        <v>179.3</v>
      </c>
      <c r="H75" s="6">
        <v>179.24</v>
      </c>
      <c r="I75" s="6">
        <v>179.38</v>
      </c>
      <c r="J75" s="6">
        <v>179.09</v>
      </c>
      <c r="K75" s="6">
        <v>179.26</v>
      </c>
      <c r="L75" s="6"/>
      <c r="M75" s="7"/>
      <c r="N75" s="20">
        <f t="shared" si="6"/>
        <v>179.35</v>
      </c>
      <c r="O75" s="20">
        <f t="shared" si="7"/>
        <v>0.24508501926202464</v>
      </c>
      <c r="P75" s="20">
        <f t="shared" si="8"/>
        <v>0.13665180889993009</v>
      </c>
    </row>
    <row r="76" spans="1:16" ht="15.75" customHeight="1" x14ac:dyDescent="0.2">
      <c r="A76" s="1" t="s">
        <v>9</v>
      </c>
      <c r="B76" s="6">
        <v>412.61</v>
      </c>
      <c r="C76" s="6">
        <v>414.63</v>
      </c>
      <c r="D76" s="6">
        <v>413.34</v>
      </c>
      <c r="E76" s="6">
        <v>412.67</v>
      </c>
      <c r="F76" s="6">
        <v>414.87</v>
      </c>
      <c r="G76" s="6">
        <v>418.26</v>
      </c>
      <c r="H76" s="6">
        <v>416.19</v>
      </c>
      <c r="I76" s="6">
        <v>413.98</v>
      </c>
      <c r="J76" s="6">
        <v>415.6</v>
      </c>
      <c r="K76" s="6">
        <v>412.84</v>
      </c>
      <c r="L76" s="6"/>
      <c r="M76" s="7"/>
      <c r="N76" s="20">
        <f t="shared" si="6"/>
        <v>414.49899999999997</v>
      </c>
      <c r="O76" s="20">
        <f t="shared" si="7"/>
        <v>1.8150632067353585</v>
      </c>
      <c r="P76" s="20">
        <f t="shared" si="8"/>
        <v>0.43789326554113728</v>
      </c>
    </row>
    <row r="77" spans="1:16" ht="15.75" customHeight="1" x14ac:dyDescent="0.2">
      <c r="A77" s="1" t="s">
        <v>10</v>
      </c>
      <c r="B77" s="6">
        <v>959.5</v>
      </c>
      <c r="C77" s="6">
        <v>988.19</v>
      </c>
      <c r="D77" s="6">
        <v>984.72</v>
      </c>
      <c r="E77" s="6">
        <v>983.06</v>
      </c>
      <c r="F77" s="6">
        <v>975.61</v>
      </c>
      <c r="G77" s="6">
        <v>1013.57</v>
      </c>
      <c r="H77" s="6">
        <v>966.21</v>
      </c>
      <c r="I77" s="6">
        <v>993.54</v>
      </c>
      <c r="J77" s="6">
        <v>999.08</v>
      </c>
      <c r="K77" s="6">
        <v>988.76</v>
      </c>
      <c r="L77" s="6"/>
      <c r="M77" s="7"/>
      <c r="N77" s="20">
        <f t="shared" si="6"/>
        <v>985.22399999999993</v>
      </c>
      <c r="O77" s="20">
        <f t="shared" si="7"/>
        <v>15.658022579850604</v>
      </c>
      <c r="P77" s="20">
        <f t="shared" si="8"/>
        <v>1.5892855411409592</v>
      </c>
    </row>
    <row r="78" spans="1:16" ht="15.75" customHeight="1" x14ac:dyDescent="0.2">
      <c r="A78" s="1" t="s">
        <v>11</v>
      </c>
      <c r="B78" s="6">
        <v>1999.66</v>
      </c>
      <c r="C78" s="6">
        <v>1992.23</v>
      </c>
      <c r="D78" s="6">
        <v>2022.64</v>
      </c>
      <c r="E78" s="6">
        <v>1978.92</v>
      </c>
      <c r="F78" s="6">
        <v>2008.79</v>
      </c>
      <c r="G78" s="6">
        <v>2007.05</v>
      </c>
      <c r="H78" s="6">
        <v>1983.76</v>
      </c>
      <c r="I78" s="6">
        <v>1963.02</v>
      </c>
      <c r="J78" s="6">
        <v>1988.92</v>
      </c>
      <c r="K78" s="6">
        <v>1984.48</v>
      </c>
      <c r="L78" s="6"/>
      <c r="M78" s="7"/>
      <c r="N78" s="20">
        <f t="shared" si="6"/>
        <v>1992.9470000000001</v>
      </c>
      <c r="O78" s="20">
        <f t="shared" si="7"/>
        <v>17.132937122526446</v>
      </c>
      <c r="P78" s="20">
        <f t="shared" si="8"/>
        <v>0.85967851240030191</v>
      </c>
    </row>
    <row r="79" spans="1:16" ht="15.75" customHeight="1" x14ac:dyDescent="0.2">
      <c r="A79" s="1" t="s">
        <v>12</v>
      </c>
      <c r="B79" s="6">
        <v>3910.62</v>
      </c>
      <c r="C79" s="6">
        <v>3917.16</v>
      </c>
      <c r="D79" s="6">
        <v>3911.54</v>
      </c>
      <c r="E79" s="6">
        <v>3919.76</v>
      </c>
      <c r="F79" s="6">
        <v>3917.6</v>
      </c>
      <c r="G79" s="6">
        <v>3917.93</v>
      </c>
      <c r="H79" s="6">
        <v>3914.74</v>
      </c>
      <c r="I79" s="6">
        <v>3907.95</v>
      </c>
      <c r="J79" s="6">
        <v>3911.75</v>
      </c>
      <c r="K79" s="6">
        <v>3920.8</v>
      </c>
      <c r="L79" s="6"/>
      <c r="M79" s="7"/>
      <c r="N79" s="20">
        <f t="shared" si="6"/>
        <v>3914.9850000000006</v>
      </c>
      <c r="O79" s="20">
        <f t="shared" si="7"/>
        <v>4.3178499021826182</v>
      </c>
      <c r="P79" s="20">
        <f t="shared" si="8"/>
        <v>0.11029033067004389</v>
      </c>
    </row>
    <row r="80" spans="1:16" ht="15.75" customHeight="1" x14ac:dyDescent="0.2">
      <c r="A80" s="1" t="s">
        <v>13</v>
      </c>
      <c r="B80" s="6">
        <v>8452.1299999999992</v>
      </c>
      <c r="C80" s="6">
        <v>8466.59</v>
      </c>
      <c r="D80" s="6">
        <v>8459.7000000000007</v>
      </c>
      <c r="E80" s="6">
        <v>8466.43</v>
      </c>
      <c r="F80" s="6">
        <v>8479.7099999999991</v>
      </c>
      <c r="G80" s="6">
        <v>8480.77</v>
      </c>
      <c r="H80" s="6">
        <v>8479.0400000000009</v>
      </c>
      <c r="I80" s="6">
        <v>8453.8799999999992</v>
      </c>
      <c r="J80" s="6">
        <v>8451.66</v>
      </c>
      <c r="K80" s="6">
        <v>8455.6200000000008</v>
      </c>
      <c r="L80" s="6"/>
      <c r="M80" s="7"/>
      <c r="N80" s="20">
        <f t="shared" si="6"/>
        <v>8464.5529999999999</v>
      </c>
      <c r="O80" s="20">
        <f t="shared" si="7"/>
        <v>11.776128443215745</v>
      </c>
      <c r="P80" s="20">
        <f t="shared" si="8"/>
        <v>0.13912286263924092</v>
      </c>
    </row>
    <row r="81" spans="1:16" ht="15.75" customHeight="1" x14ac:dyDescent="0.2">
      <c r="A81" s="1" t="s">
        <v>14</v>
      </c>
      <c r="B81" s="6">
        <v>17439.650000000001</v>
      </c>
      <c r="C81" s="6">
        <v>17390.89</v>
      </c>
      <c r="D81" s="6">
        <v>17411.759999999998</v>
      </c>
      <c r="E81" s="6">
        <v>17418.68</v>
      </c>
      <c r="F81" s="6">
        <v>17388.29</v>
      </c>
      <c r="G81" s="6">
        <v>17467.5</v>
      </c>
      <c r="H81" s="6">
        <v>17413.310000000001</v>
      </c>
      <c r="I81" s="6">
        <v>17459.57</v>
      </c>
      <c r="J81" s="6">
        <v>17465.37</v>
      </c>
      <c r="K81" s="6">
        <v>17408.66</v>
      </c>
      <c r="L81" s="6"/>
      <c r="M81" s="7"/>
      <c r="N81" s="20">
        <f t="shared" si="6"/>
        <v>17426.368000000002</v>
      </c>
      <c r="O81" s="20">
        <f t="shared" si="7"/>
        <v>29.733983475702097</v>
      </c>
      <c r="P81" s="20">
        <f t="shared" si="8"/>
        <v>0.17062639487299988</v>
      </c>
    </row>
    <row r="82" spans="1:16" ht="15.75" customHeight="1" x14ac:dyDescent="0.2">
      <c r="A82" s="1" t="s">
        <v>15</v>
      </c>
      <c r="B82" s="6">
        <v>34994.99</v>
      </c>
      <c r="C82" s="6">
        <v>34914.71</v>
      </c>
      <c r="D82" s="6">
        <v>34896.839999999997</v>
      </c>
      <c r="E82" s="6">
        <v>34964.839999999997</v>
      </c>
      <c r="F82" s="6">
        <v>34855.21</v>
      </c>
      <c r="G82" s="6">
        <v>34927.31</v>
      </c>
      <c r="H82" s="6">
        <v>34921.839999999997</v>
      </c>
      <c r="I82" s="6">
        <v>34968.269999999997</v>
      </c>
      <c r="J82" s="6">
        <v>34913.769999999997</v>
      </c>
      <c r="K82" s="6">
        <v>34944.71</v>
      </c>
      <c r="L82" s="6"/>
      <c r="M82" s="7"/>
      <c r="N82" s="20">
        <f t="shared" si="6"/>
        <v>34930.249000000003</v>
      </c>
      <c r="O82" s="20">
        <f t="shared" si="7"/>
        <v>39.97503539015846</v>
      </c>
      <c r="P82" s="20">
        <f t="shared" si="8"/>
        <v>0.11444245756781882</v>
      </c>
    </row>
    <row r="83" spans="1:16" ht="15.75" customHeight="1" x14ac:dyDescent="0.2">
      <c r="A83" s="1" t="s">
        <v>16</v>
      </c>
      <c r="B83" s="6">
        <v>68511.210000000006</v>
      </c>
      <c r="C83" s="6">
        <v>68667.44</v>
      </c>
      <c r="D83" s="6">
        <v>68637.070000000007</v>
      </c>
      <c r="E83" s="6">
        <v>68632.800000000003</v>
      </c>
      <c r="F83" s="6">
        <v>68659.710000000006</v>
      </c>
      <c r="G83" s="6">
        <v>68654.460000000006</v>
      </c>
      <c r="H83" s="6">
        <v>68553.929999999993</v>
      </c>
      <c r="I83" s="6">
        <v>68610.25</v>
      </c>
      <c r="J83" s="6">
        <v>68659.8</v>
      </c>
      <c r="K83" s="6">
        <v>68649.34</v>
      </c>
      <c r="L83" s="6"/>
      <c r="M83" s="7"/>
      <c r="N83" s="20">
        <f t="shared" si="6"/>
        <v>68623.60100000001</v>
      </c>
      <c r="O83" s="20">
        <f t="shared" si="7"/>
        <v>51.726770728512484</v>
      </c>
      <c r="P83" s="20">
        <f t="shared" si="8"/>
        <v>7.5377523147630326E-2</v>
      </c>
    </row>
    <row r="84" spans="1:16" ht="15.75" customHeight="1" x14ac:dyDescent="0.2">
      <c r="A84" s="32" t="s">
        <v>17</v>
      </c>
      <c r="B84" s="6">
        <v>134485.62</v>
      </c>
      <c r="C84" s="6">
        <v>134648.53</v>
      </c>
      <c r="D84" s="6">
        <v>134592.04999999999</v>
      </c>
      <c r="E84" s="6">
        <v>134472.01</v>
      </c>
      <c r="F84" s="6">
        <v>134789.15</v>
      </c>
      <c r="G84" s="6">
        <v>134593.82</v>
      </c>
      <c r="H84" s="6">
        <v>134559.09</v>
      </c>
      <c r="I84" s="6">
        <v>134529.59</v>
      </c>
      <c r="J84" s="6">
        <v>134506.37</v>
      </c>
      <c r="K84" s="6">
        <v>134622.21</v>
      </c>
      <c r="L84" s="6"/>
      <c r="M84" s="7"/>
      <c r="N84" s="20">
        <f t="shared" si="6"/>
        <v>134579.84399999998</v>
      </c>
      <c r="O84" s="20">
        <f t="shared" si="7"/>
        <v>94.001723766698788</v>
      </c>
      <c r="P84" s="20">
        <f t="shared" si="8"/>
        <v>6.9848293007903031E-2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16">
        <v>32.28</v>
      </c>
      <c r="C92" s="16">
        <v>23.62</v>
      </c>
      <c r="D92" s="16">
        <v>24.03</v>
      </c>
      <c r="E92" s="16">
        <v>24.21</v>
      </c>
      <c r="F92" s="16">
        <v>26.31</v>
      </c>
      <c r="G92" s="16">
        <v>26.58</v>
      </c>
      <c r="H92" s="16">
        <v>26.43</v>
      </c>
      <c r="I92" s="16">
        <v>23.86</v>
      </c>
      <c r="J92" s="16">
        <v>24.62</v>
      </c>
      <c r="K92" s="16">
        <v>23.8</v>
      </c>
      <c r="L92" s="16"/>
      <c r="M92" s="17"/>
      <c r="N92" s="20">
        <f t="shared" ref="N92:N113" si="9">AVERAGE(B92:K92)</f>
        <v>25.574000000000005</v>
      </c>
      <c r="O92" s="20">
        <f t="shared" ref="O92:O113" si="10">STDEV(B92:K92)</f>
        <v>2.6313165272666583</v>
      </c>
      <c r="P92" s="20">
        <f t="shared" ref="P92:P113" si="11">100*O92/N92</f>
        <v>10.28902998070954</v>
      </c>
    </row>
    <row r="93" spans="1:16" s="43" customFormat="1" ht="15.75" customHeight="1" x14ac:dyDescent="0.2">
      <c r="A93" s="19">
        <v>2</v>
      </c>
      <c r="B93" s="16">
        <v>27.89</v>
      </c>
      <c r="C93" s="16">
        <v>21.84</v>
      </c>
      <c r="D93" s="16">
        <v>22.31</v>
      </c>
      <c r="E93" s="16">
        <v>22.23</v>
      </c>
      <c r="F93" s="16">
        <v>23.89</v>
      </c>
      <c r="G93" s="16">
        <v>23.66</v>
      </c>
      <c r="H93" s="16">
        <v>23.75</v>
      </c>
      <c r="I93" s="16">
        <v>22.01</v>
      </c>
      <c r="J93" s="16">
        <v>22.58</v>
      </c>
      <c r="K93" s="16">
        <v>22.43</v>
      </c>
      <c r="L93" s="16"/>
      <c r="M93" s="17"/>
      <c r="N93" s="20">
        <f t="shared" si="9"/>
        <v>23.259000000000004</v>
      </c>
      <c r="O93" s="20">
        <f t="shared" si="10"/>
        <v>1.7928094030196171</v>
      </c>
      <c r="P93" s="20">
        <f t="shared" si="11"/>
        <v>7.7080244336369441</v>
      </c>
    </row>
    <row r="94" spans="1:16" s="43" customFormat="1" ht="15.75" customHeight="1" x14ac:dyDescent="0.2">
      <c r="A94" s="19">
        <v>4</v>
      </c>
      <c r="B94" s="16">
        <v>28.46</v>
      </c>
      <c r="C94" s="16">
        <v>22.01</v>
      </c>
      <c r="D94" s="16">
        <v>22.46</v>
      </c>
      <c r="E94" s="16">
        <v>22.34</v>
      </c>
      <c r="F94" s="16">
        <v>24.08</v>
      </c>
      <c r="G94" s="16">
        <v>24.14</v>
      </c>
      <c r="H94" s="16">
        <v>24.03</v>
      </c>
      <c r="I94" s="16">
        <v>22.3</v>
      </c>
      <c r="J94" s="16">
        <v>22.83</v>
      </c>
      <c r="K94" s="16">
        <v>22.27</v>
      </c>
      <c r="L94" s="16"/>
      <c r="M94" s="17"/>
      <c r="N94" s="20">
        <f t="shared" si="9"/>
        <v>23.492000000000004</v>
      </c>
      <c r="O94" s="20">
        <f t="shared" si="10"/>
        <v>1.934395110737319</v>
      </c>
      <c r="P94" s="20">
        <f t="shared" si="11"/>
        <v>8.234271712656728</v>
      </c>
    </row>
    <row r="95" spans="1:16" s="43" customFormat="1" ht="15.75" customHeight="1" x14ac:dyDescent="0.2">
      <c r="A95" s="19">
        <v>8</v>
      </c>
      <c r="B95" s="16">
        <v>28.37</v>
      </c>
      <c r="C95" s="16">
        <v>22.12</v>
      </c>
      <c r="D95" s="16">
        <v>22.59</v>
      </c>
      <c r="E95" s="16">
        <v>22.47</v>
      </c>
      <c r="F95" s="16">
        <v>24.39</v>
      </c>
      <c r="G95" s="16">
        <v>24.32</v>
      </c>
      <c r="H95" s="16">
        <v>24.16</v>
      </c>
      <c r="I95" s="16">
        <v>22.38</v>
      </c>
      <c r="J95" s="16">
        <v>23</v>
      </c>
      <c r="K95" s="16">
        <v>22.53</v>
      </c>
      <c r="L95" s="16"/>
      <c r="M95" s="17"/>
      <c r="N95" s="20">
        <f t="shared" si="9"/>
        <v>23.632999999999999</v>
      </c>
      <c r="O95" s="20">
        <f t="shared" si="10"/>
        <v>1.8761310662578397</v>
      </c>
      <c r="P95" s="20">
        <f t="shared" si="11"/>
        <v>7.938607312900773</v>
      </c>
    </row>
    <row r="96" spans="1:16" s="43" customFormat="1" ht="15.75" customHeight="1" x14ac:dyDescent="0.2">
      <c r="A96" s="19">
        <v>16</v>
      </c>
      <c r="B96" s="16">
        <v>29.35</v>
      </c>
      <c r="C96" s="16">
        <v>22.87</v>
      </c>
      <c r="D96" s="16">
        <v>23.07</v>
      </c>
      <c r="E96" s="16">
        <v>23.05</v>
      </c>
      <c r="F96" s="16">
        <v>24.93</v>
      </c>
      <c r="G96" s="16">
        <v>24.73</v>
      </c>
      <c r="H96" s="16">
        <v>24.69</v>
      </c>
      <c r="I96" s="16">
        <v>23.04</v>
      </c>
      <c r="J96" s="16">
        <v>24.19</v>
      </c>
      <c r="K96" s="16">
        <v>22.94</v>
      </c>
      <c r="L96" s="16"/>
      <c r="M96" s="17"/>
      <c r="N96" s="20">
        <f t="shared" si="9"/>
        <v>24.285999999999994</v>
      </c>
      <c r="O96" s="20">
        <f t="shared" si="10"/>
        <v>1.9664982978776151</v>
      </c>
      <c r="P96" s="20">
        <f t="shared" si="11"/>
        <v>8.0972506706646445</v>
      </c>
    </row>
    <row r="97" spans="1:16" s="43" customFormat="1" ht="15.75" customHeight="1" x14ac:dyDescent="0.2">
      <c r="A97" s="19">
        <v>32</v>
      </c>
      <c r="B97" s="16">
        <v>32.43</v>
      </c>
      <c r="C97" s="16">
        <v>24.03</v>
      </c>
      <c r="D97" s="16">
        <v>24.46</v>
      </c>
      <c r="E97" s="16">
        <v>24.24</v>
      </c>
      <c r="F97" s="16">
        <v>26.2</v>
      </c>
      <c r="G97" s="16">
        <v>26.31</v>
      </c>
      <c r="H97" s="16">
        <v>25.74</v>
      </c>
      <c r="I97" s="16">
        <v>24.11</v>
      </c>
      <c r="J97" s="16">
        <v>24.67</v>
      </c>
      <c r="K97" s="16">
        <v>24.16</v>
      </c>
      <c r="L97" s="16"/>
      <c r="M97" s="17"/>
      <c r="N97" s="20">
        <f t="shared" si="9"/>
        <v>25.635000000000002</v>
      </c>
      <c r="O97" s="20">
        <f t="shared" si="10"/>
        <v>2.5449961798705227</v>
      </c>
      <c r="P97" s="20">
        <f t="shared" si="11"/>
        <v>9.9278181387576456</v>
      </c>
    </row>
    <row r="98" spans="1:16" s="43" customFormat="1" ht="15.75" customHeight="1" x14ac:dyDescent="0.2">
      <c r="A98" s="19">
        <v>64</v>
      </c>
      <c r="B98" s="16">
        <v>34.6</v>
      </c>
      <c r="C98" s="16">
        <v>26.4</v>
      </c>
      <c r="D98" s="16">
        <v>26.82</v>
      </c>
      <c r="E98" s="16">
        <v>26.77</v>
      </c>
      <c r="F98" s="16">
        <v>28.93</v>
      </c>
      <c r="G98" s="16">
        <v>28.84</v>
      </c>
      <c r="H98" s="16">
        <v>28.52</v>
      </c>
      <c r="I98" s="16">
        <v>26.87</v>
      </c>
      <c r="J98" s="16">
        <v>27.29</v>
      </c>
      <c r="K98" s="16">
        <v>26.69</v>
      </c>
      <c r="L98" s="16"/>
      <c r="M98" s="17"/>
      <c r="N98" s="20">
        <f t="shared" si="9"/>
        <v>28.173000000000002</v>
      </c>
      <c r="O98" s="20">
        <f t="shared" si="10"/>
        <v>2.4509410890966397</v>
      </c>
      <c r="P98" s="20">
        <f t="shared" si="11"/>
        <v>8.6996098714962535</v>
      </c>
    </row>
    <row r="99" spans="1:16" s="43" customFormat="1" ht="15.75" customHeight="1" x14ac:dyDescent="0.2">
      <c r="A99" s="19">
        <v>128</v>
      </c>
      <c r="B99" s="16">
        <v>36.24</v>
      </c>
      <c r="C99" s="16">
        <v>30.53</v>
      </c>
      <c r="D99" s="16">
        <v>30.53</v>
      </c>
      <c r="E99" s="16">
        <v>30.76</v>
      </c>
      <c r="F99" s="16">
        <v>32.04</v>
      </c>
      <c r="G99" s="16">
        <v>32.06</v>
      </c>
      <c r="H99" s="16">
        <v>31.85</v>
      </c>
      <c r="I99" s="16">
        <v>30.4</v>
      </c>
      <c r="J99" s="16">
        <v>30.76</v>
      </c>
      <c r="K99" s="16">
        <v>30.39</v>
      </c>
      <c r="L99" s="16"/>
      <c r="M99" s="17"/>
      <c r="N99" s="20">
        <f t="shared" si="9"/>
        <v>31.556000000000001</v>
      </c>
      <c r="O99" s="20">
        <f t="shared" si="10"/>
        <v>1.7821036258684102</v>
      </c>
      <c r="P99" s="20">
        <f t="shared" si="11"/>
        <v>5.6474319491330025</v>
      </c>
    </row>
    <row r="100" spans="1:16" ht="15.75" customHeight="1" x14ac:dyDescent="0.2">
      <c r="A100" s="1">
        <v>256</v>
      </c>
      <c r="B100" s="6">
        <v>38.409999999999997</v>
      </c>
      <c r="C100" s="6">
        <v>38.340000000000003</v>
      </c>
      <c r="D100" s="6">
        <v>38.54</v>
      </c>
      <c r="E100" s="6">
        <v>38.479999999999997</v>
      </c>
      <c r="F100" s="6">
        <v>38.299999999999997</v>
      </c>
      <c r="G100" s="6">
        <v>38.47</v>
      </c>
      <c r="H100" s="6">
        <v>38.31</v>
      </c>
      <c r="I100" s="6">
        <v>38.33</v>
      </c>
      <c r="J100" s="6">
        <v>38.299999999999997</v>
      </c>
      <c r="K100" s="6">
        <v>38.35</v>
      </c>
      <c r="L100" s="6"/>
      <c r="M100" s="7"/>
      <c r="N100" s="20">
        <f t="shared" si="9"/>
        <v>38.383000000000003</v>
      </c>
      <c r="O100" s="20">
        <f t="shared" si="10"/>
        <v>8.6416305045851641E-2</v>
      </c>
      <c r="P100" s="20">
        <f t="shared" si="11"/>
        <v>0.22514213335552624</v>
      </c>
    </row>
    <row r="101" spans="1:16" ht="15.75" customHeight="1" x14ac:dyDescent="0.2">
      <c r="A101" s="1">
        <v>512</v>
      </c>
      <c r="B101" s="6">
        <v>48.55</v>
      </c>
      <c r="C101" s="6">
        <v>48.47</v>
      </c>
      <c r="D101" s="6">
        <v>48.89</v>
      </c>
      <c r="E101" s="6">
        <v>48.53</v>
      </c>
      <c r="F101" s="6">
        <v>48.5</v>
      </c>
      <c r="G101" s="6">
        <v>48.61</v>
      </c>
      <c r="H101" s="6">
        <v>48.48</v>
      </c>
      <c r="I101" s="6">
        <v>48.49</v>
      </c>
      <c r="J101" s="6">
        <v>48.71</v>
      </c>
      <c r="K101" s="6">
        <v>48.53</v>
      </c>
      <c r="L101" s="6"/>
      <c r="M101" s="7"/>
      <c r="N101" s="20">
        <f t="shared" si="9"/>
        <v>48.576000000000001</v>
      </c>
      <c r="O101" s="20">
        <f t="shared" si="10"/>
        <v>0.13175735273600525</v>
      </c>
      <c r="P101" s="20">
        <f t="shared" si="11"/>
        <v>0.27123960955205295</v>
      </c>
    </row>
    <row r="102" spans="1:16" ht="15.75" customHeight="1" x14ac:dyDescent="0.2">
      <c r="A102" s="1" t="s">
        <v>6</v>
      </c>
      <c r="B102" s="6">
        <v>71.45</v>
      </c>
      <c r="C102" s="6">
        <v>70.77</v>
      </c>
      <c r="D102" s="6">
        <v>70.97</v>
      </c>
      <c r="E102" s="6">
        <v>71.05</v>
      </c>
      <c r="F102" s="6">
        <v>70.84</v>
      </c>
      <c r="G102" s="6">
        <v>71.010000000000005</v>
      </c>
      <c r="H102" s="6">
        <v>70.8</v>
      </c>
      <c r="I102" s="6">
        <v>70.95</v>
      </c>
      <c r="J102" s="6">
        <v>70.959999999999994</v>
      </c>
      <c r="K102" s="6">
        <v>71.400000000000006</v>
      </c>
      <c r="L102" s="6"/>
      <c r="M102" s="7"/>
      <c r="N102" s="20">
        <f t="shared" si="9"/>
        <v>71.02000000000001</v>
      </c>
      <c r="O102" s="20">
        <f t="shared" si="10"/>
        <v>0.23204405711943032</v>
      </c>
      <c r="P102" s="20">
        <f t="shared" si="11"/>
        <v>0.3267305788783868</v>
      </c>
    </row>
    <row r="103" spans="1:16" ht="15.75" customHeight="1" x14ac:dyDescent="0.2">
      <c r="A103" s="1" t="s">
        <v>7</v>
      </c>
      <c r="B103" s="6">
        <v>114.26</v>
      </c>
      <c r="C103" s="6">
        <v>113.71</v>
      </c>
      <c r="D103" s="6">
        <v>114.12</v>
      </c>
      <c r="E103" s="6">
        <v>114.09</v>
      </c>
      <c r="F103" s="6">
        <v>113.89</v>
      </c>
      <c r="G103" s="6">
        <v>113.98</v>
      </c>
      <c r="H103" s="6">
        <v>113.86</v>
      </c>
      <c r="I103" s="6">
        <v>114.02</v>
      </c>
      <c r="J103" s="6">
        <v>113.82</v>
      </c>
      <c r="K103" s="6">
        <v>114.65</v>
      </c>
      <c r="L103" s="6"/>
      <c r="M103" s="7"/>
      <c r="N103" s="20">
        <f t="shared" si="9"/>
        <v>114.04</v>
      </c>
      <c r="O103" s="20">
        <f t="shared" si="10"/>
        <v>0.2678307923546791</v>
      </c>
      <c r="P103" s="20">
        <f t="shared" si="11"/>
        <v>0.23485688561441517</v>
      </c>
    </row>
    <row r="104" spans="1:16" ht="15.75" customHeight="1" x14ac:dyDescent="0.2">
      <c r="A104" s="1" t="s">
        <v>8</v>
      </c>
      <c r="B104" s="6">
        <v>243.21</v>
      </c>
      <c r="C104" s="6">
        <v>242.99</v>
      </c>
      <c r="D104" s="6">
        <v>245.45</v>
      </c>
      <c r="E104" s="6">
        <v>242.48</v>
      </c>
      <c r="F104" s="6">
        <v>244.12</v>
      </c>
      <c r="G104" s="6">
        <v>243.16</v>
      </c>
      <c r="H104" s="6">
        <v>242.07</v>
      </c>
      <c r="I104" s="6">
        <v>242.65</v>
      </c>
      <c r="J104" s="6">
        <v>242.8</v>
      </c>
      <c r="K104" s="6">
        <v>242.78</v>
      </c>
      <c r="L104" s="6"/>
      <c r="M104" s="7"/>
      <c r="N104" s="20">
        <f t="shared" si="9"/>
        <v>243.17100000000005</v>
      </c>
      <c r="O104" s="20">
        <f t="shared" si="10"/>
        <v>0.96496919927816982</v>
      </c>
      <c r="P104" s="20">
        <f t="shared" si="11"/>
        <v>0.39682741744622901</v>
      </c>
    </row>
    <row r="105" spans="1:16" ht="15.75" customHeight="1" x14ac:dyDescent="0.2">
      <c r="A105" s="1" t="s">
        <v>9</v>
      </c>
      <c r="B105" s="6">
        <v>809.63</v>
      </c>
      <c r="C105" s="6">
        <v>794.31</v>
      </c>
      <c r="D105" s="6">
        <v>821.25</v>
      </c>
      <c r="E105" s="6">
        <v>802.99</v>
      </c>
      <c r="F105" s="6">
        <v>815.84</v>
      </c>
      <c r="G105" s="6">
        <v>802.45</v>
      </c>
      <c r="H105" s="6">
        <v>805.42</v>
      </c>
      <c r="I105" s="6">
        <v>810.47</v>
      </c>
      <c r="J105" s="6">
        <v>803.89</v>
      </c>
      <c r="K105" s="6">
        <v>805.69</v>
      </c>
      <c r="L105" s="6"/>
      <c r="M105" s="7"/>
      <c r="N105" s="20">
        <f t="shared" si="9"/>
        <v>807.19400000000007</v>
      </c>
      <c r="O105" s="20">
        <f t="shared" si="10"/>
        <v>7.5387358209303219</v>
      </c>
      <c r="P105" s="20">
        <f t="shared" si="11"/>
        <v>0.93394349077549155</v>
      </c>
    </row>
    <row r="106" spans="1:16" ht="15.75" customHeight="1" x14ac:dyDescent="0.2">
      <c r="A106" s="1" t="s">
        <v>10</v>
      </c>
      <c r="B106" s="6">
        <v>3917.98</v>
      </c>
      <c r="C106" s="6">
        <v>3932.34</v>
      </c>
      <c r="D106" s="6">
        <v>3922.07</v>
      </c>
      <c r="E106" s="6">
        <v>3968.21</v>
      </c>
      <c r="F106" s="6">
        <v>3928.97</v>
      </c>
      <c r="G106" s="6">
        <v>3920.56</v>
      </c>
      <c r="H106" s="6">
        <v>3915.2</v>
      </c>
      <c r="I106" s="6">
        <v>3926.96</v>
      </c>
      <c r="J106" s="6">
        <v>3922.7</v>
      </c>
      <c r="K106" s="6">
        <v>3919.45</v>
      </c>
      <c r="L106" s="6"/>
      <c r="M106" s="7"/>
      <c r="N106" s="20">
        <f t="shared" si="9"/>
        <v>3927.4439999999995</v>
      </c>
      <c r="O106" s="20">
        <f t="shared" si="10"/>
        <v>15.240888862967758</v>
      </c>
      <c r="P106" s="20">
        <f t="shared" si="11"/>
        <v>0.38806126485744319</v>
      </c>
    </row>
    <row r="107" spans="1:16" ht="15.75" customHeight="1" x14ac:dyDescent="0.2">
      <c r="A107" s="1" t="s">
        <v>11</v>
      </c>
      <c r="B107" s="6">
        <v>8229.3799999999992</v>
      </c>
      <c r="C107" s="6">
        <v>8197.4500000000007</v>
      </c>
      <c r="D107" s="6">
        <v>8270.67</v>
      </c>
      <c r="E107" s="6">
        <v>8179.51</v>
      </c>
      <c r="F107" s="6">
        <v>8214.25</v>
      </c>
      <c r="G107" s="6">
        <v>8221.32</v>
      </c>
      <c r="H107" s="6">
        <v>8219.9699999999993</v>
      </c>
      <c r="I107" s="6">
        <v>8217.6299999999992</v>
      </c>
      <c r="J107" s="6">
        <v>8248.2099999999991</v>
      </c>
      <c r="K107" s="6">
        <v>8227.11</v>
      </c>
      <c r="L107" s="6"/>
      <c r="M107" s="7"/>
      <c r="N107" s="20">
        <f t="shared" si="9"/>
        <v>8222.5500000000011</v>
      </c>
      <c r="O107" s="20">
        <f t="shared" si="10"/>
        <v>25.000288442780267</v>
      </c>
      <c r="P107" s="20">
        <f t="shared" si="11"/>
        <v>0.30404544141148748</v>
      </c>
    </row>
    <row r="108" spans="1:16" ht="15.75" customHeight="1" x14ac:dyDescent="0.2">
      <c r="A108" s="1" t="s">
        <v>12</v>
      </c>
      <c r="B108" s="6">
        <v>16046.95</v>
      </c>
      <c r="C108" s="6">
        <v>16021.87</v>
      </c>
      <c r="D108" s="6">
        <v>16081.65</v>
      </c>
      <c r="E108" s="6">
        <v>15971.06</v>
      </c>
      <c r="F108" s="6">
        <v>16014.21</v>
      </c>
      <c r="G108" s="6">
        <v>16021.23</v>
      </c>
      <c r="H108" s="6">
        <v>15990.25</v>
      </c>
      <c r="I108" s="6">
        <v>16089.81</v>
      </c>
      <c r="J108" s="6">
        <v>16068.22</v>
      </c>
      <c r="K108" s="6">
        <v>16025.85</v>
      </c>
      <c r="L108" s="6"/>
      <c r="M108" s="7"/>
      <c r="N108" s="20">
        <f t="shared" si="9"/>
        <v>16033.109999999997</v>
      </c>
      <c r="O108" s="20">
        <f t="shared" si="10"/>
        <v>38.528273889299591</v>
      </c>
      <c r="P108" s="20">
        <f t="shared" si="11"/>
        <v>0.24030443182451564</v>
      </c>
    </row>
    <row r="109" spans="1:16" ht="15.75" customHeight="1" x14ac:dyDescent="0.2">
      <c r="A109" s="1" t="s">
        <v>13</v>
      </c>
      <c r="B109" s="6">
        <v>32095.15</v>
      </c>
      <c r="C109" s="6">
        <v>32021.95</v>
      </c>
      <c r="D109" s="6">
        <v>32131.35</v>
      </c>
      <c r="E109" s="6">
        <v>32029.29</v>
      </c>
      <c r="F109" s="6">
        <v>32064.880000000001</v>
      </c>
      <c r="G109" s="6">
        <v>32042.5</v>
      </c>
      <c r="H109" s="6">
        <v>31975.040000000001</v>
      </c>
      <c r="I109" s="6">
        <v>32073.33</v>
      </c>
      <c r="J109" s="6">
        <v>32123.040000000001</v>
      </c>
      <c r="K109" s="6">
        <v>32117.08</v>
      </c>
      <c r="L109" s="6"/>
      <c r="M109" s="7"/>
      <c r="N109" s="20">
        <f t="shared" si="9"/>
        <v>32067.361000000004</v>
      </c>
      <c r="O109" s="20">
        <f t="shared" si="10"/>
        <v>50.699037126512998</v>
      </c>
      <c r="P109" s="20">
        <f t="shared" si="11"/>
        <v>0.15810168203898345</v>
      </c>
    </row>
    <row r="110" spans="1:16" ht="15.75" customHeight="1" x14ac:dyDescent="0.2">
      <c r="A110" s="1" t="s">
        <v>14</v>
      </c>
      <c r="B110" s="6">
        <v>63908.23</v>
      </c>
      <c r="C110" s="6">
        <v>63956.92</v>
      </c>
      <c r="D110" s="6">
        <v>64029.63</v>
      </c>
      <c r="E110" s="6">
        <v>64359.31</v>
      </c>
      <c r="F110" s="6">
        <v>64563.94</v>
      </c>
      <c r="G110" s="6">
        <v>64206.83</v>
      </c>
      <c r="H110" s="6">
        <v>64236.92</v>
      </c>
      <c r="I110" s="6">
        <v>64301.919999999998</v>
      </c>
      <c r="J110" s="6">
        <v>64383.5</v>
      </c>
      <c r="K110" s="6">
        <v>64200.11</v>
      </c>
      <c r="L110" s="6"/>
      <c r="M110" s="7"/>
      <c r="N110" s="20">
        <f t="shared" si="9"/>
        <v>64214.730999999992</v>
      </c>
      <c r="O110" s="20">
        <f t="shared" si="10"/>
        <v>203.95402970331887</v>
      </c>
      <c r="P110" s="20">
        <f t="shared" si="11"/>
        <v>0.31761252679438756</v>
      </c>
    </row>
    <row r="111" spans="1:16" ht="15.75" customHeight="1" x14ac:dyDescent="0.2">
      <c r="A111" s="1" t="s">
        <v>15</v>
      </c>
      <c r="B111" s="6">
        <v>118014.32</v>
      </c>
      <c r="C111" s="6">
        <v>118671.03</v>
      </c>
      <c r="D111" s="6">
        <v>118387.7</v>
      </c>
      <c r="E111" s="6">
        <v>118265.18</v>
      </c>
      <c r="F111" s="6">
        <v>118075.85</v>
      </c>
      <c r="G111" s="6">
        <v>118415.47</v>
      </c>
      <c r="H111" s="6">
        <v>118351.41</v>
      </c>
      <c r="I111" s="6">
        <v>118411.16</v>
      </c>
      <c r="J111" s="6">
        <v>118381.81</v>
      </c>
      <c r="K111" s="6">
        <v>118206.36</v>
      </c>
      <c r="L111" s="6"/>
      <c r="M111" s="7"/>
      <c r="N111" s="20">
        <f t="shared" si="9"/>
        <v>118318.02900000001</v>
      </c>
      <c r="O111" s="20">
        <f t="shared" si="10"/>
        <v>188.25721178158625</v>
      </c>
      <c r="P111" s="20">
        <f t="shared" si="11"/>
        <v>0.15911117973541145</v>
      </c>
    </row>
    <row r="112" spans="1:16" ht="15.75" customHeight="1" x14ac:dyDescent="0.2">
      <c r="A112" s="1" t="s">
        <v>16</v>
      </c>
      <c r="B112" s="6">
        <v>214650.37</v>
      </c>
      <c r="C112" s="6">
        <v>215118.31</v>
      </c>
      <c r="D112" s="6">
        <v>215104.9</v>
      </c>
      <c r="E112" s="6">
        <v>214356.72</v>
      </c>
      <c r="F112" s="6">
        <v>215031.13</v>
      </c>
      <c r="G112" s="6">
        <v>214893.47</v>
      </c>
      <c r="H112" s="6">
        <v>214839.88</v>
      </c>
      <c r="I112" s="6">
        <v>215080.03</v>
      </c>
      <c r="J112" s="6">
        <v>215164.19</v>
      </c>
      <c r="K112" s="6">
        <v>214739.35</v>
      </c>
      <c r="L112" s="6"/>
      <c r="M112" s="7"/>
      <c r="N112" s="20">
        <f t="shared" si="9"/>
        <v>214897.83499999996</v>
      </c>
      <c r="O112" s="20">
        <f t="shared" si="10"/>
        <v>257.32219337934157</v>
      </c>
      <c r="P112" s="20">
        <f t="shared" si="11"/>
        <v>0.11974164066350021</v>
      </c>
    </row>
    <row r="113" spans="1:16" ht="15.75" customHeight="1" x14ac:dyDescent="0.2">
      <c r="A113" s="32" t="s">
        <v>17</v>
      </c>
      <c r="B113" s="6">
        <v>418065.79</v>
      </c>
      <c r="C113" s="6">
        <v>417966.7</v>
      </c>
      <c r="D113" s="6">
        <v>417976.18</v>
      </c>
      <c r="E113" s="6">
        <v>417998.12</v>
      </c>
      <c r="F113" s="6">
        <v>418280.05</v>
      </c>
      <c r="G113" s="6">
        <v>418355.36</v>
      </c>
      <c r="H113" s="6">
        <v>417982.07</v>
      </c>
      <c r="I113" s="6">
        <v>418542.04</v>
      </c>
      <c r="J113" s="6">
        <v>418680.57</v>
      </c>
      <c r="K113" s="6">
        <v>418286.27</v>
      </c>
      <c r="L113" s="6"/>
      <c r="M113" s="7"/>
      <c r="N113" s="20">
        <f t="shared" si="9"/>
        <v>418213.315</v>
      </c>
      <c r="O113" s="20">
        <f t="shared" si="10"/>
        <v>257.10760070228974</v>
      </c>
      <c r="P113" s="20">
        <f t="shared" si="11"/>
        <v>6.1477621940920206E-2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topLeftCell="A70" workbookViewId="0">
      <selection activeCell="N92" sqref="N92:N113"/>
    </sheetView>
  </sheetViews>
  <sheetFormatPr baseColWidth="10" defaultColWidth="14.5" defaultRowHeight="15" customHeight="1" x14ac:dyDescent="0.2"/>
  <cols>
    <col min="1" max="27" width="14.5" style="38" customWidth="1"/>
    <col min="28" max="16384" width="14.5" style="38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3" customFormat="1" ht="15.75" customHeight="1" x14ac:dyDescent="0.2">
      <c r="A5" s="19">
        <v>1</v>
      </c>
      <c r="B5" s="27">
        <v>12.19</v>
      </c>
      <c r="C5" s="27">
        <v>11.34</v>
      </c>
      <c r="D5" s="27">
        <v>11.2</v>
      </c>
      <c r="E5" s="27">
        <v>10.88</v>
      </c>
      <c r="F5" s="27">
        <v>10.89</v>
      </c>
      <c r="G5" s="27">
        <v>11.59</v>
      </c>
      <c r="H5" s="27">
        <v>11.18</v>
      </c>
      <c r="I5" s="27">
        <v>11.06</v>
      </c>
      <c r="J5" s="27">
        <v>11.1</v>
      </c>
      <c r="K5" s="27">
        <v>11.35</v>
      </c>
      <c r="L5" s="16"/>
      <c r="M5" s="17"/>
      <c r="N5" s="20">
        <f t="shared" ref="N5:N26" si="0">AVERAGE(B5:K5)</f>
        <v>11.278</v>
      </c>
      <c r="O5" s="20">
        <f t="shared" ref="O5:O26" si="1">STDEV(B5:K5)</f>
        <v>0.38614332399598267</v>
      </c>
      <c r="P5" s="20">
        <f t="shared" ref="P5:P26" si="2">100*O5/N5</f>
        <v>3.4238634863981439</v>
      </c>
    </row>
    <row r="6" spans="1:16" s="43" customFormat="1" ht="15.75" customHeight="1" x14ac:dyDescent="0.2">
      <c r="A6" s="19">
        <v>2</v>
      </c>
      <c r="B6" s="27">
        <v>9.9499999999999993</v>
      </c>
      <c r="C6" s="27">
        <v>10.73</v>
      </c>
      <c r="D6" s="27">
        <v>10.48</v>
      </c>
      <c r="E6" s="27">
        <v>9.69</v>
      </c>
      <c r="F6" s="27">
        <v>9.69</v>
      </c>
      <c r="G6" s="27">
        <v>9.81</v>
      </c>
      <c r="H6" s="27">
        <v>9.75</v>
      </c>
      <c r="I6" s="27">
        <v>9.7100000000000009</v>
      </c>
      <c r="J6" s="27">
        <v>9.9600000000000009</v>
      </c>
      <c r="K6" s="27">
        <v>10.119999999999999</v>
      </c>
      <c r="L6" s="16"/>
      <c r="M6" s="17"/>
      <c r="N6" s="20">
        <f t="shared" si="0"/>
        <v>9.9890000000000008</v>
      </c>
      <c r="O6" s="20">
        <f t="shared" si="1"/>
        <v>0.35831240248947271</v>
      </c>
      <c r="P6" s="20">
        <f t="shared" si="2"/>
        <v>3.5870698016765714</v>
      </c>
    </row>
    <row r="7" spans="1:16" s="43" customFormat="1" ht="15.75" customHeight="1" x14ac:dyDescent="0.2">
      <c r="A7" s="19">
        <v>4</v>
      </c>
      <c r="B7" s="27">
        <v>10.11</v>
      </c>
      <c r="C7" s="27">
        <v>10.01</v>
      </c>
      <c r="D7" s="27">
        <v>10.029999999999999</v>
      </c>
      <c r="E7" s="27">
        <v>10.029999999999999</v>
      </c>
      <c r="F7" s="27">
        <v>10.02</v>
      </c>
      <c r="G7" s="27">
        <v>10.07</v>
      </c>
      <c r="H7" s="27">
        <v>10.039999999999999</v>
      </c>
      <c r="I7" s="27">
        <v>10.029999999999999</v>
      </c>
      <c r="J7" s="27">
        <v>10.36</v>
      </c>
      <c r="K7" s="27">
        <v>10.45</v>
      </c>
      <c r="L7" s="16"/>
      <c r="M7" s="17"/>
      <c r="N7" s="20">
        <f t="shared" si="0"/>
        <v>10.115</v>
      </c>
      <c r="O7" s="20">
        <f t="shared" si="1"/>
        <v>0.15693239875111115</v>
      </c>
      <c r="P7" s="20">
        <f t="shared" si="2"/>
        <v>1.5514819451419786</v>
      </c>
    </row>
    <row r="8" spans="1:16" s="43" customFormat="1" ht="15.75" customHeight="1" x14ac:dyDescent="0.2">
      <c r="A8" s="19">
        <v>8</v>
      </c>
      <c r="B8" s="27">
        <v>10.78</v>
      </c>
      <c r="C8" s="27">
        <v>10.74</v>
      </c>
      <c r="D8" s="27">
        <v>10.76</v>
      </c>
      <c r="E8" s="27">
        <v>10.76</v>
      </c>
      <c r="F8" s="27">
        <v>10.81</v>
      </c>
      <c r="G8" s="27">
        <v>10.77</v>
      </c>
      <c r="H8" s="27">
        <v>10.83</v>
      </c>
      <c r="I8" s="27">
        <v>10.74</v>
      </c>
      <c r="J8" s="27">
        <v>11</v>
      </c>
      <c r="K8" s="27">
        <v>10.82</v>
      </c>
      <c r="L8" s="16"/>
      <c r="M8" s="17"/>
      <c r="N8" s="20">
        <f t="shared" si="0"/>
        <v>10.800999999999998</v>
      </c>
      <c r="O8" s="20">
        <f t="shared" si="1"/>
        <v>7.6804224420853925E-2</v>
      </c>
      <c r="P8" s="20">
        <f t="shared" si="2"/>
        <v>0.71108438497226123</v>
      </c>
    </row>
    <row r="9" spans="1:16" s="43" customFormat="1" ht="15.75" customHeight="1" x14ac:dyDescent="0.2">
      <c r="A9" s="19">
        <v>16</v>
      </c>
      <c r="B9" s="27">
        <v>11.61</v>
      </c>
      <c r="C9" s="27">
        <v>11.58</v>
      </c>
      <c r="D9" s="27">
        <v>11.57</v>
      </c>
      <c r="E9" s="27">
        <v>11.55</v>
      </c>
      <c r="F9" s="27">
        <v>11.79</v>
      </c>
      <c r="G9" s="27">
        <v>11.55</v>
      </c>
      <c r="H9" s="27">
        <v>11.6</v>
      </c>
      <c r="I9" s="27">
        <v>11.59</v>
      </c>
      <c r="J9" s="27">
        <v>11.56</v>
      </c>
      <c r="K9" s="27">
        <v>11.69</v>
      </c>
      <c r="L9" s="16"/>
      <c r="M9" s="17"/>
      <c r="N9" s="20">
        <f t="shared" si="0"/>
        <v>11.609</v>
      </c>
      <c r="O9" s="20">
        <f t="shared" si="1"/>
        <v>7.563802688536396E-2</v>
      </c>
      <c r="P9" s="20">
        <f t="shared" si="2"/>
        <v>0.65154644573489495</v>
      </c>
    </row>
    <row r="10" spans="1:16" s="43" customFormat="1" ht="15.75" customHeight="1" x14ac:dyDescent="0.2">
      <c r="A10" s="19">
        <v>32</v>
      </c>
      <c r="B10" s="27">
        <v>12.38</v>
      </c>
      <c r="C10" s="27">
        <v>12.38</v>
      </c>
      <c r="D10" s="27">
        <v>12.39</v>
      </c>
      <c r="E10" s="27">
        <v>12.57</v>
      </c>
      <c r="F10" s="27">
        <v>12.33</v>
      </c>
      <c r="G10" s="27">
        <v>12.3</v>
      </c>
      <c r="H10" s="27">
        <v>12.55</v>
      </c>
      <c r="I10" s="27">
        <v>12.4</v>
      </c>
      <c r="J10" s="27">
        <v>12.59</v>
      </c>
      <c r="K10" s="27">
        <v>12.44</v>
      </c>
      <c r="L10" s="16"/>
      <c r="M10" s="17"/>
      <c r="N10" s="20">
        <f t="shared" si="0"/>
        <v>12.433000000000002</v>
      </c>
      <c r="O10" s="20">
        <f t="shared" si="1"/>
        <v>0.10220350070107934</v>
      </c>
      <c r="P10" s="20">
        <f t="shared" si="2"/>
        <v>0.82203410842981839</v>
      </c>
    </row>
    <row r="11" spans="1:16" s="43" customFormat="1" ht="15.75" customHeight="1" x14ac:dyDescent="0.2">
      <c r="A11" s="19">
        <v>64</v>
      </c>
      <c r="B11" s="27">
        <v>14</v>
      </c>
      <c r="C11" s="27">
        <v>13.95</v>
      </c>
      <c r="D11" s="27">
        <v>14.7</v>
      </c>
      <c r="E11" s="27">
        <v>13.96</v>
      </c>
      <c r="F11" s="27">
        <v>13.92</v>
      </c>
      <c r="G11" s="27">
        <v>13.9</v>
      </c>
      <c r="H11" s="27">
        <v>14.03</v>
      </c>
      <c r="I11" s="27">
        <v>13.93</v>
      </c>
      <c r="J11" s="27">
        <v>13.9</v>
      </c>
      <c r="K11" s="27">
        <v>13.97</v>
      </c>
      <c r="L11" s="16"/>
      <c r="M11" s="17"/>
      <c r="N11" s="20">
        <f t="shared" si="0"/>
        <v>14.026000000000002</v>
      </c>
      <c r="O11" s="20">
        <f t="shared" si="1"/>
        <v>0.24047175856359213</v>
      </c>
      <c r="P11" s="20">
        <f t="shared" si="2"/>
        <v>1.714471399997092</v>
      </c>
    </row>
    <row r="12" spans="1:16" s="43" customFormat="1" ht="15.75" customHeight="1" x14ac:dyDescent="0.2">
      <c r="A12" s="19">
        <v>128</v>
      </c>
      <c r="B12" s="27">
        <v>17.55</v>
      </c>
      <c r="C12" s="27">
        <v>17.399999999999999</v>
      </c>
      <c r="D12" s="27">
        <v>17.41</v>
      </c>
      <c r="E12" s="27">
        <v>18.260000000000002</v>
      </c>
      <c r="F12" s="27">
        <v>17.440000000000001</v>
      </c>
      <c r="G12" s="27">
        <v>17.36</v>
      </c>
      <c r="H12" s="27">
        <v>17.440000000000001</v>
      </c>
      <c r="I12" s="27">
        <v>17.47</v>
      </c>
      <c r="J12" s="27">
        <v>18.010000000000002</v>
      </c>
      <c r="K12" s="27">
        <v>17.55</v>
      </c>
      <c r="L12" s="16"/>
      <c r="M12" s="17"/>
      <c r="N12" s="20">
        <f t="shared" si="0"/>
        <v>17.588999999999999</v>
      </c>
      <c r="O12" s="20">
        <f t="shared" si="1"/>
        <v>0.29986848969358471</v>
      </c>
      <c r="P12" s="20">
        <f t="shared" si="2"/>
        <v>1.7048637767558401</v>
      </c>
    </row>
    <row r="13" spans="1:16" ht="15.75" customHeight="1" x14ac:dyDescent="0.2">
      <c r="A13" s="1">
        <v>256</v>
      </c>
      <c r="B13" s="27">
        <v>23.39</v>
      </c>
      <c r="C13" s="27">
        <v>23.14</v>
      </c>
      <c r="D13" s="27">
        <v>23.18</v>
      </c>
      <c r="E13" s="27">
        <v>23.43</v>
      </c>
      <c r="F13" s="27">
        <v>23.4</v>
      </c>
      <c r="G13" s="27">
        <v>23.2</v>
      </c>
      <c r="H13" s="27">
        <v>23.5</v>
      </c>
      <c r="I13" s="27">
        <v>23.46</v>
      </c>
      <c r="J13" s="27">
        <v>23.11</v>
      </c>
      <c r="K13" s="27">
        <v>24.32</v>
      </c>
      <c r="L13" s="6"/>
      <c r="M13" s="7"/>
      <c r="N13" s="20">
        <f t="shared" si="0"/>
        <v>23.413</v>
      </c>
      <c r="O13" s="20">
        <f t="shared" si="1"/>
        <v>0.34950917966008671</v>
      </c>
      <c r="P13" s="20">
        <f t="shared" si="2"/>
        <v>1.4927996397731462</v>
      </c>
    </row>
    <row r="14" spans="1:16" ht="15.75" customHeight="1" x14ac:dyDescent="0.2">
      <c r="A14" s="1">
        <v>512</v>
      </c>
      <c r="B14" s="27">
        <v>37.880000000000003</v>
      </c>
      <c r="C14" s="27">
        <v>38.43</v>
      </c>
      <c r="D14" s="27">
        <v>38.11</v>
      </c>
      <c r="E14" s="27">
        <v>38.65</v>
      </c>
      <c r="F14" s="27">
        <v>39.340000000000003</v>
      </c>
      <c r="G14" s="27">
        <v>38.979999999999997</v>
      </c>
      <c r="H14" s="27">
        <v>38.909999999999997</v>
      </c>
      <c r="I14" s="27">
        <v>38.159999999999997</v>
      </c>
      <c r="J14" s="27">
        <v>38.53</v>
      </c>
      <c r="K14" s="27">
        <v>39.39</v>
      </c>
      <c r="L14" s="6"/>
      <c r="M14" s="7"/>
      <c r="N14" s="20">
        <f t="shared" si="0"/>
        <v>38.637999999999991</v>
      </c>
      <c r="O14" s="20">
        <f t="shared" si="1"/>
        <v>0.51490667978662796</v>
      </c>
      <c r="P14" s="20">
        <f t="shared" si="2"/>
        <v>1.3326432004416069</v>
      </c>
    </row>
    <row r="15" spans="1:16" ht="15.75" customHeight="1" x14ac:dyDescent="0.2">
      <c r="A15" s="1" t="s">
        <v>6</v>
      </c>
      <c r="B15" s="27">
        <v>69.5</v>
      </c>
      <c r="C15" s="27">
        <v>69.650000000000006</v>
      </c>
      <c r="D15" s="27">
        <v>69.349999999999994</v>
      </c>
      <c r="E15" s="27">
        <v>69.98</v>
      </c>
      <c r="F15" s="27">
        <v>69.55</v>
      </c>
      <c r="G15" s="27">
        <v>69.790000000000006</v>
      </c>
      <c r="H15" s="27">
        <v>69.11</v>
      </c>
      <c r="I15" s="27">
        <v>69.5</v>
      </c>
      <c r="J15" s="27">
        <v>68.790000000000006</v>
      </c>
      <c r="K15" s="27">
        <v>70.78</v>
      </c>
      <c r="L15" s="6"/>
      <c r="M15" s="7"/>
      <c r="N15" s="20">
        <f t="shared" si="0"/>
        <v>69.599999999999994</v>
      </c>
      <c r="O15" s="20">
        <f t="shared" si="1"/>
        <v>0.53297904899411097</v>
      </c>
      <c r="P15" s="20">
        <f t="shared" si="2"/>
        <v>0.76577449568119393</v>
      </c>
    </row>
    <row r="16" spans="1:16" ht="15.75" customHeight="1" x14ac:dyDescent="0.2">
      <c r="A16" s="1" t="s">
        <v>7</v>
      </c>
      <c r="B16" s="27">
        <v>208.17</v>
      </c>
      <c r="C16" s="27">
        <v>155.57</v>
      </c>
      <c r="D16" s="27">
        <v>155.58000000000001</v>
      </c>
      <c r="E16" s="27">
        <v>154.41</v>
      </c>
      <c r="F16" s="27">
        <v>152.9</v>
      </c>
      <c r="G16" s="27">
        <v>155.75</v>
      </c>
      <c r="H16" s="27">
        <v>155.29</v>
      </c>
      <c r="I16" s="27">
        <v>154.43</v>
      </c>
      <c r="J16" s="27">
        <v>154.44</v>
      </c>
      <c r="K16" s="27">
        <v>155.27000000000001</v>
      </c>
      <c r="L16" s="6"/>
      <c r="M16" s="7"/>
      <c r="N16" s="20">
        <f t="shared" si="0"/>
        <v>160.18100000000001</v>
      </c>
      <c r="O16" s="20">
        <f t="shared" si="1"/>
        <v>16.883254985010701</v>
      </c>
      <c r="P16" s="20">
        <f t="shared" si="2"/>
        <v>10.540110865215413</v>
      </c>
    </row>
    <row r="17" spans="1:16" ht="15.75" customHeight="1" x14ac:dyDescent="0.2">
      <c r="A17" s="1" t="s">
        <v>8</v>
      </c>
      <c r="B17" s="27">
        <v>432.34</v>
      </c>
      <c r="C17" s="27">
        <v>308.01</v>
      </c>
      <c r="D17" s="27">
        <v>308.14</v>
      </c>
      <c r="E17" s="27">
        <v>306.98</v>
      </c>
      <c r="F17" s="27">
        <v>306.08999999999997</v>
      </c>
      <c r="G17" s="27">
        <v>308.67</v>
      </c>
      <c r="H17" s="27">
        <v>307.83</v>
      </c>
      <c r="I17" s="27">
        <v>305.75</v>
      </c>
      <c r="J17" s="27">
        <v>308.31</v>
      </c>
      <c r="K17" s="27">
        <v>306.66000000000003</v>
      </c>
      <c r="L17" s="6"/>
      <c r="M17" s="7"/>
      <c r="N17" s="20">
        <f t="shared" si="0"/>
        <v>319.87799999999999</v>
      </c>
      <c r="O17" s="20">
        <f t="shared" si="1"/>
        <v>39.52735615297911</v>
      </c>
      <c r="P17" s="20">
        <f t="shared" si="2"/>
        <v>12.357009907833334</v>
      </c>
    </row>
    <row r="18" spans="1:16" ht="15.75" customHeight="1" x14ac:dyDescent="0.2">
      <c r="A18" s="1" t="s">
        <v>9</v>
      </c>
      <c r="B18" s="27">
        <v>599.89</v>
      </c>
      <c r="C18" s="27">
        <v>442.29</v>
      </c>
      <c r="D18" s="27">
        <v>442.54</v>
      </c>
      <c r="E18" s="27">
        <v>442.13</v>
      </c>
      <c r="F18" s="27">
        <v>443.92</v>
      </c>
      <c r="G18" s="27">
        <v>442.57</v>
      </c>
      <c r="H18" s="27">
        <v>442.18</v>
      </c>
      <c r="I18" s="27">
        <v>441.1</v>
      </c>
      <c r="J18" s="27">
        <v>445.04</v>
      </c>
      <c r="K18" s="27">
        <v>443.94</v>
      </c>
      <c r="L18" s="6"/>
      <c r="M18" s="7"/>
      <c r="N18" s="20">
        <f t="shared" si="0"/>
        <v>458.55999999999995</v>
      </c>
      <c r="O18" s="20">
        <f t="shared" si="1"/>
        <v>49.671328192876778</v>
      </c>
      <c r="P18" s="20">
        <f t="shared" si="2"/>
        <v>10.832023768509417</v>
      </c>
    </row>
    <row r="19" spans="1:16" ht="15.75" customHeight="1" x14ac:dyDescent="0.2">
      <c r="A19" s="1" t="s">
        <v>10</v>
      </c>
      <c r="B19" s="27">
        <v>798.08</v>
      </c>
      <c r="C19" s="27">
        <v>753.37</v>
      </c>
      <c r="D19" s="27">
        <v>758.33</v>
      </c>
      <c r="E19" s="27">
        <v>785.18</v>
      </c>
      <c r="F19" s="27">
        <v>789.25</v>
      </c>
      <c r="G19" s="27">
        <v>742.63</v>
      </c>
      <c r="H19" s="27">
        <v>742.24</v>
      </c>
      <c r="I19" s="27">
        <v>778.85</v>
      </c>
      <c r="J19" s="27">
        <v>796.41</v>
      </c>
      <c r="K19" s="27">
        <v>746</v>
      </c>
      <c r="L19" s="6"/>
      <c r="M19" s="7"/>
      <c r="N19" s="20">
        <f t="shared" si="0"/>
        <v>769.03399999999999</v>
      </c>
      <c r="O19" s="20">
        <f t="shared" si="1"/>
        <v>22.765570105363537</v>
      </c>
      <c r="P19" s="20">
        <f t="shared" si="2"/>
        <v>2.9602813536675279</v>
      </c>
    </row>
    <row r="20" spans="1:16" ht="15.75" customHeight="1" x14ac:dyDescent="0.2">
      <c r="A20" s="1" t="s">
        <v>11</v>
      </c>
      <c r="B20" s="27">
        <v>1302.48</v>
      </c>
      <c r="C20" s="27">
        <v>1250.08</v>
      </c>
      <c r="D20" s="27">
        <v>1162.5</v>
      </c>
      <c r="E20" s="27">
        <v>1162.06</v>
      </c>
      <c r="F20" s="27">
        <v>1226.6099999999999</v>
      </c>
      <c r="G20" s="27">
        <v>1199.32</v>
      </c>
      <c r="H20" s="27">
        <v>1165.47</v>
      </c>
      <c r="I20" s="27">
        <v>1234.29</v>
      </c>
      <c r="J20" s="27">
        <v>1166.19</v>
      </c>
      <c r="K20" s="27">
        <v>1165.92</v>
      </c>
      <c r="L20" s="6"/>
      <c r="M20" s="7"/>
      <c r="N20" s="20">
        <f t="shared" si="0"/>
        <v>1203.4919999999997</v>
      </c>
      <c r="O20" s="20">
        <f t="shared" si="1"/>
        <v>48.436845204176244</v>
      </c>
      <c r="P20" s="20">
        <f t="shared" si="2"/>
        <v>4.0246919135462678</v>
      </c>
    </row>
    <row r="21" spans="1:16" ht="15.75" customHeight="1" x14ac:dyDescent="0.2">
      <c r="A21" s="1" t="s">
        <v>12</v>
      </c>
      <c r="B21" s="27">
        <v>2032.09</v>
      </c>
      <c r="C21" s="27">
        <v>1957.29</v>
      </c>
      <c r="D21" s="27">
        <v>1956.05</v>
      </c>
      <c r="E21" s="27">
        <v>1956.28</v>
      </c>
      <c r="F21" s="27">
        <v>1954.04</v>
      </c>
      <c r="G21" s="27">
        <v>1958.6</v>
      </c>
      <c r="H21" s="27">
        <v>1958.04</v>
      </c>
      <c r="I21" s="27">
        <v>1956.01</v>
      </c>
      <c r="J21" s="27">
        <v>1959.75</v>
      </c>
      <c r="K21" s="27">
        <v>1957.52</v>
      </c>
      <c r="L21" s="6"/>
      <c r="M21" s="7"/>
      <c r="N21" s="20">
        <f t="shared" si="0"/>
        <v>1964.5670000000002</v>
      </c>
      <c r="O21" s="20">
        <f t="shared" si="1"/>
        <v>23.778221618391328</v>
      </c>
      <c r="P21" s="20">
        <f t="shared" si="2"/>
        <v>1.2103543232880998</v>
      </c>
    </row>
    <row r="22" spans="1:16" ht="15.75" customHeight="1" x14ac:dyDescent="0.2">
      <c r="A22" s="1" t="s">
        <v>13</v>
      </c>
      <c r="B22" s="27">
        <v>4136.91</v>
      </c>
      <c r="C22" s="27">
        <v>3910.02</v>
      </c>
      <c r="D22" s="27">
        <v>3907.09</v>
      </c>
      <c r="E22" s="27">
        <v>3905.48</v>
      </c>
      <c r="F22" s="27">
        <v>3907.53</v>
      </c>
      <c r="G22" s="27">
        <v>3910.34</v>
      </c>
      <c r="H22" s="27">
        <v>3912.45</v>
      </c>
      <c r="I22" s="27">
        <v>3908.86</v>
      </c>
      <c r="J22" s="27">
        <v>3914.68</v>
      </c>
      <c r="K22" s="27">
        <v>3908.32</v>
      </c>
      <c r="L22" s="6"/>
      <c r="M22" s="7"/>
      <c r="N22" s="20">
        <f t="shared" si="0"/>
        <v>3932.1680000000001</v>
      </c>
      <c r="O22" s="20">
        <f t="shared" si="1"/>
        <v>71.988493031101015</v>
      </c>
      <c r="P22" s="20">
        <f t="shared" si="2"/>
        <v>1.8307583254606876</v>
      </c>
    </row>
    <row r="23" spans="1:16" ht="15.75" customHeight="1" x14ac:dyDescent="0.2">
      <c r="A23" s="1" t="s">
        <v>14</v>
      </c>
      <c r="B23" s="27">
        <v>8627.25</v>
      </c>
      <c r="C23" s="27">
        <v>7981.3</v>
      </c>
      <c r="D23" s="27">
        <v>7977.1</v>
      </c>
      <c r="E23" s="27">
        <v>7974.37</v>
      </c>
      <c r="F23" s="27">
        <v>7974.83</v>
      </c>
      <c r="G23" s="27">
        <v>7989.28</v>
      </c>
      <c r="H23" s="27">
        <v>7980.33</v>
      </c>
      <c r="I23" s="27">
        <v>7979.8</v>
      </c>
      <c r="J23" s="27">
        <v>7979.66</v>
      </c>
      <c r="K23" s="27">
        <v>7979.03</v>
      </c>
      <c r="L23" s="6"/>
      <c r="M23" s="7"/>
      <c r="N23" s="20">
        <f t="shared" si="0"/>
        <v>8044.2950000000001</v>
      </c>
      <c r="O23" s="20">
        <f t="shared" si="1"/>
        <v>204.87121750287699</v>
      </c>
      <c r="P23" s="20">
        <f t="shared" si="2"/>
        <v>2.5467889666263726</v>
      </c>
    </row>
    <row r="24" spans="1:16" ht="15.75" customHeight="1" x14ac:dyDescent="0.2">
      <c r="A24" s="1" t="s">
        <v>15</v>
      </c>
      <c r="B24" s="27">
        <v>17936.96</v>
      </c>
      <c r="C24" s="27">
        <v>16561.87</v>
      </c>
      <c r="D24" s="27">
        <v>16540.86</v>
      </c>
      <c r="E24" s="27">
        <v>16541.02</v>
      </c>
      <c r="F24" s="27">
        <v>16570.05</v>
      </c>
      <c r="G24" s="27">
        <v>16556.41</v>
      </c>
      <c r="H24" s="27">
        <v>16553.419999999998</v>
      </c>
      <c r="I24" s="27">
        <v>16555.68</v>
      </c>
      <c r="J24" s="27">
        <v>16548.830000000002</v>
      </c>
      <c r="K24" s="27">
        <v>16553.54</v>
      </c>
      <c r="L24" s="6"/>
      <c r="M24" s="7"/>
      <c r="N24" s="20">
        <f t="shared" si="0"/>
        <v>16691.864000000005</v>
      </c>
      <c r="O24" s="20">
        <f t="shared" si="1"/>
        <v>437.57032748271803</v>
      </c>
      <c r="P24" s="20">
        <f t="shared" si="2"/>
        <v>2.621458738716766</v>
      </c>
    </row>
    <row r="25" spans="1:16" ht="15.75" customHeight="1" x14ac:dyDescent="0.2">
      <c r="A25" s="1" t="s">
        <v>16</v>
      </c>
      <c r="B25" s="27">
        <v>35571.65</v>
      </c>
      <c r="C25" s="27">
        <v>33059.360000000001</v>
      </c>
      <c r="D25" s="27">
        <v>33060.519999999997</v>
      </c>
      <c r="E25" s="27">
        <v>33066.22</v>
      </c>
      <c r="F25" s="27">
        <v>33093.24</v>
      </c>
      <c r="G25" s="27">
        <v>33064.74</v>
      </c>
      <c r="H25" s="27">
        <v>33054.43</v>
      </c>
      <c r="I25" s="27">
        <v>33073.25</v>
      </c>
      <c r="J25" s="27">
        <v>33101.93</v>
      </c>
      <c r="K25" s="27">
        <v>33070.86</v>
      </c>
      <c r="L25" s="6"/>
      <c r="M25" s="7"/>
      <c r="N25" s="20">
        <f t="shared" si="0"/>
        <v>33321.619999999995</v>
      </c>
      <c r="O25" s="20">
        <f t="shared" si="1"/>
        <v>790.72293672731394</v>
      </c>
      <c r="P25" s="20">
        <f t="shared" si="2"/>
        <v>2.3730026833248625</v>
      </c>
    </row>
    <row r="26" spans="1:16" ht="15.75" customHeight="1" x14ac:dyDescent="0.2">
      <c r="A26" s="18" t="s">
        <v>17</v>
      </c>
      <c r="B26" s="27">
        <v>70090.210000000006</v>
      </c>
      <c r="C26" s="27">
        <v>66003.789999999994</v>
      </c>
      <c r="D26" s="27">
        <v>65978.77</v>
      </c>
      <c r="E26" s="27">
        <v>65971.14</v>
      </c>
      <c r="F26" s="27">
        <v>66036.039999999994</v>
      </c>
      <c r="G26" s="27">
        <v>66027.360000000001</v>
      </c>
      <c r="H26" s="27">
        <v>66004.990000000005</v>
      </c>
      <c r="I26" s="27">
        <v>66055.5</v>
      </c>
      <c r="J26" s="27">
        <v>66034.720000000001</v>
      </c>
      <c r="K26" s="27">
        <v>65989.11</v>
      </c>
      <c r="L26" s="6"/>
      <c r="M26" s="7"/>
      <c r="N26" s="20">
        <f t="shared" si="0"/>
        <v>66419.163</v>
      </c>
      <c r="O26" s="20">
        <f t="shared" si="1"/>
        <v>1290.1600368778566</v>
      </c>
      <c r="P26" s="20">
        <f t="shared" si="2"/>
        <v>1.9424515133950975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3" customFormat="1" ht="15.75" customHeight="1" x14ac:dyDescent="0.2">
      <c r="A34" s="19">
        <v>1</v>
      </c>
      <c r="B34" s="27">
        <v>11.96</v>
      </c>
      <c r="C34" s="27">
        <v>11.78</v>
      </c>
      <c r="D34" s="27">
        <v>12.53</v>
      </c>
      <c r="E34" s="27">
        <v>11.88</v>
      </c>
      <c r="F34" s="27">
        <v>11.52</v>
      </c>
      <c r="G34" s="27">
        <v>11.77</v>
      </c>
      <c r="H34" s="27">
        <v>11.73</v>
      </c>
      <c r="I34" s="27">
        <v>11.85</v>
      </c>
      <c r="J34" s="27">
        <v>11.86</v>
      </c>
      <c r="K34" s="27">
        <v>11.57</v>
      </c>
      <c r="L34" s="16"/>
      <c r="M34" s="17"/>
      <c r="N34" s="20">
        <f t="shared" ref="N34:N55" si="3">AVERAGE(B34:K34)</f>
        <v>11.844999999999999</v>
      </c>
      <c r="O34" s="20">
        <f t="shared" ref="O34:O55" si="4">STDEV(B34:K34)</f>
        <v>0.27653611377579995</v>
      </c>
      <c r="P34" s="20">
        <f t="shared" ref="P34:P55" si="5">100*O34/N34</f>
        <v>2.3346231639999999</v>
      </c>
    </row>
    <row r="35" spans="1:16" s="43" customFormat="1" ht="15.75" customHeight="1" x14ac:dyDescent="0.2">
      <c r="A35" s="19">
        <v>2</v>
      </c>
      <c r="B35" s="27">
        <v>10.67</v>
      </c>
      <c r="C35" s="27">
        <v>10.72</v>
      </c>
      <c r="D35" s="27">
        <v>10.7</v>
      </c>
      <c r="E35" s="27">
        <v>10.79</v>
      </c>
      <c r="F35" s="27">
        <v>10.6</v>
      </c>
      <c r="G35" s="27">
        <v>10.67</v>
      </c>
      <c r="H35" s="27">
        <v>10.67</v>
      </c>
      <c r="I35" s="27">
        <v>10.65</v>
      </c>
      <c r="J35" s="27">
        <v>10.79</v>
      </c>
      <c r="K35" s="27">
        <v>11.39</v>
      </c>
      <c r="L35" s="16"/>
      <c r="M35" s="17"/>
      <c r="N35" s="20">
        <f t="shared" si="3"/>
        <v>10.765000000000002</v>
      </c>
      <c r="O35" s="20">
        <f t="shared" si="4"/>
        <v>0.2274618405115218</v>
      </c>
      <c r="P35" s="20">
        <f t="shared" si="5"/>
        <v>2.1129757595125107</v>
      </c>
    </row>
    <row r="36" spans="1:16" s="43" customFormat="1" ht="15.75" customHeight="1" x14ac:dyDescent="0.2">
      <c r="A36" s="19">
        <v>4</v>
      </c>
      <c r="B36" s="27">
        <v>11.06</v>
      </c>
      <c r="C36" s="27">
        <v>11.05</v>
      </c>
      <c r="D36" s="27">
        <v>11.1</v>
      </c>
      <c r="E36" s="27">
        <v>11.17</v>
      </c>
      <c r="F36" s="27">
        <v>10.99</v>
      </c>
      <c r="G36" s="27">
        <v>11.03</v>
      </c>
      <c r="H36" s="27">
        <v>11.02</v>
      </c>
      <c r="I36" s="27">
        <v>11</v>
      </c>
      <c r="J36" s="27">
        <v>11.16</v>
      </c>
      <c r="K36" s="27">
        <v>11.06</v>
      </c>
      <c r="L36" s="16"/>
      <c r="M36" s="17"/>
      <c r="N36" s="20">
        <f t="shared" si="3"/>
        <v>11.064</v>
      </c>
      <c r="O36" s="20">
        <f t="shared" si="4"/>
        <v>6.203941399536983E-2</v>
      </c>
      <c r="P36" s="20">
        <f t="shared" si="5"/>
        <v>0.56073223061614097</v>
      </c>
    </row>
    <row r="37" spans="1:16" s="43" customFormat="1" ht="15.75" customHeight="1" x14ac:dyDescent="0.2">
      <c r="A37" s="19">
        <v>8</v>
      </c>
      <c r="B37" s="27">
        <v>11.79</v>
      </c>
      <c r="C37" s="27">
        <v>11.72</v>
      </c>
      <c r="D37" s="27">
        <v>11.79</v>
      </c>
      <c r="E37" s="27">
        <v>11.9</v>
      </c>
      <c r="F37" s="27">
        <v>12.42</v>
      </c>
      <c r="G37" s="27">
        <v>11.7</v>
      </c>
      <c r="H37" s="27">
        <v>11.68</v>
      </c>
      <c r="I37" s="27">
        <v>12.45</v>
      </c>
      <c r="J37" s="27">
        <v>12.61</v>
      </c>
      <c r="K37" s="27">
        <v>11.81</v>
      </c>
      <c r="L37" s="16"/>
      <c r="M37" s="17"/>
      <c r="N37" s="20">
        <f t="shared" si="3"/>
        <v>11.987</v>
      </c>
      <c r="O37" s="20">
        <f t="shared" si="4"/>
        <v>0.35814491170164309</v>
      </c>
      <c r="P37" s="20">
        <f t="shared" si="5"/>
        <v>2.9877776900112045</v>
      </c>
    </row>
    <row r="38" spans="1:16" s="43" customFormat="1" ht="15.75" customHeight="1" x14ac:dyDescent="0.2">
      <c r="A38" s="19">
        <v>16</v>
      </c>
      <c r="B38" s="27">
        <v>12.44</v>
      </c>
      <c r="C38" s="27">
        <v>12.39</v>
      </c>
      <c r="D38" s="27">
        <v>12.44</v>
      </c>
      <c r="E38" s="27">
        <v>13.17</v>
      </c>
      <c r="F38" s="27">
        <v>12.26</v>
      </c>
      <c r="G38" s="27">
        <v>13.11</v>
      </c>
      <c r="H38" s="27">
        <v>12.36</v>
      </c>
      <c r="I38" s="27">
        <v>12.39</v>
      </c>
      <c r="J38" s="27">
        <v>12.51</v>
      </c>
      <c r="K38" s="27">
        <v>12.43</v>
      </c>
      <c r="L38" s="16"/>
      <c r="M38" s="17"/>
      <c r="N38" s="20">
        <f t="shared" si="3"/>
        <v>12.55</v>
      </c>
      <c r="O38" s="20">
        <f t="shared" si="4"/>
        <v>0.31790984046843629</v>
      </c>
      <c r="P38" s="20">
        <f t="shared" si="5"/>
        <v>2.5331461391907273</v>
      </c>
    </row>
    <row r="39" spans="1:16" s="43" customFormat="1" ht="15.75" customHeight="1" x14ac:dyDescent="0.2">
      <c r="A39" s="19">
        <v>32</v>
      </c>
      <c r="B39" s="27">
        <v>13.21</v>
      </c>
      <c r="C39" s="27">
        <v>13.12</v>
      </c>
      <c r="D39" s="27">
        <v>13.13</v>
      </c>
      <c r="E39" s="27">
        <v>13.21</v>
      </c>
      <c r="F39" s="27">
        <v>12.96</v>
      </c>
      <c r="G39" s="27">
        <v>13.08</v>
      </c>
      <c r="H39" s="27">
        <v>13.02</v>
      </c>
      <c r="I39" s="27">
        <v>13.06</v>
      </c>
      <c r="J39" s="27">
        <v>13.22</v>
      </c>
      <c r="K39" s="27">
        <v>13.09</v>
      </c>
      <c r="L39" s="16"/>
      <c r="M39" s="17"/>
      <c r="N39" s="20">
        <f t="shared" si="3"/>
        <v>13.11</v>
      </c>
      <c r="O39" s="20">
        <f t="shared" si="4"/>
        <v>8.6281194036965408E-2</v>
      </c>
      <c r="P39" s="20">
        <f t="shared" si="5"/>
        <v>0.65813267762750127</v>
      </c>
    </row>
    <row r="40" spans="1:16" s="43" customFormat="1" ht="15.75" customHeight="1" x14ac:dyDescent="0.2">
      <c r="A40" s="19">
        <v>64</v>
      </c>
      <c r="B40" s="27">
        <v>14.59</v>
      </c>
      <c r="C40" s="27">
        <v>14.31</v>
      </c>
      <c r="D40" s="27">
        <v>14.34</v>
      </c>
      <c r="E40" s="27">
        <v>14.4</v>
      </c>
      <c r="F40" s="27">
        <v>14.24</v>
      </c>
      <c r="G40" s="27">
        <v>14.35</v>
      </c>
      <c r="H40" s="27">
        <v>14.31</v>
      </c>
      <c r="I40" s="27">
        <v>14.27</v>
      </c>
      <c r="J40" s="27">
        <v>14.46</v>
      </c>
      <c r="K40" s="27">
        <v>14.28</v>
      </c>
      <c r="L40" s="16"/>
      <c r="M40" s="17"/>
      <c r="N40" s="20">
        <f t="shared" si="3"/>
        <v>14.354999999999999</v>
      </c>
      <c r="O40" s="20">
        <f t="shared" si="4"/>
        <v>0.10469532516359616</v>
      </c>
      <c r="P40" s="20">
        <f t="shared" si="5"/>
        <v>0.72933002552139437</v>
      </c>
    </row>
    <row r="41" spans="1:16" s="43" customFormat="1" ht="15.75" customHeight="1" x14ac:dyDescent="0.2">
      <c r="A41" s="19">
        <v>128</v>
      </c>
      <c r="B41" s="27">
        <v>18.03</v>
      </c>
      <c r="C41" s="27">
        <v>17.64</v>
      </c>
      <c r="D41" s="27">
        <v>17.670000000000002</v>
      </c>
      <c r="E41" s="27">
        <v>17.63</v>
      </c>
      <c r="F41" s="27">
        <v>17.760000000000002</v>
      </c>
      <c r="G41" s="27">
        <v>17.690000000000001</v>
      </c>
      <c r="H41" s="27">
        <v>17.64</v>
      </c>
      <c r="I41" s="27">
        <v>17.579999999999998</v>
      </c>
      <c r="J41" s="27">
        <v>17.7</v>
      </c>
      <c r="K41" s="27">
        <v>17.690000000000001</v>
      </c>
      <c r="L41" s="16"/>
      <c r="M41" s="17"/>
      <c r="N41" s="20">
        <f t="shared" si="3"/>
        <v>17.702999999999996</v>
      </c>
      <c r="O41" s="20">
        <f t="shared" si="4"/>
        <v>0.12472636716695792</v>
      </c>
      <c r="P41" s="20">
        <f t="shared" si="5"/>
        <v>0.70454932591627384</v>
      </c>
    </row>
    <row r="42" spans="1:16" ht="15.75" customHeight="1" x14ac:dyDescent="0.2">
      <c r="A42" s="1">
        <v>256</v>
      </c>
      <c r="B42" s="27">
        <v>24.02</v>
      </c>
      <c r="C42" s="27">
        <v>23.75</v>
      </c>
      <c r="D42" s="27">
        <v>23.87</v>
      </c>
      <c r="E42" s="27">
        <v>24.11</v>
      </c>
      <c r="F42" s="27">
        <v>23.75</v>
      </c>
      <c r="G42" s="27">
        <v>23.99</v>
      </c>
      <c r="H42" s="27">
        <v>23.83</v>
      </c>
      <c r="I42" s="27">
        <v>23.72</v>
      </c>
      <c r="J42" s="27">
        <v>23.94</v>
      </c>
      <c r="K42" s="27">
        <v>23.87</v>
      </c>
      <c r="L42" s="6"/>
      <c r="M42" s="7"/>
      <c r="N42" s="20">
        <f t="shared" si="3"/>
        <v>23.884999999999998</v>
      </c>
      <c r="O42" s="20">
        <f t="shared" si="4"/>
        <v>0.12912095965497708</v>
      </c>
      <c r="P42" s="20">
        <f t="shared" si="5"/>
        <v>0.54059434647258564</v>
      </c>
    </row>
    <row r="43" spans="1:16" ht="15.75" customHeight="1" x14ac:dyDescent="0.2">
      <c r="A43" s="1">
        <v>512</v>
      </c>
      <c r="B43" s="27">
        <v>39.08</v>
      </c>
      <c r="C43" s="27">
        <v>39.340000000000003</v>
      </c>
      <c r="D43" s="27">
        <v>39.44</v>
      </c>
      <c r="E43" s="27">
        <v>38.78</v>
      </c>
      <c r="F43" s="27">
        <v>38.479999999999997</v>
      </c>
      <c r="G43" s="27">
        <v>38.86</v>
      </c>
      <c r="H43" s="27">
        <v>38.79</v>
      </c>
      <c r="I43" s="27">
        <v>38.53</v>
      </c>
      <c r="J43" s="27">
        <v>38.270000000000003</v>
      </c>
      <c r="K43" s="27">
        <v>39.67</v>
      </c>
      <c r="L43" s="6"/>
      <c r="M43" s="7"/>
      <c r="N43" s="20">
        <f t="shared" si="3"/>
        <v>38.923999999999992</v>
      </c>
      <c r="O43" s="20">
        <f t="shared" si="4"/>
        <v>0.45252869767808346</v>
      </c>
      <c r="P43" s="20">
        <f t="shared" si="5"/>
        <v>1.1625955648907706</v>
      </c>
    </row>
    <row r="44" spans="1:16" ht="15.75" customHeight="1" x14ac:dyDescent="0.2">
      <c r="A44" s="1" t="s">
        <v>6</v>
      </c>
      <c r="B44" s="27">
        <v>67.58</v>
      </c>
      <c r="C44" s="27">
        <v>66.540000000000006</v>
      </c>
      <c r="D44" s="27">
        <v>67.489999999999995</v>
      </c>
      <c r="E44" s="27">
        <v>66.53</v>
      </c>
      <c r="F44" s="27">
        <v>66.95</v>
      </c>
      <c r="G44" s="27">
        <v>67.12</v>
      </c>
      <c r="H44" s="27">
        <v>68.12</v>
      </c>
      <c r="I44" s="27">
        <v>66.430000000000007</v>
      </c>
      <c r="J44" s="27">
        <v>66.62</v>
      </c>
      <c r="K44" s="27">
        <v>66.72</v>
      </c>
      <c r="L44" s="6"/>
      <c r="M44" s="7"/>
      <c r="N44" s="20">
        <f t="shared" si="3"/>
        <v>67.010000000000005</v>
      </c>
      <c r="O44" s="20">
        <f t="shared" si="4"/>
        <v>0.56045616341611371</v>
      </c>
      <c r="P44" s="20">
        <f t="shared" si="5"/>
        <v>0.83637690406821918</v>
      </c>
    </row>
    <row r="45" spans="1:16" ht="15.75" customHeight="1" x14ac:dyDescent="0.2">
      <c r="A45" s="1" t="s">
        <v>7</v>
      </c>
      <c r="B45" s="27">
        <v>97.09</v>
      </c>
      <c r="C45" s="27">
        <v>96.88</v>
      </c>
      <c r="D45" s="27">
        <v>97.15</v>
      </c>
      <c r="E45" s="27">
        <v>97.24</v>
      </c>
      <c r="F45" s="27">
        <v>96.68</v>
      </c>
      <c r="G45" s="27">
        <v>97.3</v>
      </c>
      <c r="H45" s="27">
        <v>96.87</v>
      </c>
      <c r="I45" s="27">
        <v>97.12</v>
      </c>
      <c r="J45" s="27">
        <v>97.18</v>
      </c>
      <c r="K45" s="27">
        <v>97.4</v>
      </c>
      <c r="L45" s="6"/>
      <c r="M45" s="7"/>
      <c r="N45" s="20">
        <f t="shared" si="3"/>
        <v>97.090999999999994</v>
      </c>
      <c r="O45" s="20">
        <f t="shared" si="4"/>
        <v>0.22007322013871181</v>
      </c>
      <c r="P45" s="20">
        <f t="shared" si="5"/>
        <v>0.22666696206518816</v>
      </c>
    </row>
    <row r="46" spans="1:16" ht="15.75" customHeight="1" x14ac:dyDescent="0.2">
      <c r="A46" s="1" t="s">
        <v>8</v>
      </c>
      <c r="B46" s="27">
        <v>140.16</v>
      </c>
      <c r="C46" s="27">
        <v>141.36000000000001</v>
      </c>
      <c r="D46" s="27">
        <v>139.88</v>
      </c>
      <c r="E46" s="27">
        <v>142.34</v>
      </c>
      <c r="F46" s="27">
        <v>140.27000000000001</v>
      </c>
      <c r="G46" s="27">
        <v>140.16</v>
      </c>
      <c r="H46" s="27">
        <v>140.94</v>
      </c>
      <c r="I46" s="27">
        <v>140.03</v>
      </c>
      <c r="J46" s="27">
        <v>140.19</v>
      </c>
      <c r="K46" s="27">
        <v>142.33000000000001</v>
      </c>
      <c r="L46" s="6"/>
      <c r="M46" s="7"/>
      <c r="N46" s="20">
        <f t="shared" si="3"/>
        <v>140.76599999999999</v>
      </c>
      <c r="O46" s="20">
        <f t="shared" si="4"/>
        <v>0.93960038787183187</v>
      </c>
      <c r="P46" s="20">
        <f t="shared" si="5"/>
        <v>0.66749100483911727</v>
      </c>
    </row>
    <row r="47" spans="1:16" ht="15.75" customHeight="1" x14ac:dyDescent="0.2">
      <c r="A47" s="1" t="s">
        <v>9</v>
      </c>
      <c r="B47" s="27">
        <v>243.95</v>
      </c>
      <c r="C47" s="27">
        <v>244.42</v>
      </c>
      <c r="D47" s="27">
        <v>243.47</v>
      </c>
      <c r="E47" s="27">
        <v>244.95</v>
      </c>
      <c r="F47" s="27">
        <v>243.37</v>
      </c>
      <c r="G47" s="27">
        <v>242.45</v>
      </c>
      <c r="H47" s="27">
        <v>244.03</v>
      </c>
      <c r="I47" s="27">
        <v>242.56</v>
      </c>
      <c r="J47" s="27">
        <v>243.14</v>
      </c>
      <c r="K47" s="27">
        <v>242.76</v>
      </c>
      <c r="L47" s="6"/>
      <c r="M47" s="7"/>
      <c r="N47" s="20">
        <f t="shared" si="3"/>
        <v>243.50999999999993</v>
      </c>
      <c r="O47" s="20">
        <f t="shared" si="4"/>
        <v>0.82410894641154886</v>
      </c>
      <c r="P47" s="20">
        <f t="shared" si="5"/>
        <v>0.33842920061252063</v>
      </c>
    </row>
    <row r="48" spans="1:16" ht="15.75" customHeight="1" x14ac:dyDescent="0.2">
      <c r="A48" s="1" t="s">
        <v>10</v>
      </c>
      <c r="B48" s="27">
        <v>464.39</v>
      </c>
      <c r="C48" s="27">
        <v>465.28</v>
      </c>
      <c r="D48" s="27">
        <v>466.37</v>
      </c>
      <c r="E48" s="27">
        <v>467.24</v>
      </c>
      <c r="F48" s="27">
        <v>465.23</v>
      </c>
      <c r="G48" s="27">
        <v>464.86</v>
      </c>
      <c r="H48" s="27">
        <v>463.74</v>
      </c>
      <c r="I48" s="27">
        <v>464.29</v>
      </c>
      <c r="J48" s="27">
        <v>467.56</v>
      </c>
      <c r="K48" s="27">
        <v>464.93</v>
      </c>
      <c r="L48" s="6"/>
      <c r="M48" s="7"/>
      <c r="N48" s="20">
        <f t="shared" si="3"/>
        <v>465.38900000000012</v>
      </c>
      <c r="O48" s="20">
        <f t="shared" si="4"/>
        <v>1.2716782437218757</v>
      </c>
      <c r="P48" s="20">
        <f t="shared" si="5"/>
        <v>0.27325060190977341</v>
      </c>
    </row>
    <row r="49" spans="1:16" ht="15.75" customHeight="1" x14ac:dyDescent="0.2">
      <c r="A49" s="1" t="s">
        <v>11</v>
      </c>
      <c r="B49" s="27">
        <v>1057.44</v>
      </c>
      <c r="C49" s="27">
        <v>1056.3499999999999</v>
      </c>
      <c r="D49" s="27">
        <v>1053.1400000000001</v>
      </c>
      <c r="E49" s="27">
        <v>1059.3599999999999</v>
      </c>
      <c r="F49" s="27">
        <v>1055.53</v>
      </c>
      <c r="G49" s="27">
        <v>1056.23</v>
      </c>
      <c r="H49" s="27">
        <v>1055.1500000000001</v>
      </c>
      <c r="I49" s="27">
        <v>1053.42</v>
      </c>
      <c r="J49" s="27">
        <v>1058.79</v>
      </c>
      <c r="K49" s="27">
        <v>1058.47</v>
      </c>
      <c r="L49" s="6"/>
      <c r="M49" s="7"/>
      <c r="N49" s="20">
        <f t="shared" si="3"/>
        <v>1056.3879999999999</v>
      </c>
      <c r="O49" s="20">
        <f t="shared" si="4"/>
        <v>2.1524549291964332</v>
      </c>
      <c r="P49" s="20">
        <f t="shared" si="5"/>
        <v>0.20375609427562916</v>
      </c>
    </row>
    <row r="50" spans="1:16" ht="15.75" customHeight="1" x14ac:dyDescent="0.2">
      <c r="A50" s="1" t="s">
        <v>12</v>
      </c>
      <c r="B50" s="27">
        <v>2348.84</v>
      </c>
      <c r="C50" s="27">
        <v>2342.11</v>
      </c>
      <c r="D50" s="27">
        <v>2339.92</v>
      </c>
      <c r="E50" s="27">
        <v>2344.3200000000002</v>
      </c>
      <c r="F50" s="27">
        <v>2349.13</v>
      </c>
      <c r="G50" s="27">
        <v>2341.58</v>
      </c>
      <c r="H50" s="27">
        <v>2342.1999999999998</v>
      </c>
      <c r="I50" s="27">
        <v>2347.5100000000002</v>
      </c>
      <c r="J50" s="27">
        <v>2350.41</v>
      </c>
      <c r="K50" s="27">
        <v>2346.0300000000002</v>
      </c>
      <c r="L50" s="6"/>
      <c r="M50" s="7"/>
      <c r="N50" s="20">
        <f t="shared" si="3"/>
        <v>2345.2049999999999</v>
      </c>
      <c r="O50" s="20">
        <f t="shared" si="4"/>
        <v>3.6843309357934464</v>
      </c>
      <c r="P50" s="20">
        <f t="shared" si="5"/>
        <v>0.15710059187974809</v>
      </c>
    </row>
    <row r="51" spans="1:16" ht="15.75" customHeight="1" x14ac:dyDescent="0.2">
      <c r="A51" s="1" t="s">
        <v>13</v>
      </c>
      <c r="B51" s="27">
        <v>8351.4500000000007</v>
      </c>
      <c r="C51" s="27">
        <v>8399.31</v>
      </c>
      <c r="D51" s="27">
        <v>8361.7800000000007</v>
      </c>
      <c r="E51" s="27">
        <v>8394.2800000000007</v>
      </c>
      <c r="F51" s="27">
        <v>8414.49</v>
      </c>
      <c r="G51" s="27">
        <v>8381.7099999999991</v>
      </c>
      <c r="H51" s="27">
        <v>8418.2900000000009</v>
      </c>
      <c r="I51" s="27">
        <v>8360.41</v>
      </c>
      <c r="J51" s="27">
        <v>8417.7900000000009</v>
      </c>
      <c r="K51" s="27">
        <v>8404.9699999999993</v>
      </c>
      <c r="L51" s="6"/>
      <c r="M51" s="7"/>
      <c r="N51" s="20">
        <f t="shared" si="3"/>
        <v>8390.4480000000003</v>
      </c>
      <c r="O51" s="20">
        <f t="shared" si="4"/>
        <v>25.223929907926703</v>
      </c>
      <c r="P51" s="20">
        <f t="shared" si="5"/>
        <v>0.3006267354010978</v>
      </c>
    </row>
    <row r="52" spans="1:16" ht="15.75" customHeight="1" x14ac:dyDescent="0.2">
      <c r="A52" s="1" t="s">
        <v>14</v>
      </c>
      <c r="B52" s="27">
        <v>16345.41</v>
      </c>
      <c r="C52" s="27">
        <v>16444.02</v>
      </c>
      <c r="D52" s="27">
        <v>16462.43</v>
      </c>
      <c r="E52" s="27">
        <v>16456.54</v>
      </c>
      <c r="F52" s="27">
        <v>16434.88</v>
      </c>
      <c r="G52" s="27">
        <v>16456.689999999999</v>
      </c>
      <c r="H52" s="27">
        <v>16460.18</v>
      </c>
      <c r="I52" s="27">
        <v>16453.400000000001</v>
      </c>
      <c r="J52" s="27">
        <v>16452.32</v>
      </c>
      <c r="K52" s="27">
        <v>16439.41</v>
      </c>
      <c r="L52" s="6"/>
      <c r="M52" s="7"/>
      <c r="N52" s="20">
        <f t="shared" si="3"/>
        <v>16440.527999999998</v>
      </c>
      <c r="O52" s="20">
        <f t="shared" si="4"/>
        <v>34.610548424175953</v>
      </c>
      <c r="P52" s="20">
        <f t="shared" si="5"/>
        <v>0.21051968905241947</v>
      </c>
    </row>
    <row r="53" spans="1:16" ht="15.75" customHeight="1" x14ac:dyDescent="0.2">
      <c r="A53" s="1" t="s">
        <v>15</v>
      </c>
      <c r="B53" s="27">
        <v>28968.79</v>
      </c>
      <c r="C53" s="27">
        <v>28791.47</v>
      </c>
      <c r="D53" s="27">
        <v>28806.17</v>
      </c>
      <c r="E53" s="27">
        <v>28791.27</v>
      </c>
      <c r="F53" s="27">
        <v>28776.83</v>
      </c>
      <c r="G53" s="27">
        <v>28821.75</v>
      </c>
      <c r="H53" s="27">
        <v>28768.57</v>
      </c>
      <c r="I53" s="27">
        <v>28729.63</v>
      </c>
      <c r="J53" s="27">
        <v>28757.95</v>
      </c>
      <c r="K53" s="27">
        <v>28786.11</v>
      </c>
      <c r="L53" s="6"/>
      <c r="M53" s="7"/>
      <c r="N53" s="20">
        <f t="shared" si="3"/>
        <v>28799.854000000003</v>
      </c>
      <c r="O53" s="20">
        <f t="shared" si="4"/>
        <v>64.625176930770024</v>
      </c>
      <c r="P53" s="20">
        <f t="shared" si="5"/>
        <v>0.2243941130075521</v>
      </c>
    </row>
    <row r="54" spans="1:16" ht="15.75" customHeight="1" x14ac:dyDescent="0.2">
      <c r="A54" s="1" t="s">
        <v>16</v>
      </c>
      <c r="B54" s="27">
        <v>48343.040000000001</v>
      </c>
      <c r="C54" s="27">
        <v>46840.639999999999</v>
      </c>
      <c r="D54" s="27">
        <v>46763.15</v>
      </c>
      <c r="E54" s="27">
        <v>46718.31</v>
      </c>
      <c r="F54" s="27">
        <v>46839.62</v>
      </c>
      <c r="G54" s="27">
        <v>46843.839999999997</v>
      </c>
      <c r="H54" s="27">
        <v>46852.83</v>
      </c>
      <c r="I54" s="27">
        <v>46728.65</v>
      </c>
      <c r="J54" s="27">
        <v>46911.94</v>
      </c>
      <c r="K54" s="27">
        <v>46816.33</v>
      </c>
      <c r="L54" s="6"/>
      <c r="M54" s="7"/>
      <c r="N54" s="20">
        <f t="shared" si="3"/>
        <v>46965.835000000006</v>
      </c>
      <c r="O54" s="20">
        <f t="shared" si="4"/>
        <v>487.60338065663359</v>
      </c>
      <c r="P54" s="20">
        <f t="shared" si="5"/>
        <v>1.0382086907570867</v>
      </c>
    </row>
    <row r="55" spans="1:16" ht="15.75" customHeight="1" x14ac:dyDescent="0.2">
      <c r="A55" s="32" t="s">
        <v>17</v>
      </c>
      <c r="B55" s="27">
        <v>84814.39</v>
      </c>
      <c r="C55" s="27">
        <v>81079.289999999994</v>
      </c>
      <c r="D55" s="27">
        <v>80683.92</v>
      </c>
      <c r="E55" s="27">
        <v>80719.990000000005</v>
      </c>
      <c r="F55" s="27">
        <v>80560.320000000007</v>
      </c>
      <c r="G55" s="27">
        <v>80162.399999999994</v>
      </c>
      <c r="H55" s="27">
        <v>80535.600000000006</v>
      </c>
      <c r="I55" s="27">
        <v>80371.320000000007</v>
      </c>
      <c r="J55" s="27">
        <v>80991.679999999993</v>
      </c>
      <c r="K55" s="27">
        <v>80528.23</v>
      </c>
      <c r="L55" s="6"/>
      <c r="M55" s="7"/>
      <c r="N55" s="20">
        <f t="shared" si="3"/>
        <v>81044.713999999993</v>
      </c>
      <c r="O55" s="20">
        <f t="shared" si="4"/>
        <v>1351.6496523729804</v>
      </c>
      <c r="P55" s="20">
        <f t="shared" si="5"/>
        <v>1.667782617349949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3" customFormat="1" ht="15.75" customHeight="1" x14ac:dyDescent="0.2">
      <c r="A63" s="19">
        <v>1</v>
      </c>
      <c r="B63" s="27">
        <v>12.74</v>
      </c>
      <c r="C63" s="27">
        <v>9.0500000000000007</v>
      </c>
      <c r="D63" s="27">
        <v>10.02</v>
      </c>
      <c r="E63" s="27">
        <v>9.0500000000000007</v>
      </c>
      <c r="F63" s="27">
        <v>9.01</v>
      </c>
      <c r="G63" s="27">
        <v>9.0399999999999991</v>
      </c>
      <c r="H63" s="27">
        <v>9.0299999999999994</v>
      </c>
      <c r="I63" s="27">
        <v>9.02</v>
      </c>
      <c r="J63" s="27">
        <v>9.0399999999999991</v>
      </c>
      <c r="K63" s="27">
        <v>9.08</v>
      </c>
      <c r="L63" s="16"/>
      <c r="M63" s="17"/>
      <c r="N63" s="20">
        <f t="shared" ref="N63:N84" si="6">AVERAGE(B63:K63)</f>
        <v>9.5079999999999991</v>
      </c>
      <c r="O63" s="20">
        <f t="shared" ref="O63:O84" si="7">STDEV(B63:K63)</f>
        <v>1.1767828082436396</v>
      </c>
      <c r="P63" s="20">
        <f t="shared" ref="P63:P84" si="8">100*O63/N63</f>
        <v>12.376764916319306</v>
      </c>
    </row>
    <row r="64" spans="1:16" s="43" customFormat="1" ht="15.75" customHeight="1" x14ac:dyDescent="0.2">
      <c r="A64" s="19">
        <v>2</v>
      </c>
      <c r="B64" s="27">
        <v>11.86</v>
      </c>
      <c r="C64" s="27">
        <v>10.09</v>
      </c>
      <c r="D64" s="27">
        <v>9.0299999999999994</v>
      </c>
      <c r="E64" s="27">
        <v>10.1</v>
      </c>
      <c r="F64" s="27">
        <v>9</v>
      </c>
      <c r="G64" s="27">
        <v>10.14</v>
      </c>
      <c r="H64" s="27">
        <v>9.07</v>
      </c>
      <c r="I64" s="27">
        <v>10.14</v>
      </c>
      <c r="J64" s="27">
        <v>9.06</v>
      </c>
      <c r="K64" s="27">
        <v>10.1</v>
      </c>
      <c r="L64" s="16"/>
      <c r="M64" s="17"/>
      <c r="N64" s="20">
        <f t="shared" si="6"/>
        <v>9.8589999999999982</v>
      </c>
      <c r="O64" s="20">
        <f t="shared" si="7"/>
        <v>0.88301818277491373</v>
      </c>
      <c r="P64" s="20">
        <f t="shared" si="8"/>
        <v>8.9564680269288353</v>
      </c>
    </row>
    <row r="65" spans="1:16" s="43" customFormat="1" ht="15.75" customHeight="1" x14ac:dyDescent="0.2">
      <c r="A65" s="19">
        <v>4</v>
      </c>
      <c r="B65" s="27">
        <v>9.7799999999999994</v>
      </c>
      <c r="C65" s="27">
        <v>9.58</v>
      </c>
      <c r="D65" s="27">
        <v>10.64</v>
      </c>
      <c r="E65" s="27">
        <v>9.6199999999999992</v>
      </c>
      <c r="F65" s="27">
        <v>9.57</v>
      </c>
      <c r="G65" s="27">
        <v>10.64</v>
      </c>
      <c r="H65" s="27">
        <v>9.6</v>
      </c>
      <c r="I65" s="27">
        <v>10.63</v>
      </c>
      <c r="J65" s="27">
        <v>9.57</v>
      </c>
      <c r="K65" s="27">
        <v>10.69</v>
      </c>
      <c r="L65" s="16"/>
      <c r="M65" s="17"/>
      <c r="N65" s="20">
        <f t="shared" si="6"/>
        <v>10.032</v>
      </c>
      <c r="O65" s="20">
        <f t="shared" si="7"/>
        <v>0.53551221585817588</v>
      </c>
      <c r="P65" s="20">
        <f t="shared" si="8"/>
        <v>5.3380404292082924</v>
      </c>
    </row>
    <row r="66" spans="1:16" s="43" customFormat="1" ht="15.75" customHeight="1" x14ac:dyDescent="0.2">
      <c r="A66" s="19">
        <v>8</v>
      </c>
      <c r="B66" s="27">
        <v>11.45</v>
      </c>
      <c r="C66" s="27">
        <v>11.68</v>
      </c>
      <c r="D66" s="27">
        <v>11.44</v>
      </c>
      <c r="E66" s="27">
        <v>11.55</v>
      </c>
      <c r="F66" s="27">
        <v>10.43</v>
      </c>
      <c r="G66" s="27">
        <v>10.46</v>
      </c>
      <c r="H66" s="27">
        <v>10.46</v>
      </c>
      <c r="I66" s="27">
        <v>10.52</v>
      </c>
      <c r="J66" s="27">
        <v>10.43</v>
      </c>
      <c r="K66" s="27">
        <v>10.47</v>
      </c>
      <c r="L66" s="16"/>
      <c r="M66" s="17"/>
      <c r="N66" s="20">
        <f t="shared" si="6"/>
        <v>10.888999999999999</v>
      </c>
      <c r="O66" s="20">
        <f t="shared" si="7"/>
        <v>0.55598661055021004</v>
      </c>
      <c r="P66" s="20">
        <f t="shared" si="8"/>
        <v>5.1059473831408768</v>
      </c>
    </row>
    <row r="67" spans="1:16" s="43" customFormat="1" ht="15.75" customHeight="1" x14ac:dyDescent="0.2">
      <c r="A67" s="19">
        <v>16</v>
      </c>
      <c r="B67" s="27">
        <v>11.59</v>
      </c>
      <c r="C67" s="27">
        <v>10.91</v>
      </c>
      <c r="D67" s="27">
        <v>10.93</v>
      </c>
      <c r="E67" s="27">
        <v>10.93</v>
      </c>
      <c r="F67" s="27">
        <v>11.22</v>
      </c>
      <c r="G67" s="27">
        <v>10.91</v>
      </c>
      <c r="H67" s="27">
        <v>10.9</v>
      </c>
      <c r="I67" s="27">
        <v>10.95</v>
      </c>
      <c r="J67" s="27">
        <v>10.9</v>
      </c>
      <c r="K67" s="27">
        <v>10.91</v>
      </c>
      <c r="L67" s="16"/>
      <c r="M67" s="17"/>
      <c r="N67" s="20">
        <f t="shared" si="6"/>
        <v>11.015000000000001</v>
      </c>
      <c r="O67" s="20">
        <f t="shared" si="7"/>
        <v>0.22381788231605723</v>
      </c>
      <c r="P67" s="20">
        <f t="shared" si="8"/>
        <v>2.0319371976037877</v>
      </c>
    </row>
    <row r="68" spans="1:16" s="43" customFormat="1" ht="15.75" customHeight="1" x14ac:dyDescent="0.2">
      <c r="A68" s="19">
        <v>32</v>
      </c>
      <c r="B68" s="27">
        <v>12.08</v>
      </c>
      <c r="C68" s="27">
        <v>12.01</v>
      </c>
      <c r="D68" s="27">
        <v>12.98</v>
      </c>
      <c r="E68" s="27">
        <v>12.1</v>
      </c>
      <c r="F68" s="27">
        <v>13.24</v>
      </c>
      <c r="G68" s="27">
        <v>12.03</v>
      </c>
      <c r="H68" s="27">
        <v>12</v>
      </c>
      <c r="I68" s="27">
        <v>11.98</v>
      </c>
      <c r="J68" s="27">
        <v>13.09</v>
      </c>
      <c r="K68" s="27">
        <v>12.02</v>
      </c>
      <c r="L68" s="16"/>
      <c r="M68" s="17"/>
      <c r="N68" s="20">
        <f t="shared" si="6"/>
        <v>12.353</v>
      </c>
      <c r="O68" s="20">
        <f t="shared" si="7"/>
        <v>0.52262265971199973</v>
      </c>
      <c r="P68" s="20">
        <f t="shared" si="8"/>
        <v>4.2307347179794359</v>
      </c>
    </row>
    <row r="69" spans="1:16" s="43" customFormat="1" ht="15.75" customHeight="1" x14ac:dyDescent="0.2">
      <c r="A69" s="19">
        <v>64</v>
      </c>
      <c r="B69" s="27">
        <v>14.99</v>
      </c>
      <c r="C69" s="27">
        <v>14.72</v>
      </c>
      <c r="D69" s="27">
        <v>14.84</v>
      </c>
      <c r="E69" s="27">
        <v>15.77</v>
      </c>
      <c r="F69" s="27">
        <v>15.72</v>
      </c>
      <c r="G69" s="27">
        <v>14.72</v>
      </c>
      <c r="H69" s="27">
        <v>15.08</v>
      </c>
      <c r="I69" s="27">
        <v>14.7</v>
      </c>
      <c r="J69" s="27">
        <v>14.84</v>
      </c>
      <c r="K69" s="27">
        <v>14.76</v>
      </c>
      <c r="L69" s="16"/>
      <c r="M69" s="17"/>
      <c r="N69" s="20">
        <f t="shared" si="6"/>
        <v>15.013999999999999</v>
      </c>
      <c r="O69" s="20">
        <f t="shared" si="7"/>
        <v>0.40434308864296592</v>
      </c>
      <c r="P69" s="20">
        <f t="shared" si="8"/>
        <v>2.6931070243970021</v>
      </c>
    </row>
    <row r="70" spans="1:16" s="43" customFormat="1" ht="15.75" customHeight="1" x14ac:dyDescent="0.2">
      <c r="A70" s="19">
        <v>128</v>
      </c>
      <c r="B70" s="27">
        <v>19.36</v>
      </c>
      <c r="C70" s="27">
        <v>20.149999999999999</v>
      </c>
      <c r="D70" s="27">
        <v>19.34</v>
      </c>
      <c r="E70" s="27">
        <v>19.34</v>
      </c>
      <c r="F70" s="27">
        <v>19.18</v>
      </c>
      <c r="G70" s="27">
        <v>19.579999999999998</v>
      </c>
      <c r="H70" s="27">
        <v>19.260000000000002</v>
      </c>
      <c r="I70" s="27">
        <v>19.14</v>
      </c>
      <c r="J70" s="27">
        <v>19.149999999999999</v>
      </c>
      <c r="K70" s="27">
        <v>19.21</v>
      </c>
      <c r="L70" s="16"/>
      <c r="M70" s="17"/>
      <c r="N70" s="20">
        <f t="shared" si="6"/>
        <v>19.371000000000002</v>
      </c>
      <c r="O70" s="20">
        <f t="shared" si="7"/>
        <v>0.3035878053472425</v>
      </c>
      <c r="P70" s="20">
        <f t="shared" si="8"/>
        <v>1.5672283586146429</v>
      </c>
    </row>
    <row r="71" spans="1:16" ht="15.75" customHeight="1" x14ac:dyDescent="0.2">
      <c r="A71" s="1">
        <v>256</v>
      </c>
      <c r="B71" s="27">
        <v>27.45</v>
      </c>
      <c r="C71" s="27">
        <v>28</v>
      </c>
      <c r="D71" s="27">
        <v>27.65</v>
      </c>
      <c r="E71" s="27">
        <v>28.1</v>
      </c>
      <c r="F71" s="27">
        <v>28.6</v>
      </c>
      <c r="G71" s="27">
        <v>28.38</v>
      </c>
      <c r="H71" s="27">
        <v>27.51</v>
      </c>
      <c r="I71" s="27">
        <v>28.28</v>
      </c>
      <c r="J71" s="27">
        <v>27.56</v>
      </c>
      <c r="K71" s="27">
        <v>28.34</v>
      </c>
      <c r="L71" s="6"/>
      <c r="M71" s="7"/>
      <c r="N71" s="20">
        <f t="shared" si="6"/>
        <v>27.986999999999995</v>
      </c>
      <c r="O71" s="20">
        <f t="shared" si="7"/>
        <v>0.41705448618189539</v>
      </c>
      <c r="P71" s="20">
        <f t="shared" si="8"/>
        <v>1.49017217344444</v>
      </c>
    </row>
    <row r="72" spans="1:16" ht="15.75" customHeight="1" x14ac:dyDescent="0.2">
      <c r="A72" s="1">
        <v>512</v>
      </c>
      <c r="B72" s="27">
        <v>38.020000000000003</v>
      </c>
      <c r="C72" s="27">
        <v>38.76</v>
      </c>
      <c r="D72" s="27">
        <v>39.799999999999997</v>
      </c>
      <c r="E72" s="27">
        <v>38.85</v>
      </c>
      <c r="F72" s="27">
        <v>40.229999999999997</v>
      </c>
      <c r="G72" s="27">
        <v>38.67</v>
      </c>
      <c r="H72" s="27">
        <v>39.24</v>
      </c>
      <c r="I72" s="27">
        <v>39.74</v>
      </c>
      <c r="J72" s="27">
        <v>39.369999999999997</v>
      </c>
      <c r="K72" s="27">
        <v>39.35</v>
      </c>
      <c r="L72" s="6"/>
      <c r="M72" s="7"/>
      <c r="N72" s="20">
        <f t="shared" si="6"/>
        <v>39.203000000000003</v>
      </c>
      <c r="O72" s="20">
        <f t="shared" si="7"/>
        <v>0.64591107059030139</v>
      </c>
      <c r="P72" s="20">
        <f t="shared" si="8"/>
        <v>1.6476062306208743</v>
      </c>
    </row>
    <row r="73" spans="1:16" ht="15.75" customHeight="1" x14ac:dyDescent="0.2">
      <c r="A73" s="1" t="s">
        <v>6</v>
      </c>
      <c r="B73" s="27">
        <v>141.88999999999999</v>
      </c>
      <c r="C73" s="27">
        <v>215.75</v>
      </c>
      <c r="D73" s="27">
        <v>216.35</v>
      </c>
      <c r="E73" s="27">
        <v>216.56</v>
      </c>
      <c r="F73" s="27">
        <v>216.02</v>
      </c>
      <c r="G73" s="27">
        <v>214.32</v>
      </c>
      <c r="H73" s="27">
        <v>215.6</v>
      </c>
      <c r="I73" s="27">
        <v>216.05</v>
      </c>
      <c r="J73" s="27">
        <v>215.33</v>
      </c>
      <c r="K73" s="27">
        <v>215.04</v>
      </c>
      <c r="L73" s="6"/>
      <c r="M73" s="7"/>
      <c r="N73" s="20">
        <f t="shared" si="6"/>
        <v>208.291</v>
      </c>
      <c r="O73" s="20">
        <f t="shared" si="7"/>
        <v>23.340141125918223</v>
      </c>
      <c r="P73" s="20">
        <f t="shared" si="8"/>
        <v>11.205544707125235</v>
      </c>
    </row>
    <row r="74" spans="1:16" ht="15.75" customHeight="1" x14ac:dyDescent="0.2">
      <c r="A74" s="1" t="s">
        <v>7</v>
      </c>
      <c r="B74" s="27">
        <v>239.1</v>
      </c>
      <c r="C74" s="27">
        <v>385.02</v>
      </c>
      <c r="D74" s="27">
        <v>385.91</v>
      </c>
      <c r="E74" s="27">
        <v>390.5</v>
      </c>
      <c r="F74" s="27">
        <v>384.99</v>
      </c>
      <c r="G74" s="27">
        <v>383.71</v>
      </c>
      <c r="H74" s="27">
        <v>383.81</v>
      </c>
      <c r="I74" s="27">
        <v>382.33</v>
      </c>
      <c r="J74" s="27">
        <v>381.02</v>
      </c>
      <c r="K74" s="27">
        <v>386.59</v>
      </c>
      <c r="L74" s="6"/>
      <c r="M74" s="7"/>
      <c r="N74" s="20">
        <f t="shared" si="6"/>
        <v>370.298</v>
      </c>
      <c r="O74" s="20">
        <f t="shared" si="7"/>
        <v>46.169949534301999</v>
      </c>
      <c r="P74" s="20">
        <f t="shared" si="8"/>
        <v>12.468322684514092</v>
      </c>
    </row>
    <row r="75" spans="1:16" ht="15.75" customHeight="1" x14ac:dyDescent="0.2">
      <c r="A75" s="1" t="s">
        <v>8</v>
      </c>
      <c r="B75" s="27">
        <v>466.46</v>
      </c>
      <c r="C75" s="27">
        <v>630.91999999999996</v>
      </c>
      <c r="D75" s="27">
        <v>635.92999999999995</v>
      </c>
      <c r="E75" s="27">
        <v>635.97</v>
      </c>
      <c r="F75" s="27">
        <v>632.28</v>
      </c>
      <c r="G75" s="27">
        <v>636.19000000000005</v>
      </c>
      <c r="H75" s="27">
        <v>631.37</v>
      </c>
      <c r="I75" s="27">
        <v>638.44000000000005</v>
      </c>
      <c r="J75" s="27">
        <v>633</v>
      </c>
      <c r="K75" s="27">
        <v>635.36</v>
      </c>
      <c r="L75" s="6"/>
      <c r="M75" s="7"/>
      <c r="N75" s="20">
        <f t="shared" si="6"/>
        <v>617.59199999999987</v>
      </c>
      <c r="O75" s="20">
        <f t="shared" si="7"/>
        <v>53.157787931570091</v>
      </c>
      <c r="P75" s="20">
        <f t="shared" si="8"/>
        <v>8.6072662747526039</v>
      </c>
    </row>
    <row r="76" spans="1:16" ht="15.75" customHeight="1" x14ac:dyDescent="0.2">
      <c r="A76" s="1" t="s">
        <v>9</v>
      </c>
      <c r="B76" s="27">
        <v>607.03</v>
      </c>
      <c r="C76" s="27">
        <v>800.49</v>
      </c>
      <c r="D76" s="27">
        <v>803.03</v>
      </c>
      <c r="E76" s="27">
        <v>791.13</v>
      </c>
      <c r="F76" s="27">
        <v>782.5</v>
      </c>
      <c r="G76" s="27">
        <v>792.88</v>
      </c>
      <c r="H76" s="27">
        <v>792.26</v>
      </c>
      <c r="I76" s="27">
        <v>795.82</v>
      </c>
      <c r="J76" s="27">
        <v>787.56</v>
      </c>
      <c r="K76" s="27">
        <v>792.11</v>
      </c>
      <c r="L76" s="6"/>
      <c r="M76" s="7"/>
      <c r="N76" s="20">
        <f t="shared" si="6"/>
        <v>774.48099999999999</v>
      </c>
      <c r="O76" s="20">
        <f t="shared" si="7"/>
        <v>59.1275977019192</v>
      </c>
      <c r="P76" s="20">
        <f t="shared" si="8"/>
        <v>7.6344800843299199</v>
      </c>
    </row>
    <row r="77" spans="1:16" ht="15.75" customHeight="1" x14ac:dyDescent="0.2">
      <c r="A77" s="1" t="s">
        <v>10</v>
      </c>
      <c r="B77" s="27">
        <v>965.29</v>
      </c>
      <c r="C77" s="27">
        <v>1120.25</v>
      </c>
      <c r="D77" s="27">
        <v>1118.01</v>
      </c>
      <c r="E77" s="27">
        <v>1116.44</v>
      </c>
      <c r="F77" s="27">
        <v>1123.55</v>
      </c>
      <c r="G77" s="27">
        <v>1126.6199999999999</v>
      </c>
      <c r="H77" s="27">
        <v>1108.69</v>
      </c>
      <c r="I77" s="27">
        <v>1124.5</v>
      </c>
      <c r="J77" s="27">
        <v>1118.81</v>
      </c>
      <c r="K77" s="27">
        <v>1121.18</v>
      </c>
      <c r="L77" s="6"/>
      <c r="M77" s="7"/>
      <c r="N77" s="20">
        <f t="shared" si="6"/>
        <v>1104.3340000000001</v>
      </c>
      <c r="O77" s="20">
        <f t="shared" si="7"/>
        <v>49.108775228511298</v>
      </c>
      <c r="P77" s="20">
        <f t="shared" si="8"/>
        <v>4.4469132733857046</v>
      </c>
    </row>
    <row r="78" spans="1:16" ht="15.75" customHeight="1" x14ac:dyDescent="0.2">
      <c r="A78" s="1" t="s">
        <v>11</v>
      </c>
      <c r="B78" s="27">
        <v>1534.27</v>
      </c>
      <c r="C78" s="27">
        <v>1459.86</v>
      </c>
      <c r="D78" s="27">
        <v>1458.2</v>
      </c>
      <c r="E78" s="27">
        <v>1458.4</v>
      </c>
      <c r="F78" s="27">
        <v>1461.03</v>
      </c>
      <c r="G78" s="27">
        <v>1456.77</v>
      </c>
      <c r="H78" s="27">
        <v>1457.3</v>
      </c>
      <c r="I78" s="27">
        <v>1459.56</v>
      </c>
      <c r="J78" s="27">
        <v>1455.96</v>
      </c>
      <c r="K78" s="27">
        <v>1457.54</v>
      </c>
      <c r="L78" s="6"/>
      <c r="M78" s="7"/>
      <c r="N78" s="20">
        <f t="shared" si="6"/>
        <v>1465.8889999999999</v>
      </c>
      <c r="O78" s="20">
        <f t="shared" si="7"/>
        <v>24.074882923449032</v>
      </c>
      <c r="P78" s="20">
        <f t="shared" si="8"/>
        <v>1.6423401037492629</v>
      </c>
    </row>
    <row r="79" spans="1:16" ht="15.75" customHeight="1" x14ac:dyDescent="0.2">
      <c r="A79" s="1" t="s">
        <v>12</v>
      </c>
      <c r="B79" s="27">
        <v>3039.62</v>
      </c>
      <c r="C79" s="27">
        <v>2947.85</v>
      </c>
      <c r="D79" s="27">
        <v>2949.11</v>
      </c>
      <c r="E79" s="27">
        <v>2953.57</v>
      </c>
      <c r="F79" s="27">
        <v>2956.58</v>
      </c>
      <c r="G79" s="27">
        <v>2958.4</v>
      </c>
      <c r="H79" s="27">
        <v>2946.33</v>
      </c>
      <c r="I79" s="27">
        <v>2946.36</v>
      </c>
      <c r="J79" s="27">
        <v>2946.84</v>
      </c>
      <c r="K79" s="27">
        <v>2954.18</v>
      </c>
      <c r="L79" s="6"/>
      <c r="M79" s="7"/>
      <c r="N79" s="20">
        <f t="shared" si="6"/>
        <v>2959.884</v>
      </c>
      <c r="O79" s="20">
        <f t="shared" si="7"/>
        <v>28.364692919974331</v>
      </c>
      <c r="P79" s="20">
        <f t="shared" si="8"/>
        <v>0.95830420786673842</v>
      </c>
    </row>
    <row r="80" spans="1:16" ht="15.75" customHeight="1" x14ac:dyDescent="0.2">
      <c r="A80" s="1" t="s">
        <v>13</v>
      </c>
      <c r="B80" s="27">
        <v>5968.85</v>
      </c>
      <c r="C80" s="27">
        <v>6016.54</v>
      </c>
      <c r="D80" s="27">
        <v>6032.18</v>
      </c>
      <c r="E80" s="27">
        <v>6036.98</v>
      </c>
      <c r="F80" s="27">
        <v>6039.6</v>
      </c>
      <c r="G80" s="27">
        <v>6037.1</v>
      </c>
      <c r="H80" s="27">
        <v>6029.7</v>
      </c>
      <c r="I80" s="27">
        <v>6029.14</v>
      </c>
      <c r="J80" s="27">
        <v>6019.56</v>
      </c>
      <c r="K80" s="27">
        <v>6023.55</v>
      </c>
      <c r="L80" s="6"/>
      <c r="M80" s="7"/>
      <c r="N80" s="20">
        <f t="shared" si="6"/>
        <v>6023.32</v>
      </c>
      <c r="O80" s="20">
        <f t="shared" si="7"/>
        <v>20.606737301722934</v>
      </c>
      <c r="P80" s="20">
        <f t="shared" si="8"/>
        <v>0.34211593110980215</v>
      </c>
    </row>
    <row r="81" spans="1:16" ht="15.75" customHeight="1" x14ac:dyDescent="0.2">
      <c r="A81" s="1" t="s">
        <v>14</v>
      </c>
      <c r="B81" s="27">
        <v>12173.7</v>
      </c>
      <c r="C81" s="27">
        <v>12467.75</v>
      </c>
      <c r="D81" s="27">
        <v>12466.19</v>
      </c>
      <c r="E81" s="27">
        <v>12507.99</v>
      </c>
      <c r="F81" s="27">
        <v>12516.21</v>
      </c>
      <c r="G81" s="27">
        <v>12446.89</v>
      </c>
      <c r="H81" s="27">
        <v>12449.86</v>
      </c>
      <c r="I81" s="27">
        <v>12468.37</v>
      </c>
      <c r="J81" s="27">
        <v>12498.26</v>
      </c>
      <c r="K81" s="27">
        <v>12487.86</v>
      </c>
      <c r="L81" s="6"/>
      <c r="M81" s="7"/>
      <c r="N81" s="20">
        <f t="shared" si="6"/>
        <v>12448.307999999999</v>
      </c>
      <c r="O81" s="20">
        <f t="shared" si="7"/>
        <v>99.301113320378334</v>
      </c>
      <c r="P81" s="20">
        <f t="shared" si="8"/>
        <v>0.79770771513990768</v>
      </c>
    </row>
    <row r="82" spans="1:16" ht="15.75" customHeight="1" x14ac:dyDescent="0.2">
      <c r="A82" s="1" t="s">
        <v>15</v>
      </c>
      <c r="B82" s="27">
        <v>25634.22</v>
      </c>
      <c r="C82" s="27">
        <v>26807.51</v>
      </c>
      <c r="D82" s="27">
        <v>26820.77</v>
      </c>
      <c r="E82" s="27">
        <v>26791.95</v>
      </c>
      <c r="F82" s="27">
        <v>26805.89</v>
      </c>
      <c r="G82" s="27">
        <v>26789.759999999998</v>
      </c>
      <c r="H82" s="27">
        <v>26794.26</v>
      </c>
      <c r="I82" s="27">
        <v>26821.59</v>
      </c>
      <c r="J82" s="27">
        <v>26789.79</v>
      </c>
      <c r="K82" s="27">
        <v>26836.57</v>
      </c>
      <c r="L82" s="6"/>
      <c r="M82" s="7"/>
      <c r="N82" s="20">
        <f t="shared" si="6"/>
        <v>26689.231</v>
      </c>
      <c r="O82" s="20">
        <f t="shared" si="7"/>
        <v>371.03131414567468</v>
      </c>
      <c r="P82" s="20">
        <f t="shared" si="8"/>
        <v>1.3901911004692293</v>
      </c>
    </row>
    <row r="83" spans="1:16" ht="15.75" customHeight="1" x14ac:dyDescent="0.2">
      <c r="A83" s="1" t="s">
        <v>16</v>
      </c>
      <c r="B83" s="27">
        <v>50755.91</v>
      </c>
      <c r="C83" s="27">
        <v>52939.11</v>
      </c>
      <c r="D83" s="27">
        <v>52958.04</v>
      </c>
      <c r="E83" s="27">
        <v>52952.51</v>
      </c>
      <c r="F83" s="27">
        <v>52925.26</v>
      </c>
      <c r="G83" s="27">
        <v>52928.63</v>
      </c>
      <c r="H83" s="27">
        <v>52931.65</v>
      </c>
      <c r="I83" s="27">
        <v>52934.49</v>
      </c>
      <c r="J83" s="27">
        <v>52976.11</v>
      </c>
      <c r="K83" s="27">
        <v>52980.59</v>
      </c>
      <c r="L83" s="6"/>
      <c r="M83" s="7"/>
      <c r="N83" s="20">
        <f t="shared" si="6"/>
        <v>52728.23</v>
      </c>
      <c r="O83" s="20">
        <f t="shared" si="7"/>
        <v>693.27440776842832</v>
      </c>
      <c r="P83" s="20">
        <f t="shared" si="8"/>
        <v>1.3148069028079044</v>
      </c>
    </row>
    <row r="84" spans="1:16" ht="15.75" customHeight="1" x14ac:dyDescent="0.2">
      <c r="A84" s="32" t="s">
        <v>17</v>
      </c>
      <c r="B84" s="27">
        <v>110752.27</v>
      </c>
      <c r="C84" s="27">
        <v>116622.54</v>
      </c>
      <c r="D84" s="27">
        <v>116764.7</v>
      </c>
      <c r="E84" s="27">
        <v>116758.6</v>
      </c>
      <c r="F84" s="27">
        <v>116763</v>
      </c>
      <c r="G84" s="27">
        <v>116833.45</v>
      </c>
      <c r="H84" s="27">
        <v>116847.46</v>
      </c>
      <c r="I84" s="27">
        <v>116785.43</v>
      </c>
      <c r="J84" s="27">
        <v>117011.84</v>
      </c>
      <c r="K84" s="27">
        <v>116810.69</v>
      </c>
      <c r="L84" s="6"/>
      <c r="M84" s="7"/>
      <c r="N84" s="20">
        <f t="shared" si="6"/>
        <v>116194.99799999999</v>
      </c>
      <c r="O84" s="20">
        <f t="shared" si="7"/>
        <v>1914.8298199741448</v>
      </c>
      <c r="P84" s="20">
        <f t="shared" si="8"/>
        <v>1.6479451378570917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3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3" customFormat="1" ht="15.75" customHeight="1" x14ac:dyDescent="0.2">
      <c r="A92" s="19">
        <v>1</v>
      </c>
      <c r="B92" s="27">
        <v>10.1</v>
      </c>
      <c r="C92" s="27">
        <v>11.06</v>
      </c>
      <c r="D92" s="27">
        <v>10.07</v>
      </c>
      <c r="E92" s="27">
        <v>10.37</v>
      </c>
      <c r="F92" s="27">
        <v>10.07</v>
      </c>
      <c r="G92" s="27">
        <v>10.07</v>
      </c>
      <c r="H92" s="27">
        <v>12.15</v>
      </c>
      <c r="I92" s="27">
        <v>10.06</v>
      </c>
      <c r="J92" s="27">
        <v>10.119999999999999</v>
      </c>
      <c r="K92" s="27">
        <v>10.02</v>
      </c>
      <c r="L92" s="16"/>
      <c r="M92" s="17"/>
      <c r="N92" s="20">
        <f t="shared" ref="N92:N113" si="9">AVERAGE(B92:K92)</f>
        <v>10.409000000000001</v>
      </c>
      <c r="O92" s="20">
        <f t="shared" ref="O92:O113" si="10">STDEV(B92:K92)</f>
        <v>0.68745020021655256</v>
      </c>
      <c r="P92" s="20">
        <f t="shared" ref="P92:P113" si="11">100*O92/N92</f>
        <v>6.6043827477812709</v>
      </c>
    </row>
    <row r="93" spans="1:16" s="43" customFormat="1" ht="15.75" customHeight="1" x14ac:dyDescent="0.2">
      <c r="A93" s="19">
        <v>2</v>
      </c>
      <c r="B93" s="27">
        <v>11.42</v>
      </c>
      <c r="C93" s="27">
        <v>10.35</v>
      </c>
      <c r="D93" s="27">
        <v>10.37</v>
      </c>
      <c r="E93" s="27">
        <v>10.46</v>
      </c>
      <c r="F93" s="27">
        <v>10.53</v>
      </c>
      <c r="G93" s="27">
        <v>10.38</v>
      </c>
      <c r="H93" s="27">
        <v>10.39</v>
      </c>
      <c r="I93" s="27">
        <v>10.39</v>
      </c>
      <c r="J93" s="27">
        <v>10.41</v>
      </c>
      <c r="K93" s="27">
        <v>10.35</v>
      </c>
      <c r="L93" s="16"/>
      <c r="M93" s="17"/>
      <c r="N93" s="20">
        <f t="shared" si="9"/>
        <v>10.504999999999999</v>
      </c>
      <c r="O93" s="20">
        <f t="shared" si="10"/>
        <v>0.32613051238899904</v>
      </c>
      <c r="P93" s="20">
        <f t="shared" si="11"/>
        <v>3.104526533926693</v>
      </c>
    </row>
    <row r="94" spans="1:16" s="43" customFormat="1" ht="15.75" customHeight="1" x14ac:dyDescent="0.2">
      <c r="A94" s="19">
        <v>4</v>
      </c>
      <c r="B94" s="27">
        <v>11.42</v>
      </c>
      <c r="C94" s="27">
        <v>11.01</v>
      </c>
      <c r="D94" s="27">
        <v>11.04</v>
      </c>
      <c r="E94" s="27">
        <v>11.09</v>
      </c>
      <c r="F94" s="27">
        <v>12.1</v>
      </c>
      <c r="G94" s="27">
        <v>11.06</v>
      </c>
      <c r="H94" s="27">
        <v>11.01</v>
      </c>
      <c r="I94" s="27">
        <v>11.02</v>
      </c>
      <c r="J94" s="27">
        <v>11.05</v>
      </c>
      <c r="K94" s="27">
        <v>10.99</v>
      </c>
      <c r="L94" s="16"/>
      <c r="M94" s="17"/>
      <c r="N94" s="20">
        <f t="shared" si="9"/>
        <v>11.178999999999998</v>
      </c>
      <c r="O94" s="20">
        <f t="shared" si="10"/>
        <v>0.34680926554327618</v>
      </c>
      <c r="P94" s="20">
        <f t="shared" si="11"/>
        <v>3.1023281648025427</v>
      </c>
    </row>
    <row r="95" spans="1:16" s="43" customFormat="1" ht="15.75" customHeight="1" x14ac:dyDescent="0.2">
      <c r="A95" s="19">
        <v>8</v>
      </c>
      <c r="B95" s="27">
        <v>11.8</v>
      </c>
      <c r="C95" s="27">
        <v>11.76</v>
      </c>
      <c r="D95" s="27">
        <v>11.76</v>
      </c>
      <c r="E95" s="27">
        <v>11.82</v>
      </c>
      <c r="F95" s="27">
        <v>12.06</v>
      </c>
      <c r="G95" s="27">
        <v>12.82</v>
      </c>
      <c r="H95" s="27">
        <v>11.79</v>
      </c>
      <c r="I95" s="27">
        <v>11.8</v>
      </c>
      <c r="J95" s="27">
        <v>11.8</v>
      </c>
      <c r="K95" s="27">
        <v>11.78</v>
      </c>
      <c r="L95" s="16"/>
      <c r="M95" s="17"/>
      <c r="N95" s="20">
        <f t="shared" si="9"/>
        <v>11.919</v>
      </c>
      <c r="O95" s="20">
        <f t="shared" si="10"/>
        <v>0.32837816952748594</v>
      </c>
      <c r="P95" s="20">
        <f t="shared" si="11"/>
        <v>2.7550815465012666</v>
      </c>
    </row>
    <row r="96" spans="1:16" s="43" customFormat="1" ht="15.75" customHeight="1" x14ac:dyDescent="0.2">
      <c r="A96" s="19">
        <v>16</v>
      </c>
      <c r="B96" s="27">
        <v>13.26</v>
      </c>
      <c r="C96" s="27">
        <v>12.14</v>
      </c>
      <c r="D96" s="27">
        <v>12.2</v>
      </c>
      <c r="E96" s="27">
        <v>12.25</v>
      </c>
      <c r="F96" s="27">
        <v>14.5</v>
      </c>
      <c r="G96" s="27">
        <v>12.2</v>
      </c>
      <c r="H96" s="27">
        <v>12.23</v>
      </c>
      <c r="I96" s="27">
        <v>12.2</v>
      </c>
      <c r="J96" s="27">
        <v>13.22</v>
      </c>
      <c r="K96" s="27">
        <v>13.23</v>
      </c>
      <c r="L96" s="16"/>
      <c r="M96" s="17"/>
      <c r="N96" s="20">
        <f t="shared" si="9"/>
        <v>12.743</v>
      </c>
      <c r="O96" s="20">
        <f t="shared" si="10"/>
        <v>0.78693568846366213</v>
      </c>
      <c r="P96" s="20">
        <f t="shared" si="11"/>
        <v>6.175435050330865</v>
      </c>
    </row>
    <row r="97" spans="1:16" s="43" customFormat="1" ht="15.75" customHeight="1" x14ac:dyDescent="0.2">
      <c r="A97" s="19">
        <v>32</v>
      </c>
      <c r="B97" s="27">
        <v>12.96</v>
      </c>
      <c r="C97" s="27">
        <v>13.96</v>
      </c>
      <c r="D97" s="27">
        <v>12.96</v>
      </c>
      <c r="E97" s="27">
        <v>15.23</v>
      </c>
      <c r="F97" s="27">
        <v>12.97</v>
      </c>
      <c r="G97" s="27">
        <v>12.95</v>
      </c>
      <c r="H97" s="27">
        <v>13.68</v>
      </c>
      <c r="I97" s="27">
        <v>15.09</v>
      </c>
      <c r="J97" s="27">
        <v>13.06</v>
      </c>
      <c r="K97" s="27">
        <v>12.93</v>
      </c>
      <c r="L97" s="16"/>
      <c r="M97" s="17"/>
      <c r="N97" s="20">
        <f t="shared" si="9"/>
        <v>13.579000000000002</v>
      </c>
      <c r="O97" s="20">
        <f t="shared" si="10"/>
        <v>0.9060101789960443</v>
      </c>
      <c r="P97" s="20">
        <f t="shared" si="11"/>
        <v>6.6721421238386043</v>
      </c>
    </row>
    <row r="98" spans="1:16" s="43" customFormat="1" ht="15.75" customHeight="1" x14ac:dyDescent="0.2">
      <c r="A98" s="19">
        <v>64</v>
      </c>
      <c r="B98" s="27">
        <v>15.53</v>
      </c>
      <c r="C98" s="27">
        <v>15.35</v>
      </c>
      <c r="D98" s="27">
        <v>15.33</v>
      </c>
      <c r="E98" s="27">
        <v>15.53</v>
      </c>
      <c r="F98" s="27">
        <v>15.33</v>
      </c>
      <c r="G98" s="27">
        <v>15.55</v>
      </c>
      <c r="H98" s="27">
        <v>16.38</v>
      </c>
      <c r="I98" s="27">
        <v>15.4</v>
      </c>
      <c r="J98" s="27">
        <v>15.32</v>
      </c>
      <c r="K98" s="27">
        <v>15.29</v>
      </c>
      <c r="L98" s="16"/>
      <c r="M98" s="17"/>
      <c r="N98" s="20">
        <f t="shared" si="9"/>
        <v>15.500999999999999</v>
      </c>
      <c r="O98" s="20">
        <f t="shared" si="10"/>
        <v>0.32412103363472772</v>
      </c>
      <c r="P98" s="20">
        <f t="shared" si="11"/>
        <v>2.0909685416084622</v>
      </c>
    </row>
    <row r="99" spans="1:16" s="43" customFormat="1" ht="15.75" customHeight="1" x14ac:dyDescent="0.2">
      <c r="A99" s="19">
        <v>128</v>
      </c>
      <c r="B99" s="27">
        <v>19.559999999999999</v>
      </c>
      <c r="C99" s="27">
        <v>19.760000000000002</v>
      </c>
      <c r="D99" s="27">
        <v>19.86</v>
      </c>
      <c r="E99" s="27">
        <v>20.74</v>
      </c>
      <c r="F99" s="27">
        <v>19.53</v>
      </c>
      <c r="G99" s="27">
        <v>19.64</v>
      </c>
      <c r="H99" s="27">
        <v>19.5</v>
      </c>
      <c r="I99" s="27">
        <v>19.73</v>
      </c>
      <c r="J99" s="27">
        <v>19.600000000000001</v>
      </c>
      <c r="K99" s="27">
        <v>19.78</v>
      </c>
      <c r="L99" s="16"/>
      <c r="M99" s="17"/>
      <c r="N99" s="20">
        <f t="shared" si="9"/>
        <v>19.77</v>
      </c>
      <c r="O99" s="20">
        <f t="shared" si="10"/>
        <v>0.36073998022583093</v>
      </c>
      <c r="P99" s="20">
        <f t="shared" si="11"/>
        <v>1.8246837644199845</v>
      </c>
    </row>
    <row r="100" spans="1:16" ht="15.75" customHeight="1" x14ac:dyDescent="0.2">
      <c r="A100" s="1">
        <v>256</v>
      </c>
      <c r="B100" s="27">
        <v>29.81</v>
      </c>
      <c r="C100" s="27">
        <v>28.3</v>
      </c>
      <c r="D100" s="27">
        <v>29.3</v>
      </c>
      <c r="E100" s="27">
        <v>28.44</v>
      </c>
      <c r="F100" s="27">
        <v>29.71</v>
      </c>
      <c r="G100" s="27">
        <v>29.66</v>
      </c>
      <c r="H100" s="27">
        <v>28.72</v>
      </c>
      <c r="I100" s="27">
        <v>28.8</v>
      </c>
      <c r="J100" s="27">
        <v>28.4</v>
      </c>
      <c r="K100" s="27">
        <v>29.24</v>
      </c>
      <c r="L100" s="6"/>
      <c r="M100" s="7"/>
      <c r="N100" s="20">
        <f t="shared" si="9"/>
        <v>29.038</v>
      </c>
      <c r="O100" s="20">
        <f t="shared" si="10"/>
        <v>0.57840393421130099</v>
      </c>
      <c r="P100" s="20">
        <f t="shared" si="11"/>
        <v>1.9918862669994526</v>
      </c>
    </row>
    <row r="101" spans="1:16" ht="15.75" customHeight="1" x14ac:dyDescent="0.2">
      <c r="A101" s="1">
        <v>512</v>
      </c>
      <c r="B101" s="27">
        <v>40.93</v>
      </c>
      <c r="C101" s="27">
        <v>40.9</v>
      </c>
      <c r="D101" s="27">
        <v>40.83</v>
      </c>
      <c r="E101" s="27">
        <v>41.4</v>
      </c>
      <c r="F101" s="27">
        <v>41.82</v>
      </c>
      <c r="G101" s="27">
        <v>41.39</v>
      </c>
      <c r="H101" s="27">
        <v>40.81</v>
      </c>
      <c r="I101" s="27">
        <v>41</v>
      </c>
      <c r="J101" s="27">
        <v>41.87</v>
      </c>
      <c r="K101" s="27">
        <v>40.82</v>
      </c>
      <c r="L101" s="6"/>
      <c r="M101" s="7"/>
      <c r="N101" s="20">
        <f t="shared" si="9"/>
        <v>41.177</v>
      </c>
      <c r="O101" s="20">
        <f t="shared" si="10"/>
        <v>0.41371084910437905</v>
      </c>
      <c r="P101" s="20">
        <f t="shared" si="11"/>
        <v>1.0047134300808196</v>
      </c>
    </row>
    <row r="102" spans="1:16" ht="15.75" customHeight="1" x14ac:dyDescent="0.2">
      <c r="A102" s="1" t="s">
        <v>6</v>
      </c>
      <c r="B102" s="27">
        <v>69.59</v>
      </c>
      <c r="C102" s="27">
        <v>68.67</v>
      </c>
      <c r="D102" s="27">
        <v>69.44</v>
      </c>
      <c r="E102" s="27">
        <v>68.84</v>
      </c>
      <c r="F102" s="27">
        <v>68.78</v>
      </c>
      <c r="G102" s="27">
        <v>68.739999999999995</v>
      </c>
      <c r="H102" s="27">
        <v>68.63</v>
      </c>
      <c r="I102" s="27">
        <v>68.680000000000007</v>
      </c>
      <c r="J102" s="27">
        <v>68.59</v>
      </c>
      <c r="K102" s="27">
        <v>68.83</v>
      </c>
      <c r="L102" s="6"/>
      <c r="M102" s="7"/>
      <c r="N102" s="20">
        <f t="shared" si="9"/>
        <v>68.878999999999991</v>
      </c>
      <c r="O102" s="20">
        <f t="shared" si="10"/>
        <v>0.3467451834160386</v>
      </c>
      <c r="P102" s="20">
        <f t="shared" si="11"/>
        <v>0.50341204636542147</v>
      </c>
    </row>
    <row r="103" spans="1:16" ht="15.75" customHeight="1" x14ac:dyDescent="0.2">
      <c r="A103" s="1" t="s">
        <v>7</v>
      </c>
      <c r="B103" s="27">
        <v>101.11</v>
      </c>
      <c r="C103" s="27">
        <v>100.94</v>
      </c>
      <c r="D103" s="27">
        <v>101.02</v>
      </c>
      <c r="E103" s="27">
        <v>102.01</v>
      </c>
      <c r="F103" s="27">
        <v>101.23</v>
      </c>
      <c r="G103" s="27">
        <v>100.95</v>
      </c>
      <c r="H103" s="27">
        <v>100.86</v>
      </c>
      <c r="I103" s="27">
        <v>100.8</v>
      </c>
      <c r="J103" s="27">
        <v>100.94</v>
      </c>
      <c r="K103" s="27">
        <v>100.96</v>
      </c>
      <c r="L103" s="6"/>
      <c r="M103" s="7"/>
      <c r="N103" s="20">
        <f t="shared" si="9"/>
        <v>101.08199999999999</v>
      </c>
      <c r="O103" s="20">
        <f t="shared" si="10"/>
        <v>0.34787609543884934</v>
      </c>
      <c r="P103" s="20">
        <f t="shared" si="11"/>
        <v>0.34415236682975142</v>
      </c>
    </row>
    <row r="104" spans="1:16" ht="15.75" customHeight="1" x14ac:dyDescent="0.2">
      <c r="A104" s="1" t="s">
        <v>8</v>
      </c>
      <c r="B104" s="27">
        <v>201.01</v>
      </c>
      <c r="C104" s="27">
        <v>200.53</v>
      </c>
      <c r="D104" s="27">
        <v>200.79</v>
      </c>
      <c r="E104" s="27">
        <v>201.85</v>
      </c>
      <c r="F104" s="27">
        <v>201.99</v>
      </c>
      <c r="G104" s="27">
        <v>200.74</v>
      </c>
      <c r="H104" s="27">
        <v>200.85</v>
      </c>
      <c r="I104" s="27">
        <v>200.63</v>
      </c>
      <c r="J104" s="27">
        <v>201.06</v>
      </c>
      <c r="K104" s="27">
        <v>200.61</v>
      </c>
      <c r="L104" s="6"/>
      <c r="M104" s="7"/>
      <c r="N104" s="20">
        <f t="shared" si="9"/>
        <v>201.006</v>
      </c>
      <c r="O104" s="20">
        <f t="shared" si="10"/>
        <v>0.5109946727271778</v>
      </c>
      <c r="P104" s="20">
        <f t="shared" si="11"/>
        <v>0.25421861672147988</v>
      </c>
    </row>
    <row r="105" spans="1:16" ht="15.75" customHeight="1" x14ac:dyDescent="0.2">
      <c r="A105" s="1" t="s">
        <v>9</v>
      </c>
      <c r="B105" s="27">
        <v>408.43</v>
      </c>
      <c r="C105" s="27">
        <v>404.66</v>
      </c>
      <c r="D105" s="27">
        <v>405.39</v>
      </c>
      <c r="E105" s="27">
        <v>407.25</v>
      </c>
      <c r="F105" s="27">
        <v>404.31</v>
      </c>
      <c r="G105" s="27">
        <v>406.28</v>
      </c>
      <c r="H105" s="27">
        <v>397.13</v>
      </c>
      <c r="I105" s="27">
        <v>404.45</v>
      </c>
      <c r="J105" s="27">
        <v>398.49</v>
      </c>
      <c r="K105" s="27">
        <v>407.95</v>
      </c>
      <c r="L105" s="6"/>
      <c r="M105" s="7"/>
      <c r="N105" s="20">
        <f t="shared" si="9"/>
        <v>404.43399999999991</v>
      </c>
      <c r="O105" s="20">
        <f t="shared" si="10"/>
        <v>3.7907495594172667</v>
      </c>
      <c r="P105" s="20">
        <f t="shared" si="11"/>
        <v>0.93729744764714829</v>
      </c>
    </row>
    <row r="106" spans="1:16" ht="15.75" customHeight="1" x14ac:dyDescent="0.2">
      <c r="A106" s="1" t="s">
        <v>10</v>
      </c>
      <c r="B106" s="27">
        <v>815.95</v>
      </c>
      <c r="C106" s="27">
        <v>811.42</v>
      </c>
      <c r="D106" s="27">
        <v>815.8</v>
      </c>
      <c r="E106" s="27">
        <v>816.4</v>
      </c>
      <c r="F106" s="27">
        <v>809.34</v>
      </c>
      <c r="G106" s="27">
        <v>823.41</v>
      </c>
      <c r="H106" s="27">
        <v>813.42</v>
      </c>
      <c r="I106" s="27">
        <v>814.66</v>
      </c>
      <c r="J106" s="27">
        <v>816.24</v>
      </c>
      <c r="K106" s="27">
        <v>812.59</v>
      </c>
      <c r="L106" s="6"/>
      <c r="M106" s="7"/>
      <c r="N106" s="20">
        <f t="shared" si="9"/>
        <v>814.923</v>
      </c>
      <c r="O106" s="20">
        <f t="shared" si="10"/>
        <v>3.7856602242321302</v>
      </c>
      <c r="P106" s="20">
        <f t="shared" si="11"/>
        <v>0.46454207627372529</v>
      </c>
    </row>
    <row r="107" spans="1:16" ht="15.75" customHeight="1" x14ac:dyDescent="0.2">
      <c r="A107" s="1" t="s">
        <v>11</v>
      </c>
      <c r="B107" s="27">
        <v>1802.86</v>
      </c>
      <c r="C107" s="27">
        <v>1800.81</v>
      </c>
      <c r="D107" s="27">
        <v>1838.41</v>
      </c>
      <c r="E107" s="27">
        <v>1812.95</v>
      </c>
      <c r="F107" s="27">
        <v>1803.62</v>
      </c>
      <c r="G107" s="27">
        <v>1804.12</v>
      </c>
      <c r="H107" s="27">
        <v>1806.82</v>
      </c>
      <c r="I107" s="27">
        <v>1817.02</v>
      </c>
      <c r="J107" s="27">
        <v>1816.04</v>
      </c>
      <c r="K107" s="27">
        <v>1808.88</v>
      </c>
      <c r="L107" s="6"/>
      <c r="M107" s="7"/>
      <c r="N107" s="20">
        <f t="shared" si="9"/>
        <v>1811.1530000000002</v>
      </c>
      <c r="O107" s="20">
        <f t="shared" si="10"/>
        <v>11.107454003706051</v>
      </c>
      <c r="P107" s="20">
        <f t="shared" si="11"/>
        <v>0.61328082186905519</v>
      </c>
    </row>
    <row r="108" spans="1:16" ht="15.75" customHeight="1" x14ac:dyDescent="0.2">
      <c r="A108" s="1" t="s">
        <v>12</v>
      </c>
      <c r="B108" s="27">
        <v>3822.16</v>
      </c>
      <c r="C108" s="27">
        <v>3803.31</v>
      </c>
      <c r="D108" s="27">
        <v>3824.29</v>
      </c>
      <c r="E108" s="27">
        <v>3819.41</v>
      </c>
      <c r="F108" s="27">
        <v>3824.26</v>
      </c>
      <c r="G108" s="27">
        <v>3805.13</v>
      </c>
      <c r="H108" s="27">
        <v>3813.11</v>
      </c>
      <c r="I108" s="27">
        <v>3813.98</v>
      </c>
      <c r="J108" s="27">
        <v>3812.56</v>
      </c>
      <c r="K108" s="27">
        <v>3796.7</v>
      </c>
      <c r="L108" s="6"/>
      <c r="M108" s="7"/>
      <c r="N108" s="20">
        <f t="shared" si="9"/>
        <v>3813.4909999999995</v>
      </c>
      <c r="O108" s="20">
        <f t="shared" si="10"/>
        <v>9.4252833143389445</v>
      </c>
      <c r="P108" s="20">
        <f t="shared" si="11"/>
        <v>0.24715630151844978</v>
      </c>
    </row>
    <row r="109" spans="1:16" ht="15.75" customHeight="1" x14ac:dyDescent="0.2">
      <c r="A109" s="1" t="s">
        <v>13</v>
      </c>
      <c r="B109" s="27">
        <v>12265.78</v>
      </c>
      <c r="C109" s="27">
        <v>12281</v>
      </c>
      <c r="D109" s="27">
        <v>12343.87</v>
      </c>
      <c r="E109" s="27">
        <v>12307.9</v>
      </c>
      <c r="F109" s="27">
        <v>12285.95</v>
      </c>
      <c r="G109" s="27">
        <v>12297.34</v>
      </c>
      <c r="H109" s="27">
        <v>12306.18</v>
      </c>
      <c r="I109" s="27">
        <v>12326.22</v>
      </c>
      <c r="J109" s="27">
        <v>12285.19</v>
      </c>
      <c r="K109" s="27">
        <v>12296.18</v>
      </c>
      <c r="L109" s="6"/>
      <c r="M109" s="7"/>
      <c r="N109" s="20">
        <f t="shared" si="9"/>
        <v>12299.560999999998</v>
      </c>
      <c r="O109" s="20">
        <f t="shared" si="10"/>
        <v>22.806323416495097</v>
      </c>
      <c r="P109" s="20">
        <f t="shared" si="11"/>
        <v>0.18542388152304867</v>
      </c>
    </row>
    <row r="110" spans="1:16" ht="15.75" customHeight="1" x14ac:dyDescent="0.2">
      <c r="A110" s="1" t="s">
        <v>14</v>
      </c>
      <c r="B110" s="27">
        <v>24243.19</v>
      </c>
      <c r="C110" s="27">
        <v>24247.7</v>
      </c>
      <c r="D110" s="27">
        <v>24240.21</v>
      </c>
      <c r="E110" s="27">
        <v>24251.4</v>
      </c>
      <c r="F110" s="27">
        <v>24276.59</v>
      </c>
      <c r="G110" s="27">
        <v>24274.63</v>
      </c>
      <c r="H110" s="27">
        <v>24210.14</v>
      </c>
      <c r="I110" s="27">
        <v>24230.81</v>
      </c>
      <c r="J110" s="27">
        <v>24225.81</v>
      </c>
      <c r="K110" s="27">
        <v>24289.07</v>
      </c>
      <c r="L110" s="6"/>
      <c r="M110" s="7"/>
      <c r="N110" s="20">
        <f t="shared" si="9"/>
        <v>24248.954999999998</v>
      </c>
      <c r="O110" s="20">
        <f t="shared" si="10"/>
        <v>24.767612476332452</v>
      </c>
      <c r="P110" s="20">
        <f t="shared" si="11"/>
        <v>0.10213888588738135</v>
      </c>
    </row>
    <row r="111" spans="1:16" ht="15.75" customHeight="1" x14ac:dyDescent="0.2">
      <c r="A111" s="1" t="s">
        <v>15</v>
      </c>
      <c r="B111" s="27">
        <v>43850.51</v>
      </c>
      <c r="C111" s="27">
        <v>43905.09</v>
      </c>
      <c r="D111" s="27">
        <v>43803.99</v>
      </c>
      <c r="E111" s="27">
        <v>43838.57</v>
      </c>
      <c r="F111" s="27">
        <v>43899.53</v>
      </c>
      <c r="G111" s="27">
        <v>43899.01</v>
      </c>
      <c r="H111" s="27">
        <v>43873.4</v>
      </c>
      <c r="I111" s="27">
        <v>43831.13</v>
      </c>
      <c r="J111" s="27">
        <v>43782.720000000001</v>
      </c>
      <c r="K111" s="27">
        <v>43934.32</v>
      </c>
      <c r="L111" s="6"/>
      <c r="M111" s="7"/>
      <c r="N111" s="20">
        <f t="shared" si="9"/>
        <v>43861.827000000005</v>
      </c>
      <c r="O111" s="20">
        <f t="shared" si="10"/>
        <v>48.624699496357849</v>
      </c>
      <c r="P111" s="20">
        <f t="shared" si="11"/>
        <v>0.11085881009096554</v>
      </c>
    </row>
    <row r="112" spans="1:16" ht="15.75" customHeight="1" x14ac:dyDescent="0.2">
      <c r="A112" s="1" t="s">
        <v>16</v>
      </c>
      <c r="B112" s="27">
        <v>73818.7</v>
      </c>
      <c r="C112" s="27">
        <v>74369.47</v>
      </c>
      <c r="D112" s="27">
        <v>73852.77</v>
      </c>
      <c r="E112" s="27">
        <v>73364.81</v>
      </c>
      <c r="F112" s="27">
        <v>74118.86</v>
      </c>
      <c r="G112" s="27">
        <v>73865.899999999994</v>
      </c>
      <c r="H112" s="27">
        <v>74120.289999999994</v>
      </c>
      <c r="I112" s="27">
        <v>73690.94</v>
      </c>
      <c r="J112" s="27">
        <v>73339.179999999993</v>
      </c>
      <c r="K112" s="27">
        <v>74153.36</v>
      </c>
      <c r="L112" s="6"/>
      <c r="M112" s="7"/>
      <c r="N112" s="20">
        <f t="shared" si="9"/>
        <v>73869.427999999985</v>
      </c>
      <c r="O112" s="20">
        <f t="shared" si="10"/>
        <v>337.69331045919427</v>
      </c>
      <c r="P112" s="20">
        <f t="shared" si="11"/>
        <v>0.45714894456634253</v>
      </c>
    </row>
    <row r="113" spans="1:16" ht="15.75" customHeight="1" x14ac:dyDescent="0.2">
      <c r="A113" s="32" t="s">
        <v>17</v>
      </c>
      <c r="B113" s="27">
        <v>141539.16</v>
      </c>
      <c r="C113" s="27">
        <v>143188.85999999999</v>
      </c>
      <c r="D113" s="27">
        <v>140779.12</v>
      </c>
      <c r="E113" s="27">
        <v>140552.15</v>
      </c>
      <c r="F113" s="27">
        <v>142836.21</v>
      </c>
      <c r="G113" s="27">
        <v>140901.17000000001</v>
      </c>
      <c r="H113" s="27">
        <v>140989.18</v>
      </c>
      <c r="I113" s="27">
        <v>141470.37</v>
      </c>
      <c r="J113" s="27">
        <v>140472.66</v>
      </c>
      <c r="K113" s="27">
        <v>142693.79</v>
      </c>
      <c r="L113" s="6"/>
      <c r="M113" s="7"/>
      <c r="N113" s="20">
        <f t="shared" si="9"/>
        <v>141542.26700000002</v>
      </c>
      <c r="O113" s="20">
        <f t="shared" si="10"/>
        <v>1007.7717880557612</v>
      </c>
      <c r="P113" s="20">
        <f t="shared" si="11"/>
        <v>0.71199353339152127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Default</vt:lpstr>
      <vt:lpstr>Default+</vt:lpstr>
      <vt:lpstr>NB</vt:lpstr>
      <vt:lpstr>NB+</vt:lpstr>
      <vt:lpstr>RingNB</vt:lpstr>
      <vt:lpstr>RingNB+</vt:lpstr>
      <vt:lpstr>MLRing</vt:lpstr>
      <vt:lpstr>MLRD</vt:lpstr>
      <vt:lpstr>ShMem</vt:lpstr>
      <vt:lpstr>Naive Default</vt:lpstr>
      <vt:lpstr>Naive Default+</vt:lpstr>
      <vt:lpstr>Naive NB</vt:lpstr>
      <vt:lpstr>Naive NB+</vt:lpstr>
      <vt:lpstr>Naive RingNB</vt:lpstr>
      <vt:lpstr>Naive RingNB+</vt:lpstr>
      <vt:lpstr>Naive+ Default</vt:lpstr>
      <vt:lpstr>Naive+ Default+</vt:lpstr>
      <vt:lpstr>Naive+ NB</vt:lpstr>
      <vt:lpstr>Naive+ NB+</vt:lpstr>
      <vt:lpstr>Naive+ RingNB</vt:lpstr>
      <vt:lpstr>Naive+ RingNB+</vt:lpstr>
      <vt:lpstr>Naive+ MLRing</vt:lpstr>
      <vt:lpstr>Naive+ MLRD</vt:lpstr>
      <vt:lpstr>NO MLRing</vt:lpstr>
      <vt:lpstr>NO MLRD</vt:lpstr>
      <vt:lpstr>Enc ShMem</vt:lpstr>
      <vt:lpstr>2-lvl Enc RDB</vt:lpstr>
      <vt:lpstr>NaivePlus RDB</vt:lpstr>
      <vt:lpstr>Summary</vt:lpstr>
      <vt:lpstr>All</vt:lpstr>
      <vt:lpstr>Existings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2020-10-16T15:43:03Z</dcterms:modified>
</cp:coreProperties>
</file>