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<sst xmlns="http://schemas.openxmlformats.org/spreadsheetml/2006/main" count="146" uniqueCount="25">
  <si>
    <t xml:space="preserve">small requests</t>
  </si>
  <si>
    <t xml:space="preserve">requests done</t>
  </si>
  <si>
    <t xml:space="preserve">dynamic</t>
  </si>
  <si>
    <t xml:space="preserve">static</t>
  </si>
  <si>
    <t xml:space="preserve">quasi</t>
  </si>
  <si>
    <t xml:space="preserve">round</t>
  </si>
  <si>
    <t xml:space="preserve">Glasgow</t>
  </si>
  <si>
    <t xml:space="preserve">London</t>
  </si>
  <si>
    <t xml:space="preserve">Edinburgh</t>
  </si>
  <si>
    <t xml:space="preserve">sum</t>
  </si>
  <si>
    <t xml:space="preserve">server workloads</t>
  </si>
  <si>
    <t xml:space="preserve">indicators</t>
  </si>
  <si>
    <t xml:space="preserve">average</t>
  </si>
  <si>
    <t xml:space="preserve">average dev</t>
  </si>
  <si>
    <t xml:space="preserve">avg jobs</t>
  </si>
  <si>
    <t xml:space="preserve">avg load/job</t>
  </si>
  <si>
    <t xml:space="preserve">medium requests</t>
  </si>
  <si>
    <t xml:space="preserve">large requests</t>
  </si>
  <si>
    <t xml:space="preserve">extrapolated based on 1000 jobs</t>
  </si>
  <si>
    <t xml:space="preserve">DWRR</t>
  </si>
  <si>
    <t xml:space="preserve">SWRR</t>
  </si>
  <si>
    <t xml:space="preserve">QDA</t>
  </si>
  <si>
    <t xml:space="preserve">small</t>
  </si>
  <si>
    <t xml:space="preserve">regular</t>
  </si>
  <si>
    <t xml:space="preserve">large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</si>
</sst>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>
        <color rgb="FF111111"/>
      </left>
      <right/>
      <top style="hair">
        <color rgb="FF111111"/>
      </top>
      <bottom style="hair">
        <color rgb="FF111111"/>
      </bottom>
      <diagonal/>
    </border>
    <border diagonalUp="false" diagonalDown="false">
      <left/>
      <right/>
      <top style="hair">
        <color rgb="FF111111"/>
      </top>
      <bottom style="hair">
        <color rgb="FF111111"/>
      </bottom>
      <diagonal/>
    </border>
    <border diagonalUp="false" diagonalDown="false">
      <left/>
      <right style="hair">
        <color rgb="FF111111"/>
      </right>
      <top style="hair">
        <color rgb="FF111111"/>
      </top>
      <bottom style="hair">
        <color rgb="FF111111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Sheet1!$C$99:$C$99</c:f>
              <c:strCache>
                <c:ptCount val="1"/>
                <c:pt idx="0">
                  <c:v>DWRR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Sheet1!$B$100:$B$102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large</c:v>
                </c:pt>
              </c:strCache>
            </c:strRef>
          </c:cat>
          <c:val>
            <c:numRef>
              <c:f>Sheet1!$C$100:$C$102</c:f>
              <c:numCache>
                <c:formatCode>General</c:formatCode>
                <c:ptCount val="3"/>
                <c:pt idx="0">
                  <c:v>305.95755827576</c:v>
                </c:pt>
                <c:pt idx="1">
                  <c:v>214.457463365959</c:v>
                </c:pt>
                <c:pt idx="2">
                  <c:v>530.915627289804</c:v>
                </c:pt>
              </c:numCache>
            </c:numRef>
          </c:val>
        </c:ser>
        <c:ser>
          <c:idx val="1"/>
          <c:order val="1"/>
          <c:tx>
            <c:strRef>
              <c:f>Sheet1!$D$99:$D$99</c:f>
              <c:strCache>
                <c:ptCount val="1"/>
                <c:pt idx="0">
                  <c:v>SWRR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Sheet1!$B$100:$B$102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large</c:v>
                </c:pt>
              </c:strCache>
            </c:strRef>
          </c:cat>
          <c:val>
            <c:numRef>
              <c:f>Sheet1!$D$100:$D$102</c:f>
              <c:numCache>
                <c:formatCode>General</c:formatCode>
                <c:ptCount val="3"/>
                <c:pt idx="0">
                  <c:v>338.90120249677</c:v>
                </c:pt>
                <c:pt idx="1">
                  <c:v>298.009091490496</c:v>
                </c:pt>
                <c:pt idx="2">
                  <c:v>501.235263559697</c:v>
                </c:pt>
              </c:numCache>
            </c:numRef>
          </c:val>
        </c:ser>
        <c:ser>
          <c:idx val="2"/>
          <c:order val="2"/>
          <c:tx>
            <c:strRef>
              <c:f>Sheet1!$E$99:$E$99</c:f>
              <c:strCache>
                <c:ptCount val="1"/>
                <c:pt idx="0">
                  <c:v>QDA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Sheet1!$B$100:$B$102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large</c:v>
                </c:pt>
              </c:strCache>
            </c:strRef>
          </c:cat>
          <c:val>
            <c:numRef>
              <c:f>Sheet1!$E$100:$E$102</c:f>
              <c:numCache>
                <c:formatCode>General</c:formatCode>
                <c:ptCount val="3"/>
                <c:pt idx="0">
                  <c:v>362.846266074642</c:v>
                </c:pt>
                <c:pt idx="1">
                  <c:v>266.624264008823</c:v>
                </c:pt>
                <c:pt idx="2">
                  <c:v>2129.25525021602</c:v>
                </c:pt>
              </c:numCache>
            </c:numRef>
          </c:val>
        </c:ser>
        <c:gapWidth val="100"/>
        <c:overlap val="0"/>
        <c:axId val="12273705"/>
        <c:axId val="7572562"/>
      </c:barChart>
      <c:catAx>
        <c:axId val="12273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72562"/>
        <c:crosses val="autoZero"/>
        <c:auto val="1"/>
        <c:lblAlgn val="ctr"/>
        <c:lblOffset val="100"/>
      </c:catAx>
      <c:valAx>
        <c:axId val="7572562"/>
        <c:scaling>
          <c:orientation val="minMax"/>
          <c:max val="7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cost per job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7370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0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773640</xdr:colOff>
      <xdr:row>92</xdr:row>
      <xdr:rowOff>9000</xdr:rowOff>
    </xdr:from>
    <xdr:to>
      <xdr:col>15</xdr:col>
      <xdr:colOff>589680</xdr:colOff>
      <xdr:row>112</xdr:row>
      <xdr:rowOff>720</xdr:rowOff>
    </xdr:to>
    <xdr:graphicFrame>
      <xdr:nvGraphicFramePr>
        <xdr:cNvPr id="0" name=""/>
        <xdr:cNvGraphicFramePr/>
      </xdr:nvGraphicFramePr>
      <xdr:xfrm>
        <a:off x="5828040" y="14964480"/>
        <a:ext cx="575964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97" activeCellId="0" sqref="G97"/>
    </sheetView>
  </sheetViews>
  <sheetFormatPr defaultRowHeight="12.8"/>
  <cols>
    <col collapsed="false" hidden="false" max="5" min="1" style="0" width="11.5204081632653"/>
    <col collapsed="false" hidden="false" max="6" min="6" style="0" width="10.3418367346939"/>
    <col collapsed="false" hidden="false" max="7" min="7" style="0" width="3.69897959183673"/>
    <col collapsed="false" hidden="false" max="10" min="8" style="0" width="11.5204081632653"/>
    <col collapsed="false" hidden="false" max="11" min="11" style="0" width="9.71938775510204"/>
    <col collapsed="false" hidden="false" max="12" min="12" style="0" width="5.39795918367347"/>
    <col collapsed="false" hidden="false" max="15" min="13" style="0" width="11.5204081632653"/>
    <col collapsed="false" hidden="false" max="16" min="16" style="0" width="9.71938775510204"/>
    <col collapsed="false" hidden="false" max="1025" min="17" style="0" width="11.5204081632653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customFormat="false" ht="12.8" hidden="false" customHeight="false" outlineLevel="0" collapsed="false">
      <c r="B3" s="5"/>
      <c r="C3" s="6" t="s">
        <v>2</v>
      </c>
      <c r="D3" s="6"/>
      <c r="E3" s="6"/>
      <c r="H3" s="6" t="s">
        <v>3</v>
      </c>
      <c r="I3" s="6"/>
      <c r="J3" s="6"/>
      <c r="M3" s="6" t="s">
        <v>4</v>
      </c>
      <c r="N3" s="6"/>
      <c r="O3" s="6"/>
      <c r="P3" s="7"/>
    </row>
    <row r="4" customFormat="false" ht="12.8" hidden="false" customHeight="false" outlineLevel="0" collapsed="false">
      <c r="B4" s="5" t="s">
        <v>5</v>
      </c>
      <c r="C4" s="0" t="s">
        <v>6</v>
      </c>
      <c r="D4" s="0" t="s">
        <v>7</v>
      </c>
      <c r="E4" s="0" t="s">
        <v>8</v>
      </c>
      <c r="F4" s="0" t="s">
        <v>9</v>
      </c>
      <c r="H4" s="0" t="s">
        <v>6</v>
      </c>
      <c r="I4" s="0" t="s">
        <v>7</v>
      </c>
      <c r="J4" s="0" t="s">
        <v>8</v>
      </c>
      <c r="K4" s="0" t="s">
        <v>9</v>
      </c>
      <c r="M4" s="0" t="s">
        <v>6</v>
      </c>
      <c r="N4" s="0" t="s">
        <v>7</v>
      </c>
      <c r="O4" s="0" t="s">
        <v>8</v>
      </c>
      <c r="P4" s="7" t="s">
        <v>9</v>
      </c>
    </row>
    <row r="5" customFormat="false" ht="12.8" hidden="false" customHeight="false" outlineLevel="0" collapsed="false">
      <c r="B5" s="5" t="n">
        <v>1</v>
      </c>
      <c r="C5" s="0" t="n">
        <v>104</v>
      </c>
      <c r="D5" s="0" t="n">
        <v>318</v>
      </c>
      <c r="E5" s="0" t="n">
        <v>578</v>
      </c>
      <c r="F5" s="0" t="n">
        <f aca="false">SUM(C5:E5)</f>
        <v>1000</v>
      </c>
      <c r="H5" s="0" t="n">
        <v>167</v>
      </c>
      <c r="I5" s="0" t="n">
        <v>499</v>
      </c>
      <c r="J5" s="0" t="n">
        <v>334</v>
      </c>
      <c r="K5" s="0" t="n">
        <f aca="false">SUM(H5:J5)</f>
        <v>1000</v>
      </c>
      <c r="M5" s="0" t="n">
        <v>131</v>
      </c>
      <c r="N5" s="0" t="n">
        <v>756</v>
      </c>
      <c r="O5" s="0" t="n">
        <v>113</v>
      </c>
      <c r="P5" s="7" t="n">
        <f aca="false">SUM(M5:O5)</f>
        <v>1000</v>
      </c>
    </row>
    <row r="6" customFormat="false" ht="12.8" hidden="false" customHeight="false" outlineLevel="0" collapsed="false">
      <c r="B6" s="5" t="n">
        <v>2</v>
      </c>
      <c r="C6" s="0" t="n">
        <v>113</v>
      </c>
      <c r="D6" s="0" t="n">
        <v>494</v>
      </c>
      <c r="E6" s="0" t="n">
        <v>393</v>
      </c>
      <c r="F6" s="0" t="n">
        <f aca="false">SUM(C6:E6)</f>
        <v>1000</v>
      </c>
      <c r="H6" s="0" t="n">
        <v>167</v>
      </c>
      <c r="I6" s="0" t="n">
        <v>499</v>
      </c>
      <c r="J6" s="0" t="n">
        <v>334</v>
      </c>
      <c r="K6" s="0" t="n">
        <f aca="false">SUM(H6:J6)</f>
        <v>1000</v>
      </c>
      <c r="M6" s="0" t="n">
        <v>262</v>
      </c>
      <c r="N6" s="0" t="n">
        <v>420</v>
      </c>
      <c r="O6" s="0" t="n">
        <v>318</v>
      </c>
      <c r="P6" s="7" t="n">
        <f aca="false">SUM(M6:O6)</f>
        <v>1000</v>
      </c>
    </row>
    <row r="7" customFormat="false" ht="12.8" hidden="false" customHeight="false" outlineLevel="0" collapsed="false">
      <c r="B7" s="5" t="n">
        <v>3</v>
      </c>
      <c r="C7" s="0" t="n">
        <v>221</v>
      </c>
      <c r="D7" s="0" t="n">
        <v>309</v>
      </c>
      <c r="E7" s="0" t="n">
        <v>470</v>
      </c>
      <c r="F7" s="0" t="n">
        <f aca="false">SUM(C7:E7)</f>
        <v>1000</v>
      </c>
      <c r="H7" s="0" t="n">
        <v>167</v>
      </c>
      <c r="I7" s="0" t="n">
        <v>501</v>
      </c>
      <c r="J7" s="0" t="n">
        <v>332</v>
      </c>
      <c r="K7" s="0" t="n">
        <f aca="false">SUM(H7:J7)</f>
        <v>1000</v>
      </c>
      <c r="M7" s="0" t="n">
        <v>268</v>
      </c>
      <c r="N7" s="0" t="n">
        <v>503</v>
      </c>
      <c r="O7" s="0" t="n">
        <v>229</v>
      </c>
      <c r="P7" s="7" t="n">
        <f aca="false">SUM(M7:O7)</f>
        <v>1000</v>
      </c>
    </row>
    <row r="8" customFormat="false" ht="12.8" hidden="false" customHeight="false" outlineLevel="0" collapsed="false">
      <c r="B8" s="5" t="n">
        <v>4</v>
      </c>
      <c r="C8" s="0" t="n">
        <v>73</v>
      </c>
      <c r="D8" s="0" t="n">
        <v>445</v>
      </c>
      <c r="E8" s="0" t="n">
        <v>482</v>
      </c>
      <c r="F8" s="0" t="n">
        <f aca="false">SUM(C8:E8)</f>
        <v>1000</v>
      </c>
      <c r="H8" s="0" t="n">
        <v>166</v>
      </c>
      <c r="I8" s="0" t="n">
        <v>500</v>
      </c>
      <c r="J8" s="0" t="n">
        <v>334</v>
      </c>
      <c r="K8" s="0" t="n">
        <f aca="false">SUM(H8:J8)</f>
        <v>1000</v>
      </c>
      <c r="M8" s="0" t="n">
        <v>485</v>
      </c>
      <c r="N8" s="0" t="n">
        <v>320</v>
      </c>
      <c r="O8" s="0" t="n">
        <v>195</v>
      </c>
      <c r="P8" s="7" t="n">
        <f aca="false">SUM(M8:O8)</f>
        <v>1000</v>
      </c>
    </row>
    <row r="9" customFormat="false" ht="12.8" hidden="false" customHeight="false" outlineLevel="0" collapsed="false">
      <c r="B9" s="5" t="n">
        <v>5</v>
      </c>
      <c r="C9" s="0" t="n">
        <v>137</v>
      </c>
      <c r="D9" s="0" t="n">
        <v>388</v>
      </c>
      <c r="E9" s="0" t="n">
        <v>475</v>
      </c>
      <c r="F9" s="0" t="n">
        <f aca="false">SUM(C9:E9)</f>
        <v>1000</v>
      </c>
      <c r="H9" s="0" t="n">
        <v>167</v>
      </c>
      <c r="I9" s="0" t="n">
        <v>499</v>
      </c>
      <c r="J9" s="0" t="n">
        <v>334</v>
      </c>
      <c r="K9" s="0" t="n">
        <f aca="false">SUM(H9:J9)</f>
        <v>1000</v>
      </c>
      <c r="M9" s="0" t="n">
        <v>363</v>
      </c>
      <c r="N9" s="0" t="n">
        <v>392</v>
      </c>
      <c r="O9" s="0" t="n">
        <v>245</v>
      </c>
      <c r="P9" s="7" t="n">
        <f aca="false">SUM(M9:O9)</f>
        <v>1000</v>
      </c>
    </row>
    <row r="10" customFormat="false" ht="12.8" hidden="false" customHeight="false" outlineLevel="0" collapsed="false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customFormat="false" ht="12.8" hidden="false" customHeight="false" outlineLevel="0" collapsed="false">
      <c r="B11" s="11" t="s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</row>
    <row r="12" customFormat="false" ht="12.8" hidden="false" customHeight="false" outlineLevel="0" collapsed="false">
      <c r="B12" s="14"/>
      <c r="C12" s="6" t="s">
        <v>2</v>
      </c>
      <c r="D12" s="6"/>
      <c r="E12" s="6"/>
      <c r="H12" s="6" t="s">
        <v>3</v>
      </c>
      <c r="I12" s="6"/>
      <c r="J12" s="6"/>
      <c r="M12" s="6" t="s">
        <v>4</v>
      </c>
      <c r="N12" s="6"/>
      <c r="O12" s="6"/>
      <c r="P12" s="7"/>
    </row>
    <row r="13" customFormat="false" ht="12.8" hidden="false" customHeight="false" outlineLevel="0" collapsed="false">
      <c r="B13" s="5" t="s">
        <v>5</v>
      </c>
      <c r="C13" s="0" t="s">
        <v>6</v>
      </c>
      <c r="D13" s="0" t="s">
        <v>7</v>
      </c>
      <c r="E13" s="0" t="s">
        <v>8</v>
      </c>
      <c r="F13" s="0" t="s">
        <v>9</v>
      </c>
      <c r="H13" s="0" t="s">
        <v>6</v>
      </c>
      <c r="I13" s="0" t="s">
        <v>7</v>
      </c>
      <c r="J13" s="0" t="s">
        <v>8</v>
      </c>
      <c r="K13" s="0" t="s">
        <v>9</v>
      </c>
      <c r="M13" s="0" t="s">
        <v>6</v>
      </c>
      <c r="N13" s="0" t="s">
        <v>7</v>
      </c>
      <c r="O13" s="0" t="s">
        <v>8</v>
      </c>
      <c r="P13" s="7" t="s">
        <v>9</v>
      </c>
    </row>
    <row r="14" customFormat="false" ht="12.8" hidden="false" customHeight="false" outlineLevel="0" collapsed="false">
      <c r="B14" s="5" t="n">
        <v>1</v>
      </c>
      <c r="C14" s="0" t="n">
        <v>17203</v>
      </c>
      <c r="D14" s="0" t="n">
        <v>13406</v>
      </c>
      <c r="E14" s="0" t="n">
        <v>17792</v>
      </c>
      <c r="F14" s="0" t="n">
        <f aca="false">SUM(C14:E14)</f>
        <v>48401</v>
      </c>
      <c r="H14" s="0" t="n">
        <v>7550</v>
      </c>
      <c r="I14" s="0" t="n">
        <v>23509</v>
      </c>
      <c r="J14" s="0" t="n">
        <v>7153</v>
      </c>
      <c r="K14" s="0" t="n">
        <f aca="false">SUM(H14:J14)</f>
        <v>38212</v>
      </c>
      <c r="M14" s="0" t="n">
        <v>26092</v>
      </c>
      <c r="N14" s="0" t="n">
        <v>14064</v>
      </c>
      <c r="O14" s="0" t="n">
        <v>5551</v>
      </c>
      <c r="P14" s="7" t="n">
        <f aca="false">SUM(M14:O14)</f>
        <v>45707</v>
      </c>
    </row>
    <row r="15" customFormat="false" ht="12.8" hidden="false" customHeight="false" outlineLevel="0" collapsed="false">
      <c r="B15" s="5" t="n">
        <v>2</v>
      </c>
      <c r="C15" s="0" t="n">
        <v>13819</v>
      </c>
      <c r="D15" s="0" t="n">
        <v>15806</v>
      </c>
      <c r="E15" s="0" t="n">
        <v>56433</v>
      </c>
      <c r="F15" s="0" t="n">
        <f aca="false">SUM(C15:E15)</f>
        <v>86058</v>
      </c>
      <c r="H15" s="0" t="n">
        <v>20493</v>
      </c>
      <c r="I15" s="0" t="n">
        <v>34629</v>
      </c>
      <c r="J15" s="0" t="n">
        <v>15526</v>
      </c>
      <c r="K15" s="0" t="n">
        <f aca="false">SUM(H15:J15)</f>
        <v>70648</v>
      </c>
      <c r="M15" s="0" t="n">
        <v>23723</v>
      </c>
      <c r="N15" s="0" t="n">
        <v>7839</v>
      </c>
      <c r="O15" s="0" t="n">
        <v>17804</v>
      </c>
      <c r="P15" s="7" t="n">
        <f aca="false">SUM(M15:O15)</f>
        <v>49366</v>
      </c>
    </row>
    <row r="16" customFormat="false" ht="12.8" hidden="false" customHeight="false" outlineLevel="0" collapsed="false">
      <c r="B16" s="5" t="n">
        <v>3</v>
      </c>
      <c r="C16" s="0" t="n">
        <v>27884</v>
      </c>
      <c r="D16" s="0" t="n">
        <v>29549</v>
      </c>
      <c r="E16" s="0" t="n">
        <v>29245</v>
      </c>
      <c r="F16" s="0" t="n">
        <f aca="false">SUM(C16:E16)</f>
        <v>86678</v>
      </c>
      <c r="H16" s="0" t="n">
        <v>20345</v>
      </c>
      <c r="I16" s="0" t="n">
        <v>46740</v>
      </c>
      <c r="J16" s="0" t="n">
        <v>32088</v>
      </c>
      <c r="K16" s="0" t="n">
        <f aca="false">SUM(H16:J16)</f>
        <v>99173</v>
      </c>
      <c r="M16" s="0" t="n">
        <v>24034</v>
      </c>
      <c r="N16" s="0" t="n">
        <v>10660</v>
      </c>
      <c r="O16" s="0" t="n">
        <v>25088</v>
      </c>
      <c r="P16" s="7" t="n">
        <f aca="false">SUM(M16:O16)</f>
        <v>59782</v>
      </c>
    </row>
    <row r="17" customFormat="false" ht="12.8" hidden="false" customHeight="false" outlineLevel="0" collapsed="false">
      <c r="B17" s="5" t="n">
        <v>4</v>
      </c>
      <c r="C17" s="0" t="n">
        <v>9130</v>
      </c>
      <c r="D17" s="0" t="n">
        <v>9496</v>
      </c>
      <c r="E17" s="0" t="n">
        <v>9414</v>
      </c>
      <c r="F17" s="0" t="n">
        <f aca="false">SUM(C17:E17)</f>
        <v>28040</v>
      </c>
      <c r="H17" s="0" t="n">
        <v>20762</v>
      </c>
      <c r="I17" s="0" t="n">
        <v>16248</v>
      </c>
      <c r="J17" s="0" t="n">
        <v>73848</v>
      </c>
      <c r="K17" s="0" t="n">
        <f aca="false">SUM(H17:J17)</f>
        <v>110858</v>
      </c>
      <c r="M17" s="0" t="n">
        <v>71495</v>
      </c>
      <c r="N17" s="0" t="n">
        <v>32405</v>
      </c>
      <c r="O17" s="0" t="n">
        <v>39306</v>
      </c>
      <c r="P17" s="7" t="n">
        <f aca="false">SUM(M17:O17)</f>
        <v>143206</v>
      </c>
    </row>
    <row r="18" customFormat="false" ht="12.8" hidden="false" customHeight="false" outlineLevel="0" collapsed="false">
      <c r="B18" s="5" t="n">
        <v>5</v>
      </c>
      <c r="C18" s="0" t="n">
        <v>17073</v>
      </c>
      <c r="D18" s="0" t="n">
        <v>17419</v>
      </c>
      <c r="E18" s="0" t="n">
        <v>17281</v>
      </c>
      <c r="F18" s="0" t="n">
        <f aca="false">SUM(C18:E18)</f>
        <v>51773</v>
      </c>
      <c r="H18" s="0" t="n">
        <v>20923</v>
      </c>
      <c r="I18" s="0" t="n">
        <v>14457</v>
      </c>
      <c r="J18" s="0" t="n">
        <v>24671</v>
      </c>
      <c r="K18" s="0" t="n">
        <f aca="false">SUM(H18:J18)</f>
        <v>60051</v>
      </c>
      <c r="M18" s="0" t="n">
        <v>75832</v>
      </c>
      <c r="N18" s="0" t="n">
        <v>16093</v>
      </c>
      <c r="O18" s="0" t="n">
        <v>13078</v>
      </c>
      <c r="P18" s="7" t="n">
        <f aca="false">SUM(M18:O18)</f>
        <v>105003</v>
      </c>
    </row>
    <row r="19" customFormat="false" ht="12.8" hidden="false" customHeight="false" outlineLevel="0" collapsed="false">
      <c r="B19" s="5"/>
      <c r="P19" s="7"/>
    </row>
    <row r="20" customFormat="false" ht="12.8" hidden="false" customHeight="false" outlineLevel="0" collapsed="false">
      <c r="B20" s="2" t="s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</row>
    <row r="21" customFormat="false" ht="12.8" hidden="false" customHeight="false" outlineLevel="0" collapsed="false">
      <c r="B21" s="5"/>
      <c r="P21" s="7"/>
    </row>
    <row r="22" s="15" customFormat="true" ht="12.8" hidden="false" customHeight="false" outlineLevel="0" collapsed="false">
      <c r="B22" s="16" t="s">
        <v>12</v>
      </c>
      <c r="C22" s="15" t="n">
        <f aca="false">AVERAGE(C14:C18)</f>
        <v>17021.8</v>
      </c>
      <c r="D22" s="15" t="n">
        <f aca="false">AVERAGE(D14:D18)</f>
        <v>17135.2</v>
      </c>
      <c r="E22" s="15" t="n">
        <f aca="false">AVERAGE(E14:E18)</f>
        <v>26033</v>
      </c>
      <c r="F22" s="17" t="n">
        <f aca="false">AVERAGE(C22:E22)</f>
        <v>20063.3333333333</v>
      </c>
      <c r="H22" s="15" t="n">
        <f aca="false">AVERAGE(H14:H18)</f>
        <v>18014.6</v>
      </c>
      <c r="I22" s="15" t="n">
        <f aca="false">AVERAGE(I14:I18)</f>
        <v>27116.6</v>
      </c>
      <c r="J22" s="15" t="n">
        <f aca="false">AVERAGE(J14:J18)</f>
        <v>30657.2</v>
      </c>
      <c r="K22" s="17" t="n">
        <f aca="false">AVERAGE(H22:J22)</f>
        <v>25262.8</v>
      </c>
      <c r="M22" s="15" t="n">
        <f aca="false">AVERAGE(M14:M18)</f>
        <v>44235.2</v>
      </c>
      <c r="N22" s="15" t="n">
        <f aca="false">AVERAGE(N14:N18)</f>
        <v>16212.2</v>
      </c>
      <c r="O22" s="15" t="n">
        <f aca="false">AVERAGE(O14:O18)</f>
        <v>20165.4</v>
      </c>
      <c r="P22" s="18" t="n">
        <f aca="false">AVERAGE(M22:O22)</f>
        <v>26870.9333333333</v>
      </c>
    </row>
    <row r="23" customFormat="false" ht="12.8" hidden="false" customHeight="false" outlineLevel="0" collapsed="false">
      <c r="B23" s="5" t="s">
        <v>13</v>
      </c>
      <c r="F23" s="0" t="n">
        <f aca="false">AVEDEV(C22:E22)</f>
        <v>3979.77777777778</v>
      </c>
      <c r="K23" s="0" t="n">
        <f aca="false">AVEDEV(H22:J22)</f>
        <v>4832.13333333333</v>
      </c>
      <c r="P23" s="7" t="n">
        <f aca="false">AVEDEV(M22:O22)</f>
        <v>11576.1777777778</v>
      </c>
    </row>
    <row r="24" s="19" customFormat="true" ht="12.8" hidden="false" customHeight="false" outlineLevel="0" collapsed="false">
      <c r="B24" s="5"/>
      <c r="C24" s="0"/>
      <c r="D24" s="0"/>
      <c r="E24" s="0"/>
      <c r="F24" s="20" t="n">
        <f aca="false">F23/F22</f>
        <v>0.198360746524893</v>
      </c>
      <c r="G24" s="20"/>
      <c r="H24" s="20"/>
      <c r="I24" s="20"/>
      <c r="J24" s="20"/>
      <c r="K24" s="20" t="n">
        <f aca="false">K23/K22</f>
        <v>0.191274654168712</v>
      </c>
      <c r="L24" s="20"/>
      <c r="M24" s="20"/>
      <c r="N24" s="20"/>
      <c r="O24" s="20"/>
      <c r="P24" s="21" t="n">
        <f aca="false">P23/P22</f>
        <v>0.430806687440869</v>
      </c>
    </row>
    <row r="25" customFormat="false" ht="12.8" hidden="false" customHeight="false" outlineLevel="0" collapsed="false">
      <c r="B25" s="5" t="s">
        <v>14</v>
      </c>
      <c r="C25" s="0" t="n">
        <f aca="false">AVERAGE(C5:C9)</f>
        <v>129.6</v>
      </c>
      <c r="D25" s="0" t="n">
        <f aca="false">AVERAGE(D5:D9)</f>
        <v>390.8</v>
      </c>
      <c r="E25" s="0" t="n">
        <f aca="false">AVERAGE(E5:E9)</f>
        <v>479.6</v>
      </c>
      <c r="F25" s="0" t="n">
        <f aca="false">SUM(C25:E25)</f>
        <v>1000</v>
      </c>
      <c r="G25" s="19"/>
      <c r="H25" s="0" t="n">
        <f aca="false">AVERAGE(H5:H9)</f>
        <v>166.8</v>
      </c>
      <c r="I25" s="0" t="n">
        <f aca="false">AVERAGE(I5:I9)</f>
        <v>499.6</v>
      </c>
      <c r="J25" s="0" t="n">
        <f aca="false">AVERAGE(J5:J9)</f>
        <v>333.6</v>
      </c>
      <c r="K25" s="0" t="n">
        <f aca="false">SUM(H25:J25)</f>
        <v>1000</v>
      </c>
      <c r="M25" s="0" t="n">
        <f aca="false">AVERAGE(M5:M9)</f>
        <v>301.8</v>
      </c>
      <c r="N25" s="0" t="n">
        <f aca="false">AVERAGE(N5:N9)</f>
        <v>478.2</v>
      </c>
      <c r="O25" s="0" t="n">
        <f aca="false">AVERAGE(O5:O9)</f>
        <v>220</v>
      </c>
      <c r="P25" s="7" t="n">
        <f aca="false">SUM(M25:O25)</f>
        <v>1000</v>
      </c>
    </row>
    <row r="26" customFormat="false" ht="12.8" hidden="false" customHeight="false" outlineLevel="0" collapsed="false">
      <c r="B26" s="22" t="s">
        <v>15</v>
      </c>
      <c r="C26" s="23" t="n">
        <f aca="false">C22/C25</f>
        <v>131.341049382716</v>
      </c>
      <c r="D26" s="23" t="n">
        <f aca="false">D22/D25</f>
        <v>43.8464687819857</v>
      </c>
      <c r="E26" s="23" t="n">
        <f aca="false">E22/E25</f>
        <v>54.2806505421184</v>
      </c>
      <c r="F26" s="24" t="n">
        <f aca="false">AVERAGE(C26:E26)</f>
        <v>76.4893895689401</v>
      </c>
      <c r="G26" s="9"/>
      <c r="H26" s="23" t="n">
        <f aca="false">H22/H25</f>
        <v>108.001199040767</v>
      </c>
      <c r="I26" s="23" t="n">
        <f aca="false">I22/I25</f>
        <v>54.2766212970376</v>
      </c>
      <c r="J26" s="23" t="n">
        <f aca="false">J22/J25</f>
        <v>91.8980815347722</v>
      </c>
      <c r="K26" s="24" t="n">
        <f aca="false">AVERAGE(H26:J26)</f>
        <v>84.7253006241924</v>
      </c>
      <c r="L26" s="23"/>
      <c r="M26" s="23" t="n">
        <f aca="false">M22/M25</f>
        <v>146.571239231279</v>
      </c>
      <c r="N26" s="23" t="n">
        <f aca="false">N22/N25</f>
        <v>33.9025512337934</v>
      </c>
      <c r="O26" s="23" t="n">
        <f aca="false">O22/O25</f>
        <v>91.6609090909091</v>
      </c>
      <c r="P26" s="25" t="n">
        <f aca="false">AVERAGE(M26:O26)</f>
        <v>90.7115665186605</v>
      </c>
    </row>
    <row r="27" customFormat="false" ht="12.8" hidden="false" customHeight="false" outlineLevel="0" collapsed="false">
      <c r="B27" s="26"/>
      <c r="P27" s="26"/>
    </row>
    <row r="28" customFormat="false" ht="12.8" hidden="false" customHeight="false" outlineLevel="0" collapsed="false">
      <c r="B28" s="1" t="s">
        <v>16</v>
      </c>
    </row>
    <row r="29" customFormat="false" ht="12.8" hidden="false" customHeight="false" outlineLevel="0" collapsed="false">
      <c r="B29" s="2" t="s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</row>
    <row r="30" customFormat="false" ht="12.8" hidden="false" customHeight="false" outlineLevel="0" collapsed="false">
      <c r="B30" s="27"/>
      <c r="C30" s="28" t="s">
        <v>2</v>
      </c>
      <c r="D30" s="28"/>
      <c r="E30" s="28"/>
      <c r="F30" s="29"/>
      <c r="G30" s="29"/>
      <c r="H30" s="28" t="s">
        <v>3</v>
      </c>
      <c r="I30" s="28"/>
      <c r="J30" s="28"/>
      <c r="K30" s="29"/>
      <c r="L30" s="29"/>
      <c r="M30" s="28" t="s">
        <v>4</v>
      </c>
      <c r="N30" s="28"/>
      <c r="O30" s="28"/>
      <c r="P30" s="30"/>
    </row>
    <row r="31" customFormat="false" ht="12.8" hidden="false" customHeight="false" outlineLevel="0" collapsed="false">
      <c r="B31" s="5" t="s">
        <v>5</v>
      </c>
      <c r="C31" s="0" t="s">
        <v>6</v>
      </c>
      <c r="D31" s="0" t="s">
        <v>7</v>
      </c>
      <c r="E31" s="0" t="s">
        <v>8</v>
      </c>
      <c r="F31" s="0" t="s">
        <v>9</v>
      </c>
      <c r="H31" s="0" t="s">
        <v>6</v>
      </c>
      <c r="I31" s="0" t="s">
        <v>7</v>
      </c>
      <c r="J31" s="0" t="s">
        <v>8</v>
      </c>
      <c r="K31" s="0" t="s">
        <v>9</v>
      </c>
      <c r="M31" s="0" t="s">
        <v>6</v>
      </c>
      <c r="N31" s="0" t="s">
        <v>7</v>
      </c>
      <c r="O31" s="0" t="s">
        <v>8</v>
      </c>
      <c r="P31" s="7" t="s">
        <v>9</v>
      </c>
    </row>
    <row r="32" customFormat="false" ht="12.8" hidden="false" customHeight="false" outlineLevel="0" collapsed="false">
      <c r="B32" s="5" t="n">
        <v>1</v>
      </c>
      <c r="C32" s="0" t="n">
        <v>259</v>
      </c>
      <c r="D32" s="0" t="n">
        <v>365</v>
      </c>
      <c r="E32" s="0" t="n">
        <v>376</v>
      </c>
      <c r="F32" s="0" t="n">
        <f aca="false">SUM(C32:E32)</f>
        <v>1000</v>
      </c>
      <c r="H32" s="0" t="n">
        <v>269</v>
      </c>
      <c r="I32" s="0" t="n">
        <v>595</v>
      </c>
      <c r="J32" s="0" t="n">
        <v>136</v>
      </c>
      <c r="K32" s="0" t="n">
        <f aca="false">SUM(H32:J32)</f>
        <v>1000</v>
      </c>
      <c r="M32" s="0" t="n">
        <v>283</v>
      </c>
      <c r="N32" s="0" t="n">
        <v>472</v>
      </c>
      <c r="O32" s="0" t="n">
        <v>245</v>
      </c>
      <c r="P32" s="7" t="n">
        <f aca="false">SUM(M32:O32)</f>
        <v>1000</v>
      </c>
    </row>
    <row r="33" customFormat="false" ht="12.8" hidden="false" customHeight="false" outlineLevel="0" collapsed="false">
      <c r="B33" s="5" t="n">
        <v>2</v>
      </c>
      <c r="C33" s="0" t="n">
        <v>230</v>
      </c>
      <c r="D33" s="0" t="n">
        <v>236</v>
      </c>
      <c r="E33" s="0" t="n">
        <v>534</v>
      </c>
      <c r="F33" s="0" t="n">
        <f aca="false">SUM(C33:E33)</f>
        <v>1000</v>
      </c>
      <c r="H33" s="0" t="n">
        <v>165</v>
      </c>
      <c r="I33" s="0" t="n">
        <v>239</v>
      </c>
      <c r="J33" s="0" t="n">
        <v>596</v>
      </c>
      <c r="K33" s="0" t="n">
        <f aca="false">SUM(H33:J33)</f>
        <v>1000</v>
      </c>
      <c r="M33" s="0" t="n">
        <v>199</v>
      </c>
      <c r="N33" s="0" t="n">
        <v>558</v>
      </c>
      <c r="O33" s="0" t="n">
        <v>243</v>
      </c>
      <c r="P33" s="7" t="n">
        <f aca="false">SUM(M33:O33)</f>
        <v>1000</v>
      </c>
    </row>
    <row r="34" customFormat="false" ht="12.8" hidden="false" customHeight="false" outlineLevel="0" collapsed="false">
      <c r="B34" s="5" t="n">
        <v>3</v>
      </c>
      <c r="C34" s="0" t="n">
        <v>101</v>
      </c>
      <c r="D34" s="0" t="n">
        <v>591</v>
      </c>
      <c r="E34" s="0" t="n">
        <v>308</v>
      </c>
      <c r="F34" s="0" t="n">
        <f aca="false">SUM(C34:E34)</f>
        <v>1000</v>
      </c>
      <c r="H34" s="0" t="n">
        <v>168</v>
      </c>
      <c r="I34" s="0" t="n">
        <v>505</v>
      </c>
      <c r="J34" s="0" t="n">
        <v>327</v>
      </c>
      <c r="K34" s="0" t="n">
        <f aca="false">SUM(H34:J34)</f>
        <v>1000</v>
      </c>
      <c r="M34" s="0" t="n">
        <v>351</v>
      </c>
      <c r="N34" s="0" t="n">
        <v>448</v>
      </c>
      <c r="O34" s="0" t="n">
        <v>201</v>
      </c>
      <c r="P34" s="7" t="n">
        <f aca="false">SUM(M34:O34)</f>
        <v>1000</v>
      </c>
    </row>
    <row r="35" customFormat="false" ht="12.8" hidden="false" customHeight="false" outlineLevel="0" collapsed="false">
      <c r="B35" s="5" t="n">
        <v>4</v>
      </c>
      <c r="C35" s="0" t="n">
        <v>95</v>
      </c>
      <c r="D35" s="0" t="n">
        <v>289</v>
      </c>
      <c r="E35" s="0" t="n">
        <v>616</v>
      </c>
      <c r="F35" s="0" t="n">
        <f aca="false">SUM(C35:E35)</f>
        <v>1000</v>
      </c>
      <c r="H35" s="0" t="n">
        <v>208</v>
      </c>
      <c r="I35" s="0" t="n">
        <v>528</v>
      </c>
      <c r="J35" s="0" t="n">
        <v>264</v>
      </c>
      <c r="K35" s="0" t="n">
        <f aca="false">SUM(H35:J35)</f>
        <v>1000</v>
      </c>
      <c r="M35" s="0" t="n">
        <v>202</v>
      </c>
      <c r="N35" s="0" t="n">
        <v>567</v>
      </c>
      <c r="O35" s="0" t="n">
        <v>231</v>
      </c>
      <c r="P35" s="7" t="n">
        <f aca="false">SUM(M35:O35)</f>
        <v>1000</v>
      </c>
    </row>
    <row r="36" customFormat="false" ht="12.8" hidden="false" customHeight="false" outlineLevel="0" collapsed="false">
      <c r="B36" s="5" t="n">
        <v>5</v>
      </c>
      <c r="C36" s="26" t="n">
        <v>198</v>
      </c>
      <c r="D36" s="26" t="n">
        <v>651</v>
      </c>
      <c r="E36" s="26" t="n">
        <v>151</v>
      </c>
      <c r="F36" s="26" t="n">
        <f aca="false">SUM(C36:E36)</f>
        <v>1000</v>
      </c>
      <c r="G36" s="26"/>
      <c r="H36" s="26" t="n">
        <v>264</v>
      </c>
      <c r="I36" s="26" t="n">
        <v>209</v>
      </c>
      <c r="J36" s="26" t="n">
        <v>527</v>
      </c>
      <c r="K36" s="26" t="n">
        <f aca="false">SUM(H36:J36)</f>
        <v>1000</v>
      </c>
      <c r="L36" s="26"/>
      <c r="M36" s="26" t="n">
        <v>211</v>
      </c>
      <c r="N36" s="26" t="n">
        <v>521</v>
      </c>
      <c r="O36" s="26" t="n">
        <v>268</v>
      </c>
      <c r="P36" s="7" t="n">
        <f aca="false">SUM(M36:O36)</f>
        <v>1000</v>
      </c>
    </row>
    <row r="37" customFormat="false" ht="12.8" hidden="false" customHeight="false" outlineLevel="0" collapsed="false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customFormat="false" ht="12.8" hidden="false" customHeight="false" outlineLevel="0" collapsed="false">
      <c r="B38" s="11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3"/>
    </row>
    <row r="39" customFormat="false" ht="12.8" hidden="false" customHeight="false" outlineLevel="0" collapsed="false">
      <c r="B39" s="27"/>
      <c r="C39" s="28" t="s">
        <v>2</v>
      </c>
      <c r="D39" s="28"/>
      <c r="E39" s="28"/>
      <c r="F39" s="29"/>
      <c r="G39" s="29"/>
      <c r="H39" s="28" t="s">
        <v>3</v>
      </c>
      <c r="I39" s="28"/>
      <c r="J39" s="28"/>
      <c r="K39" s="29"/>
      <c r="L39" s="29"/>
      <c r="M39" s="28" t="s">
        <v>4</v>
      </c>
      <c r="N39" s="28"/>
      <c r="O39" s="28"/>
      <c r="P39" s="30"/>
    </row>
    <row r="40" customFormat="false" ht="12.8" hidden="false" customHeight="false" outlineLevel="0" collapsed="false">
      <c r="B40" s="5" t="s">
        <v>5</v>
      </c>
      <c r="C40" s="0" t="s">
        <v>6</v>
      </c>
      <c r="D40" s="0" t="s">
        <v>7</v>
      </c>
      <c r="E40" s="0" t="s">
        <v>8</v>
      </c>
      <c r="F40" s="0" t="s">
        <v>9</v>
      </c>
      <c r="H40" s="0" t="s">
        <v>6</v>
      </c>
      <c r="I40" s="0" t="s">
        <v>7</v>
      </c>
      <c r="J40" s="0" t="s">
        <v>8</v>
      </c>
      <c r="K40" s="0" t="s">
        <v>9</v>
      </c>
      <c r="M40" s="0" t="s">
        <v>6</v>
      </c>
      <c r="N40" s="0" t="s">
        <v>7</v>
      </c>
      <c r="O40" s="0" t="s">
        <v>8</v>
      </c>
      <c r="P40" s="7" t="s">
        <v>9</v>
      </c>
    </row>
    <row r="41" customFormat="false" ht="12.8" hidden="false" customHeight="false" outlineLevel="0" collapsed="false">
      <c r="B41" s="5" t="n">
        <v>1</v>
      </c>
      <c r="C41" s="0" t="n">
        <v>59342</v>
      </c>
      <c r="D41" s="0" t="n">
        <v>57962</v>
      </c>
      <c r="E41" s="0" t="n">
        <v>58629</v>
      </c>
      <c r="F41" s="0" t="n">
        <f aca="false">SUM(C41:E41)</f>
        <v>175933</v>
      </c>
      <c r="H41" s="0" t="n">
        <v>89297</v>
      </c>
      <c r="I41" s="0" t="n">
        <v>102978</v>
      </c>
      <c r="J41" s="0" t="n">
        <v>116109</v>
      </c>
      <c r="K41" s="0" t="n">
        <f aca="false">SUM(H41:J41)</f>
        <v>308384</v>
      </c>
      <c r="M41" s="0" t="n">
        <v>117546</v>
      </c>
      <c r="N41" s="0" t="n">
        <v>73274</v>
      </c>
      <c r="O41" s="0" t="n">
        <v>46915</v>
      </c>
      <c r="P41" s="7" t="n">
        <f aca="false">SUM(M41:O41)</f>
        <v>237735</v>
      </c>
    </row>
    <row r="42" customFormat="false" ht="12.8" hidden="false" customHeight="false" outlineLevel="0" collapsed="false">
      <c r="B42" s="5" t="n">
        <v>2</v>
      </c>
      <c r="C42" s="0" t="n">
        <v>54442</v>
      </c>
      <c r="D42" s="0" t="n">
        <v>19930</v>
      </c>
      <c r="E42" s="0" t="n">
        <v>40109</v>
      </c>
      <c r="F42" s="0" t="n">
        <f aca="false">SUM(C42:E42)</f>
        <v>114481</v>
      </c>
      <c r="H42" s="0" t="n">
        <v>135287</v>
      </c>
      <c r="I42" s="0" t="n">
        <v>140824</v>
      </c>
      <c r="J42" s="0" t="n">
        <v>130028</v>
      </c>
      <c r="K42" s="0" t="n">
        <f aca="false">SUM(H42:J42)</f>
        <v>406139</v>
      </c>
      <c r="M42" s="0" t="n">
        <v>103531</v>
      </c>
      <c r="N42" s="0" t="n">
        <v>66591</v>
      </c>
      <c r="O42" s="0" t="n">
        <v>60255</v>
      </c>
      <c r="P42" s="7" t="n">
        <f aca="false">SUM(M42:O42)</f>
        <v>230377</v>
      </c>
    </row>
    <row r="43" customFormat="false" ht="12.8" hidden="false" customHeight="false" outlineLevel="0" collapsed="false">
      <c r="B43" s="5" t="n">
        <v>3</v>
      </c>
      <c r="C43" s="0" t="n">
        <v>77921</v>
      </c>
      <c r="D43" s="0" t="n">
        <v>81375</v>
      </c>
      <c r="E43" s="0" t="n">
        <v>39725</v>
      </c>
      <c r="F43" s="0" t="n">
        <f aca="false">SUM(C43:E43)</f>
        <v>199021</v>
      </c>
      <c r="H43" s="0" t="n">
        <v>83168</v>
      </c>
      <c r="I43" s="0" t="n">
        <v>28233</v>
      </c>
      <c r="J43" s="0" t="n">
        <v>77937</v>
      </c>
      <c r="K43" s="0" t="n">
        <f aca="false">SUM(H43:J43)</f>
        <v>189338</v>
      </c>
      <c r="M43" s="0" t="n">
        <v>118752</v>
      </c>
      <c r="N43" s="0" t="n">
        <v>39081</v>
      </c>
      <c r="O43" s="0" t="n">
        <v>64302</v>
      </c>
      <c r="P43" s="7" t="n">
        <f aca="false">SUM(M43:O43)</f>
        <v>222135</v>
      </c>
    </row>
    <row r="44" customFormat="false" ht="12.8" hidden="false" customHeight="false" outlineLevel="0" collapsed="false">
      <c r="B44" s="5" t="n">
        <v>4</v>
      </c>
      <c r="C44" s="0" t="n">
        <v>65526</v>
      </c>
      <c r="D44" s="0" t="n">
        <v>57471</v>
      </c>
      <c r="E44" s="0" t="n">
        <v>65526</v>
      </c>
      <c r="F44" s="0" t="n">
        <f aca="false">SUM(C44:E44)</f>
        <v>188523</v>
      </c>
      <c r="H44" s="0" t="n">
        <v>112567</v>
      </c>
      <c r="I44" s="0" t="n">
        <v>27166</v>
      </c>
      <c r="J44" s="0" t="n">
        <v>66147</v>
      </c>
      <c r="K44" s="0" t="n">
        <f aca="false">SUM(H44:J44)</f>
        <v>205880</v>
      </c>
      <c r="M44" s="0" t="n">
        <v>135603</v>
      </c>
      <c r="N44" s="0" t="n">
        <v>73466</v>
      </c>
      <c r="O44" s="0" t="n">
        <v>29895</v>
      </c>
      <c r="P44" s="7" t="n">
        <f aca="false">SUM(M44:O44)</f>
        <v>238964</v>
      </c>
    </row>
    <row r="45" s="15" customFormat="true" ht="12.8" hidden="false" customHeight="false" outlineLevel="0" collapsed="false">
      <c r="B45" s="5" t="n">
        <v>5</v>
      </c>
      <c r="C45" s="0" t="n">
        <v>70112</v>
      </c>
      <c r="D45" s="0" t="n">
        <v>68454</v>
      </c>
      <c r="E45" s="0" t="n">
        <v>71704</v>
      </c>
      <c r="F45" s="0" t="n">
        <f aca="false">SUM(C45:E45)</f>
        <v>210270</v>
      </c>
      <c r="G45" s="0"/>
      <c r="H45" s="0" t="n">
        <v>70663</v>
      </c>
      <c r="I45" s="0" t="n">
        <v>106492</v>
      </c>
      <c r="J45" s="0" t="n">
        <v>56469</v>
      </c>
      <c r="K45" s="0" t="n">
        <f aca="false">SUM(H45:J45)</f>
        <v>233624</v>
      </c>
      <c r="L45" s="0"/>
      <c r="M45" s="0" t="n">
        <v>124042</v>
      </c>
      <c r="N45" s="0" t="n">
        <v>23912</v>
      </c>
      <c r="O45" s="0" t="n">
        <v>49381</v>
      </c>
      <c r="P45" s="7" t="n">
        <f aca="false">SUM(M45:O45)</f>
        <v>197335</v>
      </c>
    </row>
    <row r="46" customFormat="false" ht="12.8" hidden="false" customHeight="false" outlineLevel="0" collapsed="false"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0"/>
    </row>
    <row r="47" customFormat="false" ht="12.8" hidden="false" customHeight="false" outlineLevel="0" collapsed="false">
      <c r="B47" s="2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</row>
    <row r="48" customFormat="false" ht="12.8" hidden="false" customHeight="false" outlineLevel="0" collapsed="false">
      <c r="B48" s="27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</row>
    <row r="49" customFormat="false" ht="12.8" hidden="false" customHeight="false" outlineLevel="0" collapsed="false">
      <c r="B49" s="16" t="s">
        <v>12</v>
      </c>
      <c r="C49" s="15" t="n">
        <f aca="false">AVERAGE(C41:C45)</f>
        <v>65468.6</v>
      </c>
      <c r="D49" s="15" t="n">
        <f aca="false">AVERAGE(D41:D45)</f>
        <v>57038.4</v>
      </c>
      <c r="E49" s="15" t="n">
        <f aca="false">AVERAGE(E41:E45)</f>
        <v>55138.6</v>
      </c>
      <c r="F49" s="17" t="n">
        <f aca="false">AVERAGE(C49:E49)</f>
        <v>59215.2</v>
      </c>
      <c r="G49" s="15"/>
      <c r="H49" s="15" t="n">
        <f aca="false">AVERAGE(H41:H45)</f>
        <v>98196.4</v>
      </c>
      <c r="I49" s="15" t="n">
        <f aca="false">AVERAGE(I41:I45)</f>
        <v>81138.6</v>
      </c>
      <c r="J49" s="15" t="n">
        <f aca="false">AVERAGE(J41:J45)</f>
        <v>89338</v>
      </c>
      <c r="K49" s="17" t="n">
        <f aca="false">AVERAGE(H49:J49)</f>
        <v>89557.6666666667</v>
      </c>
      <c r="L49" s="15"/>
      <c r="M49" s="15" t="n">
        <f aca="false">AVERAGE(M41:M45)</f>
        <v>119894.8</v>
      </c>
      <c r="N49" s="15" t="n">
        <f aca="false">AVERAGE(N41:N45)</f>
        <v>55264.8</v>
      </c>
      <c r="O49" s="15" t="n">
        <f aca="false">AVERAGE(O41:O45)</f>
        <v>50149.6</v>
      </c>
      <c r="P49" s="18" t="n">
        <f aca="false">AVERAGE(M49:O49)</f>
        <v>75103.0666666667</v>
      </c>
    </row>
    <row r="50" customFormat="false" ht="12.8" hidden="false" customHeight="false" outlineLevel="0" collapsed="false">
      <c r="B50" s="5" t="s">
        <v>13</v>
      </c>
      <c r="F50" s="0" t="n">
        <f aca="false">AVEDEV(C49:E49)</f>
        <v>4168.93333333333</v>
      </c>
      <c r="K50" s="0" t="n">
        <f aca="false">AVEDEV(H49:J49)</f>
        <v>5759.15555555555</v>
      </c>
      <c r="P50" s="7" t="n">
        <f aca="false">AVEDEV(M49:O49)</f>
        <v>29861.1555555556</v>
      </c>
    </row>
    <row r="51" customFormat="false" ht="12.8" hidden="false" customHeight="false" outlineLevel="0" collapsed="false">
      <c r="B51" s="5"/>
      <c r="F51" s="20" t="n">
        <f aca="false">F50/F49</f>
        <v>0.0704030947009101</v>
      </c>
      <c r="G51" s="20"/>
      <c r="H51" s="20"/>
      <c r="I51" s="20"/>
      <c r="J51" s="20"/>
      <c r="K51" s="20" t="n">
        <f aca="false">K50/K49</f>
        <v>0.0643066726714879</v>
      </c>
      <c r="L51" s="20"/>
      <c r="M51" s="20"/>
      <c r="N51" s="20"/>
      <c r="O51" s="20"/>
      <c r="P51" s="21" t="n">
        <f aca="false">P50/P49</f>
        <v>0.397602346760215</v>
      </c>
    </row>
    <row r="52" customFormat="false" ht="12.8" hidden="false" customHeight="false" outlineLevel="0" collapsed="false">
      <c r="B52" s="5" t="s">
        <v>14</v>
      </c>
      <c r="C52" s="0" t="n">
        <f aca="false">AVERAGE(C32:C36)</f>
        <v>176.6</v>
      </c>
      <c r="D52" s="0" t="n">
        <f aca="false">AVERAGE(D32:D36)</f>
        <v>426.4</v>
      </c>
      <c r="E52" s="0" t="n">
        <f aca="false">AVERAGE(E32:E36)</f>
        <v>397</v>
      </c>
      <c r="F52" s="0" t="n">
        <f aca="false">SUM(C52:E52)</f>
        <v>1000</v>
      </c>
      <c r="G52" s="19"/>
      <c r="H52" s="0" t="n">
        <f aca="false">AVERAGE(H32:H36)</f>
        <v>214.8</v>
      </c>
      <c r="I52" s="0" t="n">
        <f aca="false">AVERAGE(I32:I36)</f>
        <v>415.2</v>
      </c>
      <c r="J52" s="0" t="n">
        <f aca="false">AVERAGE(J32:J36)</f>
        <v>370</v>
      </c>
      <c r="K52" s="0" t="n">
        <f aca="false">SUM(H52:J52)</f>
        <v>1000</v>
      </c>
      <c r="M52" s="0" t="n">
        <f aca="false">AVERAGE(M32:M36)</f>
        <v>249.2</v>
      </c>
      <c r="N52" s="0" t="n">
        <f aca="false">AVERAGE(N32:N36)</f>
        <v>513.2</v>
      </c>
      <c r="O52" s="0" t="n">
        <f aca="false">AVERAGE(O32:O36)</f>
        <v>237.6</v>
      </c>
      <c r="P52" s="7" t="n">
        <f aca="false">SUM(M52:O52)</f>
        <v>1000</v>
      </c>
    </row>
    <row r="53" customFormat="false" ht="12.8" hidden="false" customHeight="false" outlineLevel="0" collapsed="false">
      <c r="B53" s="22" t="s">
        <v>15</v>
      </c>
      <c r="C53" s="23" t="n">
        <f aca="false">C49/C52</f>
        <v>370.716874292186</v>
      </c>
      <c r="D53" s="23" t="n">
        <f aca="false">D49/D52</f>
        <v>133.767354596623</v>
      </c>
      <c r="E53" s="23" t="n">
        <f aca="false">E49/E52</f>
        <v>138.888161209068</v>
      </c>
      <c r="F53" s="24" t="n">
        <f aca="false">AVERAGE(C53:E53)</f>
        <v>214.457463365959</v>
      </c>
      <c r="G53" s="9"/>
      <c r="H53" s="23" t="n">
        <f aca="false">H49/H52</f>
        <v>457.15270018622</v>
      </c>
      <c r="I53" s="23" t="n">
        <f aca="false">I49/I52</f>
        <v>195.420520231214</v>
      </c>
      <c r="J53" s="23" t="n">
        <f aca="false">J49/J52</f>
        <v>241.454054054054</v>
      </c>
      <c r="K53" s="24" t="n">
        <f aca="false">AVERAGE(H53:J53)</f>
        <v>298.009091490496</v>
      </c>
      <c r="L53" s="23"/>
      <c r="M53" s="23" t="n">
        <f aca="false">M49/M52</f>
        <v>481.118780096308</v>
      </c>
      <c r="N53" s="23" t="n">
        <f aca="false">N49/N52</f>
        <v>107.686671862822</v>
      </c>
      <c r="O53" s="23" t="n">
        <f aca="false">O49/O52</f>
        <v>211.06734006734</v>
      </c>
      <c r="P53" s="25" t="n">
        <f aca="false">AVERAGE(M53:O53)</f>
        <v>266.624264008823</v>
      </c>
    </row>
    <row r="56" customFormat="false" ht="12.8" hidden="false" customHeight="false" outlineLevel="0" collapsed="false">
      <c r="B56" s="1" t="s">
        <v>17</v>
      </c>
    </row>
    <row r="57" customFormat="false" ht="12.8" hidden="false" customHeight="false" outlineLevel="0" collapsed="false">
      <c r="B57" s="2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"/>
    </row>
    <row r="58" customFormat="false" ht="12.8" hidden="false" customHeight="false" outlineLevel="0" collapsed="false">
      <c r="B58" s="27"/>
      <c r="C58" s="28" t="s">
        <v>2</v>
      </c>
      <c r="D58" s="28"/>
      <c r="E58" s="28"/>
      <c r="F58" s="29"/>
      <c r="G58" s="29"/>
      <c r="H58" s="28" t="s">
        <v>3</v>
      </c>
      <c r="I58" s="28"/>
      <c r="J58" s="28"/>
      <c r="K58" s="29"/>
      <c r="L58" s="29"/>
      <c r="M58" s="28" t="s">
        <v>4</v>
      </c>
      <c r="N58" s="28"/>
      <c r="O58" s="28"/>
      <c r="P58" s="30"/>
    </row>
    <row r="59" customFormat="false" ht="12.8" hidden="false" customHeight="false" outlineLevel="0" collapsed="false">
      <c r="B59" s="5" t="s">
        <v>5</v>
      </c>
      <c r="C59" s="0" t="s">
        <v>6</v>
      </c>
      <c r="D59" s="0" t="s">
        <v>7</v>
      </c>
      <c r="E59" s="0" t="s">
        <v>8</v>
      </c>
      <c r="F59" s="0" t="s">
        <v>9</v>
      </c>
      <c r="H59" s="0" t="s">
        <v>6</v>
      </c>
      <c r="I59" s="0" t="s">
        <v>7</v>
      </c>
      <c r="J59" s="0" t="s">
        <v>8</v>
      </c>
      <c r="K59" s="0" t="s">
        <v>9</v>
      </c>
      <c r="M59" s="0" t="s">
        <v>6</v>
      </c>
      <c r="N59" s="0" t="s">
        <v>7</v>
      </c>
      <c r="O59" s="0" t="s">
        <v>8</v>
      </c>
      <c r="P59" s="7" t="s">
        <v>9</v>
      </c>
    </row>
    <row r="60" customFormat="false" ht="12.8" hidden="false" customHeight="false" outlineLevel="0" collapsed="false">
      <c r="B60" s="5" t="n">
        <v>1</v>
      </c>
      <c r="C60" s="0" t="n">
        <v>81</v>
      </c>
      <c r="D60" s="0" t="n">
        <v>310</v>
      </c>
      <c r="E60" s="0" t="n">
        <v>148</v>
      </c>
      <c r="F60" s="0" t="n">
        <f aca="false">SUM(C60:E60)</f>
        <v>539</v>
      </c>
      <c r="H60" s="0" t="n">
        <v>72</v>
      </c>
      <c r="I60" s="0" t="n">
        <v>208</v>
      </c>
      <c r="J60" s="0" t="n">
        <v>168</v>
      </c>
      <c r="K60" s="0" t="n">
        <f aca="false">SUM(H60:J60)</f>
        <v>448</v>
      </c>
      <c r="M60" s="0" t="n">
        <v>37</v>
      </c>
      <c r="N60" s="0" t="n">
        <v>51</v>
      </c>
      <c r="O60" s="0" t="n">
        <v>51</v>
      </c>
      <c r="P60" s="7" t="n">
        <f aca="false">SUM(M60:O60)</f>
        <v>139</v>
      </c>
    </row>
    <row r="61" customFormat="false" ht="12.8" hidden="false" customHeight="false" outlineLevel="0" collapsed="false">
      <c r="B61" s="5" t="n">
        <v>2</v>
      </c>
      <c r="C61" s="0" t="n">
        <v>81</v>
      </c>
      <c r="D61" s="0" t="n">
        <v>772</v>
      </c>
      <c r="E61" s="0" t="n">
        <v>108</v>
      </c>
      <c r="F61" s="0" t="n">
        <f aca="false">SUM(C61:E61)</f>
        <v>961</v>
      </c>
      <c r="H61" s="0" t="n">
        <v>82</v>
      </c>
      <c r="I61" s="0" t="n">
        <v>135</v>
      </c>
      <c r="J61" s="0" t="n">
        <v>375</v>
      </c>
      <c r="K61" s="0" t="n">
        <f aca="false">SUM(H61:J61)</f>
        <v>592</v>
      </c>
      <c r="M61" s="0" t="n">
        <v>44</v>
      </c>
      <c r="N61" s="0" t="n">
        <v>52</v>
      </c>
      <c r="O61" s="0" t="n">
        <v>46</v>
      </c>
      <c r="P61" s="7" t="n">
        <f aca="false">SUM(M61:O61)</f>
        <v>142</v>
      </c>
    </row>
    <row r="62" customFormat="false" ht="12.8" hidden="false" customHeight="false" outlineLevel="0" collapsed="false">
      <c r="B62" s="5" t="n">
        <v>3</v>
      </c>
      <c r="C62" s="0" t="n">
        <v>81</v>
      </c>
      <c r="D62" s="0" t="n">
        <v>256</v>
      </c>
      <c r="E62" s="0" t="n">
        <v>291</v>
      </c>
      <c r="F62" s="0" t="n">
        <f aca="false">SUM(C62:E62)</f>
        <v>628</v>
      </c>
      <c r="H62" s="0" t="n">
        <v>174</v>
      </c>
      <c r="I62" s="0" t="n">
        <v>227</v>
      </c>
      <c r="J62" s="0" t="n">
        <v>176</v>
      </c>
      <c r="K62" s="0" t="n">
        <f aca="false">SUM(H62:J62)</f>
        <v>577</v>
      </c>
      <c r="M62" s="0" t="n">
        <v>39</v>
      </c>
      <c r="N62" s="0" t="n">
        <v>48</v>
      </c>
      <c r="O62" s="0" t="n">
        <v>52</v>
      </c>
      <c r="P62" s="7" t="n">
        <f aca="false">SUM(M62:O62)</f>
        <v>139</v>
      </c>
    </row>
    <row r="63" customFormat="false" ht="12.8" hidden="false" customHeight="false" outlineLevel="0" collapsed="false">
      <c r="B63" s="5" t="n">
        <v>4</v>
      </c>
      <c r="C63" s="0" t="n">
        <v>66</v>
      </c>
      <c r="D63" s="0" t="n">
        <v>176</v>
      </c>
      <c r="E63" s="0" t="n">
        <v>159</v>
      </c>
      <c r="F63" s="0" t="n">
        <f aca="false">SUM(C63:E63)</f>
        <v>401</v>
      </c>
      <c r="H63" s="0" t="n">
        <v>80</v>
      </c>
      <c r="I63" s="0" t="n">
        <v>148</v>
      </c>
      <c r="J63" s="0" t="n">
        <v>214</v>
      </c>
      <c r="K63" s="0" t="n">
        <f aca="false">SUM(H63:J63)</f>
        <v>442</v>
      </c>
      <c r="M63" s="0" t="n">
        <v>39</v>
      </c>
      <c r="N63" s="0" t="n">
        <v>57</v>
      </c>
      <c r="O63" s="0" t="n">
        <v>40</v>
      </c>
      <c r="P63" s="7" t="n">
        <f aca="false">SUM(M63:O63)</f>
        <v>136</v>
      </c>
    </row>
    <row r="64" customFormat="false" ht="12.8" hidden="false" customHeight="false" outlineLevel="0" collapsed="false">
      <c r="B64" s="5" t="n">
        <v>5</v>
      </c>
      <c r="C64" s="0" t="n">
        <v>81</v>
      </c>
      <c r="D64" s="0" t="n">
        <v>210</v>
      </c>
      <c r="E64" s="0" t="n">
        <v>161</v>
      </c>
      <c r="F64" s="0" t="n">
        <f aca="false">SUM(C64:E64)</f>
        <v>452</v>
      </c>
      <c r="H64" s="0" t="n">
        <v>91</v>
      </c>
      <c r="I64" s="0" t="n">
        <v>323</v>
      </c>
      <c r="J64" s="0" t="n">
        <v>160</v>
      </c>
      <c r="K64" s="0" t="n">
        <f aca="false">SUM(H64:J64)</f>
        <v>574</v>
      </c>
      <c r="M64" s="0" t="n">
        <v>43</v>
      </c>
      <c r="N64" s="0" t="n">
        <v>50</v>
      </c>
      <c r="O64" s="0" t="n">
        <v>44</v>
      </c>
      <c r="P64" s="7" t="n">
        <f aca="false">SUM(M64:O64)</f>
        <v>137</v>
      </c>
    </row>
    <row r="65" customFormat="false" ht="12.8" hidden="false" customHeight="false" outlineLevel="0" collapsed="false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</row>
    <row r="66" customFormat="false" ht="12.8" hidden="false" customHeight="false" outlineLevel="0" collapsed="false">
      <c r="B66" s="11" t="s">
        <v>10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3"/>
    </row>
    <row r="67" customFormat="false" ht="12.8" hidden="false" customHeight="false" outlineLevel="0" collapsed="false">
      <c r="B67" s="27"/>
      <c r="C67" s="28" t="s">
        <v>2</v>
      </c>
      <c r="D67" s="28"/>
      <c r="E67" s="28"/>
      <c r="F67" s="29"/>
      <c r="G67" s="29"/>
      <c r="H67" s="28" t="s">
        <v>3</v>
      </c>
      <c r="I67" s="28"/>
      <c r="J67" s="28"/>
      <c r="K67" s="29"/>
      <c r="L67" s="29"/>
      <c r="M67" s="28" t="s">
        <v>4</v>
      </c>
      <c r="N67" s="28"/>
      <c r="O67" s="28"/>
      <c r="P67" s="30"/>
    </row>
    <row r="68" customFormat="false" ht="12.8" hidden="false" customHeight="false" outlineLevel="0" collapsed="false">
      <c r="B68" s="5" t="s">
        <v>5</v>
      </c>
      <c r="C68" s="0" t="s">
        <v>6</v>
      </c>
      <c r="D68" s="0" t="s">
        <v>7</v>
      </c>
      <c r="E68" s="0" t="s">
        <v>8</v>
      </c>
      <c r="F68" s="0" t="s">
        <v>9</v>
      </c>
      <c r="H68" s="0" t="s">
        <v>6</v>
      </c>
      <c r="I68" s="0" t="s">
        <v>7</v>
      </c>
      <c r="J68" s="0" t="s">
        <v>8</v>
      </c>
      <c r="K68" s="0" t="s">
        <v>9</v>
      </c>
      <c r="M68" s="0" t="s">
        <v>6</v>
      </c>
      <c r="N68" s="0" t="s">
        <v>7</v>
      </c>
      <c r="O68" s="0" t="s">
        <v>8</v>
      </c>
      <c r="P68" s="7" t="s">
        <v>9</v>
      </c>
    </row>
    <row r="69" s="15" customFormat="true" ht="12.8" hidden="false" customHeight="false" outlineLevel="0" collapsed="false">
      <c r="B69" s="5" t="n">
        <v>1</v>
      </c>
      <c r="C69" s="0" t="n">
        <v>200121</v>
      </c>
      <c r="D69" s="0" t="n">
        <v>200057</v>
      </c>
      <c r="E69" s="0" t="n">
        <v>200643</v>
      </c>
      <c r="F69" s="0" t="n">
        <f aca="false">SUM(C69:E69)</f>
        <v>600821</v>
      </c>
      <c r="G69" s="0"/>
      <c r="H69" s="0" t="n">
        <v>200342</v>
      </c>
      <c r="I69" s="0" t="n">
        <v>200003</v>
      </c>
      <c r="J69" s="0" t="n">
        <v>200030</v>
      </c>
      <c r="K69" s="0" t="n">
        <f aca="false">SUM(H69:J69)</f>
        <v>600375</v>
      </c>
      <c r="L69" s="0"/>
      <c r="M69" s="0" t="n">
        <v>92584</v>
      </c>
      <c r="N69" s="0" t="n">
        <v>42097</v>
      </c>
      <c r="O69" s="0" t="n">
        <v>61960</v>
      </c>
      <c r="P69" s="7" t="n">
        <f aca="false">SUM(M69:O69)</f>
        <v>196641</v>
      </c>
    </row>
    <row r="70" customFormat="false" ht="12.8" hidden="false" customHeight="false" outlineLevel="0" collapsed="false">
      <c r="B70" s="5" t="n">
        <v>2</v>
      </c>
      <c r="C70" s="0" t="n">
        <v>200981</v>
      </c>
      <c r="D70" s="0" t="n">
        <v>200421</v>
      </c>
      <c r="E70" s="0" t="n">
        <v>201353</v>
      </c>
      <c r="F70" s="0" t="n">
        <f aca="false">SUM(C70:E70)</f>
        <v>602755</v>
      </c>
      <c r="H70" s="0" t="n">
        <v>202241</v>
      </c>
      <c r="I70" s="0" t="n">
        <v>200245</v>
      </c>
      <c r="J70" s="0" t="n">
        <v>200353</v>
      </c>
      <c r="K70" s="0" t="n">
        <f aca="false">SUM(H70:J70)</f>
        <v>602839</v>
      </c>
      <c r="M70" s="0" t="n">
        <v>76973</v>
      </c>
      <c r="N70" s="0" t="n">
        <v>42666</v>
      </c>
      <c r="O70" s="0" t="n">
        <v>72840</v>
      </c>
      <c r="P70" s="7" t="n">
        <f aca="false">SUM(M70:O70)</f>
        <v>192479</v>
      </c>
    </row>
    <row r="71" customFormat="false" ht="12.8" hidden="false" customHeight="false" outlineLevel="0" collapsed="false">
      <c r="B71" s="5" t="n">
        <v>3</v>
      </c>
      <c r="C71" s="0" t="n">
        <v>201957</v>
      </c>
      <c r="D71" s="0" t="n">
        <v>200031</v>
      </c>
      <c r="E71" s="0" t="n">
        <v>201333</v>
      </c>
      <c r="F71" s="0" t="n">
        <f aca="false">SUM(C71:E71)</f>
        <v>603321</v>
      </c>
      <c r="H71" s="0" t="n">
        <v>200062</v>
      </c>
      <c r="I71" s="0" t="n">
        <v>200255</v>
      </c>
      <c r="J71" s="0" t="n">
        <v>201699</v>
      </c>
      <c r="K71" s="0" t="n">
        <f aca="false">SUM(H71:J71)</f>
        <v>602016</v>
      </c>
      <c r="M71" s="0" t="n">
        <v>98827</v>
      </c>
      <c r="N71" s="0" t="n">
        <v>42510</v>
      </c>
      <c r="O71" s="0" t="n">
        <v>58513</v>
      </c>
      <c r="P71" s="7" t="n">
        <f aca="false">SUM(M71:O71)</f>
        <v>199850</v>
      </c>
    </row>
    <row r="72" customFormat="false" ht="12.8" hidden="false" customHeight="false" outlineLevel="0" collapsed="false">
      <c r="B72" s="5" t="n">
        <v>4</v>
      </c>
      <c r="C72" s="0" t="n">
        <v>204737</v>
      </c>
      <c r="D72" s="0" t="n">
        <v>200147</v>
      </c>
      <c r="E72" s="0" t="n">
        <v>198341</v>
      </c>
      <c r="F72" s="0" t="n">
        <f aca="false">SUM(C72:E72)</f>
        <v>603225</v>
      </c>
      <c r="H72" s="0" t="n">
        <v>200867</v>
      </c>
      <c r="I72" s="0" t="n">
        <v>200296</v>
      </c>
      <c r="J72" s="0" t="n">
        <v>200439</v>
      </c>
      <c r="K72" s="0" t="n">
        <f aca="false">SUM(H72:J72)</f>
        <v>601602</v>
      </c>
      <c r="M72" s="0" t="n">
        <v>94227</v>
      </c>
      <c r="N72" s="0" t="n">
        <v>47148</v>
      </c>
      <c r="O72" s="0" t="n">
        <v>49885</v>
      </c>
      <c r="P72" s="7" t="n">
        <f aca="false">SUM(M72:O72)</f>
        <v>191260</v>
      </c>
    </row>
    <row r="73" customFormat="false" ht="12.8" hidden="false" customHeight="false" outlineLevel="0" collapsed="false">
      <c r="B73" s="5" t="n">
        <v>5</v>
      </c>
      <c r="C73" s="0" t="n">
        <v>202576</v>
      </c>
      <c r="D73" s="0" t="n">
        <v>200951</v>
      </c>
      <c r="E73" s="0" t="n">
        <v>200991</v>
      </c>
      <c r="F73" s="0" t="n">
        <f aca="false">SUM(C73:E73)</f>
        <v>604518</v>
      </c>
      <c r="H73" s="0" t="n">
        <v>200980</v>
      </c>
      <c r="I73" s="0" t="n">
        <v>200566</v>
      </c>
      <c r="J73" s="0" t="n">
        <v>200439</v>
      </c>
      <c r="K73" s="0" t="n">
        <f aca="false">SUM(H73:J73)</f>
        <v>601985</v>
      </c>
      <c r="M73" s="0" t="n">
        <v>104257</v>
      </c>
      <c r="N73" s="0" t="n">
        <v>41343</v>
      </c>
      <c r="O73" s="0" t="n">
        <v>54527</v>
      </c>
      <c r="P73" s="7" t="n">
        <f aca="false">SUM(M73:O73)</f>
        <v>200127</v>
      </c>
    </row>
    <row r="74" customFormat="false" ht="12.8" hidden="false" customHeight="false" outlineLevel="0" collapsed="false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customFormat="false" ht="12.8" hidden="false" customHeight="false" outlineLevel="0" collapsed="false">
      <c r="B75" s="11" t="s">
        <v>18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</row>
    <row r="76" customFormat="false" ht="12.8" hidden="false" customHeight="false" outlineLevel="0" collapsed="false">
      <c r="B76" s="27"/>
      <c r="C76" s="28" t="s">
        <v>2</v>
      </c>
      <c r="D76" s="28"/>
      <c r="E76" s="28"/>
      <c r="F76" s="29"/>
      <c r="G76" s="29"/>
      <c r="H76" s="28" t="s">
        <v>3</v>
      </c>
      <c r="I76" s="28"/>
      <c r="J76" s="28"/>
      <c r="K76" s="29"/>
      <c r="L76" s="29"/>
      <c r="M76" s="28" t="s">
        <v>4</v>
      </c>
      <c r="N76" s="28"/>
      <c r="O76" s="28"/>
      <c r="P76" s="30"/>
    </row>
    <row r="77" customFormat="false" ht="12.8" hidden="false" customHeight="false" outlineLevel="0" collapsed="false">
      <c r="B77" s="5" t="s">
        <v>5</v>
      </c>
      <c r="C77" s="0" t="s">
        <v>6</v>
      </c>
      <c r="D77" s="0" t="s">
        <v>7</v>
      </c>
      <c r="E77" s="0" t="s">
        <v>8</v>
      </c>
      <c r="F77" s="0" t="s">
        <v>9</v>
      </c>
      <c r="H77" s="0" t="s">
        <v>6</v>
      </c>
      <c r="I77" s="0" t="s">
        <v>7</v>
      </c>
      <c r="J77" s="0" t="s">
        <v>8</v>
      </c>
      <c r="K77" s="0" t="s">
        <v>9</v>
      </c>
      <c r="M77" s="0" t="s">
        <v>6</v>
      </c>
      <c r="N77" s="0" t="s">
        <v>7</v>
      </c>
      <c r="O77" s="0" t="s">
        <v>8</v>
      </c>
      <c r="P77" s="7" t="s">
        <v>9</v>
      </c>
    </row>
    <row r="78" customFormat="false" ht="12.8" hidden="false" customHeight="false" outlineLevel="0" collapsed="false">
      <c r="B78" s="5" t="n">
        <v>1</v>
      </c>
      <c r="C78" s="15" t="n">
        <f aca="false">((C60/F60)*1000)*(C69/C60)</f>
        <v>371282.003710575</v>
      </c>
      <c r="D78" s="15" t="n">
        <f aca="false">((D60/F60)*1000)*(D69/D60)</f>
        <v>371163.265306122</v>
      </c>
      <c r="E78" s="15" t="n">
        <f aca="false">((E60/F60)*1000)*(E69/E60)</f>
        <v>372250.463821892</v>
      </c>
      <c r="F78" s="15" t="n">
        <f aca="false">SUM(C78:E78)</f>
        <v>1114695.73283859</v>
      </c>
      <c r="G78" s="15"/>
      <c r="H78" s="15" t="n">
        <f aca="false">((H60/K60)*1000)*(H69/H60)</f>
        <v>447191.964285714</v>
      </c>
      <c r="I78" s="15" t="n">
        <f aca="false">((I60/K60)*1000)*(I69/I60)</f>
        <v>446435.267857143</v>
      </c>
      <c r="J78" s="15" t="n">
        <f aca="false">((J60/K60)*1000)*(J69/J60)</f>
        <v>446495.535714286</v>
      </c>
      <c r="K78" s="15" t="n">
        <f aca="false">SUM(H78:J78)</f>
        <v>1340122.76785714</v>
      </c>
      <c r="L78" s="15"/>
      <c r="M78" s="15" t="n">
        <f aca="false">((M60/P60)*1000)*(M69/M60)</f>
        <v>666071.942446043</v>
      </c>
      <c r="N78" s="15" t="n">
        <f aca="false">((N60/P60)*1000)*(N69/N60)</f>
        <v>302856.115107914</v>
      </c>
      <c r="O78" s="15" t="n">
        <f aca="false">((O60/P60)*1000)*(O69/O60)</f>
        <v>445755.395683453</v>
      </c>
      <c r="P78" s="31" t="n">
        <f aca="false">SUM(M78:O78)</f>
        <v>1414683.45323741</v>
      </c>
    </row>
    <row r="79" customFormat="false" ht="12.8" hidden="false" customHeight="false" outlineLevel="0" collapsed="false">
      <c r="B79" s="5" t="n">
        <v>2</v>
      </c>
      <c r="C79" s="15" t="n">
        <f aca="false">((C61/F61)*1000)*(C70/C61)</f>
        <v>209137.356919875</v>
      </c>
      <c r="D79" s="15" t="n">
        <f aca="false">((D61/F61)*1000)*(D70/D61)</f>
        <v>208554.630593132</v>
      </c>
      <c r="E79" s="15" t="n">
        <f aca="false">((E61/F61)*1000)*(E70/E61)</f>
        <v>209524.453694069</v>
      </c>
      <c r="F79" s="15" t="n">
        <f aca="false">SUM(C79:E79)</f>
        <v>627216.441207076</v>
      </c>
      <c r="G79" s="15"/>
      <c r="H79" s="15" t="n">
        <f aca="false">((H61/K61)*1000)*(H70/H61)</f>
        <v>341623.310810811</v>
      </c>
      <c r="I79" s="15" t="n">
        <f aca="false">((I61/K61)*1000)*(I70/I61)</f>
        <v>338251.689189189</v>
      </c>
      <c r="J79" s="15" t="n">
        <f aca="false">((J61/K61)*1000)*(J70/J61)</f>
        <v>338434.121621622</v>
      </c>
      <c r="K79" s="15" t="n">
        <f aca="false">SUM(H79:J79)</f>
        <v>1018309.12162162</v>
      </c>
      <c r="L79" s="15"/>
      <c r="M79" s="15" t="n">
        <f aca="false">((M61/P61)*1000)*(M70/M61)</f>
        <v>542063.38028169</v>
      </c>
      <c r="N79" s="15" t="n">
        <f aca="false">((N61/P61)*1000)*(N70/N61)</f>
        <v>300464.788732394</v>
      </c>
      <c r="O79" s="15" t="n">
        <f aca="false">((O61/P61)*1000)*(O70/O61)</f>
        <v>512957.746478873</v>
      </c>
      <c r="P79" s="31" t="n">
        <f aca="false">SUM(M79:O79)</f>
        <v>1355485.91549296</v>
      </c>
    </row>
    <row r="80" customFormat="false" ht="12.8" hidden="false" customHeight="false" outlineLevel="0" collapsed="false">
      <c r="B80" s="5" t="n">
        <v>3</v>
      </c>
      <c r="C80" s="15" t="n">
        <f aca="false">((C62/F62)*1000)*(C71/C62)</f>
        <v>321587.579617834</v>
      </c>
      <c r="D80" s="15" t="n">
        <f aca="false">((D62/F62)*1000)*(D71/D62)</f>
        <v>318520.700636943</v>
      </c>
      <c r="E80" s="15" t="n">
        <f aca="false">((E62/F62)*1000)*(E71/E62)</f>
        <v>320593.949044586</v>
      </c>
      <c r="F80" s="15" t="n">
        <f aca="false">SUM(C80:E80)</f>
        <v>960702.229299363</v>
      </c>
      <c r="G80" s="15"/>
      <c r="H80" s="15" t="n">
        <f aca="false">((H62/K62)*1000)*(H71/H62)</f>
        <v>346727.902946274</v>
      </c>
      <c r="I80" s="15" t="n">
        <f aca="false">((I62/K62)*1000)*(I71/I62)</f>
        <v>347062.391681109</v>
      </c>
      <c r="J80" s="15" t="n">
        <f aca="false">((J62/K62)*1000)*(J71/J62)</f>
        <v>349564.991334489</v>
      </c>
      <c r="K80" s="15" t="n">
        <f aca="false">SUM(H80:J80)</f>
        <v>1043355.28596187</v>
      </c>
      <c r="L80" s="15"/>
      <c r="M80" s="15" t="n">
        <f aca="false">((M62/P62)*1000)*(M71/M62)</f>
        <v>710985.611510791</v>
      </c>
      <c r="N80" s="15" t="n">
        <f aca="false">((N62/P62)*1000)*(N71/N62)</f>
        <v>305827.338129496</v>
      </c>
      <c r="O80" s="15" t="n">
        <f aca="false">((O62/P62)*1000)*(O71/O62)</f>
        <v>420956.834532374</v>
      </c>
      <c r="P80" s="31" t="n">
        <f aca="false">SUM(M80:O80)</f>
        <v>1437769.78417266</v>
      </c>
    </row>
    <row r="81" s="15" customFormat="true" ht="12.8" hidden="false" customHeight="false" outlineLevel="0" collapsed="false">
      <c r="B81" s="5" t="n">
        <v>4</v>
      </c>
      <c r="C81" s="15" t="n">
        <f aca="false">((C63/F63)*1000)*(C72/C63)</f>
        <v>510566.08478803</v>
      </c>
      <c r="D81" s="15" t="n">
        <f aca="false">((D63/F63)*1000)*(D72/D63)</f>
        <v>499119.70074813</v>
      </c>
      <c r="E81" s="15" t="n">
        <f aca="false">((E63/F63)*1000)*(E72/E63)</f>
        <v>494615.960099751</v>
      </c>
      <c r="F81" s="15" t="n">
        <f aca="false">SUM(C81:E81)</f>
        <v>1504301.74563591</v>
      </c>
      <c r="H81" s="15" t="n">
        <f aca="false">((H63/K63)*1000)*(H72/H63)</f>
        <v>454450.226244344</v>
      </c>
      <c r="I81" s="15" t="n">
        <f aca="false">((I63/K63)*1000)*(I72/I63)</f>
        <v>453158.371040724</v>
      </c>
      <c r="J81" s="15" t="n">
        <f aca="false">((J63/K63)*1000)*(J72/J63)</f>
        <v>453481.900452489</v>
      </c>
      <c r="K81" s="15" t="n">
        <f aca="false">SUM(H81:J81)</f>
        <v>1361090.49773756</v>
      </c>
      <c r="M81" s="15" t="n">
        <f aca="false">((M63/P63)*1000)*(M72/M63)</f>
        <v>692845.588235294</v>
      </c>
      <c r="N81" s="15" t="n">
        <f aca="false">((N63/P63)*1000)*(N72/N63)</f>
        <v>346676.470588235</v>
      </c>
      <c r="O81" s="15" t="n">
        <f aca="false">((O63/P63)*1000)*(O72/O63)</f>
        <v>366801.470588235</v>
      </c>
      <c r="P81" s="31" t="n">
        <f aca="false">SUM(M81:O81)</f>
        <v>1406323.52941176</v>
      </c>
    </row>
    <row r="82" customFormat="false" ht="12.8" hidden="false" customHeight="false" outlineLevel="0" collapsed="false">
      <c r="B82" s="5" t="n">
        <v>5</v>
      </c>
      <c r="C82" s="15" t="n">
        <f aca="false">((C64/F64)*1000)*(C73/C64)</f>
        <v>448176.991150442</v>
      </c>
      <c r="D82" s="15" t="n">
        <f aca="false">((D64/F64)*1000)*(D73/D64)</f>
        <v>444581.85840708</v>
      </c>
      <c r="E82" s="15" t="n">
        <f aca="false">((E64/F64)*1000)*(E73/E64)</f>
        <v>444670.353982301</v>
      </c>
      <c r="F82" s="15" t="n">
        <f aca="false">SUM(C82:E82)</f>
        <v>1337429.20353982</v>
      </c>
      <c r="G82" s="15"/>
      <c r="H82" s="15" t="n">
        <f aca="false">((H64/K64)*1000)*(H73/H64)</f>
        <v>350139.3728223</v>
      </c>
      <c r="I82" s="15" t="n">
        <f aca="false">((I64/K64)*1000)*(I73/I64)</f>
        <v>349418.118466899</v>
      </c>
      <c r="J82" s="15" t="n">
        <f aca="false">((J64/K64)*1000)*(J73/J64)</f>
        <v>349196.864111498</v>
      </c>
      <c r="K82" s="15" t="n">
        <f aca="false">SUM(H82:J82)</f>
        <v>1048754.3554007</v>
      </c>
      <c r="L82" s="15"/>
      <c r="M82" s="15" t="n">
        <f aca="false">((M64/P64)*1000)*(M73/M64)</f>
        <v>761000</v>
      </c>
      <c r="N82" s="15" t="n">
        <f aca="false">((N64/P64)*1000)*(N73/N64)</f>
        <v>301773.722627737</v>
      </c>
      <c r="O82" s="15" t="n">
        <f aca="false">((O64/P64)*1000)*(O73/O64)</f>
        <v>398007.299270073</v>
      </c>
      <c r="P82" s="31" t="n">
        <f aca="false">SUM(M82:O82)</f>
        <v>1460781.02189781</v>
      </c>
    </row>
    <row r="83" customFormat="false" ht="12.8" hidden="false" customHeight="false" outlineLevel="0" collapsed="false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0"/>
    </row>
    <row r="84" customFormat="false" ht="12.8" hidden="false" customHeight="false" outlineLevel="0" collapsed="false">
      <c r="B84" s="2" t="s">
        <v>11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</row>
    <row r="85" customFormat="false" ht="12.8" hidden="false" customHeight="false" outlineLevel="0" collapsed="false">
      <c r="B85" s="27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</row>
    <row r="86" customFormat="false" ht="12.8" hidden="false" customHeight="false" outlineLevel="0" collapsed="false">
      <c r="B86" s="16" t="s">
        <v>12</v>
      </c>
      <c r="C86" s="15" t="n">
        <f aca="false">AVERAGE(C78:C82)</f>
        <v>372150.003237351</v>
      </c>
      <c r="D86" s="15" t="n">
        <f aca="false">AVERAGE(D78:D82)</f>
        <v>368388.031138281</v>
      </c>
      <c r="E86" s="15" t="n">
        <f aca="false">AVERAGE(E78:E82)</f>
        <v>368331.03612852</v>
      </c>
      <c r="F86" s="17" t="n">
        <f aca="false">AVERAGE(C86:E86)</f>
        <v>369623.023501384</v>
      </c>
      <c r="G86" s="15"/>
      <c r="H86" s="15" t="n">
        <f aca="false">AVERAGE(H78:H82)</f>
        <v>388026.555421888</v>
      </c>
      <c r="I86" s="15" t="n">
        <f aca="false">AVERAGE(I78:I82)</f>
        <v>386865.167647013</v>
      </c>
      <c r="J86" s="15" t="n">
        <f aca="false">AVERAGE(J78:J82)</f>
        <v>387434.682646877</v>
      </c>
      <c r="K86" s="17" t="n">
        <f aca="false">AVERAGE(H86:J86)</f>
        <v>387442.135238593</v>
      </c>
      <c r="L86" s="15"/>
      <c r="M86" s="15" t="n">
        <f aca="false">AVERAGE(M78:M82)</f>
        <v>674593.304494764</v>
      </c>
      <c r="N86" s="15" t="n">
        <f aca="false">AVERAGE(N78:N82)</f>
        <v>311519.687037155</v>
      </c>
      <c r="O86" s="15" t="n">
        <f aca="false">AVERAGE(O78:O82)</f>
        <v>428895.749310602</v>
      </c>
      <c r="P86" s="18" t="n">
        <f aca="false">AVERAGE(M86:O86)</f>
        <v>471669.58028084</v>
      </c>
    </row>
    <row r="87" customFormat="false" ht="12.8" hidden="false" customHeight="false" outlineLevel="0" collapsed="false">
      <c r="B87" s="5" t="s">
        <v>13</v>
      </c>
      <c r="F87" s="0" t="n">
        <f aca="false">AVEDEV(C86:E86)</f>
        <v>1684.65315731151</v>
      </c>
      <c r="K87" s="0" t="n">
        <f aca="false">AVEDEV(H86:J86)</f>
        <v>389.613455530586</v>
      </c>
      <c r="P87" s="7" t="n">
        <f aca="false">AVEDEV(M86:O86)</f>
        <v>135282.482809282</v>
      </c>
    </row>
    <row r="88" customFormat="false" ht="12.8" hidden="false" customHeight="false" outlineLevel="0" collapsed="false">
      <c r="B88" s="5"/>
      <c r="F88" s="20" t="n">
        <f aca="false">F87/F86</f>
        <v>0.00455776034012449</v>
      </c>
      <c r="G88" s="20"/>
      <c r="H88" s="20"/>
      <c r="I88" s="20"/>
      <c r="J88" s="20"/>
      <c r="K88" s="20" t="n">
        <f aca="false">K87/K86</f>
        <v>0.00100560424407804</v>
      </c>
      <c r="L88" s="20"/>
      <c r="M88" s="20"/>
      <c r="N88" s="20"/>
      <c r="O88" s="20"/>
      <c r="P88" s="21" t="n">
        <f aca="false">P87/P86</f>
        <v>0.286816213012365</v>
      </c>
    </row>
    <row r="89" customFormat="false" ht="12.8" hidden="false" customHeight="false" outlineLevel="0" collapsed="false">
      <c r="B89" s="5" t="s">
        <v>14</v>
      </c>
      <c r="C89" s="0" t="n">
        <f aca="false">AVERAGE(C60:C64)</f>
        <v>78</v>
      </c>
      <c r="D89" s="0" t="n">
        <f aca="false">AVERAGE(D60:D64)</f>
        <v>344.8</v>
      </c>
      <c r="E89" s="0" t="n">
        <f aca="false">AVERAGE(E60:E64)</f>
        <v>173.4</v>
      </c>
      <c r="F89" s="0" t="n">
        <f aca="false">SUM(C89:E89)</f>
        <v>596.2</v>
      </c>
      <c r="G89" s="19"/>
      <c r="H89" s="0" t="n">
        <f aca="false">AVERAGE(H60:H64)</f>
        <v>99.8</v>
      </c>
      <c r="I89" s="0" t="n">
        <f aca="false">AVERAGE(I60:I64)</f>
        <v>208.2</v>
      </c>
      <c r="J89" s="0" t="n">
        <f aca="false">AVERAGE(J60:J64)</f>
        <v>218.6</v>
      </c>
      <c r="K89" s="0" t="n">
        <f aca="false">SUM(H89:J89)</f>
        <v>526.6</v>
      </c>
      <c r="M89" s="0" t="n">
        <f aca="false">AVERAGE(M60:M64)</f>
        <v>40.4</v>
      </c>
      <c r="N89" s="0" t="n">
        <f aca="false">AVERAGE(N60:N64)</f>
        <v>51.6</v>
      </c>
      <c r="O89" s="0" t="n">
        <f aca="false">AVERAGE(O60:O64)</f>
        <v>46.6</v>
      </c>
      <c r="P89" s="7" t="n">
        <f aca="false">SUM(M89:O89)</f>
        <v>138.6</v>
      </c>
    </row>
    <row r="90" customFormat="false" ht="12.8" hidden="false" customHeight="false" outlineLevel="0" collapsed="false">
      <c r="B90" s="22" t="s">
        <v>15</v>
      </c>
      <c r="C90" s="23" t="n">
        <f aca="false">C86/C89</f>
        <v>4771.15388765835</v>
      </c>
      <c r="D90" s="23" t="n">
        <f aca="false">D86/D89</f>
        <v>1068.41076316207</v>
      </c>
      <c r="E90" s="23" t="n">
        <f aca="false">E86/E89</f>
        <v>2124.16975852664</v>
      </c>
      <c r="F90" s="24" t="n">
        <f aca="false">AVERAGE(C90:E90)</f>
        <v>2654.57813644902</v>
      </c>
      <c r="G90" s="9"/>
      <c r="H90" s="23" t="n">
        <f aca="false">H86/H89</f>
        <v>3888.04163749387</v>
      </c>
      <c r="I90" s="23" t="n">
        <f aca="false">I86/I89</f>
        <v>1858.14201559564</v>
      </c>
      <c r="J90" s="23" t="n">
        <f aca="false">J86/J89</f>
        <v>1772.34530030593</v>
      </c>
      <c r="K90" s="24" t="n">
        <f aca="false">AVERAGE(H90:J90)</f>
        <v>2506.17631779848</v>
      </c>
      <c r="L90" s="23"/>
      <c r="M90" s="23" t="n">
        <f aca="false">M86/M89</f>
        <v>16697.8540716526</v>
      </c>
      <c r="N90" s="23" t="n">
        <f aca="false">N86/N89</f>
        <v>6037.20323715417</v>
      </c>
      <c r="O90" s="23" t="n">
        <f aca="false">O86/O89</f>
        <v>9203.77144443351</v>
      </c>
      <c r="P90" s="25" t="n">
        <f aca="false">AVERAGE(M90:O90)</f>
        <v>10646.2762510801</v>
      </c>
    </row>
    <row r="94" customFormat="false" ht="12.8" hidden="false" customHeight="false" outlineLevel="0" collapsed="false">
      <c r="C94" s="0" t="n">
        <v>0.25</v>
      </c>
      <c r="D94" s="0" t="n">
        <v>1</v>
      </c>
      <c r="E94" s="0" t="n">
        <v>5</v>
      </c>
    </row>
    <row r="95" customFormat="false" ht="12.8" hidden="false" customHeight="false" outlineLevel="0" collapsed="false">
      <c r="B95" s="0" t="s">
        <v>2</v>
      </c>
      <c r="C95" s="19" t="n">
        <f aca="false">F26</f>
        <v>76.4893895689401</v>
      </c>
      <c r="D95" s="19" t="n">
        <f aca="false">F53</f>
        <v>214.457463365959</v>
      </c>
      <c r="E95" s="19" t="n">
        <f aca="false">F90</f>
        <v>2654.57813644902</v>
      </c>
    </row>
    <row r="96" customFormat="false" ht="12.8" hidden="false" customHeight="false" outlineLevel="0" collapsed="false">
      <c r="B96" s="0" t="s">
        <v>3</v>
      </c>
      <c r="C96" s="19" t="n">
        <f aca="false">K26</f>
        <v>84.7253006241924</v>
      </c>
      <c r="D96" s="19" t="n">
        <f aca="false">K53</f>
        <v>298.009091490496</v>
      </c>
      <c r="E96" s="19" t="n">
        <f aca="false">K90</f>
        <v>2506.17631779848</v>
      </c>
    </row>
    <row r="97" customFormat="false" ht="12.8" hidden="false" customHeight="false" outlineLevel="0" collapsed="false">
      <c r="B97" s="0" t="s">
        <v>4</v>
      </c>
      <c r="C97" s="19" t="n">
        <f aca="false">P26</f>
        <v>90.7115665186605</v>
      </c>
      <c r="D97" s="19" t="n">
        <f aca="false">P53</f>
        <v>266.624264008823</v>
      </c>
      <c r="E97" s="19" t="n">
        <f aca="false">P90</f>
        <v>10646.2762510801</v>
      </c>
    </row>
    <row r="99" customFormat="false" ht="12.8" hidden="false" customHeight="false" outlineLevel="0" collapsed="false">
      <c r="C99" s="0" t="s">
        <v>19</v>
      </c>
      <c r="D99" s="0" t="s">
        <v>20</v>
      </c>
      <c r="E99" s="0" t="s">
        <v>21</v>
      </c>
    </row>
    <row r="100" customFormat="false" ht="12.8" hidden="false" customHeight="false" outlineLevel="0" collapsed="false">
      <c r="B100" s="0" t="s">
        <v>22</v>
      </c>
      <c r="C100" s="15" t="n">
        <f aca="false">C95/0.25</f>
        <v>305.95755827576</v>
      </c>
      <c r="D100" s="15" t="n">
        <f aca="false">C96/0.25</f>
        <v>338.90120249677</v>
      </c>
      <c r="E100" s="15" t="n">
        <f aca="false">C97/0.25</f>
        <v>362.846266074642</v>
      </c>
    </row>
    <row r="101" customFormat="false" ht="12.8" hidden="false" customHeight="false" outlineLevel="0" collapsed="false">
      <c r="B101" s="0" t="s">
        <v>23</v>
      </c>
      <c r="C101" s="15" t="n">
        <f aca="false">D95</f>
        <v>214.457463365959</v>
      </c>
      <c r="D101" s="15" t="n">
        <f aca="false">D96</f>
        <v>298.009091490496</v>
      </c>
      <c r="E101" s="15" t="n">
        <f aca="false">D97</f>
        <v>266.624264008823</v>
      </c>
    </row>
    <row r="102" customFormat="false" ht="12.8" hidden="false" customHeight="false" outlineLevel="0" collapsed="false">
      <c r="B102" s="0" t="s">
        <v>24</v>
      </c>
      <c r="C102" s="15" t="n">
        <f aca="false">E95/5</f>
        <v>530.915627289804</v>
      </c>
      <c r="D102" s="15" t="n">
        <f aca="false">E96/5</f>
        <v>501.235263559697</v>
      </c>
      <c r="E102" s="15" t="n">
        <f aca="false">E97/5</f>
        <v>2129.25525021602</v>
      </c>
    </row>
  </sheetData>
  <mergeCells count="21">
    <mergeCell ref="C3:E3"/>
    <mergeCell ref="H3:J3"/>
    <mergeCell ref="M3:O3"/>
    <mergeCell ref="C12:E12"/>
    <mergeCell ref="H12:J12"/>
    <mergeCell ref="M12:O12"/>
    <mergeCell ref="C30:E30"/>
    <mergeCell ref="H30:J30"/>
    <mergeCell ref="M30:O30"/>
    <mergeCell ref="C39:E39"/>
    <mergeCell ref="H39:J39"/>
    <mergeCell ref="M39:O39"/>
    <mergeCell ref="C58:E58"/>
    <mergeCell ref="H58:J58"/>
    <mergeCell ref="M58:O58"/>
    <mergeCell ref="C67:E67"/>
    <mergeCell ref="H67:J67"/>
    <mergeCell ref="M67:O67"/>
    <mergeCell ref="C76:E76"/>
    <mergeCell ref="H76:J76"/>
    <mergeCell ref="M76:O7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2017-11-30T21:28:29Z</dcterms:created>
  <dc:creator/>
  <dc:description/>
  <dc:language>en-GB</dc:language>
  <cp:lastModifiedBy/>
  <dcterms:modified xsi:type="dcterms:W3CDTF">2017-12-01T02:04:50Z</dcterms:modified>
  <cp:revision>3</cp:revision>
  <dc:subject/>
  <dc:title/>
</cp:coreProperties>
</file>