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/doc/"/>
    </mc:Choice>
  </mc:AlternateContent>
  <bookViews>
    <workbookView xWindow="0" yWindow="460" windowWidth="33600" windowHeight="20460" tabRatio="994" activeTab="3"/>
  </bookViews>
  <sheets>
    <sheet name="LPC1769FBD100,551" sheetId="1" r:id="rId1"/>
    <sheet name="V1.0" sheetId="2" r:id="rId2"/>
    <sheet name="V1.1" sheetId="4" r:id="rId3"/>
    <sheet name="V1.2" sheetId="6" r:id="rId4"/>
    <sheet name="Scrap" sheetId="5" r:id="rId5"/>
    <sheet name="KiCAD" sheetId="3" r:id="rId6"/>
  </sheets>
  <definedNames>
    <definedName name="_xlnm.Print_Area" localSheetId="1">V1.0!$A$1:$O$101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6" l="1"/>
  <c r="Q34" i="6"/>
  <c r="Q35" i="6"/>
  <c r="Q54" i="6"/>
  <c r="Q55" i="6"/>
  <c r="Q63" i="6"/>
  <c r="Q62" i="6"/>
  <c r="Q61" i="6"/>
  <c r="Q60" i="6"/>
  <c r="Q59" i="6"/>
  <c r="Q58" i="6"/>
  <c r="Q57" i="6"/>
  <c r="Q56" i="6"/>
  <c r="Q50" i="6"/>
  <c r="Q51" i="6"/>
  <c r="Q49" i="6"/>
  <c r="Q48" i="6"/>
  <c r="Q11" i="6"/>
  <c r="Q10" i="6"/>
  <c r="Q9" i="6"/>
  <c r="Q8" i="6"/>
  <c r="Q43" i="6"/>
  <c r="Q42" i="6"/>
  <c r="Q41" i="6"/>
  <c r="Q40" i="6"/>
  <c r="Q52" i="6"/>
  <c r="Q38" i="6"/>
  <c r="Q39" i="6"/>
  <c r="Q37" i="6"/>
  <c r="Q36" i="6"/>
  <c r="Q31" i="6"/>
  <c r="Q30" i="6"/>
  <c r="Q29" i="6"/>
  <c r="Q28" i="6"/>
  <c r="Q26" i="6"/>
  <c r="Q25" i="6"/>
  <c r="Q24" i="6"/>
  <c r="Q22" i="6"/>
  <c r="Q23" i="6"/>
  <c r="Q21" i="6"/>
  <c r="Q20" i="6"/>
  <c r="Q16" i="6"/>
  <c r="Q17" i="6"/>
  <c r="Q18" i="6"/>
  <c r="Q19" i="6"/>
  <c r="Q12" i="6"/>
  <c r="Q13" i="6"/>
  <c r="Q14" i="6"/>
  <c r="Q15" i="6"/>
  <c r="Q44" i="6"/>
  <c r="Q45" i="6"/>
  <c r="Q46" i="6"/>
  <c r="Q47" i="6"/>
  <c r="Q53" i="6"/>
  <c r="Q7" i="6"/>
  <c r="Q6" i="6"/>
  <c r="Q5" i="6"/>
  <c r="Q4" i="6"/>
  <c r="Q32" i="6"/>
  <c r="Q33" i="6"/>
  <c r="O56" i="5"/>
  <c r="O57" i="5"/>
  <c r="O20" i="5"/>
  <c r="O21" i="5"/>
  <c r="O29" i="5"/>
  <c r="O28" i="5"/>
  <c r="O27" i="5"/>
  <c r="O26" i="5"/>
  <c r="O25" i="5"/>
  <c r="O24" i="5"/>
  <c r="O23" i="5"/>
  <c r="O22" i="5"/>
  <c r="O16" i="5"/>
  <c r="O17" i="5"/>
  <c r="O15" i="5"/>
  <c r="O14" i="5"/>
  <c r="O33" i="5"/>
  <c r="O32" i="5"/>
  <c r="O31" i="5"/>
  <c r="O30" i="5"/>
  <c r="O9" i="5"/>
  <c r="O8" i="5"/>
  <c r="O7" i="5"/>
  <c r="O6" i="5"/>
  <c r="O18" i="5"/>
  <c r="O60" i="5"/>
  <c r="O61" i="5"/>
  <c r="O59" i="5"/>
  <c r="O58" i="5"/>
  <c r="O53" i="5"/>
  <c r="O52" i="5"/>
  <c r="O51" i="5"/>
  <c r="O50" i="5"/>
  <c r="O49" i="5"/>
  <c r="O48" i="5"/>
  <c r="O47" i="5"/>
  <c r="O46" i="5"/>
  <c r="O44" i="5"/>
  <c r="O45" i="5"/>
  <c r="O43" i="5"/>
  <c r="O42" i="5"/>
  <c r="O38" i="5"/>
  <c r="O39" i="5"/>
  <c r="O40" i="5"/>
  <c r="O41" i="5"/>
  <c r="O34" i="5"/>
  <c r="O35" i="5"/>
  <c r="O36" i="5"/>
  <c r="O37" i="5"/>
  <c r="O10" i="5"/>
  <c r="O11" i="5"/>
  <c r="O12" i="5"/>
  <c r="O13" i="5"/>
  <c r="O19" i="5"/>
  <c r="O5" i="5"/>
  <c r="O4" i="5"/>
  <c r="O3" i="5"/>
  <c r="O2" i="5"/>
  <c r="O54" i="5"/>
  <c r="O55" i="5"/>
  <c r="Q67" i="4"/>
  <c r="Q66" i="4"/>
  <c r="Q65" i="4"/>
  <c r="Q64" i="4"/>
  <c r="Q63" i="4"/>
  <c r="Q62" i="4"/>
  <c r="Q61" i="4"/>
  <c r="Q60" i="4"/>
  <c r="Q68" i="4"/>
  <c r="Q69" i="4"/>
  <c r="Q10" i="4"/>
  <c r="Q43" i="4"/>
  <c r="Q59" i="4"/>
  <c r="Q58" i="4"/>
  <c r="Q57" i="4"/>
  <c r="Q56" i="4"/>
  <c r="Q48" i="4"/>
  <c r="Q51" i="4"/>
  <c r="Q50" i="4"/>
  <c r="Q49" i="4"/>
  <c r="Q47" i="4"/>
  <c r="Q46" i="4"/>
  <c r="Q45" i="4"/>
  <c r="Q44" i="4"/>
  <c r="Q38" i="4"/>
  <c r="Q39" i="4"/>
  <c r="Q40" i="4"/>
  <c r="Q41" i="4"/>
  <c r="Q71" i="4"/>
  <c r="Q70" i="4"/>
  <c r="Q2" i="4"/>
  <c r="Q3" i="4"/>
  <c r="Q6" i="4"/>
  <c r="Q7" i="4"/>
  <c r="Q4" i="4"/>
  <c r="Q5" i="4"/>
  <c r="Q14" i="4"/>
  <c r="Q15" i="4"/>
  <c r="Q16" i="4"/>
  <c r="Q17" i="4"/>
  <c r="Q18" i="4"/>
  <c r="Q19" i="4"/>
  <c r="Q20" i="4"/>
  <c r="Q21" i="4"/>
  <c r="Q22" i="4"/>
  <c r="Q23" i="4"/>
  <c r="Q24" i="4"/>
  <c r="Q25" i="4"/>
  <c r="Q27" i="4"/>
  <c r="Q28" i="4"/>
  <c r="Q29" i="4"/>
  <c r="Q30" i="4"/>
  <c r="Q31" i="4"/>
  <c r="Q32" i="4"/>
  <c r="Q33" i="4"/>
  <c r="Q34" i="4"/>
  <c r="Q35" i="4"/>
  <c r="Q36" i="4"/>
  <c r="Q37" i="4"/>
  <c r="Q26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>
  <authors>
    <author>Microsoft Office User</author>
  </authors>
  <commentList>
    <comment ref="O28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23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M45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sharedStrings.xml><?xml version="1.0" encoding="utf-8"?>
<sst xmlns="http://schemas.openxmlformats.org/spreadsheetml/2006/main" count="2401" uniqueCount="476">
  <si>
    <t>Pin Name</t>
  </si>
  <si>
    <t>LQFP100 Pin</t>
  </si>
  <si>
    <t>Smoothie Board Reserved?</t>
  </si>
  <si>
    <t>Reconfigurable?</t>
  </si>
  <si>
    <t>ADC Input</t>
  </si>
  <si>
    <t>I2C</t>
  </si>
  <si>
    <t>SPI</t>
  </si>
  <si>
    <t>Smoothie Function</t>
  </si>
  <si>
    <t>Notes</t>
  </si>
  <si>
    <t>TDO/SWO</t>
  </si>
  <si>
    <t>NC-JTAG</t>
  </si>
  <si>
    <t>TDI</t>
  </si>
  <si>
    <t>TMS/SWDIO</t>
  </si>
  <si>
    <t>TRST</t>
  </si>
  <si>
    <t>TCK/SWDCLK</t>
  </si>
  <si>
    <t>P0[26]/AD0[3]/AOUT/RXD3</t>
  </si>
  <si>
    <t>TH4</t>
  </si>
  <si>
    <t>P0[25]/AD0[2]/I2SRX_SDA/TXD3</t>
  </si>
  <si>
    <t>TH3</t>
  </si>
  <si>
    <t>P0[24]/AD0[1]/I2SRX_WS/CAP3[1]</t>
  </si>
  <si>
    <t>TH2</t>
  </si>
  <si>
    <t>P0[23]/AD0[0]/I2SRX_CLK/CAP3[0]</t>
  </si>
  <si>
    <t>TH1</t>
  </si>
  <si>
    <r>
      <t>V</t>
    </r>
    <r>
      <rPr>
        <sz val="9"/>
        <color rgb="FF000000"/>
        <rFont val="Arial"/>
        <family val="2"/>
      </rPr>
      <t>DDA</t>
    </r>
  </si>
  <si>
    <t>3.3V</t>
  </si>
  <si>
    <r>
      <t>V</t>
    </r>
    <r>
      <rPr>
        <sz val="9"/>
        <color rgb="FF000000"/>
        <rFont val="Arial"/>
        <family val="2"/>
      </rPr>
      <t>SSA</t>
    </r>
  </si>
  <si>
    <t>GND</t>
  </si>
  <si>
    <t>VREFP</t>
  </si>
  <si>
    <t>n.c.</t>
  </si>
  <si>
    <t>NC</t>
  </si>
  <si>
    <t>RSTOUT</t>
  </si>
  <si>
    <t>doesn’t exist in symbol</t>
  </si>
  <si>
    <t>VREFN</t>
  </si>
  <si>
    <t>RTCX1</t>
  </si>
  <si>
    <t>RESET</t>
  </si>
  <si>
    <t>Reset button</t>
  </si>
  <si>
    <t>RTCX2</t>
  </si>
  <si>
    <t>VBAT</t>
  </si>
  <si>
    <t>P1[31]/SCK1/AD0[5]</t>
  </si>
  <si>
    <t>P1_31</t>
  </si>
  <si>
    <r>
      <t>P1[30]/V</t>
    </r>
    <r>
      <rPr>
        <sz val="9"/>
        <color rgb="FF000000"/>
        <rFont val="Arial"/>
        <family val="2"/>
      </rPr>
      <t>BUS</t>
    </r>
    <r>
      <rPr>
        <sz val="12"/>
        <color rgb="FF000000"/>
        <rFont val="Arial"/>
        <family val="2"/>
      </rPr>
      <t>/AD0[4]</t>
    </r>
  </si>
  <si>
    <t>P1_30</t>
  </si>
  <si>
    <t>XTAL1</t>
  </si>
  <si>
    <t>Crystal</t>
  </si>
  <si>
    <t>XTAL2</t>
  </si>
  <si>
    <t>P0[28]/SCL0/USB_SCL</t>
  </si>
  <si>
    <t>Verify firmware</t>
  </si>
  <si>
    <t>P0[27]/SDA0/USB_SDA</t>
  </si>
  <si>
    <t>P3[26]/STCLK/MAT0[1]/PWM1[3]</t>
  </si>
  <si>
    <t>P3_26</t>
  </si>
  <si>
    <t>P3[25]/MAT0[0]/PWM1[2]</t>
  </si>
  <si>
    <t>P3_25</t>
  </si>
  <si>
    <r>
      <t>V</t>
    </r>
    <r>
      <rPr>
        <sz val="9"/>
        <color rgb="FF000000"/>
        <rFont val="Arial"/>
        <family val="2"/>
      </rPr>
      <t>DD(3V3)</t>
    </r>
  </si>
  <si>
    <t>P0[29]/USB_D+</t>
  </si>
  <si>
    <t>USB</t>
  </si>
  <si>
    <t>P0[30]/USB_D</t>
  </si>
  <si>
    <r>
      <t>V</t>
    </r>
    <r>
      <rPr>
        <sz val="9"/>
        <color rgb="FF000000"/>
        <rFont val="Arial"/>
        <family val="2"/>
      </rPr>
      <t>SS</t>
    </r>
  </si>
  <si>
    <t>P1[18]/USB_UP_LED/PWM1[1]/CAP1[0]</t>
  </si>
  <si>
    <t>LED1</t>
  </si>
  <si>
    <r>
      <t>P1[19]/MCO</t>
    </r>
    <r>
      <rPr>
        <sz val="12"/>
        <color rgb="FF000000"/>
        <rFont val="Arial"/>
        <family val="2"/>
      </rPr>
      <t>A0/USB_PPWR/CAP1[1]</t>
    </r>
  </si>
  <si>
    <t>LED2</t>
  </si>
  <si>
    <t>P1[20]/MCI0/PWM1[2]/SCK0</t>
  </si>
  <si>
    <t>LED3</t>
  </si>
  <si>
    <t>P1[21]/MCABORT/PWM1[3]/SSEL0</t>
  </si>
  <si>
    <t>LED4</t>
  </si>
  <si>
    <t>P1[22]/MCOB0/USB_PWRD/MAT1[0]</t>
  </si>
  <si>
    <t>P1_22</t>
  </si>
  <si>
    <t>P1[23]/MCI1/PWM1[4]/MISO0</t>
  </si>
  <si>
    <t>P1_23</t>
  </si>
  <si>
    <t>P1[24]/MCI2/PWM1[5]/MOSI0</t>
  </si>
  <si>
    <t>X_MIN</t>
  </si>
  <si>
    <t>P1[25]/MCOA1/MAT1[1]</t>
  </si>
  <si>
    <t>X_MAX</t>
  </si>
  <si>
    <t>P1[26]/MCOB1/PWM1[6]/CAP0[0]</t>
  </si>
  <si>
    <t>Y_MIN</t>
  </si>
  <si>
    <r>
      <t>V</t>
    </r>
    <r>
      <rPr>
        <sz val="9"/>
        <color rgb="FF000000"/>
        <rFont val="Arial"/>
        <family val="2"/>
      </rPr>
      <t>DD(REG)(3V3)***</t>
    </r>
  </si>
  <si>
    <r>
      <t>P1[27]/CLKOU</t>
    </r>
    <r>
      <rPr>
        <sz val="12"/>
        <color rgb="FF000000"/>
        <rFont val="Arial"/>
        <family val="2"/>
      </rPr>
      <t>T/USB_OVRCR/CAP0[1]</t>
    </r>
  </si>
  <si>
    <t>Y_MAX</t>
  </si>
  <si>
    <t>P1[28]/MCOA2/PCAP1[0]/MAT0[0]</t>
  </si>
  <si>
    <t>Z_MIN</t>
  </si>
  <si>
    <t>P1[29]/MCOB2/PCAP1[1]/MAT0[1]</t>
  </si>
  <si>
    <t>Z_MAX</t>
  </si>
  <si>
    <t>P0[0]/RD1/TXD3/SDA1</t>
  </si>
  <si>
    <t>POT_SDA</t>
  </si>
  <si>
    <t>should be, check firmware option ability</t>
  </si>
  <si>
    <t>P0[1]/TD1/RXD3/SCL1</t>
  </si>
  <si>
    <t>POT_SCL</t>
  </si>
  <si>
    <t>P0[10]/TXD2/SDA2/MAT3[0]</t>
  </si>
  <si>
    <t>EN2</t>
  </si>
  <si>
    <t>P0[11]/RXD2/SCL2/MAT3[1]</t>
  </si>
  <si>
    <t>DIR2</t>
  </si>
  <si>
    <t>P2[13]/EINT3/I2STX_SDA</t>
  </si>
  <si>
    <t>DIR5</t>
  </si>
  <si>
    <t>P2[12]/EINT2/I2STX_WS</t>
  </si>
  <si>
    <t>PLAY/P2_12</t>
  </si>
  <si>
    <t>P2[11]/EINT1/I2STX_CLK</t>
  </si>
  <si>
    <t>P2_11</t>
  </si>
  <si>
    <t>P2[10]/EINT0/NMI</t>
  </si>
  <si>
    <t>ISP_BOOT/P2_10</t>
  </si>
  <si>
    <t>P0[22]/RTS1/TD1</t>
  </si>
  <si>
    <t>DIR4</t>
  </si>
  <si>
    <t>P0[21]/RI1/RD1</t>
  </si>
  <si>
    <t>EN4</t>
  </si>
  <si>
    <t>P0[20]/DTR1/SCL1</t>
  </si>
  <si>
    <t>DIR3</t>
  </si>
  <si>
    <t>P0[19]/DSR1/SDA1</t>
  </si>
  <si>
    <t>EN3</t>
  </si>
  <si>
    <t>P0[18]/DCD1/MOSI0/MOSI</t>
  </si>
  <si>
    <t>Panel SPI</t>
  </si>
  <si>
    <t>P0[17]/CTS1/MISO0/MISO</t>
  </si>
  <si>
    <t>P0[15]/TXD1/SCK0/SCK</t>
  </si>
  <si>
    <t>P0[16]/RXD1/SSEL0/SSEL</t>
  </si>
  <si>
    <t>P2[9]/USB_CONNECT/RXD2</t>
  </si>
  <si>
    <t>P2_9</t>
  </si>
  <si>
    <t>P2[8]/TD2/TXD2</t>
  </si>
  <si>
    <t>STP5</t>
  </si>
  <si>
    <t>P2[7]/RD2/RTS1</t>
  </si>
  <si>
    <t>P2_7</t>
  </si>
  <si>
    <t>P2[6]/PCAP1[0]/RI1/TRACECLK</t>
  </si>
  <si>
    <t>P2_6</t>
  </si>
  <si>
    <t>P2[5]/PWM1[6]/DTR1/TRACEDATA[0]</t>
  </si>
  <si>
    <t>P2_5</t>
  </si>
  <si>
    <t>P2[4]/PWM1[5]/DSR1/TRACEDATA[1]</t>
  </si>
  <si>
    <t>P2_4</t>
  </si>
  <si>
    <t>P2[3]/PWM1[4]/DCD1/TRACEDATA[2]</t>
  </si>
  <si>
    <t>ST4</t>
  </si>
  <si>
    <t>P2[2]/PWM1[3]/CTS1/TRACEDATA[3]</t>
  </si>
  <si>
    <t>ST3</t>
  </si>
  <si>
    <t>P2[1]/PWM1[2]/RXD1</t>
  </si>
  <si>
    <t>ST2</t>
  </si>
  <si>
    <t>P2[0]/PWM1[1]/TXD1</t>
  </si>
  <si>
    <t>ST1</t>
  </si>
  <si>
    <t>P0[9]/I2STX_SDA/MOSI1/MAT2[3]</t>
  </si>
  <si>
    <t>SPI_SD</t>
  </si>
  <si>
    <t>P0[8]/I2STX_WS/MISO1/MAT2[2]</t>
  </si>
  <si>
    <t>P0[7]/I2STX_CLK/SCK1/MAT2[1]</t>
  </si>
  <si>
    <t>P0[6]/I2SRX_SDA/SSEL1/MAT2[0]</t>
  </si>
  <si>
    <t>P0[5]/I2SRX_WS/TD2/CAP2[1]</t>
  </si>
  <si>
    <t>DIR1</t>
  </si>
  <si>
    <t>P0[4]/I2SRX_CLK/RD2/CAP2[0]</t>
  </si>
  <si>
    <t>EN1</t>
  </si>
  <si>
    <t>P4[28]/RX_MCLK/MAT2[0]/TXD3</t>
  </si>
  <si>
    <t>PLAY_LED</t>
  </si>
  <si>
    <r>
      <t>V</t>
    </r>
    <r>
      <rPr>
        <sz val="9"/>
        <color rgb="FF000000"/>
        <rFont val="Arial"/>
        <family val="2"/>
      </rPr>
      <t>DD(REG)(3V3)</t>
    </r>
  </si>
  <si>
    <t>P4[29]/TX_MCLK/MAT2[1]/RXD3</t>
  </si>
  <si>
    <t>EN5</t>
  </si>
  <si>
    <t>P1[17]/ENET_MDIO</t>
  </si>
  <si>
    <t>Ethernet</t>
  </si>
  <si>
    <t>P1[16]/ENET_MDC</t>
  </si>
  <si>
    <t>P1[15]/ENET_REF_CLK</t>
  </si>
  <si>
    <t>P1[14]/ENET_RX_ER</t>
  </si>
  <si>
    <t>P1[10]/ENET_RXD1</t>
  </si>
  <si>
    <t>P1[9]/ENET_RXD0</t>
  </si>
  <si>
    <t>P1[8]/ENET_CRS</t>
  </si>
  <si>
    <t>P1[4]/ENET_TX_EN</t>
  </si>
  <si>
    <t>P1[1]/ENET_TXD1</t>
  </si>
  <si>
    <t>P1[0]/ENET_TXD0</t>
  </si>
  <si>
    <t>P0[2]/TXD0/AD0[7]</t>
  </si>
  <si>
    <t>TX_0</t>
  </si>
  <si>
    <t>not sure</t>
  </si>
  <si>
    <t>P0[3]/RXD0/AD0[6]</t>
  </si>
  <si>
    <t>RX_0</t>
  </si>
  <si>
    <t>RTCK</t>
  </si>
  <si>
    <t>F1</t>
  </si>
  <si>
    <t>F2</t>
  </si>
  <si>
    <t>F3</t>
  </si>
  <si>
    <t>F4</t>
  </si>
  <si>
    <t>PEX Group</t>
  </si>
  <si>
    <t>Net Name</t>
  </si>
  <si>
    <t>P0[9]</t>
  </si>
  <si>
    <t>I2STX_SDA</t>
  </si>
  <si>
    <t>MOSI1</t>
  </si>
  <si>
    <t>MAT2[3]</t>
  </si>
  <si>
    <t>SPI1</t>
  </si>
  <si>
    <t>J01.PX1.A12</t>
  </si>
  <si>
    <t>P0[8]</t>
  </si>
  <si>
    <t>I2STX_WS</t>
  </si>
  <si>
    <t>MISO1</t>
  </si>
  <si>
    <t>MAT2[2]</t>
  </si>
  <si>
    <t>J01.PX2.A13</t>
  </si>
  <si>
    <t>P0[7]</t>
  </si>
  <si>
    <t>I2STX_CLK</t>
  </si>
  <si>
    <t>SCK1</t>
  </si>
  <si>
    <t>MAT2[1]</t>
  </si>
  <si>
    <t>J01.PX4.A15</t>
  </si>
  <si>
    <t>P0[6]</t>
  </si>
  <si>
    <t>I2SRX_SDA</t>
  </si>
  <si>
    <t>SSEL1</t>
  </si>
  <si>
    <t>MAT2[0]</t>
  </si>
  <si>
    <t>J01.PX3.A14</t>
  </si>
  <si>
    <t>P0[23]</t>
  </si>
  <si>
    <t>AD0[0]</t>
  </si>
  <si>
    <t>ADC/UART</t>
  </si>
  <si>
    <t>J02.PX1.A12</t>
  </si>
  <si>
    <t>P0[24]</t>
  </si>
  <si>
    <t>AD0[1]</t>
  </si>
  <si>
    <t>J02.PX2.A13</t>
  </si>
  <si>
    <t>P0[26]</t>
  </si>
  <si>
    <t>AD0[3]</t>
  </si>
  <si>
    <t>AOUT</t>
  </si>
  <si>
    <t>RXD3</t>
  </si>
  <si>
    <t>J02.PX3.A14</t>
  </si>
  <si>
    <t>P0[25]</t>
  </si>
  <si>
    <t>AD0[2]</t>
  </si>
  <si>
    <t>TXD3</t>
  </si>
  <si>
    <t>J02.PX4.A15</t>
  </si>
  <si>
    <t>P1[31]</t>
  </si>
  <si>
    <t>AD0[5]</t>
  </si>
  <si>
    <t>J03.PX1.A12</t>
  </si>
  <si>
    <t>P1[30]</t>
  </si>
  <si>
    <t>VBUS</t>
  </si>
  <si>
    <t>AD0[4]</t>
  </si>
  <si>
    <t>J03.PX2.A13</t>
  </si>
  <si>
    <t>P0[3]</t>
  </si>
  <si>
    <t>RXD0</t>
  </si>
  <si>
    <t>AD0[6]</t>
  </si>
  <si>
    <t>J03.PX3.A14</t>
  </si>
  <si>
    <t>P0[2]</t>
  </si>
  <si>
    <t>TXD0</t>
  </si>
  <si>
    <t>AD0[7]</t>
  </si>
  <si>
    <t>J03.PX4.A15</t>
  </si>
  <si>
    <t>P2[7]</t>
  </si>
  <si>
    <t>UART</t>
  </si>
  <si>
    <t>J04.PX1.A12</t>
  </si>
  <si>
    <t>P2[6]</t>
  </si>
  <si>
    <t>J04.PX2.A13</t>
  </si>
  <si>
    <t>P2[9]</t>
  </si>
  <si>
    <t>RXD2</t>
  </si>
  <si>
    <t>J04.PX3.A14</t>
  </si>
  <si>
    <t>P2[8]</t>
  </si>
  <si>
    <t>TXD2</t>
  </si>
  <si>
    <t>J04.PX4.A15</t>
  </si>
  <si>
    <t>P2[3]</t>
  </si>
  <si>
    <t>PWM1[4]</t>
  </si>
  <si>
    <t>UART/PWM</t>
  </si>
  <si>
    <t>J05.PX1.A12</t>
  </si>
  <si>
    <t>P2[2]</t>
  </si>
  <si>
    <t>PWM1[3]</t>
  </si>
  <si>
    <t>J05.PX2.A13</t>
  </si>
  <si>
    <t>P2[1]</t>
  </si>
  <si>
    <t>PWM1[2]</t>
  </si>
  <si>
    <t>RXD1</t>
  </si>
  <si>
    <t>J05.PX3.A14</t>
  </si>
  <si>
    <t>P2[0]</t>
  </si>
  <si>
    <t>PWM1[1]</t>
  </si>
  <si>
    <t>TXD1</t>
  </si>
  <si>
    <t>J05.PX4.A15</t>
  </si>
  <si>
    <t>P0[4]</t>
  </si>
  <si>
    <t>UART/CAN</t>
  </si>
  <si>
    <t>J06.PX1.A12</t>
  </si>
  <si>
    <t>P0[5]</t>
  </si>
  <si>
    <t>J06.PX2.A13</t>
  </si>
  <si>
    <t>P4[29]</t>
  </si>
  <si>
    <t>J06.PX3.A14</t>
  </si>
  <si>
    <t>P4[28]</t>
  </si>
  <si>
    <t>J06.PX4.A15</t>
  </si>
  <si>
    <t>P0[18]</t>
  </si>
  <si>
    <t>MOSI0</t>
  </si>
  <si>
    <t>SPI0</t>
  </si>
  <si>
    <t>J07.PX1.A12</t>
  </si>
  <si>
    <t>P0[17]</t>
  </si>
  <si>
    <t>MISO0</t>
  </si>
  <si>
    <t>J07.PX2.A13</t>
  </si>
  <si>
    <t>P0[15]</t>
  </si>
  <si>
    <t>SCK0</t>
  </si>
  <si>
    <t>J07.PX4.A15</t>
  </si>
  <si>
    <t>P0[16]</t>
  </si>
  <si>
    <t>SSEL0</t>
  </si>
  <si>
    <t>SSEL</t>
  </si>
  <si>
    <t>J07.PX3.A14</t>
  </si>
  <si>
    <t>P1[18]</t>
  </si>
  <si>
    <t>PWM</t>
  </si>
  <si>
    <t>J08.PX1.A12</t>
  </si>
  <si>
    <t>P1[20]</t>
  </si>
  <si>
    <t>J08.PX2.A13</t>
  </si>
  <si>
    <t>P2[5]</t>
  </si>
  <si>
    <t>PWM1[6]</t>
  </si>
  <si>
    <t>J08.PX3.A14</t>
  </si>
  <si>
    <t>P2[4]</t>
  </si>
  <si>
    <t>PWM1[5]</t>
  </si>
  <si>
    <t>J08.PX4.A15</t>
  </si>
  <si>
    <t>P0[22]</t>
  </si>
  <si>
    <t>I2C/CAN</t>
  </si>
  <si>
    <t>J09.PX1.A12</t>
  </si>
  <si>
    <t>P0[21]</t>
  </si>
  <si>
    <t>J09.PX2.A13</t>
  </si>
  <si>
    <t>P0[20]</t>
  </si>
  <si>
    <t>SCL1</t>
  </si>
  <si>
    <t>J09.PX3.A14</t>
  </si>
  <si>
    <t>P0[19]</t>
  </si>
  <si>
    <t>SDA1</t>
  </si>
  <si>
    <t>J09.PX4.A15</t>
  </si>
  <si>
    <t>P0[0]</t>
  </si>
  <si>
    <t>J10.PX1.A12</t>
  </si>
  <si>
    <t>P0[1]</t>
  </si>
  <si>
    <t>J10.PX2.A13</t>
  </si>
  <si>
    <t>P0[11]</t>
  </si>
  <si>
    <t>SCL2</t>
  </si>
  <si>
    <t>J10.PX3.A14</t>
  </si>
  <si>
    <t>P0[10]</t>
  </si>
  <si>
    <t>SDA2</t>
  </si>
  <si>
    <t>J10.PX4.A15</t>
  </si>
  <si>
    <t>P2[13]</t>
  </si>
  <si>
    <t>GPIO</t>
  </si>
  <si>
    <t>J11.PX1.A12</t>
  </si>
  <si>
    <t>P2[12]</t>
  </si>
  <si>
    <t>J11.PX2.A13</t>
  </si>
  <si>
    <t>P2[11]</t>
  </si>
  <si>
    <t>J11.PX3.A14</t>
  </si>
  <si>
    <t>P2[10]</t>
  </si>
  <si>
    <t>J11.PX4.A15</t>
  </si>
  <si>
    <t>P3[26]</t>
  </si>
  <si>
    <t>J12.PX1.A12</t>
  </si>
  <si>
    <t>P3[25]</t>
  </si>
  <si>
    <t>J12.PX2.A13</t>
  </si>
  <si>
    <t>P1[19]</t>
  </si>
  <si>
    <t>J12.PX3.A14</t>
  </si>
  <si>
    <t>P1[21]</t>
  </si>
  <si>
    <t>J12.PX4.A15</t>
  </si>
  <si>
    <t>P1[22]</t>
  </si>
  <si>
    <t>J13.PX1.A12</t>
  </si>
  <si>
    <t>P1[23]</t>
  </si>
  <si>
    <t>J13.PX2.A13</t>
  </si>
  <si>
    <t>P1[24]</t>
  </si>
  <si>
    <t>J13.PX3.A14</t>
  </si>
  <si>
    <t>P1[25]</t>
  </si>
  <si>
    <t>J13.PX4.A15</t>
  </si>
  <si>
    <t>P1[26]</t>
  </si>
  <si>
    <t>J14.PX1.A12</t>
  </si>
  <si>
    <t>P1[27]</t>
  </si>
  <si>
    <t>J14.PX2.A13</t>
  </si>
  <si>
    <t>P1[28]</t>
  </si>
  <si>
    <t>J14.PX3.A14</t>
  </si>
  <si>
    <t>P1[29]</t>
  </si>
  <si>
    <t>J14.PX4.A15</t>
  </si>
  <si>
    <t>P1[17]</t>
  </si>
  <si>
    <t>ENET_MDIO</t>
  </si>
  <si>
    <t>J15.PX1.A12</t>
  </si>
  <si>
    <t>P1[16]</t>
  </si>
  <si>
    <t>ENET_MDC</t>
  </si>
  <si>
    <t>J15.PX2.A13</t>
  </si>
  <si>
    <t>P1[15]</t>
  </si>
  <si>
    <t>ENET_REF_CLK</t>
  </si>
  <si>
    <t>J15.PX3.A14</t>
  </si>
  <si>
    <t>P1[14]</t>
  </si>
  <si>
    <t>ENET_RX_ER</t>
  </si>
  <si>
    <t>J15.PX4.A15</t>
  </si>
  <si>
    <t>P1[10]</t>
  </si>
  <si>
    <t>ENET_RXD1</t>
  </si>
  <si>
    <t>J16.PX1.A12</t>
  </si>
  <si>
    <t>P1[9]</t>
  </si>
  <si>
    <t>ENET_RXD0</t>
  </si>
  <si>
    <t>J16.PX2.A13</t>
  </si>
  <si>
    <t>P1[8]</t>
  </si>
  <si>
    <t>ENET_CRS</t>
  </si>
  <si>
    <t>J16.PX3.A14</t>
  </si>
  <si>
    <t>P1[4]</t>
  </si>
  <si>
    <t>ENET_TX_EN</t>
  </si>
  <si>
    <t>J16.PX4.A15</t>
  </si>
  <si>
    <t>TDO</t>
  </si>
  <si>
    <t>SWO</t>
  </si>
  <si>
    <t>TMS</t>
  </si>
  <si>
    <t>SWDIO</t>
  </si>
  <si>
    <t>TCK</t>
  </si>
  <si>
    <t>SWDCLK</t>
  </si>
  <si>
    <t>VDDA</t>
  </si>
  <si>
    <t>VSSA</t>
  </si>
  <si>
    <t>P0[28]</t>
  </si>
  <si>
    <t>SCL0</t>
  </si>
  <si>
    <t>USB_SCL</t>
  </si>
  <si>
    <t>P0[27]</t>
  </si>
  <si>
    <t>SDA0</t>
  </si>
  <si>
    <t>USB_SDA</t>
  </si>
  <si>
    <t>VDD(3V3)</t>
  </si>
  <si>
    <t>P0[29]</t>
  </si>
  <si>
    <t>USB_D+</t>
  </si>
  <si>
    <t>P0[30]</t>
  </si>
  <si>
    <t>USB_D</t>
  </si>
  <si>
    <t>VSS</t>
  </si>
  <si>
    <t>VDD(REG)(3V3)</t>
  </si>
  <si>
    <t>P1[1]</t>
  </si>
  <si>
    <t>ENET_TXD1</t>
  </si>
  <si>
    <t>P1[0]</t>
  </si>
  <si>
    <t>ENET_TXD0</t>
  </si>
  <si>
    <t>Y</t>
  </si>
  <si>
    <t>R/L</t>
  </si>
  <si>
    <t>X PAD2 2 1000 850 200 L 50 50 1 1 B</t>
  </si>
  <si>
    <t>L</t>
  </si>
  <si>
    <r>
      <t>P1[30]/V</t>
    </r>
    <r>
      <rPr>
        <sz val="9"/>
        <color rgb="FF000000"/>
        <rFont val="Calibri"/>
      </rPr>
      <t>BUS</t>
    </r>
    <r>
      <rPr>
        <sz val="12"/>
        <color rgb="FF000000"/>
        <rFont val="Calibri"/>
        <family val="2"/>
      </rPr>
      <t>/AD0[4]</t>
    </r>
  </si>
  <si>
    <r>
      <t>P1[19]/MCO</t>
    </r>
    <r>
      <rPr>
        <sz val="12"/>
        <color rgb="FF000000"/>
        <rFont val="Calibri"/>
        <family val="2"/>
      </rPr>
      <t>A0/USB_PPWR/CAP1[1]</t>
    </r>
  </si>
  <si>
    <r>
      <t>P1[27]/CLKOU</t>
    </r>
    <r>
      <rPr>
        <sz val="12"/>
        <color rgb="FF000000"/>
        <rFont val="Calibri"/>
        <family val="2"/>
      </rPr>
      <t>T/USB_OVRCR/CAP0[1]</t>
    </r>
  </si>
  <si>
    <r>
      <t>V</t>
    </r>
    <r>
      <rPr>
        <sz val="9"/>
        <color rgb="FF000000"/>
        <rFont val="Calibri"/>
      </rPr>
      <t>DDA</t>
    </r>
  </si>
  <si>
    <r>
      <t>V</t>
    </r>
    <r>
      <rPr>
        <sz val="9"/>
        <color rgb="FF000000"/>
        <rFont val="Calibri"/>
      </rPr>
      <t>SSA</t>
    </r>
  </si>
  <si>
    <r>
      <t>V</t>
    </r>
    <r>
      <rPr>
        <sz val="9"/>
        <color rgb="FF000000"/>
        <rFont val="Calibri"/>
      </rPr>
      <t>DD(3V3)</t>
    </r>
  </si>
  <si>
    <r>
      <t>V</t>
    </r>
    <r>
      <rPr>
        <sz val="9"/>
        <color rgb="FF000000"/>
        <rFont val="Calibri"/>
      </rPr>
      <t>SS</t>
    </r>
  </si>
  <si>
    <r>
      <t>V</t>
    </r>
    <r>
      <rPr>
        <sz val="9"/>
        <color rgb="FF000000"/>
        <rFont val="Calibri"/>
      </rPr>
      <t>DD(REG)(3V3)</t>
    </r>
  </si>
  <si>
    <t>Dedicated to USB connect</t>
  </si>
  <si>
    <r>
      <t>V</t>
    </r>
    <r>
      <rPr>
        <sz val="9"/>
        <color rgb="FF000000"/>
        <rFont val="Calibri"/>
      </rPr>
      <t>DDREG3V3</t>
    </r>
  </si>
  <si>
    <t>VDDREG3V3</t>
  </si>
  <si>
    <t>PEX Func</t>
  </si>
  <si>
    <t>Reserved, USB P-drive</t>
  </si>
  <si>
    <t>Reserved USB_D+</t>
  </si>
  <si>
    <t>Reserved USB_D</t>
  </si>
  <si>
    <t>Reserved SCL0</t>
  </si>
  <si>
    <t>Reserved SDA0</t>
  </si>
  <si>
    <t>Reserved SDC MOSI1</t>
  </si>
  <si>
    <t>Reserved SDC MISO1</t>
  </si>
  <si>
    <t>Reserved SDC SCK1</t>
  </si>
  <si>
    <t>Reserved SDC SSEL1</t>
  </si>
  <si>
    <t>ISP_BOOT</t>
  </si>
  <si>
    <t>J_LED</t>
  </si>
  <si>
    <t>J_ADC2</t>
  </si>
  <si>
    <t>J_GPIO</t>
  </si>
  <si>
    <t>X1</t>
  </si>
  <si>
    <t>X2</t>
  </si>
  <si>
    <t>X3</t>
  </si>
  <si>
    <t>X4</t>
  </si>
  <si>
    <t>RX</t>
  </si>
  <si>
    <t>TX</t>
  </si>
  <si>
    <t>SCL</t>
  </si>
  <si>
    <t>SDA</t>
  </si>
  <si>
    <t>SCK</t>
  </si>
  <si>
    <t>MISO</t>
  </si>
  <si>
    <t>MOSI</t>
  </si>
  <si>
    <t>J_UART2/I2C2</t>
  </si>
  <si>
    <t>J6</t>
  </si>
  <si>
    <t>A12</t>
  </si>
  <si>
    <t>A13</t>
  </si>
  <si>
    <t>A14</t>
  </si>
  <si>
    <t>A15</t>
  </si>
  <si>
    <t>J7</t>
  </si>
  <si>
    <t>J5</t>
  </si>
  <si>
    <t>J4</t>
  </si>
  <si>
    <t>J3</t>
  </si>
  <si>
    <t>J2</t>
  </si>
  <si>
    <t>J1</t>
  </si>
  <si>
    <t>May be MRESET?</t>
  </si>
  <si>
    <t>MRESET</t>
  </si>
  <si>
    <t>J8</t>
  </si>
  <si>
    <t>J9</t>
  </si>
  <si>
    <t>J10</t>
  </si>
  <si>
    <t>J11</t>
  </si>
  <si>
    <t>J12</t>
  </si>
  <si>
    <t>J13</t>
  </si>
  <si>
    <t>J14</t>
  </si>
  <si>
    <t>J15</t>
  </si>
  <si>
    <t>Port</t>
  </si>
  <si>
    <t>PEX Pin</t>
  </si>
  <si>
    <t>Pex Order</t>
  </si>
  <si>
    <t>J</t>
  </si>
  <si>
    <t>SD</t>
  </si>
  <si>
    <t>I2C0</t>
  </si>
  <si>
    <t>J01</t>
  </si>
  <si>
    <t>J08</t>
  </si>
  <si>
    <t>J06</t>
  </si>
  <si>
    <t>J03</t>
  </si>
  <si>
    <t>J04</t>
  </si>
  <si>
    <t>J05</t>
  </si>
  <si>
    <t>J07</t>
  </si>
  <si>
    <t>J09</t>
  </si>
  <si>
    <t>J02</t>
  </si>
  <si>
    <t>JNAME</t>
  </si>
  <si>
    <t>XNAME</t>
  </si>
  <si>
    <t>ANAME</t>
  </si>
  <si>
    <t>USB DFU P</t>
  </si>
  <si>
    <t>ADC</t>
  </si>
  <si>
    <t>UART2/I2C2</t>
  </si>
  <si>
    <t>I2C1</t>
  </si>
  <si>
    <t>ADC/UART0</t>
  </si>
  <si>
    <t>LED/GPIO</t>
  </si>
  <si>
    <t>UART3</t>
  </si>
  <si>
    <t>ENET0</t>
  </si>
  <si>
    <t>ENET1</t>
  </si>
  <si>
    <t>ENET2</t>
  </si>
  <si>
    <t>ISP/MRESET</t>
  </si>
  <si>
    <t>Juicy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</si>
</sst>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color rgb="FF000000"/>
      <name val="Arial"/>
      <family val="2"/>
    </font>
    <font>
      <u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FFE699"/>
      <name val="Calibri"/>
      <family val="2"/>
    </font>
    <font>
      <sz val="8"/>
      <name val="Calibri"/>
      <family val="2"/>
    </font>
    <font>
      <b/>
      <sz val="12"/>
      <name val="Calibri"/>
    </font>
    <font>
      <sz val="9"/>
      <color rgb="FF000000"/>
      <name val="Calibri"/>
    </font>
    <font>
      <sz val="11"/>
      <color rgb="FF000000"/>
      <name val="Calibri"/>
    </font>
    <font>
      <u/>
      <sz val="12"/>
      <color rgb="FF000000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BDD7EE"/>
      </patternFill>
    </fill>
    <fill>
      <patternFill patternType="solid">
        <fgColor rgb="FF70AD47"/>
        <bgColor rgb="FF339966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BDD7EE"/>
      </patternFill>
    </fill>
    <fill>
      <patternFill patternType="solid">
        <fgColor rgb="FFF4B183"/>
        <bgColor rgb="FFF8CBAD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4C7E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8CBAD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13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textRotation="90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10" fillId="2" borderId="1" xfId="0" applyFont="1" applyFill="1" applyBorder="1"/>
    <xf numFmtId="0" fontId="10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12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textRotation="90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14" fillId="0" borderId="1" xfId="0" applyFont="1" applyBorder="1"/>
    <xf numFmtId="0" fontId="0" fillId="9" borderId="1" xfId="0" applyFont="1" applyFill="1" applyBorder="1"/>
    <xf numFmtId="0" fontId="0" fillId="10" borderId="1" xfId="0" applyFont="1" applyFill="1" applyBorder="1"/>
    <xf numFmtId="0" fontId="15" fillId="0" borderId="1" xfId="0" applyFont="1" applyBorder="1"/>
    <xf numFmtId="0" fontId="0" fillId="11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2" xfId="0" applyFont="1" applyFill="1" applyBorder="1"/>
    <xf numFmtId="0" fontId="0" fillId="12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0" fillId="11" borderId="3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0" fillId="13" borderId="3" xfId="0" applyFont="1" applyFill="1" applyBorder="1" applyAlignment="1"/>
    <xf numFmtId="0" fontId="0" fillId="13" borderId="4" xfId="0" applyFont="1" applyFill="1" applyBorder="1" applyAlignment="1"/>
    <xf numFmtId="0" fontId="0" fillId="13" borderId="5" xfId="0" applyFont="1" applyFill="1" applyBorder="1" applyAlignment="1"/>
    <xf numFmtId="0" fontId="0" fillId="12" borderId="3" xfId="0" applyFont="1" applyFill="1" applyBorder="1" applyAlignment="1"/>
    <xf numFmtId="0" fontId="0" fillId="12" borderId="4" xfId="0" applyFont="1" applyFill="1" applyBorder="1" applyAlignment="1"/>
    <xf numFmtId="0" fontId="0" fillId="12" borderId="5" xfId="0" applyFont="1" applyFill="1" applyBorder="1" applyAlignment="1"/>
    <xf numFmtId="0" fontId="0" fillId="14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center"/>
    </xf>
    <xf numFmtId="0" fontId="0" fillId="15" borderId="1" xfId="0" applyFont="1" applyFill="1" applyBorder="1"/>
    <xf numFmtId="0" fontId="0" fillId="16" borderId="0" xfId="0" applyFill="1"/>
    <xf numFmtId="0" fontId="1" fillId="0" borderId="0" xfId="0" applyFont="1" applyFill="1" applyBorder="1"/>
    <xf numFmtId="0" fontId="4" fillId="0" borderId="0" xfId="0" applyFont="1" applyFill="1" applyBorder="1" applyAlignment="1">
      <alignment horizontal="center" textRotation="90"/>
    </xf>
    <xf numFmtId="0" fontId="0" fillId="13" borderId="1" xfId="0" applyFont="1" applyFill="1" applyBorder="1" applyAlignment="1"/>
    <xf numFmtId="0" fontId="0" fillId="8" borderId="3" xfId="0" applyFont="1" applyFill="1" applyBorder="1"/>
    <xf numFmtId="0" fontId="0" fillId="11" borderId="1" xfId="0" applyFont="1" applyFill="1" applyBorder="1" applyAlignment="1"/>
    <xf numFmtId="0" fontId="0" fillId="7" borderId="3" xfId="0" applyFont="1" applyFill="1" applyBorder="1"/>
    <xf numFmtId="0" fontId="0" fillId="12" borderId="1" xfId="0" applyFont="1" applyFill="1" applyBorder="1" applyAlignment="1"/>
    <xf numFmtId="0" fontId="0" fillId="5" borderId="3" xfId="0" applyFont="1" applyFill="1" applyBorder="1"/>
    <xf numFmtId="0" fontId="0" fillId="10" borderId="3" xfId="0" applyFont="1" applyFill="1" applyBorder="1"/>
    <xf numFmtId="0" fontId="10" fillId="2" borderId="3" xfId="0" applyFont="1" applyFill="1" applyBorder="1"/>
    <xf numFmtId="0" fontId="0" fillId="8" borderId="4" xfId="0" applyFont="1" applyFill="1" applyBorder="1"/>
    <xf numFmtId="0" fontId="0" fillId="7" borderId="4" xfId="0" applyFont="1" applyFill="1" applyBorder="1"/>
    <xf numFmtId="0" fontId="0" fillId="5" borderId="4" xfId="0" applyFont="1" applyFill="1" applyBorder="1"/>
    <xf numFmtId="0" fontId="0" fillId="10" borderId="4" xfId="0" applyFont="1" applyFill="1" applyBorder="1"/>
    <xf numFmtId="0" fontId="10" fillId="2" borderId="4" xfId="0" applyFont="1" applyFill="1" applyBorder="1"/>
    <xf numFmtId="0" fontId="0" fillId="8" borderId="5" xfId="0" applyFont="1" applyFill="1" applyBorder="1"/>
    <xf numFmtId="0" fontId="0" fillId="7" borderId="5" xfId="0" applyFont="1" applyFill="1" applyBorder="1"/>
    <xf numFmtId="0" fontId="0" fillId="5" borderId="5" xfId="0" applyFont="1" applyFill="1" applyBorder="1"/>
    <xf numFmtId="0" fontId="0" fillId="10" borderId="5" xfId="0" applyFont="1" applyFill="1" applyBorder="1"/>
    <xf numFmtId="0" fontId="10" fillId="2" borderId="5" xfId="0" applyFont="1" applyFill="1" applyBorder="1"/>
    <xf numFmtId="0" fontId="0" fillId="0" borderId="0" xfId="0" applyAlignment="1"/>
    <xf numFmtId="0" fontId="1" fillId="0" borderId="0" xfId="0" applyFont="1" applyFill="1" applyBorder="1" applyAlignment="1"/>
    <xf numFmtId="0" fontId="4" fillId="0" borderId="2" xfId="0" applyFont="1" applyFill="1" applyBorder="1" applyAlignment="1">
      <alignment horizontal="center" textRotation="90"/>
    </xf>
    <xf numFmtId="0" fontId="0" fillId="0" borderId="6" xfId="0" applyBorder="1" applyAlignment="1"/>
    <xf numFmtId="0" fontId="0" fillId="4" borderId="3" xfId="0" applyFont="1" applyFill="1" applyBorder="1"/>
    <xf numFmtId="0" fontId="0" fillId="0" borderId="3" xfId="0" applyFont="1" applyBorder="1"/>
    <xf numFmtId="0" fontId="0" fillId="4" borderId="4" xfId="0" applyFont="1" applyFill="1" applyBorder="1"/>
    <xf numFmtId="0" fontId="0" fillId="0" borderId="4" xfId="0" applyFont="1" applyBorder="1"/>
    <xf numFmtId="0" fontId="0" fillId="4" borderId="5" xfId="0" applyFont="1" applyFill="1" applyBorder="1"/>
    <xf numFmtId="0" fontId="0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6" xfId="0" applyFont="1" applyFill="1" applyBorder="1"/>
    <xf numFmtId="0" fontId="0" fillId="9" borderId="3" xfId="0" applyFont="1" applyFill="1" applyBorder="1"/>
    <xf numFmtId="0" fontId="0" fillId="9" borderId="4" xfId="0" applyFont="1" applyFill="1" applyBorder="1"/>
    <xf numFmtId="0" fontId="0" fillId="9" borderId="5" xfId="0" applyFont="1" applyFill="1" applyBorder="1"/>
    <xf numFmtId="0" fontId="0" fillId="0" borderId="6" xfId="0" applyFill="1" applyBorder="1" applyAlignme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85" zoomScaleNormal="85" zoomScalePageLayoutView="85" workbookViewId="0">
      <pane ySplit="1" topLeftCell="A33" activePane="bottomLeft" state="frozen"/>
      <selection pane="bottomLeft" activeCell="E75" sqref="E75"/>
    </sheetView>
  </sheetViews>
  <sheetFormatPr baseColWidth="10" defaultColWidth="8.83203125" defaultRowHeight="16" x14ac:dyDescent="0.2"/>
  <cols>
    <col min="2" max="2" width="8.83203125" style="1"/>
    <col min="3" max="7" width="8.83203125" style="2"/>
    <col min="8" max="8" width="8.83203125" style="3"/>
  </cols>
  <sheetData>
    <row r="1" spans="1:9" ht="172" customHeight="1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">
      <c r="A2" s="7" t="s">
        <v>9</v>
      </c>
      <c r="B2" s="8">
        <v>1</v>
      </c>
      <c r="C2" s="2">
        <v>1</v>
      </c>
      <c r="D2"/>
      <c r="E2"/>
      <c r="F2"/>
      <c r="G2"/>
      <c r="H2" s="3" t="s">
        <v>10</v>
      </c>
    </row>
    <row r="3" spans="1:9" x14ac:dyDescent="0.2">
      <c r="A3" s="7" t="s">
        <v>11</v>
      </c>
      <c r="B3" s="8">
        <v>2</v>
      </c>
      <c r="C3" s="2">
        <v>1</v>
      </c>
      <c r="D3"/>
      <c r="E3"/>
      <c r="F3"/>
      <c r="G3"/>
      <c r="H3" s="3" t="s">
        <v>10</v>
      </c>
    </row>
    <row r="4" spans="1:9" x14ac:dyDescent="0.2">
      <c r="A4" s="7" t="s">
        <v>12</v>
      </c>
      <c r="B4" s="8">
        <v>3</v>
      </c>
      <c r="C4" s="2">
        <v>1</v>
      </c>
      <c r="D4"/>
      <c r="E4"/>
      <c r="F4"/>
      <c r="G4"/>
      <c r="H4" s="3" t="s">
        <v>10</v>
      </c>
    </row>
    <row r="5" spans="1:9" x14ac:dyDescent="0.2">
      <c r="A5" s="7" t="s">
        <v>13</v>
      </c>
      <c r="B5" s="8">
        <v>4</v>
      </c>
      <c r="C5" s="2">
        <v>1</v>
      </c>
      <c r="D5"/>
      <c r="E5"/>
      <c r="F5"/>
      <c r="G5"/>
      <c r="H5" s="3" t="s">
        <v>10</v>
      </c>
    </row>
    <row r="6" spans="1:9" x14ac:dyDescent="0.2">
      <c r="A6" s="7" t="s">
        <v>14</v>
      </c>
      <c r="B6" s="8">
        <v>5</v>
      </c>
      <c r="C6" s="2">
        <v>1</v>
      </c>
      <c r="D6"/>
      <c r="E6"/>
      <c r="F6"/>
      <c r="G6"/>
      <c r="H6" s="3" t="s">
        <v>10</v>
      </c>
    </row>
    <row r="7" spans="1:9" x14ac:dyDescent="0.2">
      <c r="A7" s="7" t="s">
        <v>15</v>
      </c>
      <c r="B7" s="8">
        <v>6</v>
      </c>
      <c r="C7"/>
      <c r="D7" s="2">
        <v>1</v>
      </c>
      <c r="E7" s="2">
        <v>1</v>
      </c>
      <c r="F7"/>
      <c r="G7"/>
      <c r="H7" s="3" t="s">
        <v>16</v>
      </c>
    </row>
    <row r="8" spans="1:9" x14ac:dyDescent="0.2">
      <c r="A8" s="7" t="s">
        <v>17</v>
      </c>
      <c r="B8" s="8">
        <v>7</v>
      </c>
      <c r="C8"/>
      <c r="D8" s="2">
        <v>1</v>
      </c>
      <c r="E8" s="2">
        <v>1</v>
      </c>
      <c r="F8"/>
      <c r="G8"/>
      <c r="H8" s="3" t="s">
        <v>18</v>
      </c>
    </row>
    <row r="9" spans="1:9" x14ac:dyDescent="0.2">
      <c r="A9" s="7" t="s">
        <v>19</v>
      </c>
      <c r="B9" s="8">
        <v>8</v>
      </c>
      <c r="C9"/>
      <c r="D9" s="2">
        <v>1</v>
      </c>
      <c r="E9" s="2">
        <v>1</v>
      </c>
      <c r="F9"/>
      <c r="G9"/>
      <c r="H9" s="3" t="s">
        <v>20</v>
      </c>
    </row>
    <row r="10" spans="1:9" x14ac:dyDescent="0.2">
      <c r="A10" s="7" t="s">
        <v>21</v>
      </c>
      <c r="B10" s="8">
        <v>9</v>
      </c>
      <c r="C10"/>
      <c r="D10" s="2">
        <v>1</v>
      </c>
      <c r="E10" s="2">
        <v>1</v>
      </c>
      <c r="F10"/>
      <c r="G10"/>
      <c r="H10" s="3" t="s">
        <v>22</v>
      </c>
    </row>
    <row r="11" spans="1:9" x14ac:dyDescent="0.2">
      <c r="A11" s="7" t="s">
        <v>23</v>
      </c>
      <c r="B11" s="8">
        <v>10</v>
      </c>
      <c r="C11" s="2">
        <v>1</v>
      </c>
      <c r="D11"/>
      <c r="E11"/>
      <c r="F11"/>
      <c r="G11"/>
      <c r="H11" s="3" t="s">
        <v>24</v>
      </c>
    </row>
    <row r="12" spans="1:9" x14ac:dyDescent="0.2">
      <c r="A12" s="7" t="s">
        <v>25</v>
      </c>
      <c r="B12" s="8">
        <v>11</v>
      </c>
      <c r="C12" s="2">
        <v>1</v>
      </c>
      <c r="D12"/>
      <c r="E12"/>
      <c r="F12"/>
      <c r="G12"/>
      <c r="H12" s="3" t="s">
        <v>26</v>
      </c>
    </row>
    <row r="13" spans="1:9" x14ac:dyDescent="0.2">
      <c r="A13" s="7" t="s">
        <v>27</v>
      </c>
      <c r="B13" s="8">
        <v>12</v>
      </c>
      <c r="C13" s="2">
        <v>1</v>
      </c>
      <c r="D13"/>
      <c r="E13"/>
      <c r="F13"/>
      <c r="G13"/>
      <c r="H13" s="3" t="s">
        <v>24</v>
      </c>
    </row>
    <row r="14" spans="1:9" x14ac:dyDescent="0.2">
      <c r="A14" s="7" t="s">
        <v>28</v>
      </c>
      <c r="B14" s="8">
        <v>13</v>
      </c>
      <c r="C14" s="2">
        <v>1</v>
      </c>
      <c r="D14"/>
      <c r="E14"/>
      <c r="F14"/>
      <c r="G14"/>
      <c r="H14" s="3" t="s">
        <v>29</v>
      </c>
    </row>
    <row r="15" spans="1:9" x14ac:dyDescent="0.2">
      <c r="A15" s="7" t="s">
        <v>30</v>
      </c>
      <c r="B15" s="8">
        <v>14</v>
      </c>
      <c r="C15" s="2">
        <v>1</v>
      </c>
      <c r="D15"/>
      <c r="E15"/>
      <c r="F15"/>
      <c r="G15"/>
      <c r="H15" s="3" t="s">
        <v>31</v>
      </c>
    </row>
    <row r="16" spans="1:9" x14ac:dyDescent="0.2">
      <c r="A16" s="7" t="s">
        <v>32</v>
      </c>
      <c r="B16" s="8">
        <v>15</v>
      </c>
      <c r="C16" s="2">
        <v>1</v>
      </c>
      <c r="D16"/>
      <c r="E16"/>
      <c r="F16"/>
      <c r="G16"/>
      <c r="H16" s="3" t="s">
        <v>26</v>
      </c>
    </row>
    <row r="17" spans="1:9" x14ac:dyDescent="0.2">
      <c r="A17" s="7" t="s">
        <v>33</v>
      </c>
      <c r="B17" s="8">
        <v>16</v>
      </c>
      <c r="C17" s="2">
        <v>1</v>
      </c>
      <c r="D17"/>
      <c r="E17"/>
      <c r="F17"/>
      <c r="G17"/>
      <c r="H17" s="3" t="s">
        <v>29</v>
      </c>
    </row>
    <row r="18" spans="1:9" x14ac:dyDescent="0.2">
      <c r="A18" s="7" t="s">
        <v>34</v>
      </c>
      <c r="B18" s="1">
        <v>17</v>
      </c>
      <c r="C18" s="2">
        <v>1</v>
      </c>
      <c r="D18"/>
      <c r="E18"/>
      <c r="F18"/>
      <c r="G18"/>
      <c r="H18" s="3" t="s">
        <v>35</v>
      </c>
    </row>
    <row r="19" spans="1:9" x14ac:dyDescent="0.2">
      <c r="A19" s="7" t="s">
        <v>36</v>
      </c>
      <c r="B19" s="8">
        <v>18</v>
      </c>
      <c r="C19" s="2">
        <v>1</v>
      </c>
      <c r="D19"/>
      <c r="E19"/>
      <c r="F19"/>
      <c r="G19"/>
      <c r="H19" s="3" t="s">
        <v>29</v>
      </c>
    </row>
    <row r="20" spans="1:9" x14ac:dyDescent="0.2">
      <c r="A20" s="7" t="s">
        <v>37</v>
      </c>
      <c r="B20" s="8">
        <v>19</v>
      </c>
      <c r="C20" s="2">
        <v>1</v>
      </c>
      <c r="D20"/>
      <c r="E20"/>
      <c r="F20"/>
      <c r="G20"/>
      <c r="H20" s="3" t="s">
        <v>24</v>
      </c>
    </row>
    <row r="21" spans="1:9" x14ac:dyDescent="0.2">
      <c r="A21" s="7" t="s">
        <v>38</v>
      </c>
      <c r="B21" s="8">
        <v>20</v>
      </c>
      <c r="C21"/>
      <c r="D21" s="2">
        <v>1</v>
      </c>
      <c r="E21" s="2">
        <v>1</v>
      </c>
      <c r="F21"/>
      <c r="G21"/>
      <c r="H21" s="3" t="s">
        <v>39</v>
      </c>
    </row>
    <row r="22" spans="1:9" x14ac:dyDescent="0.2">
      <c r="A22" s="7" t="s">
        <v>40</v>
      </c>
      <c r="B22" s="8">
        <v>21</v>
      </c>
      <c r="C22"/>
      <c r="D22" s="2">
        <v>1</v>
      </c>
      <c r="E22" s="2">
        <v>1</v>
      </c>
      <c r="F22"/>
      <c r="G22"/>
      <c r="H22" s="3" t="s">
        <v>41</v>
      </c>
    </row>
    <row r="23" spans="1:9" x14ac:dyDescent="0.2">
      <c r="A23" s="7" t="s">
        <v>42</v>
      </c>
      <c r="B23" s="8">
        <v>22</v>
      </c>
      <c r="C23" s="2">
        <v>1</v>
      </c>
      <c r="D23"/>
      <c r="E23"/>
      <c r="F23"/>
      <c r="G23"/>
      <c r="H23" s="3" t="s">
        <v>43</v>
      </c>
    </row>
    <row r="24" spans="1:9" x14ac:dyDescent="0.2">
      <c r="A24" s="7" t="s">
        <v>44</v>
      </c>
      <c r="B24" s="8">
        <v>23</v>
      </c>
      <c r="C24" s="2">
        <v>1</v>
      </c>
      <c r="D24"/>
      <c r="E24"/>
      <c r="F24"/>
      <c r="G24"/>
      <c r="H24" s="3" t="s">
        <v>43</v>
      </c>
    </row>
    <row r="25" spans="1:9" x14ac:dyDescent="0.2">
      <c r="A25" s="7" t="s">
        <v>45</v>
      </c>
      <c r="B25" s="8">
        <v>24</v>
      </c>
      <c r="C25" s="2">
        <v>1</v>
      </c>
      <c r="D25"/>
      <c r="E25"/>
      <c r="F25"/>
      <c r="G25"/>
      <c r="H25" s="3" t="s">
        <v>5</v>
      </c>
      <c r="I25" t="s">
        <v>46</v>
      </c>
    </row>
    <row r="26" spans="1:9" x14ac:dyDescent="0.2">
      <c r="A26" s="7" t="s">
        <v>47</v>
      </c>
      <c r="B26" s="8">
        <v>25</v>
      </c>
      <c r="C26" s="2">
        <v>1</v>
      </c>
      <c r="D26"/>
      <c r="E26"/>
      <c r="F26"/>
      <c r="G26"/>
      <c r="H26" s="3" t="s">
        <v>5</v>
      </c>
      <c r="I26" t="s">
        <v>46</v>
      </c>
    </row>
    <row r="27" spans="1:9" x14ac:dyDescent="0.2">
      <c r="A27" s="7" t="s">
        <v>48</v>
      </c>
      <c r="B27" s="8">
        <v>26</v>
      </c>
      <c r="C27"/>
      <c r="D27" s="2">
        <v>1</v>
      </c>
      <c r="E27"/>
      <c r="F27"/>
      <c r="G27"/>
      <c r="H27" s="3" t="s">
        <v>49</v>
      </c>
    </row>
    <row r="28" spans="1:9" x14ac:dyDescent="0.2">
      <c r="A28" s="7" t="s">
        <v>50</v>
      </c>
      <c r="B28" s="8">
        <v>27</v>
      </c>
      <c r="C28"/>
      <c r="D28" s="2">
        <v>1</v>
      </c>
      <c r="E28"/>
      <c r="F28"/>
      <c r="G28"/>
      <c r="H28" s="3" t="s">
        <v>51</v>
      </c>
    </row>
    <row r="29" spans="1:9" x14ac:dyDescent="0.2">
      <c r="A29" s="7" t="s">
        <v>52</v>
      </c>
      <c r="B29" s="8">
        <v>28</v>
      </c>
      <c r="C29" s="2">
        <v>1</v>
      </c>
      <c r="D29"/>
      <c r="E29"/>
      <c r="F29"/>
      <c r="G29"/>
      <c r="H29" s="3" t="s">
        <v>24</v>
      </c>
    </row>
    <row r="30" spans="1:9" x14ac:dyDescent="0.2">
      <c r="A30" s="7" t="s">
        <v>53</v>
      </c>
      <c r="B30" s="8">
        <v>29</v>
      </c>
      <c r="C30" s="2">
        <v>1</v>
      </c>
      <c r="D30"/>
      <c r="E30"/>
      <c r="F30"/>
      <c r="G30"/>
      <c r="H30" s="3" t="s">
        <v>54</v>
      </c>
    </row>
    <row r="31" spans="1:9" x14ac:dyDescent="0.2">
      <c r="A31" s="7" t="s">
        <v>55</v>
      </c>
      <c r="B31" s="8">
        <v>30</v>
      </c>
      <c r="C31" s="2">
        <v>1</v>
      </c>
      <c r="D31"/>
      <c r="E31"/>
      <c r="F31"/>
      <c r="G31"/>
      <c r="H31" s="3" t="s">
        <v>54</v>
      </c>
    </row>
    <row r="32" spans="1:9" x14ac:dyDescent="0.2">
      <c r="A32" s="7" t="s">
        <v>56</v>
      </c>
      <c r="B32" s="8">
        <v>31</v>
      </c>
      <c r="C32" s="2">
        <v>1</v>
      </c>
      <c r="D32"/>
      <c r="E32"/>
      <c r="F32"/>
      <c r="G32"/>
      <c r="H32" s="3" t="s">
        <v>26</v>
      </c>
    </row>
    <row r="33" spans="1:9" x14ac:dyDescent="0.2">
      <c r="A33" s="7" t="s">
        <v>57</v>
      </c>
      <c r="B33" s="8">
        <v>32</v>
      </c>
      <c r="C33"/>
      <c r="D33" s="2">
        <v>1</v>
      </c>
      <c r="E33"/>
      <c r="F33"/>
      <c r="G33"/>
      <c r="H33" s="3" t="s">
        <v>58</v>
      </c>
    </row>
    <row r="34" spans="1:9" x14ac:dyDescent="0.2">
      <c r="A34" s="9" t="s">
        <v>59</v>
      </c>
      <c r="B34" s="8">
        <v>33</v>
      </c>
      <c r="C34"/>
      <c r="D34" s="2">
        <v>1</v>
      </c>
      <c r="E34"/>
      <c r="F34"/>
      <c r="G34"/>
      <c r="H34" s="3" t="s">
        <v>60</v>
      </c>
    </row>
    <row r="35" spans="1:9" x14ac:dyDescent="0.2">
      <c r="A35" s="7" t="s">
        <v>61</v>
      </c>
      <c r="B35" s="8">
        <v>34</v>
      </c>
      <c r="C35"/>
      <c r="D35" s="2">
        <v>1</v>
      </c>
      <c r="E35"/>
      <c r="F35"/>
      <c r="G35"/>
      <c r="H35" s="3" t="s">
        <v>62</v>
      </c>
    </row>
    <row r="36" spans="1:9" x14ac:dyDescent="0.2">
      <c r="A36" s="10" t="s">
        <v>63</v>
      </c>
      <c r="B36" s="8">
        <v>35</v>
      </c>
      <c r="C36"/>
      <c r="D36" s="2">
        <v>1</v>
      </c>
      <c r="E36"/>
      <c r="F36"/>
      <c r="G36"/>
      <c r="H36" s="3" t="s">
        <v>64</v>
      </c>
    </row>
    <row r="37" spans="1:9" x14ac:dyDescent="0.2">
      <c r="A37" s="7" t="s">
        <v>65</v>
      </c>
      <c r="B37" s="8">
        <v>36</v>
      </c>
      <c r="C37"/>
      <c r="D37" s="2">
        <v>1</v>
      </c>
      <c r="E37"/>
      <c r="F37"/>
      <c r="G37"/>
      <c r="H37" s="3" t="s">
        <v>66</v>
      </c>
    </row>
    <row r="38" spans="1:9" x14ac:dyDescent="0.2">
      <c r="A38" s="7" t="s">
        <v>67</v>
      </c>
      <c r="B38" s="8">
        <v>37</v>
      </c>
      <c r="C38"/>
      <c r="D38" s="2">
        <v>1</v>
      </c>
      <c r="E38"/>
      <c r="F38"/>
      <c r="G38" s="2">
        <v>1</v>
      </c>
      <c r="H38" s="3" t="s">
        <v>68</v>
      </c>
    </row>
    <row r="39" spans="1:9" x14ac:dyDescent="0.2">
      <c r="A39" s="7" t="s">
        <v>69</v>
      </c>
      <c r="B39" s="8">
        <v>38</v>
      </c>
      <c r="C39"/>
      <c r="D39" s="2">
        <v>1</v>
      </c>
      <c r="E39"/>
      <c r="F39"/>
      <c r="G39" s="2">
        <v>1</v>
      </c>
      <c r="H39" s="3" t="s">
        <v>70</v>
      </c>
    </row>
    <row r="40" spans="1:9" x14ac:dyDescent="0.2">
      <c r="A40" s="7" t="s">
        <v>71</v>
      </c>
      <c r="B40" s="8">
        <v>39</v>
      </c>
      <c r="C40"/>
      <c r="D40" s="2">
        <v>1</v>
      </c>
      <c r="E40"/>
      <c r="F40"/>
      <c r="G40"/>
      <c r="H40" s="3" t="s">
        <v>72</v>
      </c>
    </row>
    <row r="41" spans="1:9" x14ac:dyDescent="0.2">
      <c r="A41" s="7" t="s">
        <v>73</v>
      </c>
      <c r="B41" s="8">
        <v>40</v>
      </c>
      <c r="C41"/>
      <c r="D41" s="2">
        <v>1</v>
      </c>
      <c r="E41"/>
      <c r="F41"/>
      <c r="G41"/>
      <c r="H41" s="3" t="s">
        <v>74</v>
      </c>
    </row>
    <row r="42" spans="1:9" x14ac:dyDescent="0.2">
      <c r="A42" s="7" t="s">
        <v>56</v>
      </c>
      <c r="B42" s="8">
        <v>41</v>
      </c>
      <c r="C42" s="2">
        <v>1</v>
      </c>
      <c r="D42"/>
      <c r="E42"/>
      <c r="F42"/>
      <c r="G42"/>
      <c r="H42" s="3" t="s">
        <v>26</v>
      </c>
    </row>
    <row r="43" spans="1:9" x14ac:dyDescent="0.2">
      <c r="A43" s="7" t="s">
        <v>75</v>
      </c>
      <c r="B43" s="8">
        <v>42</v>
      </c>
      <c r="C43" s="2">
        <v>1</v>
      </c>
      <c r="D43"/>
      <c r="E43"/>
      <c r="F43"/>
      <c r="G43"/>
      <c r="H43" s="3" t="s">
        <v>24</v>
      </c>
    </row>
    <row r="44" spans="1:9" x14ac:dyDescent="0.2">
      <c r="A44" s="9" t="s">
        <v>76</v>
      </c>
      <c r="B44" s="8">
        <v>43</v>
      </c>
      <c r="C44"/>
      <c r="D44" s="2">
        <v>1</v>
      </c>
      <c r="E44"/>
      <c r="F44"/>
      <c r="G44"/>
      <c r="H44" s="3" t="s">
        <v>77</v>
      </c>
    </row>
    <row r="45" spans="1:9" x14ac:dyDescent="0.2">
      <c r="A45" s="7" t="s">
        <v>78</v>
      </c>
      <c r="B45" s="8">
        <v>44</v>
      </c>
      <c r="C45"/>
      <c r="D45" s="2">
        <v>1</v>
      </c>
      <c r="E45"/>
      <c r="F45"/>
      <c r="G45"/>
      <c r="H45" s="3" t="s">
        <v>79</v>
      </c>
    </row>
    <row r="46" spans="1:9" x14ac:dyDescent="0.2">
      <c r="A46" s="7" t="s">
        <v>80</v>
      </c>
      <c r="B46" s="8">
        <v>45</v>
      </c>
      <c r="C46"/>
      <c r="D46" s="2">
        <v>1</v>
      </c>
      <c r="E46"/>
      <c r="F46"/>
      <c r="G46"/>
      <c r="H46" s="3" t="s">
        <v>81</v>
      </c>
    </row>
    <row r="47" spans="1:9" x14ac:dyDescent="0.2">
      <c r="A47" s="7" t="s">
        <v>82</v>
      </c>
      <c r="B47" s="8">
        <v>46</v>
      </c>
      <c r="C47"/>
      <c r="D47" s="2">
        <v>1</v>
      </c>
      <c r="E47"/>
      <c r="F47" s="2">
        <v>1</v>
      </c>
      <c r="G47"/>
      <c r="H47" s="3" t="s">
        <v>83</v>
      </c>
      <c r="I47" t="s">
        <v>84</v>
      </c>
    </row>
    <row r="48" spans="1:9" x14ac:dyDescent="0.2">
      <c r="A48" s="7" t="s">
        <v>85</v>
      </c>
      <c r="B48" s="8">
        <v>47</v>
      </c>
      <c r="C48"/>
      <c r="D48" s="2">
        <v>1</v>
      </c>
      <c r="E48"/>
      <c r="F48" s="2">
        <v>1</v>
      </c>
      <c r="G48"/>
      <c r="H48" s="3" t="s">
        <v>86</v>
      </c>
      <c r="I48" t="s">
        <v>84</v>
      </c>
    </row>
    <row r="49" spans="1:8" x14ac:dyDescent="0.2">
      <c r="A49" s="7" t="s">
        <v>87</v>
      </c>
      <c r="B49" s="8">
        <v>48</v>
      </c>
      <c r="C49"/>
      <c r="D49" s="2">
        <v>1</v>
      </c>
      <c r="E49"/>
      <c r="F49" s="2">
        <v>1</v>
      </c>
      <c r="G49"/>
      <c r="H49" s="3" t="s">
        <v>88</v>
      </c>
    </row>
    <row r="50" spans="1:8" x14ac:dyDescent="0.2">
      <c r="A50" s="7" t="s">
        <v>89</v>
      </c>
      <c r="B50" s="8">
        <v>49</v>
      </c>
      <c r="C50"/>
      <c r="D50" s="2">
        <v>1</v>
      </c>
      <c r="E50"/>
      <c r="F50" s="2">
        <v>1</v>
      </c>
      <c r="G50"/>
      <c r="H50" s="3" t="s">
        <v>90</v>
      </c>
    </row>
    <row r="51" spans="1:8" x14ac:dyDescent="0.2">
      <c r="A51" s="10" t="s">
        <v>91</v>
      </c>
      <c r="B51" s="8">
        <v>50</v>
      </c>
      <c r="C51"/>
      <c r="D51" s="2">
        <v>1</v>
      </c>
      <c r="E51"/>
      <c r="F51"/>
      <c r="G51"/>
      <c r="H51" s="3" t="s">
        <v>92</v>
      </c>
    </row>
    <row r="52" spans="1:8" x14ac:dyDescent="0.2">
      <c r="A52" s="10" t="s">
        <v>93</v>
      </c>
      <c r="B52" s="8">
        <v>51</v>
      </c>
      <c r="C52"/>
      <c r="D52" s="2">
        <v>1</v>
      </c>
      <c r="E52"/>
      <c r="F52"/>
      <c r="G52"/>
      <c r="H52" s="3" t="s">
        <v>94</v>
      </c>
    </row>
    <row r="53" spans="1:8" x14ac:dyDescent="0.2">
      <c r="A53" s="10" t="s">
        <v>95</v>
      </c>
      <c r="B53" s="8">
        <v>52</v>
      </c>
      <c r="C53"/>
      <c r="D53" s="2">
        <v>1</v>
      </c>
      <c r="E53"/>
      <c r="F53"/>
      <c r="G53"/>
      <c r="H53" s="3" t="s">
        <v>96</v>
      </c>
    </row>
    <row r="54" spans="1:8" x14ac:dyDescent="0.2">
      <c r="A54" s="7" t="s">
        <v>97</v>
      </c>
      <c r="B54" s="8">
        <v>53</v>
      </c>
      <c r="C54"/>
      <c r="D54" s="2">
        <v>1</v>
      </c>
      <c r="E54"/>
      <c r="F54"/>
      <c r="G54"/>
      <c r="H54" s="3" t="s">
        <v>98</v>
      </c>
    </row>
    <row r="55" spans="1:8" x14ac:dyDescent="0.2">
      <c r="A55" s="7" t="s">
        <v>52</v>
      </c>
      <c r="B55" s="8">
        <v>54</v>
      </c>
      <c r="C55" s="2">
        <v>1</v>
      </c>
      <c r="D55"/>
      <c r="E55"/>
      <c r="F55"/>
      <c r="G55"/>
      <c r="H55" s="3" t="s">
        <v>24</v>
      </c>
    </row>
    <row r="56" spans="1:8" x14ac:dyDescent="0.2">
      <c r="A56" s="7" t="s">
        <v>56</v>
      </c>
      <c r="B56" s="8">
        <v>55</v>
      </c>
      <c r="C56" s="2">
        <v>1</v>
      </c>
      <c r="D56"/>
      <c r="E56"/>
      <c r="F56"/>
      <c r="G56"/>
      <c r="H56" s="3" t="s">
        <v>26</v>
      </c>
    </row>
    <row r="57" spans="1:8" x14ac:dyDescent="0.2">
      <c r="A57" s="7" t="s">
        <v>99</v>
      </c>
      <c r="B57" s="8">
        <v>56</v>
      </c>
      <c r="C57"/>
      <c r="D57" s="2">
        <v>1</v>
      </c>
      <c r="E57"/>
      <c r="F57"/>
      <c r="G57"/>
      <c r="H57" s="3" t="s">
        <v>100</v>
      </c>
    </row>
    <row r="58" spans="1:8" x14ac:dyDescent="0.2">
      <c r="A58" s="7" t="s">
        <v>101</v>
      </c>
      <c r="B58" s="8">
        <v>57</v>
      </c>
      <c r="C58"/>
      <c r="D58" s="2">
        <v>1</v>
      </c>
      <c r="E58"/>
      <c r="F58"/>
      <c r="G58"/>
      <c r="H58" s="3" t="s">
        <v>102</v>
      </c>
    </row>
    <row r="59" spans="1:8" x14ac:dyDescent="0.2">
      <c r="A59" s="7" t="s">
        <v>103</v>
      </c>
      <c r="B59" s="8">
        <v>58</v>
      </c>
      <c r="C59"/>
      <c r="D59" s="2">
        <v>1</v>
      </c>
      <c r="E59"/>
      <c r="F59" s="2">
        <v>1</v>
      </c>
      <c r="G59"/>
      <c r="H59" s="3" t="s">
        <v>104</v>
      </c>
    </row>
    <row r="60" spans="1:8" x14ac:dyDescent="0.2">
      <c r="A60" s="7" t="s">
        <v>105</v>
      </c>
      <c r="B60" s="8">
        <v>59</v>
      </c>
      <c r="C60"/>
      <c r="D60" s="2">
        <v>1</v>
      </c>
      <c r="E60"/>
      <c r="F60" s="2">
        <v>1</v>
      </c>
      <c r="G60"/>
      <c r="H60" s="3" t="s">
        <v>106</v>
      </c>
    </row>
    <row r="61" spans="1:8" x14ac:dyDescent="0.2">
      <c r="A61" s="7" t="s">
        <v>107</v>
      </c>
      <c r="B61" s="8">
        <v>60</v>
      </c>
      <c r="C61"/>
      <c r="D61" s="2">
        <v>1</v>
      </c>
      <c r="E61"/>
      <c r="G61" s="2">
        <v>1</v>
      </c>
      <c r="H61" s="3" t="s">
        <v>108</v>
      </c>
    </row>
    <row r="62" spans="1:8" x14ac:dyDescent="0.2">
      <c r="A62" s="7" t="s">
        <v>109</v>
      </c>
      <c r="B62" s="8">
        <v>61</v>
      </c>
      <c r="C62"/>
      <c r="D62" s="2">
        <v>1</v>
      </c>
      <c r="E62"/>
      <c r="G62" s="2">
        <v>1</v>
      </c>
      <c r="H62" s="3" t="s">
        <v>108</v>
      </c>
    </row>
    <row r="63" spans="1:8" x14ac:dyDescent="0.2">
      <c r="A63" s="7" t="s">
        <v>110</v>
      </c>
      <c r="B63" s="8">
        <v>62</v>
      </c>
      <c r="C63"/>
      <c r="D63" s="2">
        <v>1</v>
      </c>
      <c r="E63"/>
      <c r="G63" s="2">
        <v>1</v>
      </c>
      <c r="H63" s="3" t="s">
        <v>108</v>
      </c>
    </row>
    <row r="64" spans="1:8" x14ac:dyDescent="0.2">
      <c r="A64" s="7" t="s">
        <v>111</v>
      </c>
      <c r="B64" s="8">
        <v>63</v>
      </c>
      <c r="C64"/>
      <c r="D64" s="2">
        <v>1</v>
      </c>
      <c r="E64"/>
      <c r="G64" s="2">
        <v>1</v>
      </c>
      <c r="H64" s="3" t="s">
        <v>108</v>
      </c>
    </row>
    <row r="65" spans="1:8" x14ac:dyDescent="0.2">
      <c r="A65" s="7" t="s">
        <v>112</v>
      </c>
      <c r="B65" s="8">
        <v>64</v>
      </c>
      <c r="C65"/>
      <c r="D65" s="2">
        <v>1</v>
      </c>
      <c r="E65"/>
      <c r="H65" s="3" t="s">
        <v>113</v>
      </c>
    </row>
    <row r="66" spans="1:8" x14ac:dyDescent="0.2">
      <c r="A66" s="7" t="s">
        <v>114</v>
      </c>
      <c r="B66" s="8">
        <v>65</v>
      </c>
      <c r="C66"/>
      <c r="D66" s="2">
        <v>1</v>
      </c>
      <c r="E66"/>
      <c r="H66" s="3" t="s">
        <v>115</v>
      </c>
    </row>
    <row r="67" spans="1:8" x14ac:dyDescent="0.2">
      <c r="A67" s="7" t="s">
        <v>116</v>
      </c>
      <c r="B67" s="8">
        <v>66</v>
      </c>
      <c r="C67"/>
      <c r="D67" s="2">
        <v>1</v>
      </c>
      <c r="E67"/>
      <c r="H67" s="3" t="s">
        <v>117</v>
      </c>
    </row>
    <row r="68" spans="1:8" x14ac:dyDescent="0.2">
      <c r="A68" s="7" t="s">
        <v>118</v>
      </c>
      <c r="B68" s="8">
        <v>67</v>
      </c>
      <c r="C68"/>
      <c r="D68" s="2">
        <v>1</v>
      </c>
      <c r="E68"/>
      <c r="H68" s="3" t="s">
        <v>119</v>
      </c>
    </row>
    <row r="69" spans="1:8" x14ac:dyDescent="0.2">
      <c r="A69" s="7" t="s">
        <v>120</v>
      </c>
      <c r="B69" s="8">
        <v>68</v>
      </c>
      <c r="C69"/>
      <c r="D69" s="2">
        <v>1</v>
      </c>
      <c r="E69"/>
      <c r="H69" s="3" t="s">
        <v>121</v>
      </c>
    </row>
    <row r="70" spans="1:8" x14ac:dyDescent="0.2">
      <c r="A70" s="7" t="s">
        <v>122</v>
      </c>
      <c r="B70" s="8">
        <v>69</v>
      </c>
      <c r="C70"/>
      <c r="D70" s="2">
        <v>1</v>
      </c>
      <c r="E70"/>
      <c r="H70" s="3" t="s">
        <v>123</v>
      </c>
    </row>
    <row r="71" spans="1:8" x14ac:dyDescent="0.2">
      <c r="A71" s="7" t="s">
        <v>124</v>
      </c>
      <c r="B71" s="8">
        <v>70</v>
      </c>
      <c r="C71"/>
      <c r="D71" s="2">
        <v>1</v>
      </c>
      <c r="E71"/>
      <c r="H71" s="3" t="s">
        <v>125</v>
      </c>
    </row>
    <row r="72" spans="1:8" x14ac:dyDescent="0.2">
      <c r="A72" s="7" t="s">
        <v>52</v>
      </c>
      <c r="B72" s="8">
        <v>71</v>
      </c>
      <c r="C72" s="2">
        <v>1</v>
      </c>
      <c r="D72"/>
      <c r="E72"/>
      <c r="H72" s="3" t="s">
        <v>24</v>
      </c>
    </row>
    <row r="73" spans="1:8" x14ac:dyDescent="0.2">
      <c r="A73" s="7" t="s">
        <v>56</v>
      </c>
      <c r="B73" s="8">
        <v>72</v>
      </c>
      <c r="C73" s="2">
        <v>1</v>
      </c>
      <c r="D73"/>
      <c r="E73"/>
      <c r="H73" s="3" t="s">
        <v>26</v>
      </c>
    </row>
    <row r="74" spans="1:8" x14ac:dyDescent="0.2">
      <c r="A74" s="7" t="s">
        <v>126</v>
      </c>
      <c r="B74" s="8">
        <v>73</v>
      </c>
      <c r="C74"/>
      <c r="D74" s="2">
        <v>1</v>
      </c>
      <c r="E74"/>
      <c r="H74" s="3" t="s">
        <v>127</v>
      </c>
    </row>
    <row r="75" spans="1:8" x14ac:dyDescent="0.2">
      <c r="A75" s="7" t="s">
        <v>128</v>
      </c>
      <c r="B75" s="8">
        <v>74</v>
      </c>
      <c r="C75"/>
      <c r="D75" s="2">
        <v>1</v>
      </c>
      <c r="E75"/>
      <c r="H75" s="3" t="s">
        <v>129</v>
      </c>
    </row>
    <row r="76" spans="1:8" x14ac:dyDescent="0.2">
      <c r="A76" s="7" t="s">
        <v>130</v>
      </c>
      <c r="B76" s="8">
        <v>75</v>
      </c>
      <c r="C76"/>
      <c r="D76" s="2">
        <v>1</v>
      </c>
      <c r="E76"/>
      <c r="H76" s="3" t="s">
        <v>131</v>
      </c>
    </row>
    <row r="77" spans="1:8" x14ac:dyDescent="0.2">
      <c r="A77" s="7" t="s">
        <v>132</v>
      </c>
      <c r="B77" s="8">
        <v>76</v>
      </c>
      <c r="C77" s="2">
        <v>1</v>
      </c>
      <c r="D77"/>
      <c r="E77"/>
      <c r="H77" s="3" t="s">
        <v>133</v>
      </c>
    </row>
    <row r="78" spans="1:8" x14ac:dyDescent="0.2">
      <c r="A78" s="7" t="s">
        <v>134</v>
      </c>
      <c r="B78" s="8">
        <v>77</v>
      </c>
      <c r="C78" s="2">
        <v>1</v>
      </c>
      <c r="D78"/>
      <c r="E78"/>
      <c r="H78" s="3" t="s">
        <v>133</v>
      </c>
    </row>
    <row r="79" spans="1:8" x14ac:dyDescent="0.2">
      <c r="A79" s="7" t="s">
        <v>135</v>
      </c>
      <c r="B79" s="8">
        <v>78</v>
      </c>
      <c r="C79" s="2">
        <v>1</v>
      </c>
      <c r="D79"/>
      <c r="E79"/>
      <c r="H79" s="3" t="s">
        <v>133</v>
      </c>
    </row>
    <row r="80" spans="1:8" x14ac:dyDescent="0.2">
      <c r="A80" s="7" t="s">
        <v>136</v>
      </c>
      <c r="B80" s="8">
        <v>79</v>
      </c>
      <c r="C80" s="2">
        <v>1</v>
      </c>
      <c r="D80"/>
      <c r="E80"/>
      <c r="H80" s="3" t="s">
        <v>133</v>
      </c>
    </row>
    <row r="81" spans="1:8" x14ac:dyDescent="0.2">
      <c r="A81" s="7" t="s">
        <v>137</v>
      </c>
      <c r="B81" s="8">
        <v>80</v>
      </c>
      <c r="C81"/>
      <c r="D81" s="2">
        <v>1</v>
      </c>
      <c r="E81"/>
      <c r="H81" s="3" t="s">
        <v>138</v>
      </c>
    </row>
    <row r="82" spans="1:8" x14ac:dyDescent="0.2">
      <c r="A82" s="7" t="s">
        <v>139</v>
      </c>
      <c r="B82" s="8">
        <v>81</v>
      </c>
      <c r="C82"/>
      <c r="D82" s="2">
        <v>1</v>
      </c>
      <c r="E82"/>
      <c r="H82" s="3" t="s">
        <v>140</v>
      </c>
    </row>
    <row r="83" spans="1:8" x14ac:dyDescent="0.2">
      <c r="A83" s="7" t="s">
        <v>141</v>
      </c>
      <c r="B83" s="8">
        <v>82</v>
      </c>
      <c r="C83"/>
      <c r="D83" s="2">
        <v>1</v>
      </c>
      <c r="E83"/>
      <c r="H83" s="3" t="s">
        <v>142</v>
      </c>
    </row>
    <row r="84" spans="1:8" x14ac:dyDescent="0.2">
      <c r="A84" s="7" t="s">
        <v>56</v>
      </c>
      <c r="B84" s="8">
        <v>83</v>
      </c>
      <c r="C84" s="2">
        <v>1</v>
      </c>
      <c r="D84"/>
      <c r="E84"/>
      <c r="H84" s="3" t="s">
        <v>26</v>
      </c>
    </row>
    <row r="85" spans="1:8" x14ac:dyDescent="0.2">
      <c r="A85" s="7" t="s">
        <v>143</v>
      </c>
      <c r="B85" s="8">
        <v>84</v>
      </c>
      <c r="C85" s="2">
        <v>1</v>
      </c>
      <c r="D85"/>
      <c r="E85"/>
      <c r="H85" s="3" t="s">
        <v>24</v>
      </c>
    </row>
    <row r="86" spans="1:8" x14ac:dyDescent="0.2">
      <c r="A86" s="7" t="s">
        <v>144</v>
      </c>
      <c r="B86" s="8">
        <v>85</v>
      </c>
      <c r="C86"/>
      <c r="D86" s="2">
        <v>1</v>
      </c>
      <c r="E86"/>
      <c r="H86" s="3" t="s">
        <v>145</v>
      </c>
    </row>
    <row r="87" spans="1:8" x14ac:dyDescent="0.2">
      <c r="A87" s="7" t="s">
        <v>146</v>
      </c>
      <c r="B87" s="8">
        <v>86</v>
      </c>
      <c r="C87" s="2">
        <v>1</v>
      </c>
      <c r="D87"/>
      <c r="E87"/>
      <c r="H87" s="3" t="s">
        <v>147</v>
      </c>
    </row>
    <row r="88" spans="1:8" x14ac:dyDescent="0.2">
      <c r="A88" s="7" t="s">
        <v>148</v>
      </c>
      <c r="B88" s="8">
        <v>87</v>
      </c>
      <c r="C88" s="2">
        <v>1</v>
      </c>
      <c r="D88"/>
      <c r="E88"/>
      <c r="H88" s="3" t="s">
        <v>147</v>
      </c>
    </row>
    <row r="89" spans="1:8" x14ac:dyDescent="0.2">
      <c r="A89" s="7" t="s">
        <v>149</v>
      </c>
      <c r="B89" s="8">
        <v>88</v>
      </c>
      <c r="C89" s="2">
        <v>1</v>
      </c>
      <c r="D89"/>
      <c r="E89"/>
      <c r="H89" s="3" t="s">
        <v>147</v>
      </c>
    </row>
    <row r="90" spans="1:8" x14ac:dyDescent="0.2">
      <c r="A90" s="7" t="s">
        <v>150</v>
      </c>
      <c r="B90" s="8">
        <v>89</v>
      </c>
      <c r="C90" s="2">
        <v>1</v>
      </c>
      <c r="D90"/>
      <c r="E90"/>
      <c r="H90" s="3" t="s">
        <v>147</v>
      </c>
    </row>
    <row r="91" spans="1:8" x14ac:dyDescent="0.2">
      <c r="A91" s="7" t="s">
        <v>151</v>
      </c>
      <c r="B91" s="8">
        <v>90</v>
      </c>
      <c r="C91" s="2">
        <v>1</v>
      </c>
      <c r="D91"/>
      <c r="E91"/>
      <c r="H91" s="3" t="s">
        <v>147</v>
      </c>
    </row>
    <row r="92" spans="1:8" x14ac:dyDescent="0.2">
      <c r="A92" s="7" t="s">
        <v>152</v>
      </c>
      <c r="B92" s="8">
        <v>91</v>
      </c>
      <c r="C92" s="2">
        <v>1</v>
      </c>
      <c r="D92"/>
      <c r="E92"/>
      <c r="H92" s="3" t="s">
        <v>147</v>
      </c>
    </row>
    <row r="93" spans="1:8" x14ac:dyDescent="0.2">
      <c r="A93" s="7" t="s">
        <v>153</v>
      </c>
      <c r="B93" s="8">
        <v>92</v>
      </c>
      <c r="C93" s="2">
        <v>1</v>
      </c>
      <c r="D93"/>
      <c r="E93"/>
      <c r="H93" s="3" t="s">
        <v>147</v>
      </c>
    </row>
    <row r="94" spans="1:8" x14ac:dyDescent="0.2">
      <c r="A94" s="7" t="s">
        <v>154</v>
      </c>
      <c r="B94" s="8">
        <v>93</v>
      </c>
      <c r="C94" s="2">
        <v>1</v>
      </c>
      <c r="D94"/>
      <c r="E94"/>
      <c r="H94" s="3" t="s">
        <v>147</v>
      </c>
    </row>
    <row r="95" spans="1:8" x14ac:dyDescent="0.2">
      <c r="A95" s="7" t="s">
        <v>155</v>
      </c>
      <c r="B95" s="8">
        <v>94</v>
      </c>
      <c r="C95" s="2">
        <v>1</v>
      </c>
      <c r="D95"/>
      <c r="E95"/>
      <c r="H95" s="3" t="s">
        <v>147</v>
      </c>
    </row>
    <row r="96" spans="1:8" x14ac:dyDescent="0.2">
      <c r="A96" s="7" t="s">
        <v>156</v>
      </c>
      <c r="B96" s="11">
        <v>95</v>
      </c>
      <c r="C96" s="2">
        <v>1</v>
      </c>
      <c r="D96"/>
      <c r="E96"/>
      <c r="H96" s="3" t="s">
        <v>147</v>
      </c>
    </row>
    <row r="97" spans="1:9" x14ac:dyDescent="0.2">
      <c r="A97" s="7" t="s">
        <v>52</v>
      </c>
      <c r="B97" s="8">
        <v>96</v>
      </c>
      <c r="C97" s="2">
        <v>1</v>
      </c>
      <c r="D97"/>
      <c r="E97"/>
      <c r="H97" s="3" t="s">
        <v>24</v>
      </c>
    </row>
    <row r="98" spans="1:9" x14ac:dyDescent="0.2">
      <c r="A98" s="7" t="s">
        <v>56</v>
      </c>
      <c r="B98" s="8">
        <v>97</v>
      </c>
      <c r="C98" s="2">
        <v>1</v>
      </c>
      <c r="D98"/>
      <c r="E98"/>
      <c r="H98" s="3" t="s">
        <v>26</v>
      </c>
    </row>
    <row r="99" spans="1:9" x14ac:dyDescent="0.2">
      <c r="A99" s="7" t="s">
        <v>157</v>
      </c>
      <c r="B99" s="8">
        <v>98</v>
      </c>
      <c r="C99"/>
      <c r="D99" s="2">
        <v>1</v>
      </c>
      <c r="E99" s="2">
        <v>1</v>
      </c>
      <c r="H99" s="3" t="s">
        <v>158</v>
      </c>
      <c r="I99" t="s">
        <v>159</v>
      </c>
    </row>
    <row r="100" spans="1:9" x14ac:dyDescent="0.2">
      <c r="A100" s="7" t="s">
        <v>160</v>
      </c>
      <c r="B100" s="8">
        <v>99</v>
      </c>
      <c r="C100"/>
      <c r="D100" s="2">
        <v>1</v>
      </c>
      <c r="E100" s="2">
        <v>1</v>
      </c>
      <c r="H100" s="3" t="s">
        <v>161</v>
      </c>
      <c r="I100" t="s">
        <v>159</v>
      </c>
    </row>
    <row r="101" spans="1:9" x14ac:dyDescent="0.2">
      <c r="A101" s="7" t="s">
        <v>162</v>
      </c>
      <c r="B101" s="8">
        <v>100</v>
      </c>
      <c r="C101" s="2">
        <v>1</v>
      </c>
      <c r="H101" s="3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01"/>
  <sheetViews>
    <sheetView zoomScale="85" zoomScaleNormal="85" zoomScalePageLayoutView="85"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13.6640625" style="1" bestFit="1" customWidth="1"/>
    <col min="10" max="10" width="13.1640625" style="36" bestFit="1" customWidth="1"/>
    <col min="11" max="11" width="8.83203125" style="36"/>
    <col min="12" max="12" width="8.1640625" style="36" bestFit="1" customWidth="1"/>
    <col min="13" max="13" width="5.33203125" style="36" bestFit="1" customWidth="1"/>
    <col min="14" max="14" width="10.83203125" style="36" bestFit="1" customWidth="1"/>
    <col min="15" max="15" width="11" style="36" bestFit="1" customWidth="1"/>
  </cols>
  <sheetData>
    <row r="1" spans="1:1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12" t="s">
        <v>167</v>
      </c>
      <c r="N1" s="13" t="s">
        <v>399</v>
      </c>
      <c r="O1" s="13" t="s">
        <v>168</v>
      </c>
    </row>
    <row r="2" spans="1:15" x14ac:dyDescent="0.2">
      <c r="A2" s="13" t="s">
        <v>9</v>
      </c>
      <c r="B2" s="17">
        <v>1</v>
      </c>
      <c r="C2" s="22">
        <v>1</v>
      </c>
      <c r="D2" s="22"/>
      <c r="E2" s="13"/>
      <c r="F2" s="22"/>
      <c r="G2" s="22"/>
      <c r="H2" s="14" t="s">
        <v>10</v>
      </c>
      <c r="I2" s="13" t="s">
        <v>359</v>
      </c>
      <c r="J2" s="13" t="s">
        <v>360</v>
      </c>
      <c r="K2" s="13"/>
      <c r="L2" s="13"/>
      <c r="M2" s="13"/>
      <c r="N2" s="13"/>
      <c r="O2" s="13"/>
    </row>
    <row r="3" spans="1:15" x14ac:dyDescent="0.2">
      <c r="A3" s="13" t="s">
        <v>11</v>
      </c>
      <c r="B3" s="17">
        <v>2</v>
      </c>
      <c r="C3" s="22">
        <v>1</v>
      </c>
      <c r="D3" s="22"/>
      <c r="E3" s="13"/>
      <c r="F3" s="22"/>
      <c r="G3" s="22"/>
      <c r="H3" s="14" t="s">
        <v>10</v>
      </c>
      <c r="I3" s="13" t="s">
        <v>11</v>
      </c>
      <c r="J3" s="13"/>
      <c r="K3" s="13"/>
      <c r="L3" s="13"/>
      <c r="M3" s="13"/>
      <c r="N3" s="13"/>
      <c r="O3" s="13"/>
    </row>
    <row r="4" spans="1:15" x14ac:dyDescent="0.2">
      <c r="A4" s="13" t="s">
        <v>12</v>
      </c>
      <c r="B4" s="17">
        <v>3</v>
      </c>
      <c r="C4" s="22">
        <v>1</v>
      </c>
      <c r="D4" s="22"/>
      <c r="E4" s="13"/>
      <c r="F4" s="22"/>
      <c r="G4" s="22"/>
      <c r="H4" s="14" t="s">
        <v>10</v>
      </c>
      <c r="I4" s="13" t="s">
        <v>361</v>
      </c>
      <c r="J4" s="13" t="s">
        <v>362</v>
      </c>
      <c r="K4" s="13"/>
      <c r="L4" s="13"/>
      <c r="M4" s="13"/>
      <c r="N4" s="13"/>
      <c r="O4" s="13"/>
    </row>
    <row r="5" spans="1:15" x14ac:dyDescent="0.2">
      <c r="A5" s="13" t="s">
        <v>13</v>
      </c>
      <c r="B5" s="17">
        <v>4</v>
      </c>
      <c r="C5" s="22">
        <v>1</v>
      </c>
      <c r="D5" s="22"/>
      <c r="E5" s="13"/>
      <c r="F5" s="22"/>
      <c r="G5" s="22"/>
      <c r="H5" s="14" t="s">
        <v>10</v>
      </c>
      <c r="I5" s="13" t="s">
        <v>13</v>
      </c>
      <c r="J5" s="13"/>
      <c r="K5" s="13"/>
      <c r="L5" s="13"/>
      <c r="M5" s="13"/>
      <c r="N5" s="13"/>
      <c r="O5" s="13"/>
    </row>
    <row r="6" spans="1:15" x14ac:dyDescent="0.2">
      <c r="A6" s="13" t="s">
        <v>14</v>
      </c>
      <c r="B6" s="17">
        <v>5</v>
      </c>
      <c r="C6" s="22">
        <v>1</v>
      </c>
      <c r="D6" s="22"/>
      <c r="E6" s="13"/>
      <c r="F6" s="22"/>
      <c r="G6" s="22"/>
      <c r="H6" s="14" t="s">
        <v>10</v>
      </c>
      <c r="I6" s="13" t="s">
        <v>363</v>
      </c>
      <c r="J6" s="13" t="s">
        <v>364</v>
      </c>
      <c r="K6" s="13"/>
      <c r="L6" s="13"/>
      <c r="M6" s="13"/>
      <c r="N6" s="13"/>
      <c r="O6" s="13"/>
    </row>
    <row r="7" spans="1:15" x14ac:dyDescent="0.2">
      <c r="A7" s="13" t="s">
        <v>15</v>
      </c>
      <c r="B7" s="17">
        <v>6</v>
      </c>
      <c r="C7" s="22"/>
      <c r="D7" s="22">
        <v>1</v>
      </c>
      <c r="E7" s="22">
        <v>1</v>
      </c>
      <c r="F7" s="22"/>
      <c r="G7" s="22"/>
      <c r="H7" s="14" t="s">
        <v>16</v>
      </c>
      <c r="I7" s="13" t="s">
        <v>197</v>
      </c>
      <c r="J7" s="15" t="s">
        <v>198</v>
      </c>
      <c r="K7" s="15" t="s">
        <v>199</v>
      </c>
      <c r="L7" s="15" t="s">
        <v>200</v>
      </c>
      <c r="M7" s="13">
        <v>1.1299999999999999</v>
      </c>
      <c r="N7" s="15" t="s">
        <v>192</v>
      </c>
      <c r="O7" s="13" t="s">
        <v>201</v>
      </c>
    </row>
    <row r="8" spans="1:15" x14ac:dyDescent="0.2">
      <c r="A8" s="13" t="s">
        <v>17</v>
      </c>
      <c r="B8" s="17">
        <v>7</v>
      </c>
      <c r="C8" s="22"/>
      <c r="D8" s="22">
        <v>1</v>
      </c>
      <c r="E8" s="22">
        <v>1</v>
      </c>
      <c r="F8" s="22"/>
      <c r="G8" s="22"/>
      <c r="H8" s="14" t="s">
        <v>18</v>
      </c>
      <c r="I8" s="13" t="s">
        <v>202</v>
      </c>
      <c r="J8" s="15" t="s">
        <v>203</v>
      </c>
      <c r="K8" s="15"/>
      <c r="L8" s="15" t="s">
        <v>204</v>
      </c>
      <c r="M8" s="13">
        <v>1.1399999999999999</v>
      </c>
      <c r="N8" s="15" t="s">
        <v>192</v>
      </c>
      <c r="O8" s="13" t="s">
        <v>205</v>
      </c>
    </row>
    <row r="9" spans="1:15" x14ac:dyDescent="0.2">
      <c r="A9" s="13" t="s">
        <v>19</v>
      </c>
      <c r="B9" s="17">
        <v>8</v>
      </c>
      <c r="C9" s="22"/>
      <c r="D9" s="22">
        <v>1</v>
      </c>
      <c r="E9" s="22">
        <v>1</v>
      </c>
      <c r="F9" s="22"/>
      <c r="G9" s="22"/>
      <c r="H9" s="14" t="s">
        <v>20</v>
      </c>
      <c r="I9" s="13" t="s">
        <v>194</v>
      </c>
      <c r="J9" s="15" t="s">
        <v>195</v>
      </c>
      <c r="K9" s="15"/>
      <c r="L9" s="15"/>
      <c r="M9" s="13">
        <v>1.1200000000000001</v>
      </c>
      <c r="N9" s="15" t="s">
        <v>192</v>
      </c>
      <c r="O9" s="13" t="s">
        <v>196</v>
      </c>
    </row>
    <row r="10" spans="1:15" x14ac:dyDescent="0.2">
      <c r="A10" s="13" t="s">
        <v>21</v>
      </c>
      <c r="B10" s="17">
        <v>9</v>
      </c>
      <c r="C10" s="22"/>
      <c r="D10" s="22">
        <v>1</v>
      </c>
      <c r="E10" s="22">
        <v>1</v>
      </c>
      <c r="F10" s="22"/>
      <c r="G10" s="22"/>
      <c r="H10" s="14" t="s">
        <v>22</v>
      </c>
      <c r="I10" s="13" t="s">
        <v>190</v>
      </c>
      <c r="J10" s="15" t="s">
        <v>191</v>
      </c>
      <c r="K10" s="15"/>
      <c r="L10" s="15"/>
      <c r="M10" s="13">
        <v>1.1100000000000001</v>
      </c>
      <c r="N10" s="15" t="s">
        <v>192</v>
      </c>
      <c r="O10" s="13" t="s">
        <v>193</v>
      </c>
    </row>
    <row r="11" spans="1:15" x14ac:dyDescent="0.2">
      <c r="A11" s="13" t="s">
        <v>391</v>
      </c>
      <c r="B11" s="17">
        <v>10</v>
      </c>
      <c r="C11" s="22">
        <v>1</v>
      </c>
      <c r="D11" s="22"/>
      <c r="E11" s="13"/>
      <c r="F11" s="22"/>
      <c r="G11" s="22"/>
      <c r="H11" s="14" t="s">
        <v>24</v>
      </c>
      <c r="I11" s="13" t="s">
        <v>365</v>
      </c>
      <c r="J11" s="13"/>
      <c r="K11" s="13"/>
      <c r="L11" s="13"/>
      <c r="M11" s="13"/>
      <c r="N11" s="13"/>
      <c r="O11" s="13"/>
    </row>
    <row r="12" spans="1:15" x14ac:dyDescent="0.2">
      <c r="A12" s="13" t="s">
        <v>392</v>
      </c>
      <c r="B12" s="17">
        <v>11</v>
      </c>
      <c r="C12" s="22">
        <v>1</v>
      </c>
      <c r="D12" s="22"/>
      <c r="E12" s="13"/>
      <c r="F12" s="22"/>
      <c r="G12" s="22"/>
      <c r="H12" s="14" t="s">
        <v>26</v>
      </c>
      <c r="I12" s="13" t="s">
        <v>366</v>
      </c>
      <c r="J12" s="13"/>
      <c r="K12" s="13"/>
      <c r="L12" s="13"/>
      <c r="M12" s="13"/>
      <c r="N12" s="13"/>
      <c r="O12" s="13"/>
    </row>
    <row r="13" spans="1:15" x14ac:dyDescent="0.2">
      <c r="A13" s="13" t="s">
        <v>27</v>
      </c>
      <c r="B13" s="17">
        <v>12</v>
      </c>
      <c r="C13" s="22">
        <v>1</v>
      </c>
      <c r="D13" s="22"/>
      <c r="E13" s="13"/>
      <c r="F13" s="22"/>
      <c r="G13" s="22"/>
      <c r="H13" s="14" t="s">
        <v>24</v>
      </c>
      <c r="I13" s="13" t="s">
        <v>27</v>
      </c>
      <c r="J13" s="13"/>
      <c r="K13" s="13"/>
      <c r="L13" s="13"/>
      <c r="M13" s="13"/>
      <c r="N13" s="13"/>
      <c r="O13" s="13"/>
    </row>
    <row r="14" spans="1:15" x14ac:dyDescent="0.2">
      <c r="A14" s="13" t="s">
        <v>28</v>
      </c>
      <c r="B14" s="17">
        <v>13</v>
      </c>
      <c r="C14" s="22">
        <v>1</v>
      </c>
      <c r="D14" s="22"/>
      <c r="E14" s="13"/>
      <c r="F14" s="22"/>
      <c r="G14" s="22"/>
      <c r="H14" s="14" t="s">
        <v>29</v>
      </c>
      <c r="I14" s="13" t="s">
        <v>28</v>
      </c>
      <c r="J14" s="13"/>
      <c r="K14" s="13"/>
      <c r="L14" s="13"/>
      <c r="M14" s="13"/>
      <c r="N14" s="13"/>
      <c r="O14" s="13"/>
    </row>
    <row r="15" spans="1:15" x14ac:dyDescent="0.2">
      <c r="A15" s="13" t="s">
        <v>30</v>
      </c>
      <c r="B15" s="17">
        <v>14</v>
      </c>
      <c r="C15" s="22">
        <v>1</v>
      </c>
      <c r="D15" s="22"/>
      <c r="E15" s="13"/>
      <c r="F15" s="22"/>
      <c r="G15" s="22"/>
      <c r="H15" s="14" t="s">
        <v>29</v>
      </c>
      <c r="I15" s="13" t="s">
        <v>30</v>
      </c>
      <c r="J15" s="13"/>
      <c r="K15" s="13"/>
      <c r="L15" s="13"/>
      <c r="M15" s="13"/>
      <c r="N15" s="13"/>
      <c r="O15" s="13"/>
    </row>
    <row r="16" spans="1:15" x14ac:dyDescent="0.2">
      <c r="A16" s="13" t="s">
        <v>32</v>
      </c>
      <c r="B16" s="17">
        <v>15</v>
      </c>
      <c r="C16" s="22">
        <v>1</v>
      </c>
      <c r="D16" s="22"/>
      <c r="E16" s="13"/>
      <c r="F16" s="22"/>
      <c r="G16" s="22"/>
      <c r="H16" s="14" t="s">
        <v>26</v>
      </c>
      <c r="I16" s="13" t="s">
        <v>32</v>
      </c>
      <c r="J16" s="13"/>
      <c r="K16" s="13"/>
      <c r="L16" s="13"/>
      <c r="M16" s="13"/>
      <c r="N16" s="13"/>
      <c r="O16" s="13"/>
    </row>
    <row r="17" spans="1:15" x14ac:dyDescent="0.2">
      <c r="A17" s="13" t="s">
        <v>33</v>
      </c>
      <c r="B17" s="17">
        <v>16</v>
      </c>
      <c r="C17" s="22">
        <v>1</v>
      </c>
      <c r="D17" s="22"/>
      <c r="E17" s="13"/>
      <c r="F17" s="22"/>
      <c r="G17" s="22"/>
      <c r="H17" s="14" t="s">
        <v>29</v>
      </c>
      <c r="I17" s="13" t="s">
        <v>33</v>
      </c>
      <c r="J17" s="13"/>
      <c r="K17" s="13"/>
      <c r="L17" s="13"/>
      <c r="M17" s="13"/>
      <c r="N17" s="13"/>
      <c r="O17" s="13"/>
    </row>
    <row r="18" spans="1:15" x14ac:dyDescent="0.2">
      <c r="A18" s="13" t="s">
        <v>34</v>
      </c>
      <c r="B18" s="17">
        <v>17</v>
      </c>
      <c r="C18" s="22">
        <v>1</v>
      </c>
      <c r="D18" s="22"/>
      <c r="E18" s="13"/>
      <c r="F18" s="22"/>
      <c r="G18" s="22"/>
      <c r="H18" s="14" t="s">
        <v>35</v>
      </c>
      <c r="I18" s="13" t="s">
        <v>34</v>
      </c>
      <c r="J18" s="13"/>
      <c r="K18" s="13"/>
      <c r="L18" s="13"/>
      <c r="M18" s="13"/>
      <c r="N18" s="13"/>
      <c r="O18" s="13"/>
    </row>
    <row r="19" spans="1:15" x14ac:dyDescent="0.2">
      <c r="A19" s="13" t="s">
        <v>36</v>
      </c>
      <c r="B19" s="17">
        <v>18</v>
      </c>
      <c r="C19" s="22">
        <v>1</v>
      </c>
      <c r="D19" s="22"/>
      <c r="E19" s="13"/>
      <c r="F19" s="22"/>
      <c r="G19" s="22"/>
      <c r="H19" s="14" t="s">
        <v>29</v>
      </c>
      <c r="I19" s="13" t="s">
        <v>36</v>
      </c>
      <c r="J19" s="13"/>
      <c r="K19" s="13"/>
      <c r="L19" s="13"/>
      <c r="M19" s="13"/>
      <c r="N19" s="13"/>
      <c r="O19" s="13"/>
    </row>
    <row r="20" spans="1:15" x14ac:dyDescent="0.2">
      <c r="A20" s="13" t="s">
        <v>37</v>
      </c>
      <c r="B20" s="17">
        <v>19</v>
      </c>
      <c r="C20" s="22">
        <v>1</v>
      </c>
      <c r="D20" s="22"/>
      <c r="E20" s="13"/>
      <c r="F20" s="22"/>
      <c r="G20" s="22"/>
      <c r="H20" s="14" t="s">
        <v>24</v>
      </c>
      <c r="I20" s="13" t="s">
        <v>37</v>
      </c>
      <c r="J20" s="13"/>
      <c r="K20" s="13"/>
      <c r="L20" s="13"/>
      <c r="M20" s="13"/>
      <c r="N20" s="13"/>
      <c r="O20" s="13"/>
    </row>
    <row r="21" spans="1:15" x14ac:dyDescent="0.2">
      <c r="A21" s="13" t="s">
        <v>38</v>
      </c>
      <c r="B21" s="17">
        <v>20</v>
      </c>
      <c r="C21" s="22"/>
      <c r="D21" s="22">
        <v>1</v>
      </c>
      <c r="E21" s="22">
        <v>1</v>
      </c>
      <c r="F21" s="22"/>
      <c r="G21" s="22"/>
      <c r="H21" s="14" t="s">
        <v>39</v>
      </c>
      <c r="I21" s="13" t="s">
        <v>206</v>
      </c>
      <c r="J21" s="16" t="s">
        <v>182</v>
      </c>
      <c r="K21" s="16" t="s">
        <v>207</v>
      </c>
      <c r="L21" s="16"/>
      <c r="M21" s="13">
        <v>1.21</v>
      </c>
      <c r="N21" s="15" t="s">
        <v>192</v>
      </c>
      <c r="O21" s="13" t="s">
        <v>208</v>
      </c>
    </row>
    <row r="22" spans="1:15" x14ac:dyDescent="0.2">
      <c r="A22" s="13" t="s">
        <v>388</v>
      </c>
      <c r="B22" s="17">
        <v>21</v>
      </c>
      <c r="C22" s="22"/>
      <c r="D22" s="22">
        <v>1</v>
      </c>
      <c r="E22" s="22">
        <v>1</v>
      </c>
      <c r="F22" s="22"/>
      <c r="G22" s="22"/>
      <c r="H22" s="14" t="s">
        <v>41</v>
      </c>
      <c r="I22" s="13" t="s">
        <v>209</v>
      </c>
      <c r="J22" s="16" t="s">
        <v>210</v>
      </c>
      <c r="K22" s="16" t="s">
        <v>211</v>
      </c>
      <c r="L22" s="16"/>
      <c r="M22" s="13">
        <v>1.22</v>
      </c>
      <c r="N22" s="15" t="s">
        <v>192</v>
      </c>
      <c r="O22" s="13" t="s">
        <v>212</v>
      </c>
    </row>
    <row r="23" spans="1:15" x14ac:dyDescent="0.2">
      <c r="A23" s="13" t="s">
        <v>42</v>
      </c>
      <c r="B23" s="17">
        <v>22</v>
      </c>
      <c r="C23" s="22">
        <v>1</v>
      </c>
      <c r="D23" s="22"/>
      <c r="E23" s="13"/>
      <c r="F23" s="22"/>
      <c r="G23" s="22"/>
      <c r="H23" s="14" t="s">
        <v>43</v>
      </c>
      <c r="I23" s="13" t="s">
        <v>42</v>
      </c>
      <c r="J23" s="13"/>
      <c r="K23" s="13"/>
      <c r="L23" s="13"/>
      <c r="M23" s="13"/>
      <c r="N23" s="13"/>
      <c r="O23" s="13"/>
    </row>
    <row r="24" spans="1:15" x14ac:dyDescent="0.2">
      <c r="A24" s="13" t="s">
        <v>44</v>
      </c>
      <c r="B24" s="17">
        <v>23</v>
      </c>
      <c r="C24" s="22">
        <v>1</v>
      </c>
      <c r="D24" s="22"/>
      <c r="E24" s="13"/>
      <c r="F24" s="22"/>
      <c r="G24" s="22"/>
      <c r="H24" s="14" t="s">
        <v>43</v>
      </c>
      <c r="I24" s="13" t="s">
        <v>44</v>
      </c>
      <c r="J24" s="13"/>
      <c r="K24" s="13"/>
      <c r="L24" s="13"/>
      <c r="M24" s="13"/>
      <c r="N24" s="13"/>
      <c r="O24" s="13"/>
    </row>
    <row r="25" spans="1:15" x14ac:dyDescent="0.2">
      <c r="A25" s="32" t="s">
        <v>45</v>
      </c>
      <c r="B25" s="33">
        <v>24</v>
      </c>
      <c r="C25" s="34">
        <v>1</v>
      </c>
      <c r="D25" s="34"/>
      <c r="E25" s="32"/>
      <c r="F25" s="34"/>
      <c r="G25" s="34"/>
      <c r="H25" s="18" t="s">
        <v>5</v>
      </c>
      <c r="I25" s="32" t="s">
        <v>367</v>
      </c>
      <c r="J25" s="32" t="s">
        <v>368</v>
      </c>
      <c r="K25" s="32" t="s">
        <v>369</v>
      </c>
      <c r="L25" s="13"/>
      <c r="M25" s="13"/>
      <c r="N25" s="13"/>
      <c r="O25" s="13"/>
    </row>
    <row r="26" spans="1:15" x14ac:dyDescent="0.2">
      <c r="A26" s="32" t="s">
        <v>47</v>
      </c>
      <c r="B26" s="33">
        <v>25</v>
      </c>
      <c r="C26" s="34">
        <v>1</v>
      </c>
      <c r="D26" s="34"/>
      <c r="E26" s="32"/>
      <c r="F26" s="34"/>
      <c r="G26" s="34"/>
      <c r="H26" s="18" t="s">
        <v>5</v>
      </c>
      <c r="I26" s="32" t="s">
        <v>370</v>
      </c>
      <c r="J26" s="32" t="s">
        <v>371</v>
      </c>
      <c r="K26" s="32" t="s">
        <v>372</v>
      </c>
      <c r="L26" s="13"/>
      <c r="M26" s="13"/>
      <c r="N26" s="13"/>
      <c r="O26" s="13"/>
    </row>
    <row r="27" spans="1:15" x14ac:dyDescent="0.2">
      <c r="A27" s="13" t="s">
        <v>48</v>
      </c>
      <c r="B27" s="17">
        <v>26</v>
      </c>
      <c r="C27" s="22"/>
      <c r="D27" s="22">
        <v>1</v>
      </c>
      <c r="E27" s="13"/>
      <c r="F27" s="22"/>
      <c r="G27" s="22"/>
      <c r="H27" s="14" t="s">
        <v>49</v>
      </c>
      <c r="I27" s="13" t="s">
        <v>311</v>
      </c>
      <c r="J27" s="30"/>
      <c r="K27" s="30"/>
      <c r="L27" s="30"/>
      <c r="M27" s="13">
        <v>5.21</v>
      </c>
      <c r="N27" s="13" t="s">
        <v>303</v>
      </c>
      <c r="O27" s="13" t="s">
        <v>312</v>
      </c>
    </row>
    <row r="28" spans="1:15" x14ac:dyDescent="0.2">
      <c r="A28" s="13" t="s">
        <v>50</v>
      </c>
      <c r="B28" s="17">
        <v>27</v>
      </c>
      <c r="C28" s="22"/>
      <c r="D28" s="22">
        <v>1</v>
      </c>
      <c r="E28" s="13"/>
      <c r="F28" s="22"/>
      <c r="G28" s="22"/>
      <c r="H28" s="14" t="s">
        <v>51</v>
      </c>
      <c r="I28" s="13" t="s">
        <v>313</v>
      </c>
      <c r="J28" s="30"/>
      <c r="K28" s="30"/>
      <c r="L28" s="30"/>
      <c r="M28" s="13">
        <v>5.22</v>
      </c>
      <c r="N28" s="13" t="s">
        <v>303</v>
      </c>
      <c r="O28" s="13" t="s">
        <v>314</v>
      </c>
    </row>
    <row r="29" spans="1:15" x14ac:dyDescent="0.2">
      <c r="A29" s="13" t="s">
        <v>393</v>
      </c>
      <c r="B29" s="17">
        <v>28</v>
      </c>
      <c r="C29" s="22">
        <v>1</v>
      </c>
      <c r="D29" s="22"/>
      <c r="E29" s="13"/>
      <c r="F29" s="22"/>
      <c r="G29" s="22"/>
      <c r="H29" s="14" t="s">
        <v>24</v>
      </c>
      <c r="I29" s="13" t="s">
        <v>373</v>
      </c>
      <c r="J29" s="13"/>
      <c r="K29" s="13"/>
      <c r="L29" s="13"/>
      <c r="M29" s="13"/>
      <c r="N29" s="13"/>
      <c r="O29" s="13"/>
    </row>
    <row r="30" spans="1:15" x14ac:dyDescent="0.2">
      <c r="A30" s="32" t="s">
        <v>53</v>
      </c>
      <c r="B30" s="33">
        <v>29</v>
      </c>
      <c r="C30" s="34">
        <v>1</v>
      </c>
      <c r="D30" s="34"/>
      <c r="E30" s="32"/>
      <c r="F30" s="34"/>
      <c r="G30" s="34"/>
      <c r="H30" s="18" t="s">
        <v>54</v>
      </c>
      <c r="I30" s="32" t="s">
        <v>374</v>
      </c>
      <c r="J30" s="32" t="s">
        <v>375</v>
      </c>
      <c r="K30" s="13"/>
      <c r="L30" s="13"/>
      <c r="M30" s="13"/>
      <c r="N30" s="13"/>
      <c r="O30" s="13"/>
    </row>
    <row r="31" spans="1:15" x14ac:dyDescent="0.2">
      <c r="A31" s="32" t="s">
        <v>55</v>
      </c>
      <c r="B31" s="33">
        <v>30</v>
      </c>
      <c r="C31" s="34">
        <v>1</v>
      </c>
      <c r="D31" s="34"/>
      <c r="E31" s="32"/>
      <c r="F31" s="34"/>
      <c r="G31" s="34"/>
      <c r="H31" s="18" t="s">
        <v>54</v>
      </c>
      <c r="I31" s="32" t="s">
        <v>376</v>
      </c>
      <c r="J31" s="32" t="s">
        <v>377</v>
      </c>
      <c r="K31" s="13"/>
      <c r="L31" s="13"/>
      <c r="M31" s="13"/>
      <c r="N31" s="13"/>
      <c r="O31" s="13"/>
    </row>
    <row r="32" spans="1:15" x14ac:dyDescent="0.2">
      <c r="A32" s="13" t="s">
        <v>394</v>
      </c>
      <c r="B32" s="17">
        <v>31</v>
      </c>
      <c r="C32" s="22">
        <v>1</v>
      </c>
      <c r="D32" s="22"/>
      <c r="E32" s="13"/>
      <c r="F32" s="22"/>
      <c r="G32" s="22"/>
      <c r="H32" s="14" t="s">
        <v>26</v>
      </c>
      <c r="I32" s="13" t="s">
        <v>378</v>
      </c>
      <c r="J32" s="13"/>
      <c r="K32" s="13"/>
      <c r="L32" s="13"/>
      <c r="M32" s="13"/>
      <c r="N32" s="13"/>
      <c r="O32" s="13"/>
    </row>
    <row r="33" spans="1:15" x14ac:dyDescent="0.2">
      <c r="A33" s="13" t="s">
        <v>57</v>
      </c>
      <c r="B33" s="17">
        <v>32</v>
      </c>
      <c r="C33" s="22"/>
      <c r="D33" s="22">
        <v>1</v>
      </c>
      <c r="E33" s="13"/>
      <c r="F33" s="22"/>
      <c r="G33" s="22"/>
      <c r="H33" s="14" t="s">
        <v>58</v>
      </c>
      <c r="I33" s="13" t="s">
        <v>270</v>
      </c>
      <c r="J33" s="26"/>
      <c r="K33" s="26" t="s">
        <v>244</v>
      </c>
      <c r="L33" s="26"/>
      <c r="M33" s="13">
        <v>3.11</v>
      </c>
      <c r="N33" s="13" t="s">
        <v>271</v>
      </c>
      <c r="O33" s="13" t="s">
        <v>272</v>
      </c>
    </row>
    <row r="34" spans="1:15" x14ac:dyDescent="0.2">
      <c r="A34" s="31" t="s">
        <v>389</v>
      </c>
      <c r="B34" s="17">
        <v>33</v>
      </c>
      <c r="C34" s="22"/>
      <c r="D34" s="22">
        <v>1</v>
      </c>
      <c r="E34" s="13"/>
      <c r="F34" s="22"/>
      <c r="G34" s="22"/>
      <c r="H34" s="14" t="s">
        <v>60</v>
      </c>
      <c r="I34" s="31" t="s">
        <v>315</v>
      </c>
      <c r="J34" s="30"/>
      <c r="K34" s="30"/>
      <c r="L34" s="30"/>
      <c r="M34" s="13">
        <v>5.23</v>
      </c>
      <c r="N34" s="13" t="s">
        <v>303</v>
      </c>
      <c r="O34" s="13" t="s">
        <v>316</v>
      </c>
    </row>
    <row r="35" spans="1:15" x14ac:dyDescent="0.2">
      <c r="A35" s="13" t="s">
        <v>61</v>
      </c>
      <c r="B35" s="17">
        <v>34</v>
      </c>
      <c r="C35" s="22"/>
      <c r="D35" s="22">
        <v>1</v>
      </c>
      <c r="E35" s="13"/>
      <c r="F35" s="22"/>
      <c r="G35" s="22"/>
      <c r="H35" s="14" t="s">
        <v>62</v>
      </c>
      <c r="I35" s="13" t="s">
        <v>273</v>
      </c>
      <c r="J35" s="26"/>
      <c r="K35" s="26" t="s">
        <v>240</v>
      </c>
      <c r="L35" s="26"/>
      <c r="M35" s="13">
        <v>3.12</v>
      </c>
      <c r="N35" s="13" t="s">
        <v>271</v>
      </c>
      <c r="O35" s="13" t="s">
        <v>274</v>
      </c>
    </row>
    <row r="36" spans="1:15" x14ac:dyDescent="0.2">
      <c r="A36" s="28" t="s">
        <v>63</v>
      </c>
      <c r="B36" s="17">
        <v>35</v>
      </c>
      <c r="C36" s="22"/>
      <c r="D36" s="22">
        <v>1</v>
      </c>
      <c r="E36" s="13"/>
      <c r="F36" s="22"/>
      <c r="G36" s="22"/>
      <c r="H36" s="14" t="s">
        <v>64</v>
      </c>
      <c r="I36" s="28" t="s">
        <v>317</v>
      </c>
      <c r="J36" s="30"/>
      <c r="K36" s="30"/>
      <c r="L36" s="30"/>
      <c r="M36" s="13">
        <v>5.24</v>
      </c>
      <c r="N36" s="13" t="s">
        <v>303</v>
      </c>
      <c r="O36" s="13" t="s">
        <v>318</v>
      </c>
    </row>
    <row r="37" spans="1:15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s="13">
        <v>5.31</v>
      </c>
      <c r="N37" s="13" t="s">
        <v>303</v>
      </c>
      <c r="O37" s="13" t="s">
        <v>320</v>
      </c>
    </row>
    <row r="38" spans="1:15" x14ac:dyDescent="0.2">
      <c r="A38" s="13" t="s">
        <v>67</v>
      </c>
      <c r="B38" s="17">
        <v>37</v>
      </c>
      <c r="C38" s="22"/>
      <c r="D38" s="22">
        <v>1</v>
      </c>
      <c r="E38" s="13"/>
      <c r="F38" s="22"/>
      <c r="G38" s="22">
        <v>1</v>
      </c>
      <c r="H38" s="14" t="s">
        <v>68</v>
      </c>
      <c r="I38" s="13" t="s">
        <v>321</v>
      </c>
      <c r="J38" s="29"/>
      <c r="K38" s="29"/>
      <c r="L38" s="29"/>
      <c r="M38" s="13">
        <v>5.32</v>
      </c>
      <c r="N38" s="13" t="s">
        <v>303</v>
      </c>
      <c r="O38" s="13" t="s">
        <v>322</v>
      </c>
    </row>
    <row r="39" spans="1:15" x14ac:dyDescent="0.2">
      <c r="A39" s="13" t="s">
        <v>69</v>
      </c>
      <c r="B39" s="17">
        <v>38</v>
      </c>
      <c r="C39" s="22"/>
      <c r="D39" s="22">
        <v>1</v>
      </c>
      <c r="E39" s="13"/>
      <c r="F39" s="22"/>
      <c r="G39" s="22">
        <v>1</v>
      </c>
      <c r="H39" s="14" t="s">
        <v>70</v>
      </c>
      <c r="I39" s="13" t="s">
        <v>323</v>
      </c>
      <c r="J39" s="29"/>
      <c r="K39" s="29"/>
      <c r="L39" s="29"/>
      <c r="M39" s="13">
        <v>5.33</v>
      </c>
      <c r="N39" s="13" t="s">
        <v>303</v>
      </c>
      <c r="O39" s="13" t="s">
        <v>324</v>
      </c>
    </row>
    <row r="40" spans="1:15" x14ac:dyDescent="0.2">
      <c r="A40" s="13" t="s">
        <v>71</v>
      </c>
      <c r="B40" s="17">
        <v>39</v>
      </c>
      <c r="C40" s="22"/>
      <c r="D40" s="22">
        <v>1</v>
      </c>
      <c r="E40" s="13"/>
      <c r="F40" s="22"/>
      <c r="G40" s="22"/>
      <c r="H40" s="14" t="s">
        <v>72</v>
      </c>
      <c r="I40" s="13" t="s">
        <v>325</v>
      </c>
      <c r="J40" s="29"/>
      <c r="K40" s="29"/>
      <c r="L40" s="29"/>
      <c r="M40" s="13">
        <v>5.34</v>
      </c>
      <c r="N40" s="13" t="s">
        <v>303</v>
      </c>
      <c r="O40" s="13" t="s">
        <v>326</v>
      </c>
    </row>
    <row r="41" spans="1:15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s="13">
        <v>5.41</v>
      </c>
      <c r="N41" s="13" t="s">
        <v>303</v>
      </c>
      <c r="O41" s="13" t="s">
        <v>328</v>
      </c>
    </row>
    <row r="42" spans="1:15" x14ac:dyDescent="0.2">
      <c r="A42" s="13" t="s">
        <v>394</v>
      </c>
      <c r="B42" s="17">
        <v>41</v>
      </c>
      <c r="C42" s="22">
        <v>1</v>
      </c>
      <c r="D42" s="22"/>
      <c r="E42" s="13"/>
      <c r="F42" s="22"/>
      <c r="G42" s="22"/>
      <c r="H42" s="14" t="s">
        <v>26</v>
      </c>
      <c r="I42" s="13" t="s">
        <v>378</v>
      </c>
      <c r="J42" s="13"/>
      <c r="K42" s="13"/>
      <c r="L42" s="13"/>
      <c r="M42" s="13"/>
      <c r="N42" s="13"/>
      <c r="O42" s="13"/>
    </row>
    <row r="43" spans="1:15" x14ac:dyDescent="0.2">
      <c r="A43" s="13" t="s">
        <v>397</v>
      </c>
      <c r="B43" s="17">
        <v>42</v>
      </c>
      <c r="C43" s="22">
        <v>1</v>
      </c>
      <c r="D43" s="22"/>
      <c r="E43" s="13"/>
      <c r="F43" s="22"/>
      <c r="G43" s="22"/>
      <c r="H43" s="14" t="s">
        <v>24</v>
      </c>
      <c r="I43" s="13" t="s">
        <v>398</v>
      </c>
      <c r="J43" s="13"/>
      <c r="K43" s="13"/>
      <c r="L43" s="13"/>
      <c r="M43" s="13"/>
      <c r="N43" s="13"/>
      <c r="O43" s="13"/>
    </row>
    <row r="44" spans="1:15" x14ac:dyDescent="0.2">
      <c r="A44" s="31" t="s">
        <v>390</v>
      </c>
      <c r="B44" s="17">
        <v>43</v>
      </c>
      <c r="C44" s="22"/>
      <c r="D44" s="22">
        <v>1</v>
      </c>
      <c r="E44" s="13"/>
      <c r="F44" s="22"/>
      <c r="G44" s="22"/>
      <c r="H44" s="14" t="s">
        <v>77</v>
      </c>
      <c r="I44" s="31" t="s">
        <v>329</v>
      </c>
      <c r="J44" s="30"/>
      <c r="K44" s="30"/>
      <c r="L44" s="30"/>
      <c r="M44" s="13">
        <v>5.42</v>
      </c>
      <c r="N44" s="13" t="s">
        <v>303</v>
      </c>
      <c r="O44" s="13" t="s">
        <v>330</v>
      </c>
    </row>
    <row r="45" spans="1:15" x14ac:dyDescent="0.2">
      <c r="A45" s="13" t="s">
        <v>78</v>
      </c>
      <c r="B45" s="17">
        <v>44</v>
      </c>
      <c r="C45" s="22"/>
      <c r="D45" s="22">
        <v>1</v>
      </c>
      <c r="E45" s="13"/>
      <c r="F45" s="22"/>
      <c r="G45" s="22"/>
      <c r="H45" s="14" t="s">
        <v>79</v>
      </c>
      <c r="I45" s="13" t="s">
        <v>331</v>
      </c>
      <c r="J45" s="30"/>
      <c r="K45" s="30"/>
      <c r="L45" s="30"/>
      <c r="M45" s="13">
        <v>5.43</v>
      </c>
      <c r="N45" s="13" t="s">
        <v>303</v>
      </c>
      <c r="O45" s="13" t="s">
        <v>332</v>
      </c>
    </row>
    <row r="46" spans="1:15" x14ac:dyDescent="0.2">
      <c r="A46" s="13" t="s">
        <v>80</v>
      </c>
      <c r="B46" s="17">
        <v>45</v>
      </c>
      <c r="C46" s="22"/>
      <c r="D46" s="22">
        <v>1</v>
      </c>
      <c r="E46" s="13"/>
      <c r="F46" s="22"/>
      <c r="G46" s="22"/>
      <c r="H46" s="14" t="s">
        <v>81</v>
      </c>
      <c r="I46" s="13" t="s">
        <v>333</v>
      </c>
      <c r="J46" s="30"/>
      <c r="K46" s="30"/>
      <c r="L46" s="30"/>
      <c r="M46" s="13">
        <v>5.44</v>
      </c>
      <c r="N46" s="13" t="s">
        <v>303</v>
      </c>
      <c r="O46" s="13" t="s">
        <v>334</v>
      </c>
    </row>
    <row r="47" spans="1:15" x14ac:dyDescent="0.2">
      <c r="A47" s="13" t="s">
        <v>82</v>
      </c>
      <c r="B47" s="17">
        <v>46</v>
      </c>
      <c r="C47" s="22"/>
      <c r="D47" s="22">
        <v>1</v>
      </c>
      <c r="E47" s="13"/>
      <c r="F47" s="22">
        <v>1</v>
      </c>
      <c r="G47" s="22"/>
      <c r="H47" s="14" t="s">
        <v>83</v>
      </c>
      <c r="I47" s="13" t="s">
        <v>292</v>
      </c>
      <c r="J47" s="27"/>
      <c r="K47" s="27"/>
      <c r="L47" s="27"/>
      <c r="M47" s="13">
        <v>4.21</v>
      </c>
      <c r="N47" s="13" t="s">
        <v>5</v>
      </c>
      <c r="O47" s="13" t="s">
        <v>293</v>
      </c>
    </row>
    <row r="48" spans="1:15" x14ac:dyDescent="0.2">
      <c r="A48" s="13" t="s">
        <v>85</v>
      </c>
      <c r="B48" s="17">
        <v>47</v>
      </c>
      <c r="C48" s="22"/>
      <c r="D48" s="22">
        <v>1</v>
      </c>
      <c r="E48" s="13"/>
      <c r="F48" s="22">
        <v>1</v>
      </c>
      <c r="G48" s="22"/>
      <c r="H48" s="14" t="s">
        <v>86</v>
      </c>
      <c r="I48" s="13" t="s">
        <v>294</v>
      </c>
      <c r="J48" s="27"/>
      <c r="K48" s="27"/>
      <c r="L48" s="27"/>
      <c r="M48" s="13">
        <v>4.22</v>
      </c>
      <c r="N48" s="13" t="s">
        <v>5</v>
      </c>
      <c r="O48" s="13" t="s">
        <v>295</v>
      </c>
    </row>
    <row r="49" spans="1:15" x14ac:dyDescent="0.2">
      <c r="A49" s="13" t="s">
        <v>87</v>
      </c>
      <c r="B49" s="17">
        <v>48</v>
      </c>
      <c r="C49" s="22"/>
      <c r="D49" s="22">
        <v>1</v>
      </c>
      <c r="E49" s="13"/>
      <c r="F49" s="22">
        <v>1</v>
      </c>
      <c r="G49" s="22"/>
      <c r="H49" s="14" t="s">
        <v>88</v>
      </c>
      <c r="I49" s="13" t="s">
        <v>299</v>
      </c>
      <c r="J49" s="27" t="s">
        <v>230</v>
      </c>
      <c r="K49" s="27" t="s">
        <v>300</v>
      </c>
      <c r="L49" s="27"/>
      <c r="M49" s="13">
        <v>4.24</v>
      </c>
      <c r="N49" s="13" t="s">
        <v>5</v>
      </c>
      <c r="O49" s="13" t="s">
        <v>301</v>
      </c>
    </row>
    <row r="50" spans="1:15" x14ac:dyDescent="0.2">
      <c r="A50" s="13" t="s">
        <v>89</v>
      </c>
      <c r="B50" s="17">
        <v>49</v>
      </c>
      <c r="C50" s="22"/>
      <c r="D50" s="22">
        <v>1</v>
      </c>
      <c r="E50" s="13"/>
      <c r="F50" s="22">
        <v>1</v>
      </c>
      <c r="G50" s="22"/>
      <c r="H50" s="14" t="s">
        <v>90</v>
      </c>
      <c r="I50" s="13" t="s">
        <v>296</v>
      </c>
      <c r="J50" s="27" t="s">
        <v>227</v>
      </c>
      <c r="K50" s="27" t="s">
        <v>297</v>
      </c>
      <c r="L50" s="27"/>
      <c r="M50" s="13">
        <v>4.2300000000000004</v>
      </c>
      <c r="N50" s="13" t="s">
        <v>5</v>
      </c>
      <c r="O50" s="13" t="s">
        <v>298</v>
      </c>
    </row>
    <row r="51" spans="1:15" x14ac:dyDescent="0.2">
      <c r="A51" s="28" t="s">
        <v>91</v>
      </c>
      <c r="B51" s="17">
        <v>50</v>
      </c>
      <c r="C51" s="22"/>
      <c r="D51" s="22">
        <v>1</v>
      </c>
      <c r="E51" s="13"/>
      <c r="F51" s="22"/>
      <c r="G51" s="22"/>
      <c r="H51" s="14" t="s">
        <v>92</v>
      </c>
      <c r="I51" s="28" t="s">
        <v>302</v>
      </c>
      <c r="J51" s="29"/>
      <c r="K51" s="29"/>
      <c r="L51" s="29"/>
      <c r="M51" s="13">
        <v>5.1100000000000003</v>
      </c>
      <c r="N51" s="13" t="s">
        <v>303</v>
      </c>
      <c r="O51" s="13" t="s">
        <v>304</v>
      </c>
    </row>
    <row r="52" spans="1:15" x14ac:dyDescent="0.2">
      <c r="A52" s="28" t="s">
        <v>93</v>
      </c>
      <c r="B52" s="17">
        <v>51</v>
      </c>
      <c r="C52" s="22"/>
      <c r="D52" s="22">
        <v>1</v>
      </c>
      <c r="E52" s="13"/>
      <c r="F52" s="22"/>
      <c r="G52" s="22"/>
      <c r="H52" s="14" t="s">
        <v>94</v>
      </c>
      <c r="I52" s="28" t="s">
        <v>305</v>
      </c>
      <c r="J52" s="29"/>
      <c r="K52" s="29"/>
      <c r="L52" s="29"/>
      <c r="M52" s="13">
        <v>5.12</v>
      </c>
      <c r="N52" s="13" t="s">
        <v>303</v>
      </c>
      <c r="O52" s="13" t="s">
        <v>306</v>
      </c>
    </row>
    <row r="53" spans="1:15" x14ac:dyDescent="0.2">
      <c r="A53" s="28" t="s">
        <v>95</v>
      </c>
      <c r="B53" s="17">
        <v>52</v>
      </c>
      <c r="C53" s="22"/>
      <c r="D53" s="22">
        <v>1</v>
      </c>
      <c r="E53" s="13"/>
      <c r="F53" s="22"/>
      <c r="G53" s="22"/>
      <c r="H53" s="14" t="s">
        <v>96</v>
      </c>
      <c r="I53" s="28" t="s">
        <v>307</v>
      </c>
      <c r="J53" s="29"/>
      <c r="K53" s="29"/>
      <c r="L53" s="29"/>
      <c r="M53" s="13">
        <v>5.13</v>
      </c>
      <c r="N53" s="13" t="s">
        <v>303</v>
      </c>
      <c r="O53" s="13" t="s">
        <v>308</v>
      </c>
    </row>
    <row r="54" spans="1:15" x14ac:dyDescent="0.2">
      <c r="A54" s="13" t="s">
        <v>97</v>
      </c>
      <c r="B54" s="17">
        <v>53</v>
      </c>
      <c r="C54" s="22"/>
      <c r="D54" s="22">
        <v>1</v>
      </c>
      <c r="E54" s="13"/>
      <c r="F54" s="22"/>
      <c r="G54" s="22"/>
      <c r="H54" s="14" t="s">
        <v>98</v>
      </c>
      <c r="I54" s="13" t="s">
        <v>309</v>
      </c>
      <c r="J54" s="29"/>
      <c r="K54" s="29"/>
      <c r="L54" s="29"/>
      <c r="M54" s="13">
        <v>5.14</v>
      </c>
      <c r="N54" s="13" t="s">
        <v>303</v>
      </c>
      <c r="O54" s="13" t="s">
        <v>310</v>
      </c>
    </row>
    <row r="55" spans="1:15" x14ac:dyDescent="0.2">
      <c r="A55" s="13" t="s">
        <v>393</v>
      </c>
      <c r="B55" s="17">
        <v>54</v>
      </c>
      <c r="C55" s="22">
        <v>1</v>
      </c>
      <c r="D55" s="22"/>
      <c r="E55" s="13"/>
      <c r="F55" s="22"/>
      <c r="G55" s="22"/>
      <c r="H55" s="14" t="s">
        <v>24</v>
      </c>
      <c r="I55" s="13" t="s">
        <v>373</v>
      </c>
      <c r="J55" s="13"/>
      <c r="K55" s="13"/>
      <c r="L55" s="13"/>
      <c r="M55" s="13"/>
      <c r="N55" s="13"/>
      <c r="O55" s="13"/>
    </row>
    <row r="56" spans="1:15" x14ac:dyDescent="0.2">
      <c r="A56" s="13" t="s">
        <v>394</v>
      </c>
      <c r="B56" s="17">
        <v>55</v>
      </c>
      <c r="C56" s="22">
        <v>1</v>
      </c>
      <c r="D56" s="22"/>
      <c r="E56" s="13"/>
      <c r="F56" s="22"/>
      <c r="G56" s="22"/>
      <c r="H56" s="14" t="s">
        <v>26</v>
      </c>
      <c r="I56" s="13" t="s">
        <v>378</v>
      </c>
      <c r="J56" s="13"/>
      <c r="K56" s="13"/>
      <c r="L56" s="13"/>
      <c r="M56" s="13"/>
      <c r="N56" s="13"/>
      <c r="O56" s="13"/>
    </row>
    <row r="57" spans="1:15" x14ac:dyDescent="0.2">
      <c r="A57" s="13" t="s">
        <v>99</v>
      </c>
      <c r="B57" s="17">
        <v>56</v>
      </c>
      <c r="C57" s="22"/>
      <c r="D57" s="22">
        <v>1</v>
      </c>
      <c r="E57" s="13"/>
      <c r="F57" s="22"/>
      <c r="G57" s="22"/>
      <c r="H57" s="14" t="s">
        <v>100</v>
      </c>
      <c r="I57" s="13" t="s">
        <v>281</v>
      </c>
      <c r="J57" s="24"/>
      <c r="K57" s="24"/>
      <c r="L57" s="24"/>
      <c r="M57" s="13">
        <v>4.1100000000000003</v>
      </c>
      <c r="N57" s="13" t="s">
        <v>282</v>
      </c>
      <c r="O57" s="13" t="s">
        <v>283</v>
      </c>
    </row>
    <row r="58" spans="1:15" x14ac:dyDescent="0.2">
      <c r="A58" s="13" t="s">
        <v>101</v>
      </c>
      <c r="B58" s="17">
        <v>57</v>
      </c>
      <c r="C58" s="22"/>
      <c r="D58" s="22">
        <v>1</v>
      </c>
      <c r="E58" s="13"/>
      <c r="F58" s="22"/>
      <c r="G58" s="22"/>
      <c r="H58" s="14" t="s">
        <v>102</v>
      </c>
      <c r="I58" s="13" t="s">
        <v>284</v>
      </c>
      <c r="J58" s="24"/>
      <c r="K58" s="24"/>
      <c r="L58" s="24"/>
      <c r="M58" s="13">
        <v>4.12</v>
      </c>
      <c r="N58" s="13" t="s">
        <v>282</v>
      </c>
      <c r="O58" s="13" t="s">
        <v>285</v>
      </c>
    </row>
    <row r="59" spans="1:15" x14ac:dyDescent="0.2">
      <c r="A59" s="13" t="s">
        <v>103</v>
      </c>
      <c r="B59" s="17">
        <v>58</v>
      </c>
      <c r="C59" s="22"/>
      <c r="D59" s="22">
        <v>1</v>
      </c>
      <c r="E59" s="13"/>
      <c r="F59" s="22">
        <v>1</v>
      </c>
      <c r="G59" s="22"/>
      <c r="H59" s="14" t="s">
        <v>104</v>
      </c>
      <c r="I59" s="13" t="s">
        <v>286</v>
      </c>
      <c r="J59" s="24"/>
      <c r="K59" s="24" t="s">
        <v>287</v>
      </c>
      <c r="L59" s="24"/>
      <c r="M59" s="13">
        <v>4.13</v>
      </c>
      <c r="N59" s="13" t="s">
        <v>282</v>
      </c>
      <c r="O59" s="13" t="s">
        <v>288</v>
      </c>
    </row>
    <row r="60" spans="1:15" x14ac:dyDescent="0.2">
      <c r="A60" s="13" t="s">
        <v>105</v>
      </c>
      <c r="B60" s="17">
        <v>59</v>
      </c>
      <c r="C60" s="22"/>
      <c r="D60" s="22">
        <v>1</v>
      </c>
      <c r="E60" s="13"/>
      <c r="F60" s="22">
        <v>1</v>
      </c>
      <c r="G60" s="22"/>
      <c r="H60" s="14" t="s">
        <v>106</v>
      </c>
      <c r="I60" s="13" t="s">
        <v>289</v>
      </c>
      <c r="J60" s="24"/>
      <c r="K60" s="24" t="s">
        <v>290</v>
      </c>
      <c r="L60" s="24"/>
      <c r="M60" s="13">
        <v>4.1399999999999997</v>
      </c>
      <c r="N60" s="13" t="s">
        <v>282</v>
      </c>
      <c r="O60" s="13" t="s">
        <v>291</v>
      </c>
    </row>
    <row r="61" spans="1:15" x14ac:dyDescent="0.2">
      <c r="A61" s="13" t="s">
        <v>107</v>
      </c>
      <c r="B61" s="17">
        <v>60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256</v>
      </c>
      <c r="J61" s="25"/>
      <c r="K61" s="25" t="s">
        <v>257</v>
      </c>
      <c r="L61" s="25"/>
      <c r="M61" s="13">
        <v>2.11</v>
      </c>
      <c r="N61" s="25" t="s">
        <v>258</v>
      </c>
      <c r="O61" s="13" t="s">
        <v>259</v>
      </c>
    </row>
    <row r="62" spans="1:15" x14ac:dyDescent="0.2">
      <c r="A62" s="13" t="s">
        <v>109</v>
      </c>
      <c r="B62" s="17">
        <v>61</v>
      </c>
      <c r="C62" s="22"/>
      <c r="D62" s="22">
        <v>1</v>
      </c>
      <c r="E62" s="13"/>
      <c r="F62" s="22"/>
      <c r="G62" s="22">
        <v>1</v>
      </c>
      <c r="H62" s="14" t="s">
        <v>108</v>
      </c>
      <c r="I62" s="13" t="s">
        <v>260</v>
      </c>
      <c r="J62" s="25"/>
      <c r="K62" s="25" t="s">
        <v>261</v>
      </c>
      <c r="L62" s="25"/>
      <c r="M62" s="13">
        <v>2.12</v>
      </c>
      <c r="N62" s="25" t="s">
        <v>258</v>
      </c>
      <c r="O62" s="13" t="s">
        <v>262</v>
      </c>
    </row>
    <row r="63" spans="1:15" x14ac:dyDescent="0.2">
      <c r="A63" s="13" t="s">
        <v>110</v>
      </c>
      <c r="B63" s="17">
        <v>62</v>
      </c>
      <c r="C63" s="22"/>
      <c r="D63" s="22">
        <v>1</v>
      </c>
      <c r="E63" s="13"/>
      <c r="F63" s="22"/>
      <c r="G63" s="22">
        <v>1</v>
      </c>
      <c r="H63" s="14" t="s">
        <v>108</v>
      </c>
      <c r="I63" s="13" t="s">
        <v>263</v>
      </c>
      <c r="J63" s="25"/>
      <c r="K63" s="25" t="s">
        <v>264</v>
      </c>
      <c r="L63" s="25"/>
      <c r="M63" s="13">
        <v>2.13</v>
      </c>
      <c r="N63" s="25" t="s">
        <v>258</v>
      </c>
      <c r="O63" s="13" t="s">
        <v>265</v>
      </c>
    </row>
    <row r="64" spans="1:15" x14ac:dyDescent="0.2">
      <c r="A64" s="13" t="s">
        <v>111</v>
      </c>
      <c r="B64" s="17">
        <v>63</v>
      </c>
      <c r="C64" s="22"/>
      <c r="D64" s="22">
        <v>1</v>
      </c>
      <c r="E64" s="13"/>
      <c r="F64" s="22"/>
      <c r="G64" s="22">
        <v>1</v>
      </c>
      <c r="H64" s="14" t="s">
        <v>108</v>
      </c>
      <c r="I64" s="13" t="s">
        <v>266</v>
      </c>
      <c r="J64" s="25"/>
      <c r="K64" s="25" t="s">
        <v>267</v>
      </c>
      <c r="L64" s="25" t="s">
        <v>268</v>
      </c>
      <c r="M64" s="13">
        <v>2.14</v>
      </c>
      <c r="N64" s="25" t="s">
        <v>258</v>
      </c>
      <c r="O64" s="13" t="s">
        <v>269</v>
      </c>
    </row>
    <row r="65" spans="1:16" x14ac:dyDescent="0.2">
      <c r="A65" s="13" t="s">
        <v>112</v>
      </c>
      <c r="B65" s="17">
        <v>64</v>
      </c>
      <c r="C65" s="22"/>
      <c r="D65" s="22">
        <v>1</v>
      </c>
      <c r="E65" s="13"/>
      <c r="F65" s="22"/>
      <c r="G65" s="22"/>
      <c r="H65" s="14" t="s">
        <v>113</v>
      </c>
      <c r="I65" s="13" t="s">
        <v>226</v>
      </c>
      <c r="J65" s="23"/>
      <c r="K65" s="23" t="s">
        <v>227</v>
      </c>
      <c r="L65" s="23"/>
      <c r="M65" s="13">
        <v>1.33</v>
      </c>
      <c r="N65" s="13" t="s">
        <v>222</v>
      </c>
      <c r="O65" s="13" t="s">
        <v>228</v>
      </c>
      <c r="P65" s="37" t="s">
        <v>396</v>
      </c>
    </row>
    <row r="66" spans="1:16" x14ac:dyDescent="0.2">
      <c r="A66" s="13" t="s">
        <v>114</v>
      </c>
      <c r="B66" s="17">
        <v>65</v>
      </c>
      <c r="C66" s="22"/>
      <c r="D66" s="22">
        <v>1</v>
      </c>
      <c r="E66" s="13"/>
      <c r="F66" s="22"/>
      <c r="G66" s="22"/>
      <c r="H66" s="14" t="s">
        <v>115</v>
      </c>
      <c r="I66" s="13" t="s">
        <v>229</v>
      </c>
      <c r="J66" s="23"/>
      <c r="K66" s="23" t="s">
        <v>230</v>
      </c>
      <c r="L66" s="23"/>
      <c r="M66" s="13">
        <v>1.34</v>
      </c>
      <c r="N66" s="13" t="s">
        <v>222</v>
      </c>
      <c r="O66" s="13" t="s">
        <v>231</v>
      </c>
    </row>
    <row r="67" spans="1:16" x14ac:dyDescent="0.2">
      <c r="A67" s="13" t="s">
        <v>116</v>
      </c>
      <c r="B67" s="17">
        <v>66</v>
      </c>
      <c r="C67" s="22"/>
      <c r="D67" s="22">
        <v>1</v>
      </c>
      <c r="E67" s="13"/>
      <c r="F67" s="22"/>
      <c r="G67" s="22"/>
      <c r="H67" s="14" t="s">
        <v>117</v>
      </c>
      <c r="I67" s="13" t="s">
        <v>221</v>
      </c>
      <c r="J67" s="23"/>
      <c r="K67" s="23"/>
      <c r="L67" s="23"/>
      <c r="M67" s="13">
        <v>1.31</v>
      </c>
      <c r="N67" s="13" t="s">
        <v>222</v>
      </c>
      <c r="O67" s="13" t="s">
        <v>223</v>
      </c>
    </row>
    <row r="68" spans="1:16" x14ac:dyDescent="0.2">
      <c r="A68" s="13" t="s">
        <v>118</v>
      </c>
      <c r="B68" s="17">
        <v>67</v>
      </c>
      <c r="C68" s="22"/>
      <c r="D68" s="22">
        <v>1</v>
      </c>
      <c r="E68" s="13"/>
      <c r="F68" s="22"/>
      <c r="G68" s="22"/>
      <c r="H68" s="14" t="s">
        <v>119</v>
      </c>
      <c r="I68" s="13" t="s">
        <v>224</v>
      </c>
      <c r="J68" s="23"/>
      <c r="K68" s="23"/>
      <c r="L68" s="23"/>
      <c r="M68" s="13">
        <v>1.32</v>
      </c>
      <c r="N68" s="13" t="s">
        <v>222</v>
      </c>
      <c r="O68" s="13" t="s">
        <v>225</v>
      </c>
    </row>
    <row r="69" spans="1:16" x14ac:dyDescent="0.2">
      <c r="A69" s="13" t="s">
        <v>120</v>
      </c>
      <c r="B69" s="17">
        <v>68</v>
      </c>
      <c r="C69" s="22"/>
      <c r="D69" s="22">
        <v>1</v>
      </c>
      <c r="E69" s="13"/>
      <c r="F69" s="22"/>
      <c r="G69" s="22"/>
      <c r="H69" s="14" t="s">
        <v>121</v>
      </c>
      <c r="I69" s="13" t="s">
        <v>275</v>
      </c>
      <c r="J69" s="26" t="s">
        <v>276</v>
      </c>
      <c r="K69" s="26"/>
      <c r="L69" s="26"/>
      <c r="M69" s="13">
        <v>3.13</v>
      </c>
      <c r="N69" s="13" t="s">
        <v>271</v>
      </c>
      <c r="O69" s="13" t="s">
        <v>277</v>
      </c>
    </row>
    <row r="70" spans="1:16" x14ac:dyDescent="0.2">
      <c r="A70" s="13" t="s">
        <v>122</v>
      </c>
      <c r="B70" s="17">
        <v>69</v>
      </c>
      <c r="C70" s="22"/>
      <c r="D70" s="22">
        <v>1</v>
      </c>
      <c r="E70" s="13"/>
      <c r="F70" s="22"/>
      <c r="G70" s="22"/>
      <c r="H70" s="14" t="s">
        <v>123</v>
      </c>
      <c r="I70" s="13" t="s">
        <v>278</v>
      </c>
      <c r="J70" s="26" t="s">
        <v>279</v>
      </c>
      <c r="K70" s="26"/>
      <c r="L70" s="26"/>
      <c r="M70" s="13">
        <v>3.14</v>
      </c>
      <c r="N70" s="13" t="s">
        <v>271</v>
      </c>
      <c r="O70" s="13" t="s">
        <v>280</v>
      </c>
    </row>
    <row r="71" spans="1:16" x14ac:dyDescent="0.2">
      <c r="A71" s="13" t="s">
        <v>124</v>
      </c>
      <c r="B71" s="17">
        <v>70</v>
      </c>
      <c r="C71" s="22"/>
      <c r="D71" s="22">
        <v>1</v>
      </c>
      <c r="E71" s="13"/>
      <c r="F71" s="22"/>
      <c r="G71" s="22"/>
      <c r="H71" s="14" t="s">
        <v>125</v>
      </c>
      <c r="I71" s="13" t="s">
        <v>232</v>
      </c>
      <c r="J71" s="23" t="s">
        <v>233</v>
      </c>
      <c r="K71" s="23"/>
      <c r="L71" s="23"/>
      <c r="M71" s="13">
        <v>1.41</v>
      </c>
      <c r="N71" s="13" t="s">
        <v>234</v>
      </c>
      <c r="O71" s="13" t="s">
        <v>235</v>
      </c>
    </row>
    <row r="72" spans="1:16" x14ac:dyDescent="0.2">
      <c r="A72" s="13" t="s">
        <v>393</v>
      </c>
      <c r="B72" s="17">
        <v>71</v>
      </c>
      <c r="C72" s="22">
        <v>1</v>
      </c>
      <c r="D72" s="22"/>
      <c r="E72" s="13"/>
      <c r="F72" s="22"/>
      <c r="G72" s="22"/>
      <c r="H72" s="14" t="s">
        <v>24</v>
      </c>
      <c r="I72" s="13" t="s">
        <v>373</v>
      </c>
      <c r="J72" s="13"/>
      <c r="K72" s="13"/>
      <c r="L72" s="13"/>
      <c r="M72" s="13"/>
      <c r="N72" s="13"/>
      <c r="O72" s="13"/>
    </row>
    <row r="73" spans="1:16" x14ac:dyDescent="0.2">
      <c r="A73" s="13" t="s">
        <v>394</v>
      </c>
      <c r="B73" s="17">
        <v>72</v>
      </c>
      <c r="C73" s="22">
        <v>1</v>
      </c>
      <c r="D73" s="22"/>
      <c r="E73" s="13"/>
      <c r="F73" s="22"/>
      <c r="G73" s="22"/>
      <c r="H73" s="14" t="s">
        <v>26</v>
      </c>
      <c r="I73" s="13" t="s">
        <v>378</v>
      </c>
      <c r="J73" s="13"/>
      <c r="K73" s="13"/>
      <c r="L73" s="13"/>
      <c r="M73" s="13"/>
      <c r="N73" s="13"/>
      <c r="O73" s="13"/>
    </row>
    <row r="74" spans="1:16" x14ac:dyDescent="0.2">
      <c r="A74" s="13" t="s">
        <v>126</v>
      </c>
      <c r="B74" s="17">
        <v>73</v>
      </c>
      <c r="C74" s="22"/>
      <c r="D74" s="22">
        <v>1</v>
      </c>
      <c r="E74" s="13"/>
      <c r="F74" s="22"/>
      <c r="G74" s="22"/>
      <c r="H74" s="14" t="s">
        <v>127</v>
      </c>
      <c r="I74" s="13" t="s">
        <v>236</v>
      </c>
      <c r="J74" s="23" t="s">
        <v>237</v>
      </c>
      <c r="K74" s="23"/>
      <c r="L74" s="23"/>
      <c r="M74" s="13">
        <v>1.42</v>
      </c>
      <c r="N74" s="13" t="s">
        <v>234</v>
      </c>
      <c r="O74" s="13" t="s">
        <v>238</v>
      </c>
    </row>
    <row r="75" spans="1:16" x14ac:dyDescent="0.2">
      <c r="A75" s="13" t="s">
        <v>128</v>
      </c>
      <c r="B75" s="17">
        <v>74</v>
      </c>
      <c r="C75" s="22"/>
      <c r="D75" s="22">
        <v>1</v>
      </c>
      <c r="E75" s="13"/>
      <c r="F75" s="22"/>
      <c r="G75" s="22"/>
      <c r="H75" s="14" t="s">
        <v>129</v>
      </c>
      <c r="I75" s="13" t="s">
        <v>239</v>
      </c>
      <c r="J75" s="23" t="s">
        <v>240</v>
      </c>
      <c r="K75" s="23" t="s">
        <v>241</v>
      </c>
      <c r="L75" s="23"/>
      <c r="M75" s="13">
        <v>1.43</v>
      </c>
      <c r="N75" s="13" t="s">
        <v>234</v>
      </c>
      <c r="O75" s="13" t="s">
        <v>242</v>
      </c>
    </row>
    <row r="76" spans="1:16" x14ac:dyDescent="0.2">
      <c r="A76" s="13" t="s">
        <v>130</v>
      </c>
      <c r="B76" s="17">
        <v>75</v>
      </c>
      <c r="C76" s="22"/>
      <c r="D76" s="22">
        <v>1</v>
      </c>
      <c r="E76" s="13"/>
      <c r="F76" s="22"/>
      <c r="G76" s="22"/>
      <c r="H76" s="14" t="s">
        <v>131</v>
      </c>
      <c r="I76" s="13" t="s">
        <v>243</v>
      </c>
      <c r="J76" s="23" t="s">
        <v>244</v>
      </c>
      <c r="K76" s="23" t="s">
        <v>245</v>
      </c>
      <c r="L76" s="23"/>
      <c r="M76" s="13">
        <v>1.44</v>
      </c>
      <c r="N76" s="13" t="s">
        <v>234</v>
      </c>
      <c r="O76" s="13" t="s">
        <v>246</v>
      </c>
    </row>
    <row r="77" spans="1:16" x14ac:dyDescent="0.2">
      <c r="A77" s="13" t="s">
        <v>132</v>
      </c>
      <c r="B77" s="17">
        <v>76</v>
      </c>
      <c r="C77" s="22">
        <v>1</v>
      </c>
      <c r="D77" s="22"/>
      <c r="E77" s="13"/>
      <c r="F77" s="22"/>
      <c r="G77" s="22"/>
      <c r="H77" s="14" t="s">
        <v>133</v>
      </c>
      <c r="I77" s="13" t="s">
        <v>169</v>
      </c>
      <c r="J77" s="13" t="s">
        <v>170</v>
      </c>
      <c r="K77" s="13" t="s">
        <v>171</v>
      </c>
      <c r="L77" s="13" t="s">
        <v>172</v>
      </c>
      <c r="M77" s="13">
        <v>0.11</v>
      </c>
      <c r="N77" s="13" t="s">
        <v>173</v>
      </c>
      <c r="O77" s="13" t="s">
        <v>174</v>
      </c>
    </row>
    <row r="78" spans="1:16" x14ac:dyDescent="0.2">
      <c r="A78" s="13" t="s">
        <v>134</v>
      </c>
      <c r="B78" s="17">
        <v>77</v>
      </c>
      <c r="C78" s="22">
        <v>1</v>
      </c>
      <c r="D78" s="22"/>
      <c r="E78" s="13"/>
      <c r="F78" s="22"/>
      <c r="G78" s="22"/>
      <c r="H78" s="14" t="s">
        <v>133</v>
      </c>
      <c r="I78" s="13" t="s">
        <v>175</v>
      </c>
      <c r="J78" s="13" t="s">
        <v>176</v>
      </c>
      <c r="K78" s="13" t="s">
        <v>177</v>
      </c>
      <c r="L78" s="13" t="s">
        <v>178</v>
      </c>
      <c r="M78" s="13">
        <v>0.12</v>
      </c>
      <c r="N78" s="13" t="s">
        <v>173</v>
      </c>
      <c r="O78" s="13" t="s">
        <v>179</v>
      </c>
    </row>
    <row r="79" spans="1:16" x14ac:dyDescent="0.2">
      <c r="A79" s="13" t="s">
        <v>135</v>
      </c>
      <c r="B79" s="17">
        <v>78</v>
      </c>
      <c r="C79" s="22">
        <v>1</v>
      </c>
      <c r="D79" s="22"/>
      <c r="E79" s="13"/>
      <c r="F79" s="22"/>
      <c r="G79" s="22"/>
      <c r="H79" s="14" t="s">
        <v>133</v>
      </c>
      <c r="I79" s="13" t="s">
        <v>180</v>
      </c>
      <c r="J79" s="13" t="s">
        <v>181</v>
      </c>
      <c r="K79" s="13" t="s">
        <v>182</v>
      </c>
      <c r="L79" s="13" t="s">
        <v>183</v>
      </c>
      <c r="M79" s="13">
        <v>0.13</v>
      </c>
      <c r="N79" s="13" t="s">
        <v>173</v>
      </c>
      <c r="O79" s="13" t="s">
        <v>184</v>
      </c>
    </row>
    <row r="80" spans="1:16" x14ac:dyDescent="0.2">
      <c r="A80" s="13" t="s">
        <v>136</v>
      </c>
      <c r="B80" s="17">
        <v>79</v>
      </c>
      <c r="C80" s="22">
        <v>1</v>
      </c>
      <c r="D80" s="22"/>
      <c r="E80" s="13"/>
      <c r="F80" s="22"/>
      <c r="G80" s="22"/>
      <c r="H80" s="14" t="s">
        <v>133</v>
      </c>
      <c r="I80" s="13" t="s">
        <v>185</v>
      </c>
      <c r="J80" s="13" t="s">
        <v>186</v>
      </c>
      <c r="K80" s="13" t="s">
        <v>187</v>
      </c>
      <c r="L80" s="13" t="s">
        <v>188</v>
      </c>
      <c r="M80" s="13">
        <v>0.14000000000000001</v>
      </c>
      <c r="N80" s="13" t="s">
        <v>173</v>
      </c>
      <c r="O80" s="13" t="s">
        <v>189</v>
      </c>
    </row>
    <row r="81" spans="1:15" x14ac:dyDescent="0.2">
      <c r="A81" s="13" t="s">
        <v>137</v>
      </c>
      <c r="B81" s="17">
        <v>80</v>
      </c>
      <c r="C81" s="22"/>
      <c r="D81" s="22">
        <v>1</v>
      </c>
      <c r="E81" s="13"/>
      <c r="F81" s="22"/>
      <c r="G81" s="22"/>
      <c r="H81" s="14" t="s">
        <v>138</v>
      </c>
      <c r="I81" s="13" t="s">
        <v>250</v>
      </c>
      <c r="J81" s="24"/>
      <c r="K81" s="24"/>
      <c r="L81" s="24"/>
      <c r="M81" s="13">
        <v>1.52</v>
      </c>
      <c r="N81" s="13" t="s">
        <v>248</v>
      </c>
      <c r="O81" s="13" t="s">
        <v>251</v>
      </c>
    </row>
    <row r="82" spans="1:15" x14ac:dyDescent="0.2">
      <c r="A82" s="13" t="s">
        <v>139</v>
      </c>
      <c r="B82" s="17">
        <v>81</v>
      </c>
      <c r="C82" s="22"/>
      <c r="D82" s="22">
        <v>1</v>
      </c>
      <c r="E82" s="13"/>
      <c r="F82" s="22"/>
      <c r="G82" s="22"/>
      <c r="H82" s="14" t="s">
        <v>140</v>
      </c>
      <c r="I82" s="13" t="s">
        <v>247</v>
      </c>
      <c r="J82" s="24"/>
      <c r="K82" s="24"/>
      <c r="L82" s="24"/>
      <c r="M82" s="13">
        <v>1.51</v>
      </c>
      <c r="N82" s="13" t="s">
        <v>248</v>
      </c>
      <c r="O82" s="13" t="s">
        <v>249</v>
      </c>
    </row>
    <row r="83" spans="1:15" x14ac:dyDescent="0.2">
      <c r="A83" s="13" t="s">
        <v>141</v>
      </c>
      <c r="B83" s="17">
        <v>82</v>
      </c>
      <c r="C83" s="22"/>
      <c r="D83" s="22">
        <v>1</v>
      </c>
      <c r="E83" s="13"/>
      <c r="F83" s="22"/>
      <c r="G83" s="22"/>
      <c r="H83" s="14" t="s">
        <v>142</v>
      </c>
      <c r="I83" s="13" t="s">
        <v>254</v>
      </c>
      <c r="J83" s="24"/>
      <c r="K83" s="24"/>
      <c r="L83" s="24" t="s">
        <v>204</v>
      </c>
      <c r="M83" s="13">
        <v>1.54</v>
      </c>
      <c r="N83" s="13" t="s">
        <v>248</v>
      </c>
      <c r="O83" s="13" t="s">
        <v>255</v>
      </c>
    </row>
    <row r="84" spans="1:15" x14ac:dyDescent="0.2">
      <c r="A84" s="13" t="s">
        <v>394</v>
      </c>
      <c r="B84" s="17">
        <v>83</v>
      </c>
      <c r="C84" s="22">
        <v>1</v>
      </c>
      <c r="D84" s="22"/>
      <c r="E84" s="13"/>
      <c r="F84" s="22"/>
      <c r="G84" s="22"/>
      <c r="H84" s="14" t="s">
        <v>26</v>
      </c>
      <c r="I84" s="13" t="s">
        <v>378</v>
      </c>
      <c r="J84" s="13"/>
      <c r="K84" s="13"/>
      <c r="L84" s="13"/>
      <c r="M84" s="13"/>
      <c r="N84" s="13"/>
      <c r="O84" s="13"/>
    </row>
    <row r="85" spans="1:15" x14ac:dyDescent="0.2">
      <c r="A85" s="13" t="s">
        <v>395</v>
      </c>
      <c r="B85" s="17">
        <v>84</v>
      </c>
      <c r="C85" s="22">
        <v>1</v>
      </c>
      <c r="D85" s="22"/>
      <c r="E85" s="13"/>
      <c r="F85" s="22"/>
      <c r="G85" s="22"/>
      <c r="H85" s="14" t="s">
        <v>24</v>
      </c>
      <c r="I85" s="13" t="s">
        <v>379</v>
      </c>
      <c r="J85" s="13"/>
      <c r="K85" s="13"/>
      <c r="L85" s="13"/>
      <c r="M85" s="13"/>
      <c r="N85" s="13"/>
      <c r="O85" s="13"/>
    </row>
    <row r="86" spans="1:15" x14ac:dyDescent="0.2">
      <c r="A86" s="13" t="s">
        <v>144</v>
      </c>
      <c r="B86" s="17">
        <v>85</v>
      </c>
      <c r="C86" s="22"/>
      <c r="D86" s="22">
        <v>1</v>
      </c>
      <c r="E86" s="13"/>
      <c r="F86" s="22"/>
      <c r="G86" s="22"/>
      <c r="H86" s="14" t="s">
        <v>145</v>
      </c>
      <c r="I86" s="13" t="s">
        <v>252</v>
      </c>
      <c r="J86" s="24"/>
      <c r="K86" s="24"/>
      <c r="L86" s="24" t="s">
        <v>200</v>
      </c>
      <c r="M86" s="13">
        <v>1.53</v>
      </c>
      <c r="N86" s="13" t="s">
        <v>248</v>
      </c>
      <c r="O86" s="13" t="s">
        <v>253</v>
      </c>
    </row>
    <row r="87" spans="1:15" x14ac:dyDescent="0.2">
      <c r="A87" s="13" t="s">
        <v>146</v>
      </c>
      <c r="B87" s="17">
        <v>86</v>
      </c>
      <c r="C87" s="22">
        <v>1</v>
      </c>
      <c r="D87" s="22"/>
      <c r="E87" s="13"/>
      <c r="F87" s="22"/>
      <c r="G87" s="22"/>
      <c r="H87" s="14" t="s">
        <v>147</v>
      </c>
      <c r="I87" s="13" t="s">
        <v>335</v>
      </c>
      <c r="J87" s="29" t="s">
        <v>336</v>
      </c>
      <c r="K87" s="29"/>
      <c r="L87" s="29"/>
      <c r="M87" s="13">
        <v>6.11</v>
      </c>
      <c r="N87" s="13" t="s">
        <v>303</v>
      </c>
      <c r="O87" s="13" t="s">
        <v>337</v>
      </c>
    </row>
    <row r="88" spans="1:15" x14ac:dyDescent="0.2">
      <c r="A88" s="13" t="s">
        <v>148</v>
      </c>
      <c r="B88" s="17">
        <v>87</v>
      </c>
      <c r="C88" s="22">
        <v>1</v>
      </c>
      <c r="D88" s="22"/>
      <c r="E88" s="13"/>
      <c r="F88" s="22"/>
      <c r="G88" s="22"/>
      <c r="H88" s="14" t="s">
        <v>147</v>
      </c>
      <c r="I88" s="13" t="s">
        <v>338</v>
      </c>
      <c r="J88" s="29" t="s">
        <v>339</v>
      </c>
      <c r="K88" s="29"/>
      <c r="L88" s="29"/>
      <c r="M88" s="13">
        <v>6.12</v>
      </c>
      <c r="N88" s="13" t="s">
        <v>303</v>
      </c>
      <c r="O88" s="13" t="s">
        <v>340</v>
      </c>
    </row>
    <row r="89" spans="1:15" x14ac:dyDescent="0.2">
      <c r="A89" s="13" t="s">
        <v>149</v>
      </c>
      <c r="B89" s="17">
        <v>88</v>
      </c>
      <c r="C89" s="22">
        <v>1</v>
      </c>
      <c r="D89" s="22"/>
      <c r="E89" s="13"/>
      <c r="F89" s="22"/>
      <c r="G89" s="22"/>
      <c r="H89" s="14" t="s">
        <v>147</v>
      </c>
      <c r="I89" s="13" t="s">
        <v>341</v>
      </c>
      <c r="J89" s="29" t="s">
        <v>342</v>
      </c>
      <c r="K89" s="29"/>
      <c r="L89" s="29"/>
      <c r="M89" s="13">
        <v>6.13</v>
      </c>
      <c r="N89" s="13" t="s">
        <v>303</v>
      </c>
      <c r="O89" s="13" t="s">
        <v>343</v>
      </c>
    </row>
    <row r="90" spans="1:15" x14ac:dyDescent="0.2">
      <c r="A90" s="13" t="s">
        <v>150</v>
      </c>
      <c r="B90" s="17">
        <v>89</v>
      </c>
      <c r="C90" s="22">
        <v>1</v>
      </c>
      <c r="D90" s="22"/>
      <c r="E90" s="13"/>
      <c r="F90" s="22"/>
      <c r="G90" s="22"/>
      <c r="H90" s="14" t="s">
        <v>147</v>
      </c>
      <c r="I90" s="13" t="s">
        <v>344</v>
      </c>
      <c r="J90" s="29" t="s">
        <v>345</v>
      </c>
      <c r="K90" s="29"/>
      <c r="L90" s="29"/>
      <c r="M90" s="13">
        <v>6.14</v>
      </c>
      <c r="N90" s="13" t="s">
        <v>303</v>
      </c>
      <c r="O90" s="13" t="s">
        <v>346</v>
      </c>
    </row>
    <row r="91" spans="1:15" x14ac:dyDescent="0.2">
      <c r="A91" s="13" t="s">
        <v>151</v>
      </c>
      <c r="B91" s="17">
        <v>90</v>
      </c>
      <c r="C91" s="22">
        <v>1</v>
      </c>
      <c r="D91" s="22"/>
      <c r="E91" s="13"/>
      <c r="F91" s="22"/>
      <c r="G91" s="22"/>
      <c r="H91" s="14" t="s">
        <v>147</v>
      </c>
      <c r="I91" s="13" t="s">
        <v>347</v>
      </c>
      <c r="J91" s="30" t="s">
        <v>348</v>
      </c>
      <c r="K91" s="30"/>
      <c r="L91" s="30"/>
      <c r="M91" s="13">
        <v>6.21</v>
      </c>
      <c r="N91" s="13" t="s">
        <v>303</v>
      </c>
      <c r="O91" s="13" t="s">
        <v>349</v>
      </c>
    </row>
    <row r="92" spans="1:15" x14ac:dyDescent="0.2">
      <c r="A92" s="13" t="s">
        <v>152</v>
      </c>
      <c r="B92" s="17">
        <v>91</v>
      </c>
      <c r="C92" s="22">
        <v>1</v>
      </c>
      <c r="D92" s="22"/>
      <c r="E92" s="13"/>
      <c r="F92" s="22"/>
      <c r="G92" s="22"/>
      <c r="H92" s="14" t="s">
        <v>147</v>
      </c>
      <c r="I92" s="13" t="s">
        <v>350</v>
      </c>
      <c r="J92" s="30" t="s">
        <v>351</v>
      </c>
      <c r="K92" s="30"/>
      <c r="L92" s="30"/>
      <c r="M92" s="13">
        <v>6.22</v>
      </c>
      <c r="N92" s="13" t="s">
        <v>303</v>
      </c>
      <c r="O92" s="13" t="s">
        <v>352</v>
      </c>
    </row>
    <row r="93" spans="1:15" x14ac:dyDescent="0.2">
      <c r="A93" s="13" t="s">
        <v>153</v>
      </c>
      <c r="B93" s="17">
        <v>92</v>
      </c>
      <c r="C93" s="22">
        <v>1</v>
      </c>
      <c r="D93" s="22"/>
      <c r="E93" s="13"/>
      <c r="F93" s="22"/>
      <c r="G93" s="22"/>
      <c r="H93" s="14" t="s">
        <v>147</v>
      </c>
      <c r="I93" s="13" t="s">
        <v>353</v>
      </c>
      <c r="J93" s="30" t="s">
        <v>354</v>
      </c>
      <c r="K93" s="30"/>
      <c r="L93" s="30"/>
      <c r="M93" s="13">
        <v>6.23</v>
      </c>
      <c r="N93" s="13" t="s">
        <v>303</v>
      </c>
      <c r="O93" s="13" t="s">
        <v>355</v>
      </c>
    </row>
    <row r="94" spans="1:15" x14ac:dyDescent="0.2">
      <c r="A94" s="13" t="s">
        <v>154</v>
      </c>
      <c r="B94" s="17">
        <v>93</v>
      </c>
      <c r="C94" s="22">
        <v>1</v>
      </c>
      <c r="D94" s="22"/>
      <c r="E94" s="13"/>
      <c r="F94" s="22"/>
      <c r="G94" s="22"/>
      <c r="H94" s="14" t="s">
        <v>147</v>
      </c>
      <c r="I94" s="13" t="s">
        <v>356</v>
      </c>
      <c r="J94" s="30" t="s">
        <v>357</v>
      </c>
      <c r="K94" s="30"/>
      <c r="L94" s="30"/>
      <c r="M94" s="13">
        <v>6.24</v>
      </c>
      <c r="N94" s="13" t="s">
        <v>303</v>
      </c>
      <c r="O94" s="13" t="s">
        <v>358</v>
      </c>
    </row>
    <row r="95" spans="1:15" x14ac:dyDescent="0.2">
      <c r="A95" s="13" t="s">
        <v>155</v>
      </c>
      <c r="B95" s="17">
        <v>94</v>
      </c>
      <c r="C95" s="22">
        <v>1</v>
      </c>
      <c r="D95" s="22"/>
      <c r="E95" s="13"/>
      <c r="F95" s="22"/>
      <c r="G95" s="22"/>
      <c r="H95" s="14" t="s">
        <v>147</v>
      </c>
      <c r="I95" s="13" t="s">
        <v>380</v>
      </c>
      <c r="J95" s="13" t="s">
        <v>381</v>
      </c>
      <c r="K95" s="13"/>
      <c r="L95" s="13"/>
      <c r="M95" s="13"/>
      <c r="N95" s="13"/>
      <c r="O95" s="13"/>
    </row>
    <row r="96" spans="1:15" x14ac:dyDescent="0.2">
      <c r="A96" s="13" t="s">
        <v>156</v>
      </c>
      <c r="B96" s="17">
        <v>95</v>
      </c>
      <c r="C96" s="22">
        <v>1</v>
      </c>
      <c r="D96" s="22"/>
      <c r="E96" s="13"/>
      <c r="F96" s="22"/>
      <c r="G96" s="22"/>
      <c r="H96" s="14" t="s">
        <v>147</v>
      </c>
      <c r="I96" s="13" t="s">
        <v>382</v>
      </c>
      <c r="J96" s="13" t="s">
        <v>383</v>
      </c>
      <c r="K96" s="13"/>
      <c r="L96" s="13"/>
      <c r="M96" s="13"/>
      <c r="N96" s="13"/>
      <c r="O96" s="13"/>
    </row>
    <row r="97" spans="1:15" x14ac:dyDescent="0.2">
      <c r="A97" s="13" t="s">
        <v>393</v>
      </c>
      <c r="B97" s="17">
        <v>96</v>
      </c>
      <c r="C97" s="22">
        <v>1</v>
      </c>
      <c r="D97" s="22"/>
      <c r="E97" s="13"/>
      <c r="F97" s="22"/>
      <c r="G97" s="22"/>
      <c r="H97" s="14" t="s">
        <v>24</v>
      </c>
      <c r="I97" s="13" t="s">
        <v>373</v>
      </c>
      <c r="J97" s="13"/>
      <c r="K97" s="13"/>
      <c r="L97" s="13"/>
      <c r="M97" s="13"/>
      <c r="N97" s="13"/>
      <c r="O97" s="13"/>
    </row>
    <row r="98" spans="1:15" x14ac:dyDescent="0.2">
      <c r="A98" s="13" t="s">
        <v>394</v>
      </c>
      <c r="B98" s="17">
        <v>97</v>
      </c>
      <c r="C98" s="22">
        <v>1</v>
      </c>
      <c r="D98" s="22"/>
      <c r="E98" s="13"/>
      <c r="F98" s="22"/>
      <c r="G98" s="22"/>
      <c r="H98" s="14" t="s">
        <v>26</v>
      </c>
      <c r="I98" s="13" t="s">
        <v>378</v>
      </c>
      <c r="J98" s="13"/>
      <c r="K98" s="13"/>
      <c r="L98" s="13"/>
      <c r="M98" s="13"/>
      <c r="N98" s="13"/>
      <c r="O98" s="13"/>
    </row>
    <row r="99" spans="1:15" x14ac:dyDescent="0.2">
      <c r="A99" s="13" t="s">
        <v>157</v>
      </c>
      <c r="B99" s="17">
        <v>98</v>
      </c>
      <c r="C99" s="22"/>
      <c r="D99" s="22">
        <v>1</v>
      </c>
      <c r="E99" s="22">
        <v>1</v>
      </c>
      <c r="F99" s="22"/>
      <c r="G99" s="22"/>
      <c r="H99" s="14" t="s">
        <v>158</v>
      </c>
      <c r="I99" s="13" t="s">
        <v>217</v>
      </c>
      <c r="J99" s="16" t="s">
        <v>218</v>
      </c>
      <c r="K99" s="16" t="s">
        <v>219</v>
      </c>
      <c r="L99" s="13"/>
      <c r="M99" s="13">
        <v>1.24</v>
      </c>
      <c r="N99" s="15" t="s">
        <v>192</v>
      </c>
      <c r="O99" s="13" t="s">
        <v>220</v>
      </c>
    </row>
    <row r="100" spans="1:15" x14ac:dyDescent="0.2">
      <c r="A100" s="13" t="s">
        <v>160</v>
      </c>
      <c r="B100" s="17">
        <v>99</v>
      </c>
      <c r="C100" s="22"/>
      <c r="D100" s="22">
        <v>1</v>
      </c>
      <c r="E100" s="22">
        <v>1</v>
      </c>
      <c r="F100" s="22"/>
      <c r="G100" s="22"/>
      <c r="H100" s="14" t="s">
        <v>161</v>
      </c>
      <c r="I100" s="13" t="s">
        <v>213</v>
      </c>
      <c r="J100" s="16" t="s">
        <v>214</v>
      </c>
      <c r="K100" s="16" t="s">
        <v>215</v>
      </c>
      <c r="L100" s="13"/>
      <c r="M100" s="13">
        <v>1.23</v>
      </c>
      <c r="N100" s="15" t="s">
        <v>192</v>
      </c>
      <c r="O100" s="13" t="s">
        <v>216</v>
      </c>
    </row>
    <row r="101" spans="1:15" x14ac:dyDescent="0.2">
      <c r="A101" s="13" t="s">
        <v>162</v>
      </c>
      <c r="B101" s="17">
        <v>100</v>
      </c>
      <c r="C101" s="22">
        <v>1</v>
      </c>
      <c r="D101" s="22"/>
      <c r="E101" s="13"/>
      <c r="F101" s="22"/>
      <c r="G101" s="22"/>
      <c r="H101" s="14" t="s">
        <v>29</v>
      </c>
      <c r="I101" s="13" t="s">
        <v>162</v>
      </c>
      <c r="J101" s="13"/>
      <c r="K101" s="13"/>
      <c r="L101" s="13"/>
      <c r="M101" s="13"/>
      <c r="N101" s="13"/>
      <c r="O101" s="13"/>
    </row>
  </sheetData>
  <sortState ref="A2:O101">
    <sortCondition ref="B2:B101"/>
  </sortState>
  <phoneticPr fontId="11" type="noConversion"/>
  <pageMargins left="0.7" right="0.7" top="0.75" bottom="0.75" header="0.51" footer="0.51"/>
  <pageSetup paperSize="3" scale="64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1"/>
  <sheetViews>
    <sheetView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W1" t="s">
        <v>222</v>
      </c>
      <c r="X1" t="s">
        <v>5</v>
      </c>
      <c r="Y1" t="s">
        <v>6</v>
      </c>
    </row>
    <row r="2" spans="1:25" x14ac:dyDescent="0.2">
      <c r="A2" s="13" t="s">
        <v>15</v>
      </c>
      <c r="B2" s="17">
        <v>6</v>
      </c>
      <c r="C2" s="22"/>
      <c r="D2" s="22">
        <v>1</v>
      </c>
      <c r="E2" s="22">
        <v>1</v>
      </c>
      <c r="F2" s="22"/>
      <c r="G2" s="22"/>
      <c r="H2" s="14" t="s">
        <v>16</v>
      </c>
      <c r="I2" s="13" t="s">
        <v>197</v>
      </c>
      <c r="J2" s="15" t="s">
        <v>198</v>
      </c>
      <c r="K2" s="15" t="s">
        <v>199</v>
      </c>
      <c r="L2" s="15" t="s">
        <v>200</v>
      </c>
      <c r="M2" s="96"/>
      <c r="N2" s="95" t="s">
        <v>438</v>
      </c>
      <c r="O2" s="57" t="s">
        <v>414</v>
      </c>
      <c r="P2" t="s">
        <v>427</v>
      </c>
      <c r="Q2" t="str">
        <f t="shared" ref="Q2:Q7" si="0">I2</f>
        <v>P0[26]</v>
      </c>
      <c r="V2" t="s">
        <v>413</v>
      </c>
      <c r="Y2" t="s">
        <v>423</v>
      </c>
    </row>
    <row r="3" spans="1:25" x14ac:dyDescent="0.2">
      <c r="A3" s="13" t="s">
        <v>17</v>
      </c>
      <c r="B3" s="17">
        <v>7</v>
      </c>
      <c r="C3" s="22"/>
      <c r="D3" s="22">
        <v>1</v>
      </c>
      <c r="E3" s="22">
        <v>1</v>
      </c>
      <c r="F3" s="22"/>
      <c r="G3" s="22"/>
      <c r="H3" s="14" t="s">
        <v>18</v>
      </c>
      <c r="I3" s="13" t="s">
        <v>202</v>
      </c>
      <c r="J3" s="15" t="s">
        <v>203</v>
      </c>
      <c r="K3" s="15"/>
      <c r="L3" s="15" t="s">
        <v>204</v>
      </c>
      <c r="M3" s="96"/>
      <c r="N3" s="95"/>
      <c r="O3" t="s">
        <v>413</v>
      </c>
      <c r="P3" t="s">
        <v>426</v>
      </c>
      <c r="Q3" t="str">
        <f t="shared" si="0"/>
        <v>P0[25]</v>
      </c>
      <c r="V3" t="s">
        <v>414</v>
      </c>
      <c r="Y3" t="s">
        <v>422</v>
      </c>
    </row>
    <row r="4" spans="1:25" x14ac:dyDescent="0.2">
      <c r="A4" s="13" t="s">
        <v>19</v>
      </c>
      <c r="B4" s="17">
        <v>8</v>
      </c>
      <c r="C4" s="22"/>
      <c r="D4" s="22">
        <v>1</v>
      </c>
      <c r="E4" s="22">
        <v>1</v>
      </c>
      <c r="F4" s="22"/>
      <c r="G4" s="22"/>
      <c r="H4" s="14" t="s">
        <v>20</v>
      </c>
      <c r="I4" s="13" t="s">
        <v>194</v>
      </c>
      <c r="J4" s="15" t="s">
        <v>195</v>
      </c>
      <c r="K4" s="15"/>
      <c r="L4" s="15"/>
      <c r="M4" s="96"/>
      <c r="N4" s="94" t="s">
        <v>435</v>
      </c>
      <c r="O4" t="s">
        <v>413</v>
      </c>
      <c r="P4" t="s">
        <v>426</v>
      </c>
      <c r="Q4" t="str">
        <f t="shared" si="0"/>
        <v>P0[24]</v>
      </c>
      <c r="V4" t="s">
        <v>415</v>
      </c>
      <c r="W4" t="s">
        <v>417</v>
      </c>
      <c r="X4" t="s">
        <v>419</v>
      </c>
      <c r="Y4" t="s">
        <v>268</v>
      </c>
    </row>
    <row r="5" spans="1:25" x14ac:dyDescent="0.2">
      <c r="A5" s="13" t="s">
        <v>21</v>
      </c>
      <c r="B5" s="17">
        <v>9</v>
      </c>
      <c r="C5" s="22"/>
      <c r="D5" s="22">
        <v>1</v>
      </c>
      <c r="E5" s="22">
        <v>1</v>
      </c>
      <c r="F5" s="22"/>
      <c r="G5" s="22"/>
      <c r="H5" s="14" t="s">
        <v>22</v>
      </c>
      <c r="I5" s="13" t="s">
        <v>190</v>
      </c>
      <c r="J5" s="15" t="s">
        <v>191</v>
      </c>
      <c r="K5" s="15"/>
      <c r="L5" s="15"/>
      <c r="M5" s="96"/>
      <c r="N5" s="94"/>
      <c r="O5" t="s">
        <v>414</v>
      </c>
      <c r="P5" t="s">
        <v>427</v>
      </c>
      <c r="Q5" t="str">
        <f t="shared" si="0"/>
        <v>P0[23]</v>
      </c>
      <c r="V5" t="s">
        <v>416</v>
      </c>
      <c r="W5" t="s">
        <v>418</v>
      </c>
      <c r="X5" t="s">
        <v>420</v>
      </c>
      <c r="Y5" t="s">
        <v>421</v>
      </c>
    </row>
    <row r="6" spans="1:25" x14ac:dyDescent="0.2">
      <c r="A6" s="13" t="s">
        <v>38</v>
      </c>
      <c r="B6" s="17">
        <v>20</v>
      </c>
      <c r="C6" s="22"/>
      <c r="D6" s="22">
        <v>1</v>
      </c>
      <c r="E6" s="22">
        <v>1</v>
      </c>
      <c r="F6" s="22"/>
      <c r="G6" s="22"/>
      <c r="H6" s="14" t="s">
        <v>39</v>
      </c>
      <c r="I6" s="13" t="s">
        <v>206</v>
      </c>
      <c r="J6" s="16" t="s">
        <v>182</v>
      </c>
      <c r="K6" s="16" t="s">
        <v>207</v>
      </c>
      <c r="L6" s="16"/>
      <c r="M6" s="96"/>
      <c r="N6" s="94"/>
      <c r="O6" t="s">
        <v>415</v>
      </c>
      <c r="P6" t="s">
        <v>428</v>
      </c>
      <c r="Q6" t="str">
        <f t="shared" si="0"/>
        <v>P1[31]</v>
      </c>
    </row>
    <row r="7" spans="1:25" x14ac:dyDescent="0.2">
      <c r="A7" s="13" t="s">
        <v>388</v>
      </c>
      <c r="B7" s="17">
        <v>21</v>
      </c>
      <c r="C7" s="22"/>
      <c r="D7" s="22">
        <v>1</v>
      </c>
      <c r="E7" s="22">
        <v>1</v>
      </c>
      <c r="F7" s="22"/>
      <c r="G7" s="22"/>
      <c r="H7" s="14" t="s">
        <v>41</v>
      </c>
      <c r="I7" s="13" t="s">
        <v>209</v>
      </c>
      <c r="J7" s="16" t="s">
        <v>210</v>
      </c>
      <c r="K7" s="16" t="s">
        <v>211</v>
      </c>
      <c r="L7" s="16"/>
      <c r="M7" s="96"/>
      <c r="N7" s="94"/>
      <c r="O7" t="s">
        <v>416</v>
      </c>
      <c r="P7" t="s">
        <v>429</v>
      </c>
      <c r="Q7" t="str">
        <f t="shared" si="0"/>
        <v>P1[30]</v>
      </c>
    </row>
    <row r="8" spans="1:25" x14ac:dyDescent="0.2">
      <c r="A8" s="32" t="s">
        <v>45</v>
      </c>
      <c r="B8" s="33">
        <v>24</v>
      </c>
      <c r="C8" s="34">
        <v>1</v>
      </c>
      <c r="D8" s="34"/>
      <c r="E8" s="32"/>
      <c r="F8" s="34"/>
      <c r="G8" s="34"/>
      <c r="H8" s="18" t="s">
        <v>5</v>
      </c>
      <c r="I8" s="32" t="s">
        <v>367</v>
      </c>
      <c r="J8" s="42" t="s">
        <v>403</v>
      </c>
      <c r="K8" s="43"/>
      <c r="L8" s="44"/>
    </row>
    <row r="9" spans="1:25" x14ac:dyDescent="0.2">
      <c r="A9" s="32" t="s">
        <v>47</v>
      </c>
      <c r="B9" s="33">
        <v>25</v>
      </c>
      <c r="C9" s="34">
        <v>1</v>
      </c>
      <c r="D9" s="34"/>
      <c r="E9" s="32"/>
      <c r="F9" s="34"/>
      <c r="G9" s="34"/>
      <c r="H9" s="18" t="s">
        <v>5</v>
      </c>
      <c r="I9" s="32" t="s">
        <v>370</v>
      </c>
      <c r="J9" s="42" t="s">
        <v>404</v>
      </c>
      <c r="K9" s="43"/>
      <c r="L9" s="44"/>
    </row>
    <row r="10" spans="1:25" x14ac:dyDescent="0.2">
      <c r="A10" s="13" t="s">
        <v>48</v>
      </c>
      <c r="B10" s="17">
        <v>26</v>
      </c>
      <c r="C10" s="22"/>
      <c r="D10" s="22">
        <v>1</v>
      </c>
      <c r="E10" s="13"/>
      <c r="F10" s="22"/>
      <c r="G10" s="22"/>
      <c r="H10" s="14" t="s">
        <v>49</v>
      </c>
      <c r="I10" s="13" t="s">
        <v>311</v>
      </c>
      <c r="J10" s="30"/>
      <c r="K10" s="30"/>
      <c r="L10" s="30"/>
      <c r="N10" t="s">
        <v>443</v>
      </c>
      <c r="O10" t="s">
        <v>414</v>
      </c>
      <c r="P10" t="s">
        <v>427</v>
      </c>
      <c r="Q10" t="str">
        <f t="shared" ref="Q10" si="1">I10</f>
        <v>P3[26]</v>
      </c>
    </row>
    <row r="11" spans="1:25" x14ac:dyDescent="0.2">
      <c r="A11" s="13" t="s">
        <v>50</v>
      </c>
      <c r="B11" s="17">
        <v>27</v>
      </c>
      <c r="C11" s="22"/>
      <c r="D11" s="22">
        <v>1</v>
      </c>
      <c r="E11" s="13"/>
      <c r="F11" s="22"/>
      <c r="G11" s="22"/>
      <c r="H11" s="14" t="s">
        <v>51</v>
      </c>
      <c r="I11" s="13" t="s">
        <v>313</v>
      </c>
      <c r="J11" s="30"/>
      <c r="K11" s="30"/>
      <c r="L11" s="30"/>
      <c r="M11" t="s">
        <v>436</v>
      </c>
      <c r="O11" t="s">
        <v>437</v>
      </c>
    </row>
    <row r="12" spans="1:25" x14ac:dyDescent="0.2">
      <c r="A12" s="32" t="s">
        <v>53</v>
      </c>
      <c r="B12" s="33">
        <v>29</v>
      </c>
      <c r="C12" s="34">
        <v>1</v>
      </c>
      <c r="D12" s="34"/>
      <c r="E12" s="32"/>
      <c r="F12" s="34"/>
      <c r="G12" s="34"/>
      <c r="H12" s="18" t="s">
        <v>54</v>
      </c>
      <c r="I12" s="32" t="s">
        <v>374</v>
      </c>
      <c r="J12" s="42" t="s">
        <v>401</v>
      </c>
      <c r="K12" s="43"/>
      <c r="L12" s="44"/>
    </row>
    <row r="13" spans="1:25" x14ac:dyDescent="0.2">
      <c r="A13" s="32" t="s">
        <v>55</v>
      </c>
      <c r="B13" s="33">
        <v>30</v>
      </c>
      <c r="C13" s="34">
        <v>1</v>
      </c>
      <c r="D13" s="34"/>
      <c r="E13" s="32"/>
      <c r="F13" s="34"/>
      <c r="G13" s="34"/>
      <c r="H13" s="18" t="s">
        <v>54</v>
      </c>
      <c r="I13" s="32" t="s">
        <v>376</v>
      </c>
      <c r="J13" s="42" t="s">
        <v>402</v>
      </c>
      <c r="K13" s="43"/>
      <c r="L13" s="44"/>
    </row>
    <row r="14" spans="1:25" x14ac:dyDescent="0.2">
      <c r="A14" s="13" t="s">
        <v>57</v>
      </c>
      <c r="B14" s="17">
        <v>32</v>
      </c>
      <c r="C14" s="22"/>
      <c r="D14" s="22">
        <v>1</v>
      </c>
      <c r="E14" s="13"/>
      <c r="F14" s="22"/>
      <c r="G14" s="22"/>
      <c r="H14" s="14" t="s">
        <v>58</v>
      </c>
      <c r="I14" s="13" t="s">
        <v>270</v>
      </c>
      <c r="J14" s="26"/>
      <c r="K14" s="26"/>
      <c r="L14" s="26"/>
      <c r="M14" s="96" t="s">
        <v>410</v>
      </c>
      <c r="N14" s="94" t="s">
        <v>441</v>
      </c>
      <c r="O14" t="s">
        <v>416</v>
      </c>
      <c r="P14" t="s">
        <v>429</v>
      </c>
      <c r="Q14" t="str">
        <f t="shared" ref="Q14:Q17" si="2">I14</f>
        <v>P1[18]</v>
      </c>
    </row>
    <row r="15" spans="1:25" x14ac:dyDescent="0.2">
      <c r="A15" s="31" t="s">
        <v>389</v>
      </c>
      <c r="B15" s="17">
        <v>33</v>
      </c>
      <c r="C15" s="22"/>
      <c r="D15" s="22">
        <v>1</v>
      </c>
      <c r="E15" s="13"/>
      <c r="F15" s="22"/>
      <c r="G15" s="22"/>
      <c r="H15" s="14" t="s">
        <v>60</v>
      </c>
      <c r="I15" s="31" t="s">
        <v>315</v>
      </c>
      <c r="J15" s="30"/>
      <c r="K15" s="30"/>
      <c r="L15" s="30"/>
      <c r="M15" s="96"/>
      <c r="N15" s="94"/>
      <c r="O15" t="s">
        <v>415</v>
      </c>
      <c r="P15" t="s">
        <v>428</v>
      </c>
      <c r="Q15" t="str">
        <f t="shared" si="2"/>
        <v>P1[19]</v>
      </c>
    </row>
    <row r="16" spans="1:25" x14ac:dyDescent="0.2">
      <c r="A16" s="13" t="s">
        <v>61</v>
      </c>
      <c r="B16" s="17">
        <v>34</v>
      </c>
      <c r="C16" s="22"/>
      <c r="D16" s="22">
        <v>1</v>
      </c>
      <c r="E16" s="13"/>
      <c r="F16" s="22"/>
      <c r="G16" s="22"/>
      <c r="H16" s="14" t="s">
        <v>62</v>
      </c>
      <c r="I16" s="13" t="s">
        <v>273</v>
      </c>
      <c r="J16" s="26"/>
      <c r="K16" s="26"/>
      <c r="L16" s="26"/>
      <c r="M16" s="96"/>
      <c r="N16" s="94"/>
      <c r="O16" t="s">
        <v>414</v>
      </c>
      <c r="P16" t="s">
        <v>427</v>
      </c>
      <c r="Q16" t="str">
        <f t="shared" si="2"/>
        <v>P1[20]</v>
      </c>
    </row>
    <row r="17" spans="1:17" x14ac:dyDescent="0.2">
      <c r="A17" s="28" t="s">
        <v>63</v>
      </c>
      <c r="B17" s="17">
        <v>35</v>
      </c>
      <c r="C17" s="22"/>
      <c r="D17" s="22">
        <v>1</v>
      </c>
      <c r="E17" s="13"/>
      <c r="F17" s="22"/>
      <c r="G17" s="22"/>
      <c r="H17" s="14" t="s">
        <v>64</v>
      </c>
      <c r="I17" s="28" t="s">
        <v>317</v>
      </c>
      <c r="J17" s="30"/>
      <c r="K17" s="30"/>
      <c r="L17" s="30"/>
      <c r="M17" s="96"/>
      <c r="N17" s="94"/>
      <c r="O17" t="s">
        <v>413</v>
      </c>
      <c r="P17" t="s">
        <v>426</v>
      </c>
      <c r="Q17" t="str">
        <f t="shared" si="2"/>
        <v>P1[21]</v>
      </c>
    </row>
    <row r="18" spans="1:17" x14ac:dyDescent="0.2">
      <c r="A18" s="13" t="s">
        <v>65</v>
      </c>
      <c r="B18" s="17">
        <v>36</v>
      </c>
      <c r="C18" s="22"/>
      <c r="D18" s="22">
        <v>1</v>
      </c>
      <c r="E18" s="13"/>
      <c r="F18" s="22"/>
      <c r="G18" s="22"/>
      <c r="H18" s="14" t="s">
        <v>66</v>
      </c>
      <c r="I18" s="13" t="s">
        <v>319</v>
      </c>
      <c r="J18" s="29"/>
      <c r="K18" s="29"/>
      <c r="L18" s="29"/>
      <c r="M18" s="96" t="s">
        <v>412</v>
      </c>
      <c r="N18" s="94" t="s">
        <v>433</v>
      </c>
      <c r="O18" t="s">
        <v>416</v>
      </c>
      <c r="P18" t="s">
        <v>429</v>
      </c>
      <c r="Q18" t="str">
        <f t="shared" ref="Q18:Q21" si="3">I18</f>
        <v>P1[22]</v>
      </c>
    </row>
    <row r="19" spans="1:17" x14ac:dyDescent="0.2">
      <c r="A19" s="13" t="s">
        <v>67</v>
      </c>
      <c r="B19" s="17">
        <v>37</v>
      </c>
      <c r="C19" s="22"/>
      <c r="D19" s="22">
        <v>1</v>
      </c>
      <c r="E19" s="13"/>
      <c r="F19" s="22"/>
      <c r="G19" s="22">
        <v>1</v>
      </c>
      <c r="H19" s="14" t="s">
        <v>68</v>
      </c>
      <c r="I19" s="13" t="s">
        <v>321</v>
      </c>
      <c r="J19" s="29"/>
      <c r="K19" s="29"/>
      <c r="L19" s="29"/>
      <c r="M19" s="96"/>
      <c r="N19" s="94"/>
      <c r="O19" t="s">
        <v>415</v>
      </c>
      <c r="P19" t="s">
        <v>428</v>
      </c>
      <c r="Q19" t="str">
        <f t="shared" si="3"/>
        <v>P1[23]</v>
      </c>
    </row>
    <row r="20" spans="1:17" x14ac:dyDescent="0.2">
      <c r="A20" s="13" t="s">
        <v>69</v>
      </c>
      <c r="B20" s="17">
        <v>38</v>
      </c>
      <c r="C20" s="22"/>
      <c r="D20" s="22">
        <v>1</v>
      </c>
      <c r="E20" s="13"/>
      <c r="F20" s="22"/>
      <c r="G20" s="22">
        <v>1</v>
      </c>
      <c r="H20" s="14" t="s">
        <v>70</v>
      </c>
      <c r="I20" s="13" t="s">
        <v>323</v>
      </c>
      <c r="J20" s="29"/>
      <c r="K20" s="29"/>
      <c r="L20" s="29"/>
      <c r="M20" s="96"/>
      <c r="N20" s="94"/>
      <c r="O20" t="s">
        <v>414</v>
      </c>
      <c r="P20" t="s">
        <v>427</v>
      </c>
      <c r="Q20" t="str">
        <f t="shared" si="3"/>
        <v>P1[24]</v>
      </c>
    </row>
    <row r="21" spans="1:17" x14ac:dyDescent="0.2">
      <c r="A21" s="13" t="s">
        <v>71</v>
      </c>
      <c r="B21" s="17">
        <v>39</v>
      </c>
      <c r="C21" s="22"/>
      <c r="D21" s="22">
        <v>1</v>
      </c>
      <c r="E21" s="13"/>
      <c r="F21" s="22"/>
      <c r="G21" s="22"/>
      <c r="H21" s="14" t="s">
        <v>72</v>
      </c>
      <c r="I21" s="13" t="s">
        <v>325</v>
      </c>
      <c r="J21" s="29"/>
      <c r="K21" s="29"/>
      <c r="L21" s="29"/>
      <c r="M21" s="96"/>
      <c r="N21" s="94"/>
      <c r="O21" t="s">
        <v>413</v>
      </c>
      <c r="P21" t="s">
        <v>426</v>
      </c>
      <c r="Q21" t="str">
        <f t="shared" si="3"/>
        <v>P1[25]</v>
      </c>
    </row>
    <row r="22" spans="1:17" x14ac:dyDescent="0.2">
      <c r="A22" s="13" t="s">
        <v>73</v>
      </c>
      <c r="B22" s="17">
        <v>40</v>
      </c>
      <c r="C22" s="22"/>
      <c r="D22" s="22">
        <v>1</v>
      </c>
      <c r="E22" s="13"/>
      <c r="F22" s="22"/>
      <c r="G22" s="22"/>
      <c r="H22" s="14" t="s">
        <v>74</v>
      </c>
      <c r="I22" s="13" t="s">
        <v>327</v>
      </c>
      <c r="J22" s="30"/>
      <c r="K22" s="30"/>
      <c r="L22" s="30"/>
      <c r="M22" s="96" t="s">
        <v>412</v>
      </c>
      <c r="N22" s="94" t="s">
        <v>432</v>
      </c>
      <c r="O22" t="s">
        <v>416</v>
      </c>
      <c r="P22" t="s">
        <v>429</v>
      </c>
      <c r="Q22" t="str">
        <f t="shared" ref="Q22:Q25" si="4">I22</f>
        <v>P1[26]</v>
      </c>
    </row>
    <row r="23" spans="1:17" x14ac:dyDescent="0.2">
      <c r="A23" s="31" t="s">
        <v>390</v>
      </c>
      <c r="B23" s="17">
        <v>43</v>
      </c>
      <c r="C23" s="22"/>
      <c r="D23" s="22">
        <v>1</v>
      </c>
      <c r="E23" s="13"/>
      <c r="F23" s="22"/>
      <c r="G23" s="22"/>
      <c r="H23" s="14" t="s">
        <v>77</v>
      </c>
      <c r="I23" s="31" t="s">
        <v>329</v>
      </c>
      <c r="J23" s="30"/>
      <c r="K23" s="30"/>
      <c r="L23" s="30"/>
      <c r="M23" s="96"/>
      <c r="N23" s="94"/>
      <c r="O23" t="s">
        <v>415</v>
      </c>
      <c r="P23" t="s">
        <v>428</v>
      </c>
      <c r="Q23" t="str">
        <f t="shared" si="4"/>
        <v>P1[27]</v>
      </c>
    </row>
    <row r="24" spans="1:17" x14ac:dyDescent="0.2">
      <c r="A24" s="13" t="s">
        <v>78</v>
      </c>
      <c r="B24" s="17">
        <v>44</v>
      </c>
      <c r="C24" s="22"/>
      <c r="D24" s="22">
        <v>1</v>
      </c>
      <c r="E24" s="13"/>
      <c r="F24" s="22"/>
      <c r="G24" s="22"/>
      <c r="H24" s="14" t="s">
        <v>79</v>
      </c>
      <c r="I24" s="13" t="s">
        <v>331</v>
      </c>
      <c r="J24" s="30"/>
      <c r="K24" s="30"/>
      <c r="L24" s="30"/>
      <c r="M24" s="96"/>
      <c r="N24" s="94"/>
      <c r="O24" t="s">
        <v>414</v>
      </c>
      <c r="P24" t="s">
        <v>427</v>
      </c>
      <c r="Q24" t="str">
        <f t="shared" si="4"/>
        <v>P1[28]</v>
      </c>
    </row>
    <row r="25" spans="1:17" x14ac:dyDescent="0.2">
      <c r="A25" s="13" t="s">
        <v>80</v>
      </c>
      <c r="B25" s="17">
        <v>45</v>
      </c>
      <c r="C25" s="22"/>
      <c r="D25" s="22">
        <v>1</v>
      </c>
      <c r="E25" s="13"/>
      <c r="F25" s="22"/>
      <c r="G25" s="22"/>
      <c r="H25" s="14" t="s">
        <v>81</v>
      </c>
      <c r="I25" s="13" t="s">
        <v>333</v>
      </c>
      <c r="J25" s="30"/>
      <c r="K25" s="30"/>
      <c r="L25" s="30"/>
      <c r="M25" s="96"/>
      <c r="N25" s="94"/>
      <c r="O25" t="s">
        <v>413</v>
      </c>
      <c r="P25" t="s">
        <v>426</v>
      </c>
      <c r="Q25" t="str">
        <f t="shared" si="4"/>
        <v>P1[29]</v>
      </c>
    </row>
    <row r="26" spans="1:17" x14ac:dyDescent="0.2">
      <c r="A26" s="13" t="s">
        <v>82</v>
      </c>
      <c r="B26" s="17">
        <v>46</v>
      </c>
      <c r="C26" s="22"/>
      <c r="D26" s="22">
        <v>1</v>
      </c>
      <c r="E26" s="13"/>
      <c r="F26" s="22">
        <v>1</v>
      </c>
      <c r="G26" s="22"/>
      <c r="H26" s="14" t="s">
        <v>83</v>
      </c>
      <c r="I26" s="13" t="s">
        <v>292</v>
      </c>
      <c r="J26" s="27"/>
      <c r="K26" s="27"/>
      <c r="L26" s="27"/>
      <c r="M26" s="96" t="s">
        <v>424</v>
      </c>
      <c r="N26" s="94" t="s">
        <v>431</v>
      </c>
      <c r="O26" t="s">
        <v>413</v>
      </c>
      <c r="P26" t="s">
        <v>426</v>
      </c>
      <c r="Q26" t="str">
        <f>I26</f>
        <v>P0[0]</v>
      </c>
    </row>
    <row r="27" spans="1:17" x14ac:dyDescent="0.2">
      <c r="A27" s="13" t="s">
        <v>85</v>
      </c>
      <c r="B27" s="17">
        <v>47</v>
      </c>
      <c r="C27" s="22"/>
      <c r="D27" s="22">
        <v>1</v>
      </c>
      <c r="E27" s="13"/>
      <c r="F27" s="22">
        <v>1</v>
      </c>
      <c r="G27" s="22"/>
      <c r="H27" s="14" t="s">
        <v>86</v>
      </c>
      <c r="I27" s="13" t="s">
        <v>294</v>
      </c>
      <c r="J27" s="27"/>
      <c r="K27" s="27"/>
      <c r="L27" s="27"/>
      <c r="M27" s="96"/>
      <c r="N27" s="94"/>
      <c r="O27" t="s">
        <v>414</v>
      </c>
      <c r="P27" t="s">
        <v>427</v>
      </c>
      <c r="Q27" t="str">
        <f t="shared" ref="Q27:Q41" si="5">I27</f>
        <v>P0[1]</v>
      </c>
    </row>
    <row r="28" spans="1:17" x14ac:dyDescent="0.2">
      <c r="A28" s="13" t="s">
        <v>87</v>
      </c>
      <c r="B28" s="17">
        <v>48</v>
      </c>
      <c r="C28" s="22"/>
      <c r="D28" s="22">
        <v>1</v>
      </c>
      <c r="E28" s="13"/>
      <c r="F28" s="22">
        <v>1</v>
      </c>
      <c r="G28" s="22"/>
      <c r="H28" s="14" t="s">
        <v>88</v>
      </c>
      <c r="I28" s="13" t="s">
        <v>299</v>
      </c>
      <c r="J28" s="27" t="s">
        <v>230</v>
      </c>
      <c r="K28" s="27" t="s">
        <v>300</v>
      </c>
      <c r="L28" s="27"/>
      <c r="M28" s="96"/>
      <c r="N28" s="94"/>
      <c r="O28" s="56" t="s">
        <v>416</v>
      </c>
      <c r="P28" s="56" t="s">
        <v>429</v>
      </c>
      <c r="Q28" t="str">
        <f t="shared" si="5"/>
        <v>P0[10]</v>
      </c>
    </row>
    <row r="29" spans="1:17" x14ac:dyDescent="0.2">
      <c r="A29" s="13" t="s">
        <v>89</v>
      </c>
      <c r="B29" s="17">
        <v>49</v>
      </c>
      <c r="C29" s="22"/>
      <c r="D29" s="22">
        <v>1</v>
      </c>
      <c r="E29" s="13"/>
      <c r="F29" s="22">
        <v>1</v>
      </c>
      <c r="G29" s="22"/>
      <c r="H29" s="14" t="s">
        <v>90</v>
      </c>
      <c r="I29" s="13" t="s">
        <v>296</v>
      </c>
      <c r="J29" s="27" t="s">
        <v>227</v>
      </c>
      <c r="K29" s="27" t="s">
        <v>297</v>
      </c>
      <c r="L29" s="27"/>
      <c r="M29" s="96"/>
      <c r="N29" s="94"/>
      <c r="O29" s="56" t="s">
        <v>415</v>
      </c>
      <c r="P29" s="56" t="s">
        <v>428</v>
      </c>
      <c r="Q29" t="str">
        <f t="shared" si="5"/>
        <v>P0[11]</v>
      </c>
    </row>
    <row r="30" spans="1:17" x14ac:dyDescent="0.2">
      <c r="A30" s="28" t="s">
        <v>91</v>
      </c>
      <c r="B30" s="17">
        <v>50</v>
      </c>
      <c r="C30" s="22"/>
      <c r="D30" s="22">
        <v>1</v>
      </c>
      <c r="E30" s="13"/>
      <c r="F30" s="22"/>
      <c r="G30" s="22"/>
      <c r="H30" s="14" t="s">
        <v>92</v>
      </c>
      <c r="I30" s="28" t="s">
        <v>302</v>
      </c>
      <c r="J30" s="29"/>
      <c r="K30" s="29"/>
      <c r="L30" s="29"/>
      <c r="N30" s="94" t="s">
        <v>425</v>
      </c>
      <c r="O30" t="s">
        <v>413</v>
      </c>
      <c r="P30" t="s">
        <v>426</v>
      </c>
      <c r="Q30" t="str">
        <f t="shared" si="5"/>
        <v>P2[13]</v>
      </c>
    </row>
    <row r="31" spans="1:17" x14ac:dyDescent="0.2">
      <c r="A31" s="28" t="s">
        <v>93</v>
      </c>
      <c r="B31" s="17">
        <v>51</v>
      </c>
      <c r="C31" s="22"/>
      <c r="D31" s="22">
        <v>1</v>
      </c>
      <c r="E31" s="13"/>
      <c r="F31" s="22"/>
      <c r="G31" s="22"/>
      <c r="H31" s="14" t="s">
        <v>94</v>
      </c>
      <c r="I31" s="28" t="s">
        <v>305</v>
      </c>
      <c r="J31" s="29"/>
      <c r="K31" s="29"/>
      <c r="L31" s="29"/>
      <c r="N31" s="94"/>
      <c r="O31" t="s">
        <v>414</v>
      </c>
      <c r="P31" t="s">
        <v>427</v>
      </c>
      <c r="Q31" t="str">
        <f t="shared" si="5"/>
        <v>P2[12]</v>
      </c>
    </row>
    <row r="32" spans="1:17" x14ac:dyDescent="0.2">
      <c r="A32" s="28" t="s">
        <v>95</v>
      </c>
      <c r="B32" s="17">
        <v>52</v>
      </c>
      <c r="C32" s="22"/>
      <c r="D32" s="22">
        <v>1</v>
      </c>
      <c r="E32" s="13"/>
      <c r="F32" s="22"/>
      <c r="G32" s="22"/>
      <c r="H32" s="14" t="s">
        <v>96</v>
      </c>
      <c r="I32" s="28" t="s">
        <v>307</v>
      </c>
      <c r="J32" s="29"/>
      <c r="K32" s="29"/>
      <c r="L32" s="29"/>
      <c r="N32" s="94"/>
      <c r="O32" t="s">
        <v>415</v>
      </c>
      <c r="P32" t="s">
        <v>428</v>
      </c>
      <c r="Q32" t="str">
        <f t="shared" si="5"/>
        <v>P2[11]</v>
      </c>
    </row>
    <row r="33" spans="1:17" x14ac:dyDescent="0.2">
      <c r="A33" s="51" t="s">
        <v>97</v>
      </c>
      <c r="B33" s="52">
        <v>53</v>
      </c>
      <c r="C33" s="53"/>
      <c r="D33" s="53">
        <v>1</v>
      </c>
      <c r="E33" s="51"/>
      <c r="F33" s="53"/>
      <c r="G33" s="53"/>
      <c r="H33" s="54" t="s">
        <v>98</v>
      </c>
      <c r="I33" s="51" t="s">
        <v>309</v>
      </c>
      <c r="J33" s="55" t="s">
        <v>409</v>
      </c>
      <c r="K33" s="55"/>
      <c r="L33" s="55"/>
      <c r="N33" s="94"/>
      <c r="O33" t="s">
        <v>416</v>
      </c>
      <c r="P33" t="s">
        <v>429</v>
      </c>
      <c r="Q33" t="str">
        <f t="shared" si="5"/>
        <v>P2[10]</v>
      </c>
    </row>
    <row r="34" spans="1:17" x14ac:dyDescent="0.2">
      <c r="A34" s="13" t="s">
        <v>99</v>
      </c>
      <c r="B34" s="17">
        <v>56</v>
      </c>
      <c r="C34" s="22"/>
      <c r="D34" s="22">
        <v>1</v>
      </c>
      <c r="E34" s="13"/>
      <c r="F34" s="22"/>
      <c r="G34" s="22"/>
      <c r="H34" s="14" t="s">
        <v>100</v>
      </c>
      <c r="I34" s="13" t="s">
        <v>281</v>
      </c>
      <c r="J34" s="24"/>
      <c r="K34" s="24"/>
      <c r="L34" s="24"/>
      <c r="N34" s="94" t="s">
        <v>430</v>
      </c>
      <c r="O34" t="s">
        <v>413</v>
      </c>
      <c r="P34" t="s">
        <v>426</v>
      </c>
      <c r="Q34" t="str">
        <f t="shared" si="5"/>
        <v>P0[22]</v>
      </c>
    </row>
    <row r="35" spans="1:17" x14ac:dyDescent="0.2">
      <c r="A35" s="13" t="s">
        <v>101</v>
      </c>
      <c r="B35" s="17">
        <v>57</v>
      </c>
      <c r="C35" s="22"/>
      <c r="D35" s="22">
        <v>1</v>
      </c>
      <c r="E35" s="13"/>
      <c r="F35" s="22"/>
      <c r="G35" s="22"/>
      <c r="H35" s="14" t="s">
        <v>102</v>
      </c>
      <c r="I35" s="13" t="s">
        <v>284</v>
      </c>
      <c r="J35" s="24"/>
      <c r="K35" s="24"/>
      <c r="L35" s="24"/>
      <c r="N35" s="94"/>
      <c r="O35" t="s">
        <v>414</v>
      </c>
      <c r="P35" t="s">
        <v>427</v>
      </c>
      <c r="Q35" t="str">
        <f t="shared" si="5"/>
        <v>P0[21]</v>
      </c>
    </row>
    <row r="36" spans="1:17" x14ac:dyDescent="0.2">
      <c r="A36" s="13" t="s">
        <v>103</v>
      </c>
      <c r="B36" s="17">
        <v>58</v>
      </c>
      <c r="C36" s="22"/>
      <c r="D36" s="22">
        <v>1</v>
      </c>
      <c r="E36" s="13"/>
      <c r="F36" s="22">
        <v>1</v>
      </c>
      <c r="G36" s="22"/>
      <c r="H36" s="14" t="s">
        <v>104</v>
      </c>
      <c r="I36" s="13" t="s">
        <v>286</v>
      </c>
      <c r="J36" s="24"/>
      <c r="K36" s="24" t="s">
        <v>287</v>
      </c>
      <c r="L36" s="24"/>
      <c r="N36" s="94"/>
      <c r="O36" t="s">
        <v>415</v>
      </c>
      <c r="P36" t="s">
        <v>428</v>
      </c>
      <c r="Q36" t="str">
        <f t="shared" si="5"/>
        <v>P0[20]</v>
      </c>
    </row>
    <row r="37" spans="1:17" x14ac:dyDescent="0.2">
      <c r="A37" s="13" t="s">
        <v>105</v>
      </c>
      <c r="B37" s="17">
        <v>59</v>
      </c>
      <c r="C37" s="22"/>
      <c r="D37" s="22">
        <v>1</v>
      </c>
      <c r="E37" s="13"/>
      <c r="F37" s="22">
        <v>1</v>
      </c>
      <c r="G37" s="22"/>
      <c r="H37" s="14" t="s">
        <v>106</v>
      </c>
      <c r="I37" s="13" t="s">
        <v>289</v>
      </c>
      <c r="J37" s="24"/>
      <c r="K37" s="24" t="s">
        <v>290</v>
      </c>
      <c r="L37" s="24"/>
      <c r="N37" s="94"/>
      <c r="O37" t="s">
        <v>416</v>
      </c>
      <c r="P37" t="s">
        <v>429</v>
      </c>
      <c r="Q37" t="str">
        <f t="shared" si="5"/>
        <v>P0[19]</v>
      </c>
    </row>
    <row r="38" spans="1:17" x14ac:dyDescent="0.2">
      <c r="A38" s="13" t="s">
        <v>107</v>
      </c>
      <c r="B38" s="17">
        <v>60</v>
      </c>
      <c r="C38" s="22"/>
      <c r="D38" s="22">
        <v>1</v>
      </c>
      <c r="E38" s="13"/>
      <c r="F38" s="22"/>
      <c r="G38" s="22">
        <v>1</v>
      </c>
      <c r="H38" s="14" t="s">
        <v>108</v>
      </c>
      <c r="I38" s="13" t="s">
        <v>256</v>
      </c>
      <c r="J38" s="25"/>
      <c r="K38" s="25" t="s">
        <v>257</v>
      </c>
      <c r="L38" s="25"/>
      <c r="N38" s="94" t="s">
        <v>439</v>
      </c>
      <c r="O38" t="s">
        <v>413</v>
      </c>
      <c r="P38" t="s">
        <v>426</v>
      </c>
      <c r="Q38" t="str">
        <f t="shared" si="5"/>
        <v>P0[18]</v>
      </c>
    </row>
    <row r="39" spans="1:17" x14ac:dyDescent="0.2">
      <c r="A39" s="13" t="s">
        <v>109</v>
      </c>
      <c r="B39" s="17">
        <v>61</v>
      </c>
      <c r="C39" s="22"/>
      <c r="D39" s="22">
        <v>1</v>
      </c>
      <c r="E39" s="13"/>
      <c r="F39" s="22"/>
      <c r="G39" s="22">
        <v>1</v>
      </c>
      <c r="H39" s="14" t="s">
        <v>108</v>
      </c>
      <c r="I39" s="13" t="s">
        <v>260</v>
      </c>
      <c r="J39" s="25"/>
      <c r="K39" s="25" t="s">
        <v>261</v>
      </c>
      <c r="L39" s="25"/>
      <c r="N39" s="94"/>
      <c r="O39" t="s">
        <v>414</v>
      </c>
      <c r="P39" t="s">
        <v>427</v>
      </c>
      <c r="Q39" t="str">
        <f t="shared" si="5"/>
        <v>P0[17]</v>
      </c>
    </row>
    <row r="40" spans="1:17" x14ac:dyDescent="0.2">
      <c r="A40" s="13" t="s">
        <v>110</v>
      </c>
      <c r="B40" s="17">
        <v>62</v>
      </c>
      <c r="C40" s="22"/>
      <c r="D40" s="22">
        <v>1</v>
      </c>
      <c r="E40" s="13"/>
      <c r="F40" s="22"/>
      <c r="G40" s="22">
        <v>1</v>
      </c>
      <c r="H40" s="14" t="s">
        <v>108</v>
      </c>
      <c r="I40" s="13" t="s">
        <v>263</v>
      </c>
      <c r="J40" s="25"/>
      <c r="K40" s="25" t="s">
        <v>264</v>
      </c>
      <c r="L40" s="25"/>
      <c r="N40" s="94"/>
      <c r="O40" s="56" t="s">
        <v>416</v>
      </c>
      <c r="P40" s="56" t="s">
        <v>429</v>
      </c>
      <c r="Q40" t="str">
        <f t="shared" si="5"/>
        <v>P0[15]</v>
      </c>
    </row>
    <row r="41" spans="1:17" x14ac:dyDescent="0.2">
      <c r="A41" s="13" t="s">
        <v>111</v>
      </c>
      <c r="B41" s="17">
        <v>63</v>
      </c>
      <c r="C41" s="22"/>
      <c r="D41" s="22">
        <v>1</v>
      </c>
      <c r="E41" s="13"/>
      <c r="F41" s="22"/>
      <c r="G41" s="22">
        <v>1</v>
      </c>
      <c r="H41" s="14" t="s">
        <v>108</v>
      </c>
      <c r="I41" s="13" t="s">
        <v>266</v>
      </c>
      <c r="J41" s="25"/>
      <c r="K41" s="25" t="s">
        <v>267</v>
      </c>
      <c r="L41" s="25" t="s">
        <v>268</v>
      </c>
      <c r="N41" s="94"/>
      <c r="O41" s="56" t="s">
        <v>415</v>
      </c>
      <c r="P41" s="56" t="s">
        <v>428</v>
      </c>
      <c r="Q41" t="str">
        <f t="shared" si="5"/>
        <v>P0[16]</v>
      </c>
    </row>
    <row r="42" spans="1:17" x14ac:dyDescent="0.2">
      <c r="A42" s="38" t="s">
        <v>112</v>
      </c>
      <c r="B42" s="39">
        <v>64</v>
      </c>
      <c r="C42" s="40">
        <v>1</v>
      </c>
      <c r="D42" s="40"/>
      <c r="E42" s="38"/>
      <c r="F42" s="40"/>
      <c r="G42" s="40"/>
      <c r="H42" s="41" t="s">
        <v>113</v>
      </c>
      <c r="I42" s="38" t="s">
        <v>226</v>
      </c>
      <c r="J42" s="45" t="s">
        <v>400</v>
      </c>
      <c r="K42" s="46"/>
      <c r="L42" s="47"/>
      <c r="M42" s="37"/>
    </row>
    <row r="43" spans="1:17" x14ac:dyDescent="0.2">
      <c r="A43" s="13" t="s">
        <v>114</v>
      </c>
      <c r="B43" s="17">
        <v>65</v>
      </c>
      <c r="C43" s="22"/>
      <c r="D43" s="22">
        <v>1</v>
      </c>
      <c r="E43" s="13"/>
      <c r="F43" s="22"/>
      <c r="G43" s="22"/>
      <c r="H43" s="14" t="s">
        <v>115</v>
      </c>
      <c r="I43" s="13" t="s">
        <v>229</v>
      </c>
      <c r="J43" s="23"/>
      <c r="K43" s="23"/>
      <c r="L43" s="23"/>
      <c r="N43" t="s">
        <v>443</v>
      </c>
      <c r="O43" t="s">
        <v>413</v>
      </c>
      <c r="P43" t="s">
        <v>426</v>
      </c>
      <c r="Q43" t="str">
        <f t="shared" ref="Q43:Q47" si="6">I43</f>
        <v>P2[8]</v>
      </c>
    </row>
    <row r="44" spans="1:17" x14ac:dyDescent="0.2">
      <c r="A44" s="13" t="s">
        <v>116</v>
      </c>
      <c r="B44" s="17">
        <v>66</v>
      </c>
      <c r="C44" s="22"/>
      <c r="D44" s="22">
        <v>1</v>
      </c>
      <c r="E44" s="13"/>
      <c r="F44" s="22"/>
      <c r="G44" s="22"/>
      <c r="H44" s="14" t="s">
        <v>117</v>
      </c>
      <c r="I44" s="13" t="s">
        <v>221</v>
      </c>
      <c r="J44" s="23"/>
      <c r="K44" s="23"/>
      <c r="L44" s="23"/>
      <c r="N44" s="94" t="s">
        <v>440</v>
      </c>
      <c r="O44" t="s">
        <v>413</v>
      </c>
      <c r="P44" t="s">
        <v>426</v>
      </c>
      <c r="Q44" t="str">
        <f t="shared" si="6"/>
        <v>P2[7]</v>
      </c>
    </row>
    <row r="45" spans="1:17" x14ac:dyDescent="0.2">
      <c r="A45" s="13" t="s">
        <v>118</v>
      </c>
      <c r="B45" s="17">
        <v>67</v>
      </c>
      <c r="C45" s="22"/>
      <c r="D45" s="22">
        <v>1</v>
      </c>
      <c r="E45" s="13"/>
      <c r="F45" s="22"/>
      <c r="G45" s="22"/>
      <c r="H45" s="14" t="s">
        <v>119</v>
      </c>
      <c r="I45" s="13" t="s">
        <v>224</v>
      </c>
      <c r="J45" s="23"/>
      <c r="K45" s="23"/>
      <c r="L45" s="23"/>
      <c r="N45" s="94"/>
      <c r="O45" t="s">
        <v>414</v>
      </c>
      <c r="P45" t="s">
        <v>427</v>
      </c>
      <c r="Q45" t="str">
        <f t="shared" si="6"/>
        <v>P2[6]</v>
      </c>
    </row>
    <row r="46" spans="1:17" x14ac:dyDescent="0.2">
      <c r="A46" s="13" t="s">
        <v>120</v>
      </c>
      <c r="B46" s="17">
        <v>68</v>
      </c>
      <c r="C46" s="22"/>
      <c r="D46" s="22">
        <v>1</v>
      </c>
      <c r="E46" s="13"/>
      <c r="F46" s="22"/>
      <c r="G46" s="22"/>
      <c r="H46" s="14" t="s">
        <v>121</v>
      </c>
      <c r="I46" s="13" t="s">
        <v>275</v>
      </c>
      <c r="J46" s="26" t="s">
        <v>276</v>
      </c>
      <c r="K46" s="26"/>
      <c r="L46" s="26"/>
      <c r="N46" s="94"/>
      <c r="O46" t="s">
        <v>415</v>
      </c>
      <c r="P46" t="s">
        <v>428</v>
      </c>
      <c r="Q46" t="str">
        <f t="shared" si="6"/>
        <v>P2[5]</v>
      </c>
    </row>
    <row r="47" spans="1:17" x14ac:dyDescent="0.2">
      <c r="A47" s="13" t="s">
        <v>122</v>
      </c>
      <c r="B47" s="17">
        <v>69</v>
      </c>
      <c r="C47" s="22"/>
      <c r="D47" s="22">
        <v>1</v>
      </c>
      <c r="E47" s="13"/>
      <c r="F47" s="22"/>
      <c r="G47" s="22"/>
      <c r="H47" s="14" t="s">
        <v>123</v>
      </c>
      <c r="I47" s="13" t="s">
        <v>278</v>
      </c>
      <c r="J47" s="26" t="s">
        <v>279</v>
      </c>
      <c r="K47" s="26"/>
      <c r="L47" s="26"/>
      <c r="N47" s="94"/>
      <c r="O47" t="s">
        <v>416</v>
      </c>
      <c r="P47" t="s">
        <v>429</v>
      </c>
      <c r="Q47" t="str">
        <f t="shared" si="6"/>
        <v>P2[4]</v>
      </c>
    </row>
    <row r="48" spans="1:17" x14ac:dyDescent="0.2">
      <c r="A48" s="13" t="s">
        <v>124</v>
      </c>
      <c r="B48" s="17">
        <v>70</v>
      </c>
      <c r="C48" s="22"/>
      <c r="D48" s="22">
        <v>1</v>
      </c>
      <c r="E48" s="13"/>
      <c r="F48" s="22"/>
      <c r="G48" s="22"/>
      <c r="H48" s="14" t="s">
        <v>125</v>
      </c>
      <c r="I48" s="13" t="s">
        <v>232</v>
      </c>
      <c r="J48" s="23" t="s">
        <v>233</v>
      </c>
      <c r="K48" s="23"/>
      <c r="L48" s="23"/>
      <c r="N48" s="94" t="s">
        <v>434</v>
      </c>
      <c r="O48" t="s">
        <v>413</v>
      </c>
      <c r="P48" t="s">
        <v>426</v>
      </c>
      <c r="Q48" t="str">
        <f>I48</f>
        <v>P2[3]</v>
      </c>
    </row>
    <row r="49" spans="1:17" x14ac:dyDescent="0.2">
      <c r="A49" s="13" t="s">
        <v>126</v>
      </c>
      <c r="B49" s="17">
        <v>73</v>
      </c>
      <c r="C49" s="22"/>
      <c r="D49" s="22">
        <v>1</v>
      </c>
      <c r="E49" s="13"/>
      <c r="F49" s="22"/>
      <c r="G49" s="22"/>
      <c r="H49" s="14" t="s">
        <v>127</v>
      </c>
      <c r="I49" s="13" t="s">
        <v>236</v>
      </c>
      <c r="J49" s="23" t="s">
        <v>237</v>
      </c>
      <c r="K49" s="23"/>
      <c r="L49" s="23"/>
      <c r="N49" s="94"/>
      <c r="O49" t="s">
        <v>414</v>
      </c>
      <c r="P49" t="s">
        <v>427</v>
      </c>
      <c r="Q49" t="str">
        <f t="shared" ref="Q49:Q51" si="7">I49</f>
        <v>P2[2]</v>
      </c>
    </row>
    <row r="50" spans="1:17" x14ac:dyDescent="0.2">
      <c r="A50" s="13" t="s">
        <v>128</v>
      </c>
      <c r="B50" s="17">
        <v>74</v>
      </c>
      <c r="C50" s="22"/>
      <c r="D50" s="22">
        <v>1</v>
      </c>
      <c r="E50" s="13"/>
      <c r="F50" s="22"/>
      <c r="G50" s="22"/>
      <c r="H50" s="14" t="s">
        <v>129</v>
      </c>
      <c r="I50" s="13" t="s">
        <v>239</v>
      </c>
      <c r="J50" s="23" t="s">
        <v>240</v>
      </c>
      <c r="K50" s="23" t="s">
        <v>241</v>
      </c>
      <c r="L50" s="23"/>
      <c r="N50" s="94"/>
      <c r="O50" t="s">
        <v>415</v>
      </c>
      <c r="P50" t="s">
        <v>428</v>
      </c>
      <c r="Q50" t="str">
        <f t="shared" si="7"/>
        <v>P2[1]</v>
      </c>
    </row>
    <row r="51" spans="1:17" x14ac:dyDescent="0.2">
      <c r="A51" s="13" t="s">
        <v>130</v>
      </c>
      <c r="B51" s="17">
        <v>75</v>
      </c>
      <c r="C51" s="22"/>
      <c r="D51" s="22">
        <v>1</v>
      </c>
      <c r="E51" s="13"/>
      <c r="F51" s="22"/>
      <c r="G51" s="22"/>
      <c r="H51" s="14" t="s">
        <v>131</v>
      </c>
      <c r="I51" s="13" t="s">
        <v>243</v>
      </c>
      <c r="J51" s="23" t="s">
        <v>244</v>
      </c>
      <c r="K51" s="23" t="s">
        <v>245</v>
      </c>
      <c r="L51" s="23"/>
      <c r="N51" s="94"/>
      <c r="O51" t="s">
        <v>416</v>
      </c>
      <c r="P51" t="s">
        <v>429</v>
      </c>
      <c r="Q51" t="str">
        <f t="shared" si="7"/>
        <v>P2[0]</v>
      </c>
    </row>
    <row r="52" spans="1:17" x14ac:dyDescent="0.2">
      <c r="A52" s="38" t="s">
        <v>132</v>
      </c>
      <c r="B52" s="39">
        <v>76</v>
      </c>
      <c r="C52" s="40">
        <v>1</v>
      </c>
      <c r="D52" s="40"/>
      <c r="E52" s="38"/>
      <c r="F52" s="40"/>
      <c r="G52" s="40"/>
      <c r="H52" s="41" t="s">
        <v>133</v>
      </c>
      <c r="I52" s="38" t="s">
        <v>169</v>
      </c>
      <c r="J52" s="48" t="s">
        <v>405</v>
      </c>
      <c r="K52" s="49"/>
      <c r="L52" s="50"/>
    </row>
    <row r="53" spans="1:17" x14ac:dyDescent="0.2">
      <c r="A53" s="38" t="s">
        <v>134</v>
      </c>
      <c r="B53" s="39">
        <v>77</v>
      </c>
      <c r="C53" s="40">
        <v>1</v>
      </c>
      <c r="D53" s="40"/>
      <c r="E53" s="38"/>
      <c r="F53" s="40"/>
      <c r="G53" s="40"/>
      <c r="H53" s="41" t="s">
        <v>133</v>
      </c>
      <c r="I53" s="38" t="s">
        <v>175</v>
      </c>
      <c r="J53" s="48" t="s">
        <v>406</v>
      </c>
      <c r="K53" s="49"/>
      <c r="L53" s="50"/>
    </row>
    <row r="54" spans="1:17" x14ac:dyDescent="0.2">
      <c r="A54" s="38" t="s">
        <v>135</v>
      </c>
      <c r="B54" s="39">
        <v>78</v>
      </c>
      <c r="C54" s="40">
        <v>1</v>
      </c>
      <c r="D54" s="40"/>
      <c r="E54" s="38"/>
      <c r="F54" s="40"/>
      <c r="G54" s="40"/>
      <c r="H54" s="41" t="s">
        <v>133</v>
      </c>
      <c r="I54" s="38" t="s">
        <v>180</v>
      </c>
      <c r="J54" s="48" t="s">
        <v>407</v>
      </c>
      <c r="K54" s="49"/>
      <c r="L54" s="50"/>
    </row>
    <row r="55" spans="1:17" x14ac:dyDescent="0.2">
      <c r="A55" s="38" t="s">
        <v>136</v>
      </c>
      <c r="B55" s="39">
        <v>79</v>
      </c>
      <c r="C55" s="40">
        <v>1</v>
      </c>
      <c r="D55" s="40"/>
      <c r="E55" s="38"/>
      <c r="F55" s="40"/>
      <c r="G55" s="40"/>
      <c r="H55" s="41" t="s">
        <v>133</v>
      </c>
      <c r="I55" s="38" t="s">
        <v>185</v>
      </c>
      <c r="J55" s="48" t="s">
        <v>408</v>
      </c>
      <c r="K55" s="49"/>
      <c r="L55" s="50"/>
    </row>
    <row r="56" spans="1:17" x14ac:dyDescent="0.2">
      <c r="A56" s="13" t="s">
        <v>137</v>
      </c>
      <c r="B56" s="17">
        <v>80</v>
      </c>
      <c r="C56" s="22"/>
      <c r="D56" s="22">
        <v>1</v>
      </c>
      <c r="E56" s="13"/>
      <c r="F56" s="22"/>
      <c r="G56" s="22"/>
      <c r="H56" s="14" t="s">
        <v>138</v>
      </c>
      <c r="I56" s="13" t="s">
        <v>250</v>
      </c>
      <c r="J56" s="24"/>
      <c r="K56" s="24"/>
      <c r="L56" s="24"/>
      <c r="N56" s="94" t="s">
        <v>442</v>
      </c>
      <c r="O56" t="s">
        <v>413</v>
      </c>
      <c r="P56" t="s">
        <v>426</v>
      </c>
      <c r="Q56" t="str">
        <f>I56</f>
        <v>P0[5]</v>
      </c>
    </row>
    <row r="57" spans="1:17" x14ac:dyDescent="0.2">
      <c r="A57" s="13" t="s">
        <v>139</v>
      </c>
      <c r="B57" s="17">
        <v>81</v>
      </c>
      <c r="C57" s="22"/>
      <c r="D57" s="22">
        <v>1</v>
      </c>
      <c r="E57" s="13"/>
      <c r="F57" s="22"/>
      <c r="G57" s="22"/>
      <c r="H57" s="14" t="s">
        <v>140</v>
      </c>
      <c r="I57" s="13" t="s">
        <v>247</v>
      </c>
      <c r="J57" s="24"/>
      <c r="K57" s="24"/>
      <c r="L57" s="24"/>
      <c r="N57" s="94"/>
      <c r="O57" t="s">
        <v>414</v>
      </c>
      <c r="P57" t="s">
        <v>427</v>
      </c>
      <c r="Q57" t="str">
        <f t="shared" ref="Q57:Q63" si="8">I57</f>
        <v>P0[4]</v>
      </c>
    </row>
    <row r="58" spans="1:17" x14ac:dyDescent="0.2">
      <c r="A58" s="13" t="s">
        <v>141</v>
      </c>
      <c r="B58" s="17">
        <v>82</v>
      </c>
      <c r="C58" s="22"/>
      <c r="D58" s="22">
        <v>1</v>
      </c>
      <c r="E58" s="13"/>
      <c r="F58" s="22"/>
      <c r="G58" s="22"/>
      <c r="H58" s="14" t="s">
        <v>142</v>
      </c>
      <c r="I58" s="13" t="s">
        <v>254</v>
      </c>
      <c r="J58" s="24"/>
      <c r="K58" s="24"/>
      <c r="L58" s="24" t="s">
        <v>204</v>
      </c>
      <c r="N58" s="94"/>
      <c r="O58" s="56" t="s">
        <v>416</v>
      </c>
      <c r="P58" s="56" t="s">
        <v>429</v>
      </c>
      <c r="Q58" t="str">
        <f t="shared" si="8"/>
        <v>P4[28]</v>
      </c>
    </row>
    <row r="59" spans="1:17" x14ac:dyDescent="0.2">
      <c r="A59" s="13" t="s">
        <v>144</v>
      </c>
      <c r="B59" s="17">
        <v>85</v>
      </c>
      <c r="C59" s="22"/>
      <c r="D59" s="22">
        <v>1</v>
      </c>
      <c r="E59" s="13"/>
      <c r="F59" s="22"/>
      <c r="G59" s="22"/>
      <c r="H59" s="14" t="s">
        <v>145</v>
      </c>
      <c r="I59" s="13" t="s">
        <v>252</v>
      </c>
      <c r="J59" s="24"/>
      <c r="K59" s="24"/>
      <c r="L59" s="24" t="s">
        <v>200</v>
      </c>
      <c r="N59" s="94"/>
      <c r="O59" s="56" t="s">
        <v>415</v>
      </c>
      <c r="P59" s="56" t="s">
        <v>428</v>
      </c>
      <c r="Q59" t="str">
        <f t="shared" si="8"/>
        <v>P4[29]</v>
      </c>
    </row>
    <row r="60" spans="1:17" x14ac:dyDescent="0.2">
      <c r="A60" s="13" t="s">
        <v>146</v>
      </c>
      <c r="B60" s="17">
        <v>86</v>
      </c>
      <c r="C60" s="22">
        <v>1</v>
      </c>
      <c r="D60" s="22"/>
      <c r="E60" s="13"/>
      <c r="F60" s="22"/>
      <c r="G60" s="22"/>
      <c r="H60" s="14" t="s">
        <v>147</v>
      </c>
      <c r="I60" s="13" t="s">
        <v>335</v>
      </c>
      <c r="J60" s="29" t="s">
        <v>336</v>
      </c>
      <c r="K60" s="29"/>
      <c r="L60" s="29"/>
      <c r="N60" s="94" t="s">
        <v>444</v>
      </c>
      <c r="O60" t="s">
        <v>413</v>
      </c>
      <c r="P60" t="s">
        <v>426</v>
      </c>
      <c r="Q60" t="str">
        <f t="shared" si="8"/>
        <v>P1[17]</v>
      </c>
    </row>
    <row r="61" spans="1:17" x14ac:dyDescent="0.2">
      <c r="A61" s="13" t="s">
        <v>148</v>
      </c>
      <c r="B61" s="17">
        <v>87</v>
      </c>
      <c r="C61" s="22">
        <v>1</v>
      </c>
      <c r="D61" s="22"/>
      <c r="E61" s="13"/>
      <c r="F61" s="22"/>
      <c r="G61" s="22"/>
      <c r="H61" s="14" t="s">
        <v>147</v>
      </c>
      <c r="I61" s="13" t="s">
        <v>338</v>
      </c>
      <c r="J61" s="29" t="s">
        <v>339</v>
      </c>
      <c r="K61" s="29"/>
      <c r="L61" s="29"/>
      <c r="N61" s="94"/>
      <c r="O61" t="s">
        <v>414</v>
      </c>
      <c r="P61" t="s">
        <v>427</v>
      </c>
      <c r="Q61" t="str">
        <f t="shared" si="8"/>
        <v>P1[16]</v>
      </c>
    </row>
    <row r="62" spans="1:17" x14ac:dyDescent="0.2">
      <c r="A62" s="13" t="s">
        <v>149</v>
      </c>
      <c r="B62" s="17">
        <v>88</v>
      </c>
      <c r="C62" s="22">
        <v>1</v>
      </c>
      <c r="D62" s="22"/>
      <c r="E62" s="13"/>
      <c r="F62" s="22"/>
      <c r="G62" s="22"/>
      <c r="H62" s="14" t="s">
        <v>147</v>
      </c>
      <c r="I62" s="13" t="s">
        <v>341</v>
      </c>
      <c r="J62" s="29" t="s">
        <v>342</v>
      </c>
      <c r="K62" s="29"/>
      <c r="L62" s="29"/>
      <c r="N62" s="94"/>
      <c r="O62" t="s">
        <v>415</v>
      </c>
      <c r="P62" t="s">
        <v>428</v>
      </c>
      <c r="Q62" t="str">
        <f t="shared" si="8"/>
        <v>P1[15]</v>
      </c>
    </row>
    <row r="63" spans="1:17" x14ac:dyDescent="0.2">
      <c r="A63" s="13" t="s">
        <v>150</v>
      </c>
      <c r="B63" s="17">
        <v>89</v>
      </c>
      <c r="C63" s="22">
        <v>1</v>
      </c>
      <c r="D63" s="22"/>
      <c r="E63" s="13"/>
      <c r="F63" s="22"/>
      <c r="G63" s="22"/>
      <c r="H63" s="14" t="s">
        <v>147</v>
      </c>
      <c r="I63" s="13" t="s">
        <v>344</v>
      </c>
      <c r="J63" s="29" t="s">
        <v>345</v>
      </c>
      <c r="K63" s="29"/>
      <c r="L63" s="29"/>
      <c r="N63" s="94"/>
      <c r="O63" t="s">
        <v>416</v>
      </c>
      <c r="P63" t="s">
        <v>429</v>
      </c>
      <c r="Q63" t="str">
        <f t="shared" si="8"/>
        <v>P1[14]</v>
      </c>
    </row>
    <row r="64" spans="1:17" x14ac:dyDescent="0.2">
      <c r="A64" s="13" t="s">
        <v>151</v>
      </c>
      <c r="B64" s="17">
        <v>90</v>
      </c>
      <c r="C64" s="22">
        <v>1</v>
      </c>
      <c r="D64" s="22"/>
      <c r="E64" s="13"/>
      <c r="F64" s="22"/>
      <c r="G64" s="22"/>
      <c r="H64" s="14" t="s">
        <v>147</v>
      </c>
      <c r="I64" s="13" t="s">
        <v>347</v>
      </c>
      <c r="J64" s="30" t="s">
        <v>348</v>
      </c>
      <c r="K64" s="30"/>
      <c r="L64" s="30"/>
      <c r="N64" s="94" t="s">
        <v>445</v>
      </c>
      <c r="O64" t="s">
        <v>413</v>
      </c>
      <c r="P64" t="s">
        <v>426</v>
      </c>
      <c r="Q64" t="str">
        <f t="shared" ref="Q64:Q67" si="9">I64</f>
        <v>P1[10]</v>
      </c>
    </row>
    <row r="65" spans="1:17" x14ac:dyDescent="0.2">
      <c r="A65" s="13" t="s">
        <v>152</v>
      </c>
      <c r="B65" s="17">
        <v>91</v>
      </c>
      <c r="C65" s="22">
        <v>1</v>
      </c>
      <c r="D65" s="22"/>
      <c r="E65" s="13"/>
      <c r="F65" s="22"/>
      <c r="G65" s="22"/>
      <c r="H65" s="14" t="s">
        <v>147</v>
      </c>
      <c r="I65" s="13" t="s">
        <v>350</v>
      </c>
      <c r="J65" s="30" t="s">
        <v>351</v>
      </c>
      <c r="K65" s="30"/>
      <c r="L65" s="30"/>
      <c r="N65" s="94"/>
      <c r="O65" t="s">
        <v>414</v>
      </c>
      <c r="P65" t="s">
        <v>427</v>
      </c>
      <c r="Q65" t="str">
        <f t="shared" si="9"/>
        <v>P1[9]</v>
      </c>
    </row>
    <row r="66" spans="1:17" x14ac:dyDescent="0.2">
      <c r="A66" s="13" t="s">
        <v>153</v>
      </c>
      <c r="B66" s="17">
        <v>92</v>
      </c>
      <c r="C66" s="22">
        <v>1</v>
      </c>
      <c r="D66" s="22"/>
      <c r="E66" s="13"/>
      <c r="F66" s="22"/>
      <c r="G66" s="22"/>
      <c r="H66" s="14" t="s">
        <v>147</v>
      </c>
      <c r="I66" s="13" t="s">
        <v>353</v>
      </c>
      <c r="J66" s="30" t="s">
        <v>354</v>
      </c>
      <c r="K66" s="30"/>
      <c r="L66" s="30"/>
      <c r="N66" s="94"/>
      <c r="O66" t="s">
        <v>415</v>
      </c>
      <c r="P66" t="s">
        <v>428</v>
      </c>
      <c r="Q66" t="str">
        <f t="shared" si="9"/>
        <v>P1[8]</v>
      </c>
    </row>
    <row r="67" spans="1:17" x14ac:dyDescent="0.2">
      <c r="A67" s="13" t="s">
        <v>154</v>
      </c>
      <c r="B67" s="17">
        <v>93</v>
      </c>
      <c r="C67" s="22">
        <v>1</v>
      </c>
      <c r="D67" s="22"/>
      <c r="E67" s="13"/>
      <c r="F67" s="22"/>
      <c r="G67" s="22"/>
      <c r="H67" s="14" t="s">
        <v>147</v>
      </c>
      <c r="I67" s="13" t="s">
        <v>356</v>
      </c>
      <c r="J67" s="30" t="s">
        <v>357</v>
      </c>
      <c r="K67" s="30"/>
      <c r="L67" s="30"/>
      <c r="N67" s="94"/>
      <c r="O67" t="s">
        <v>416</v>
      </c>
      <c r="P67" t="s">
        <v>429</v>
      </c>
      <c r="Q67" t="str">
        <f t="shared" si="9"/>
        <v>P1[4]</v>
      </c>
    </row>
    <row r="68" spans="1:17" x14ac:dyDescent="0.2">
      <c r="A68" s="13" t="s">
        <v>155</v>
      </c>
      <c r="B68" s="17">
        <v>94</v>
      </c>
      <c r="C68" s="22">
        <v>1</v>
      </c>
      <c r="D68" s="22"/>
      <c r="E68" s="13"/>
      <c r="F68" s="22"/>
      <c r="G68" s="22"/>
      <c r="H68" s="14" t="s">
        <v>147</v>
      </c>
      <c r="I68" s="13" t="s">
        <v>380</v>
      </c>
      <c r="J68" s="13" t="s">
        <v>381</v>
      </c>
      <c r="K68" s="13"/>
      <c r="L68" s="13"/>
      <c r="N68" t="s">
        <v>443</v>
      </c>
      <c r="O68" t="s">
        <v>416</v>
      </c>
      <c r="P68" t="s">
        <v>429</v>
      </c>
      <c r="Q68" t="str">
        <f t="shared" ref="Q68:Q71" si="10">I68</f>
        <v>P1[1]</v>
      </c>
    </row>
    <row r="69" spans="1:17" x14ac:dyDescent="0.2">
      <c r="A69" s="13" t="s">
        <v>156</v>
      </c>
      <c r="B69" s="17">
        <v>95</v>
      </c>
      <c r="C69" s="22">
        <v>1</v>
      </c>
      <c r="D69" s="22"/>
      <c r="E69" s="13"/>
      <c r="F69" s="22"/>
      <c r="G69" s="22"/>
      <c r="H69" s="14" t="s">
        <v>147</v>
      </c>
      <c r="I69" s="13" t="s">
        <v>382</v>
      </c>
      <c r="J69" s="13" t="s">
        <v>383</v>
      </c>
      <c r="K69" s="13"/>
      <c r="L69" s="13"/>
      <c r="N69" t="s">
        <v>443</v>
      </c>
      <c r="O69" t="s">
        <v>415</v>
      </c>
      <c r="P69" t="s">
        <v>428</v>
      </c>
      <c r="Q69" t="str">
        <f t="shared" si="10"/>
        <v>P1[0]</v>
      </c>
    </row>
    <row r="70" spans="1:17" x14ac:dyDescent="0.2">
      <c r="A70" s="13" t="s">
        <v>157</v>
      </c>
      <c r="B70" s="17">
        <v>98</v>
      </c>
      <c r="C70" s="22"/>
      <c r="D70" s="22">
        <v>1</v>
      </c>
      <c r="E70" s="22">
        <v>1</v>
      </c>
      <c r="F70" s="22"/>
      <c r="G70" s="22"/>
      <c r="H70" s="14" t="s">
        <v>158</v>
      </c>
      <c r="I70" s="13" t="s">
        <v>217</v>
      </c>
      <c r="J70" s="16" t="s">
        <v>218</v>
      </c>
      <c r="K70" s="16" t="s">
        <v>219</v>
      </c>
      <c r="L70" s="13"/>
      <c r="M70" s="96" t="s">
        <v>411</v>
      </c>
      <c r="N70" s="94" t="s">
        <v>438</v>
      </c>
      <c r="O70" t="s">
        <v>416</v>
      </c>
      <c r="P70" t="s">
        <v>429</v>
      </c>
      <c r="Q70" t="str">
        <f t="shared" si="10"/>
        <v>P0[2]</v>
      </c>
    </row>
    <row r="71" spans="1:17" x14ac:dyDescent="0.2">
      <c r="A71" s="13" t="s">
        <v>160</v>
      </c>
      <c r="B71" s="17">
        <v>99</v>
      </c>
      <c r="C71" s="22"/>
      <c r="D71" s="22">
        <v>1</v>
      </c>
      <c r="E71" s="22">
        <v>1</v>
      </c>
      <c r="F71" s="22"/>
      <c r="G71" s="22"/>
      <c r="H71" s="14" t="s">
        <v>161</v>
      </c>
      <c r="I71" s="13" t="s">
        <v>213</v>
      </c>
      <c r="J71" s="16" t="s">
        <v>214</v>
      </c>
      <c r="K71" s="16" t="s">
        <v>215</v>
      </c>
      <c r="L71" s="13"/>
      <c r="M71" s="96"/>
      <c r="N71" s="94"/>
      <c r="O71" t="s">
        <v>415</v>
      </c>
      <c r="P71" t="s">
        <v>428</v>
      </c>
      <c r="Q71" t="str">
        <f t="shared" si="10"/>
        <v>P0[3]</v>
      </c>
    </row>
  </sheetData>
  <mergeCells count="22">
    <mergeCell ref="N14:N17"/>
    <mergeCell ref="N4:N7"/>
    <mergeCell ref="N2:N3"/>
    <mergeCell ref="N70:N71"/>
    <mergeCell ref="M70:M71"/>
    <mergeCell ref="M18:M21"/>
    <mergeCell ref="M22:M25"/>
    <mergeCell ref="M26:M29"/>
    <mergeCell ref="N30:N33"/>
    <mergeCell ref="N34:N37"/>
    <mergeCell ref="N26:N29"/>
    <mergeCell ref="N22:N25"/>
    <mergeCell ref="N18:N21"/>
    <mergeCell ref="M14:M17"/>
    <mergeCell ref="M2:M5"/>
    <mergeCell ref="M6:M7"/>
    <mergeCell ref="N60:N63"/>
    <mergeCell ref="N64:N67"/>
    <mergeCell ref="N38:N41"/>
    <mergeCell ref="N48:N51"/>
    <mergeCell ref="N56:N59"/>
    <mergeCell ref="N44:N47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1"/>
  <sheetViews>
    <sheetView tabSelected="1" topLeftCell="A25" workbookViewId="0">
      <selection activeCell="A48" sqref="A48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  <col min="13" max="13" width="11" bestFit="1" customWidth="1"/>
  </cols>
  <sheetData>
    <row r="1" spans="1:2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79" t="s">
        <v>475</v>
      </c>
      <c r="N1" s="58" t="s">
        <v>461</v>
      </c>
      <c r="O1" s="58" t="s">
        <v>462</v>
      </c>
      <c r="P1" s="58" t="s">
        <v>463</v>
      </c>
      <c r="Q1" s="58" t="s">
        <v>446</v>
      </c>
      <c r="W1" t="s">
        <v>222</v>
      </c>
      <c r="X1" t="s">
        <v>5</v>
      </c>
      <c r="Y1" t="s">
        <v>6</v>
      </c>
    </row>
    <row r="2" spans="1:25" x14ac:dyDescent="0.2">
      <c r="A2" s="32" t="s">
        <v>45</v>
      </c>
      <c r="B2" s="33">
        <v>24</v>
      </c>
      <c r="C2" s="34">
        <v>1</v>
      </c>
      <c r="D2" s="34"/>
      <c r="E2" s="32"/>
      <c r="F2" s="34"/>
      <c r="G2" s="34"/>
      <c r="H2" s="18" t="s">
        <v>5</v>
      </c>
      <c r="I2" s="32" t="s">
        <v>367</v>
      </c>
      <c r="J2" s="61" t="s">
        <v>403</v>
      </c>
      <c r="K2" s="61"/>
      <c r="L2" s="61"/>
      <c r="M2" s="87"/>
      <c r="N2" s="77" t="s">
        <v>451</v>
      </c>
      <c r="V2" t="s">
        <v>413</v>
      </c>
      <c r="Y2" t="s">
        <v>423</v>
      </c>
    </row>
    <row r="3" spans="1:25" x14ac:dyDescent="0.2">
      <c r="A3" s="32" t="s">
        <v>47</v>
      </c>
      <c r="B3" s="33">
        <v>25</v>
      </c>
      <c r="C3" s="34">
        <v>1</v>
      </c>
      <c r="D3" s="34"/>
      <c r="E3" s="32"/>
      <c r="F3" s="34"/>
      <c r="G3" s="34"/>
      <c r="H3" s="18" t="s">
        <v>5</v>
      </c>
      <c r="I3" s="32" t="s">
        <v>370</v>
      </c>
      <c r="J3" s="61" t="s">
        <v>404</v>
      </c>
      <c r="K3" s="61"/>
      <c r="L3" s="61"/>
      <c r="M3" s="87"/>
      <c r="N3" s="77" t="s">
        <v>451</v>
      </c>
      <c r="V3" t="s">
        <v>414</v>
      </c>
      <c r="Y3" t="s">
        <v>422</v>
      </c>
    </row>
    <row r="4" spans="1:25" x14ac:dyDescent="0.2">
      <c r="A4" s="13" t="s">
        <v>19</v>
      </c>
      <c r="B4" s="17">
        <v>8</v>
      </c>
      <c r="C4" s="22"/>
      <c r="D4" s="22">
        <v>1</v>
      </c>
      <c r="E4" s="22">
        <v>1</v>
      </c>
      <c r="F4" s="22"/>
      <c r="G4" s="22"/>
      <c r="H4" s="14" t="s">
        <v>20</v>
      </c>
      <c r="I4" s="13" t="s">
        <v>194</v>
      </c>
      <c r="J4" s="15" t="s">
        <v>195</v>
      </c>
      <c r="K4" s="15"/>
      <c r="L4" s="15"/>
      <c r="M4" s="80" t="s">
        <v>465</v>
      </c>
      <c r="N4" s="77" t="s">
        <v>452</v>
      </c>
      <c r="O4" t="s">
        <v>413</v>
      </c>
      <c r="P4" t="s">
        <v>426</v>
      </c>
      <c r="Q4" t="str">
        <f t="shared" ref="Q4:Q35" si="0">I4</f>
        <v>P0[24]</v>
      </c>
      <c r="V4" t="s">
        <v>415</v>
      </c>
      <c r="W4" t="s">
        <v>417</v>
      </c>
      <c r="X4" t="s">
        <v>419</v>
      </c>
      <c r="Y4" t="s">
        <v>268</v>
      </c>
    </row>
    <row r="5" spans="1:25" x14ac:dyDescent="0.2">
      <c r="A5" s="13" t="s">
        <v>21</v>
      </c>
      <c r="B5" s="17">
        <v>9</v>
      </c>
      <c r="C5" s="22"/>
      <c r="D5" s="22">
        <v>1</v>
      </c>
      <c r="E5" s="22">
        <v>1</v>
      </c>
      <c r="F5" s="22"/>
      <c r="G5" s="22"/>
      <c r="H5" s="14" t="s">
        <v>22</v>
      </c>
      <c r="I5" s="13" t="s">
        <v>190</v>
      </c>
      <c r="J5" s="15" t="s">
        <v>191</v>
      </c>
      <c r="K5" s="15"/>
      <c r="L5" s="15"/>
      <c r="M5" s="80" t="s">
        <v>465</v>
      </c>
      <c r="N5" s="77" t="s">
        <v>452</v>
      </c>
      <c r="O5" t="s">
        <v>414</v>
      </c>
      <c r="P5" t="s">
        <v>427</v>
      </c>
      <c r="Q5" t="str">
        <f t="shared" si="0"/>
        <v>P0[23]</v>
      </c>
      <c r="V5" t="s">
        <v>416</v>
      </c>
      <c r="W5" t="s">
        <v>418</v>
      </c>
      <c r="X5" t="s">
        <v>420</v>
      </c>
      <c r="Y5" t="s">
        <v>421</v>
      </c>
    </row>
    <row r="6" spans="1:25" x14ac:dyDescent="0.2">
      <c r="A6" s="13" t="s">
        <v>38</v>
      </c>
      <c r="B6" s="17">
        <v>20</v>
      </c>
      <c r="C6" s="22"/>
      <c r="D6" s="22">
        <v>1</v>
      </c>
      <c r="E6" s="22">
        <v>1</v>
      </c>
      <c r="F6" s="22"/>
      <c r="G6" s="22"/>
      <c r="H6" s="14" t="s">
        <v>39</v>
      </c>
      <c r="I6" s="13" t="s">
        <v>206</v>
      </c>
      <c r="J6" s="16" t="s">
        <v>182</v>
      </c>
      <c r="K6" s="16" t="s">
        <v>207</v>
      </c>
      <c r="L6" s="16"/>
      <c r="M6" s="80" t="s">
        <v>465</v>
      </c>
      <c r="N6" s="77" t="s">
        <v>452</v>
      </c>
      <c r="O6" t="s">
        <v>415</v>
      </c>
      <c r="P6" t="s">
        <v>428</v>
      </c>
      <c r="Q6" t="str">
        <f t="shared" si="0"/>
        <v>P1[31]</v>
      </c>
    </row>
    <row r="7" spans="1:25" x14ac:dyDescent="0.2">
      <c r="A7" s="13" t="s">
        <v>388</v>
      </c>
      <c r="B7" s="17">
        <v>21</v>
      </c>
      <c r="C7" s="22"/>
      <c r="D7" s="22">
        <v>1</v>
      </c>
      <c r="E7" s="22">
        <v>1</v>
      </c>
      <c r="F7" s="22"/>
      <c r="G7" s="22"/>
      <c r="H7" s="14" t="s">
        <v>41</v>
      </c>
      <c r="I7" s="13" t="s">
        <v>209</v>
      </c>
      <c r="J7" s="16" t="s">
        <v>210</v>
      </c>
      <c r="K7" s="16" t="s">
        <v>211</v>
      </c>
      <c r="L7" s="16"/>
      <c r="M7" s="80" t="s">
        <v>465</v>
      </c>
      <c r="N7" s="77" t="s">
        <v>452</v>
      </c>
      <c r="O7" t="s">
        <v>416</v>
      </c>
      <c r="P7" t="s">
        <v>429</v>
      </c>
      <c r="Q7" t="str">
        <f t="shared" si="0"/>
        <v>P1[30]</v>
      </c>
    </row>
    <row r="8" spans="1:25" x14ac:dyDescent="0.2">
      <c r="A8" s="13" t="s">
        <v>124</v>
      </c>
      <c r="B8" s="17">
        <v>70</v>
      </c>
      <c r="C8" s="22"/>
      <c r="D8" s="22">
        <v>1</v>
      </c>
      <c r="E8" s="13"/>
      <c r="F8" s="22"/>
      <c r="G8" s="22"/>
      <c r="H8" s="14" t="s">
        <v>125</v>
      </c>
      <c r="I8" s="13" t="s">
        <v>232</v>
      </c>
      <c r="J8" s="81" t="s">
        <v>233</v>
      </c>
      <c r="K8" s="83"/>
      <c r="L8" s="85"/>
      <c r="M8" s="93" t="s">
        <v>271</v>
      </c>
      <c r="N8" s="77" t="s">
        <v>460</v>
      </c>
      <c r="O8" t="s">
        <v>413</v>
      </c>
      <c r="P8" t="s">
        <v>426</v>
      </c>
      <c r="Q8" t="str">
        <f t="shared" si="0"/>
        <v>P2[3]</v>
      </c>
    </row>
    <row r="9" spans="1:25" x14ac:dyDescent="0.2">
      <c r="A9" s="13" t="s">
        <v>126</v>
      </c>
      <c r="B9" s="17">
        <v>73</v>
      </c>
      <c r="C9" s="22"/>
      <c r="D9" s="22">
        <v>1</v>
      </c>
      <c r="E9" s="13"/>
      <c r="F9" s="22"/>
      <c r="G9" s="22"/>
      <c r="H9" s="14" t="s">
        <v>127</v>
      </c>
      <c r="I9" s="13" t="s">
        <v>236</v>
      </c>
      <c r="J9" s="81" t="s">
        <v>237</v>
      </c>
      <c r="K9" s="83"/>
      <c r="L9" s="85"/>
      <c r="M9" s="93" t="s">
        <v>271</v>
      </c>
      <c r="N9" s="77" t="s">
        <v>460</v>
      </c>
      <c r="O9" t="s">
        <v>414</v>
      </c>
      <c r="P9" t="s">
        <v>427</v>
      </c>
      <c r="Q9" t="str">
        <f t="shared" si="0"/>
        <v>P2[2]</v>
      </c>
    </row>
    <row r="10" spans="1:25" x14ac:dyDescent="0.2">
      <c r="A10" s="13" t="s">
        <v>128</v>
      </c>
      <c r="B10" s="17">
        <v>74</v>
      </c>
      <c r="C10" s="22"/>
      <c r="D10" s="22">
        <v>1</v>
      </c>
      <c r="E10" s="13"/>
      <c r="F10" s="22"/>
      <c r="G10" s="22"/>
      <c r="H10" s="14" t="s">
        <v>129</v>
      </c>
      <c r="I10" s="13" t="s">
        <v>239</v>
      </c>
      <c r="J10" s="23" t="s">
        <v>240</v>
      </c>
      <c r="K10" s="23" t="s">
        <v>241</v>
      </c>
      <c r="L10" s="23"/>
      <c r="M10" s="93" t="s">
        <v>271</v>
      </c>
      <c r="N10" s="77" t="s">
        <v>460</v>
      </c>
      <c r="O10" t="s">
        <v>415</v>
      </c>
      <c r="P10" t="s">
        <v>428</v>
      </c>
      <c r="Q10" t="str">
        <f t="shared" si="0"/>
        <v>P2[1]</v>
      </c>
    </row>
    <row r="11" spans="1:25" x14ac:dyDescent="0.2">
      <c r="A11" s="13" t="s">
        <v>130</v>
      </c>
      <c r="B11" s="17">
        <v>75</v>
      </c>
      <c r="C11" s="22"/>
      <c r="D11" s="22">
        <v>1</v>
      </c>
      <c r="E11" s="13"/>
      <c r="F11" s="22"/>
      <c r="G11" s="22"/>
      <c r="H11" s="14" t="s">
        <v>131</v>
      </c>
      <c r="I11" s="13" t="s">
        <v>243</v>
      </c>
      <c r="J11" s="23" t="s">
        <v>244</v>
      </c>
      <c r="K11" s="23" t="s">
        <v>245</v>
      </c>
      <c r="L11" s="23"/>
      <c r="M11" s="93" t="s">
        <v>271</v>
      </c>
      <c r="N11" s="77" t="s">
        <v>460</v>
      </c>
      <c r="O11" t="s">
        <v>416</v>
      </c>
      <c r="P11" t="s">
        <v>429</v>
      </c>
      <c r="Q11" t="str">
        <f t="shared" si="0"/>
        <v>P2[0]</v>
      </c>
    </row>
    <row r="12" spans="1:25" x14ac:dyDescent="0.2">
      <c r="A12" s="13" t="s">
        <v>71</v>
      </c>
      <c r="B12" s="17">
        <v>39</v>
      </c>
      <c r="C12" s="22"/>
      <c r="D12" s="22">
        <v>1</v>
      </c>
      <c r="E12" s="13"/>
      <c r="F12" s="22"/>
      <c r="G12" s="22"/>
      <c r="H12" s="14" t="s">
        <v>72</v>
      </c>
      <c r="I12" s="13" t="s">
        <v>325</v>
      </c>
      <c r="J12" s="90"/>
      <c r="K12" s="91"/>
      <c r="L12" s="92"/>
      <c r="M12" s="93" t="s">
        <v>303</v>
      </c>
      <c r="N12" s="77" t="s">
        <v>455</v>
      </c>
      <c r="O12" t="s">
        <v>413</v>
      </c>
      <c r="P12" t="s">
        <v>426</v>
      </c>
      <c r="Q12" t="str">
        <f t="shared" si="0"/>
        <v>P1[25]</v>
      </c>
    </row>
    <row r="13" spans="1:25" x14ac:dyDescent="0.2">
      <c r="A13" s="13" t="s">
        <v>69</v>
      </c>
      <c r="B13" s="17">
        <v>38</v>
      </c>
      <c r="C13" s="22"/>
      <c r="D13" s="22">
        <v>1</v>
      </c>
      <c r="E13" s="13"/>
      <c r="F13" s="22"/>
      <c r="G13" s="22">
        <v>1</v>
      </c>
      <c r="H13" s="14" t="s">
        <v>70</v>
      </c>
      <c r="I13" s="13" t="s">
        <v>323</v>
      </c>
      <c r="J13" s="90"/>
      <c r="K13" s="91"/>
      <c r="L13" s="92"/>
      <c r="M13" s="93" t="s">
        <v>303</v>
      </c>
      <c r="N13" s="77" t="s">
        <v>455</v>
      </c>
      <c r="O13" t="s">
        <v>414</v>
      </c>
      <c r="P13" t="s">
        <v>427</v>
      </c>
      <c r="Q13" t="str">
        <f t="shared" si="0"/>
        <v>P1[24]</v>
      </c>
    </row>
    <row r="14" spans="1:25" x14ac:dyDescent="0.2">
      <c r="A14" s="13" t="s">
        <v>67</v>
      </c>
      <c r="B14" s="17">
        <v>37</v>
      </c>
      <c r="C14" s="22"/>
      <c r="D14" s="22">
        <v>1</v>
      </c>
      <c r="E14" s="13"/>
      <c r="F14" s="22"/>
      <c r="G14" s="22">
        <v>1</v>
      </c>
      <c r="H14" s="14" t="s">
        <v>68</v>
      </c>
      <c r="I14" s="13" t="s">
        <v>321</v>
      </c>
      <c r="J14" s="29"/>
      <c r="K14" s="29"/>
      <c r="L14" s="29"/>
      <c r="M14" s="93" t="s">
        <v>303</v>
      </c>
      <c r="N14" s="77" t="s">
        <v>455</v>
      </c>
      <c r="O14" t="s">
        <v>415</v>
      </c>
      <c r="P14" t="s">
        <v>428</v>
      </c>
      <c r="Q14" t="str">
        <f t="shared" si="0"/>
        <v>P1[23]</v>
      </c>
    </row>
    <row r="15" spans="1:25" x14ac:dyDescent="0.2">
      <c r="A15" s="13" t="s">
        <v>65</v>
      </c>
      <c r="B15" s="17">
        <v>36</v>
      </c>
      <c r="C15" s="22"/>
      <c r="D15" s="22">
        <v>1</v>
      </c>
      <c r="E15" s="13"/>
      <c r="F15" s="22"/>
      <c r="G15" s="22"/>
      <c r="H15" s="14" t="s">
        <v>66</v>
      </c>
      <c r="I15" s="13" t="s">
        <v>319</v>
      </c>
      <c r="J15" s="29"/>
      <c r="K15" s="29"/>
      <c r="L15" s="29"/>
      <c r="M15" s="93" t="s">
        <v>303</v>
      </c>
      <c r="N15" s="77" t="s">
        <v>455</v>
      </c>
      <c r="O15" t="s">
        <v>416</v>
      </c>
      <c r="P15" t="s">
        <v>429</v>
      </c>
      <c r="Q15" t="str">
        <f t="shared" si="0"/>
        <v>P1[22]</v>
      </c>
    </row>
    <row r="16" spans="1:25" x14ac:dyDescent="0.2">
      <c r="A16" s="13" t="s">
        <v>80</v>
      </c>
      <c r="B16" s="17">
        <v>45</v>
      </c>
      <c r="C16" s="22"/>
      <c r="D16" s="22">
        <v>1</v>
      </c>
      <c r="E16" s="13"/>
      <c r="F16" s="22"/>
      <c r="G16" s="22"/>
      <c r="H16" s="14" t="s">
        <v>81</v>
      </c>
      <c r="I16" s="13" t="s">
        <v>333</v>
      </c>
      <c r="J16" s="30"/>
      <c r="K16" s="30"/>
      <c r="L16" s="30"/>
      <c r="M16" s="93" t="s">
        <v>303</v>
      </c>
      <c r="N16" s="77" t="s">
        <v>456</v>
      </c>
      <c r="O16" t="s">
        <v>413</v>
      </c>
      <c r="P16" t="s">
        <v>426</v>
      </c>
      <c r="Q16" t="str">
        <f t="shared" si="0"/>
        <v>P1[29]</v>
      </c>
    </row>
    <row r="17" spans="1:17" x14ac:dyDescent="0.2">
      <c r="A17" s="13" t="s">
        <v>78</v>
      </c>
      <c r="B17" s="17">
        <v>44</v>
      </c>
      <c r="C17" s="22"/>
      <c r="D17" s="22">
        <v>1</v>
      </c>
      <c r="E17" s="13"/>
      <c r="F17" s="22"/>
      <c r="G17" s="22"/>
      <c r="H17" s="14" t="s">
        <v>79</v>
      </c>
      <c r="I17" s="13" t="s">
        <v>331</v>
      </c>
      <c r="J17" s="30"/>
      <c r="K17" s="30"/>
      <c r="L17" s="30"/>
      <c r="M17" s="93" t="s">
        <v>303</v>
      </c>
      <c r="N17" s="77" t="s">
        <v>456</v>
      </c>
      <c r="O17" t="s">
        <v>414</v>
      </c>
      <c r="P17" t="s">
        <v>427</v>
      </c>
      <c r="Q17" t="str">
        <f t="shared" si="0"/>
        <v>P1[28]</v>
      </c>
    </row>
    <row r="18" spans="1:17" x14ac:dyDescent="0.2">
      <c r="A18" s="31" t="s">
        <v>390</v>
      </c>
      <c r="B18" s="17">
        <v>43</v>
      </c>
      <c r="C18" s="22"/>
      <c r="D18" s="22">
        <v>1</v>
      </c>
      <c r="E18" s="13"/>
      <c r="F18" s="22"/>
      <c r="G18" s="22"/>
      <c r="H18" s="14" t="s">
        <v>77</v>
      </c>
      <c r="I18" s="31" t="s">
        <v>329</v>
      </c>
      <c r="J18" s="30"/>
      <c r="K18" s="30"/>
      <c r="L18" s="30"/>
      <c r="M18" s="93" t="s">
        <v>303</v>
      </c>
      <c r="N18" s="77" t="s">
        <v>456</v>
      </c>
      <c r="O18" t="s">
        <v>415</v>
      </c>
      <c r="P18" t="s">
        <v>428</v>
      </c>
      <c r="Q18" t="str">
        <f t="shared" si="0"/>
        <v>P1[27]</v>
      </c>
    </row>
    <row r="19" spans="1:17" x14ac:dyDescent="0.2">
      <c r="A19" s="13" t="s">
        <v>73</v>
      </c>
      <c r="B19" s="17">
        <v>40</v>
      </c>
      <c r="C19" s="22"/>
      <c r="D19" s="22">
        <v>1</v>
      </c>
      <c r="E19" s="13"/>
      <c r="F19" s="22"/>
      <c r="G19" s="22"/>
      <c r="H19" s="14" t="s">
        <v>74</v>
      </c>
      <c r="I19" s="13" t="s">
        <v>327</v>
      </c>
      <c r="J19" s="30"/>
      <c r="K19" s="30"/>
      <c r="L19" s="30"/>
      <c r="M19" s="93" t="s">
        <v>303</v>
      </c>
      <c r="N19" s="77" t="s">
        <v>456</v>
      </c>
      <c r="O19" t="s">
        <v>416</v>
      </c>
      <c r="P19" t="s">
        <v>429</v>
      </c>
      <c r="Q19" t="str">
        <f t="shared" si="0"/>
        <v>P1[26]</v>
      </c>
    </row>
    <row r="20" spans="1:17" x14ac:dyDescent="0.2">
      <c r="A20" s="13" t="s">
        <v>82</v>
      </c>
      <c r="B20" s="17">
        <v>46</v>
      </c>
      <c r="C20" s="22"/>
      <c r="D20" s="22">
        <v>1</v>
      </c>
      <c r="E20" s="13"/>
      <c r="F20" s="22">
        <v>1</v>
      </c>
      <c r="G20" s="22"/>
      <c r="H20" s="14" t="s">
        <v>83</v>
      </c>
      <c r="I20" s="13" t="s">
        <v>292</v>
      </c>
      <c r="J20" s="27"/>
      <c r="K20" s="27"/>
      <c r="L20" s="27"/>
      <c r="M20" s="80" t="s">
        <v>466</v>
      </c>
      <c r="N20" s="77" t="s">
        <v>457</v>
      </c>
      <c r="O20" t="s">
        <v>413</v>
      </c>
      <c r="P20" t="s">
        <v>426</v>
      </c>
      <c r="Q20" t="str">
        <f t="shared" si="0"/>
        <v>P0[0]</v>
      </c>
    </row>
    <row r="21" spans="1:17" x14ac:dyDescent="0.2">
      <c r="A21" s="13" t="s">
        <v>85</v>
      </c>
      <c r="B21" s="17">
        <v>47</v>
      </c>
      <c r="C21" s="22"/>
      <c r="D21" s="22">
        <v>1</v>
      </c>
      <c r="E21" s="13"/>
      <c r="F21" s="22">
        <v>1</v>
      </c>
      <c r="G21" s="22"/>
      <c r="H21" s="14" t="s">
        <v>86</v>
      </c>
      <c r="I21" s="13" t="s">
        <v>294</v>
      </c>
      <c r="J21" s="27"/>
      <c r="K21" s="27"/>
      <c r="L21" s="27"/>
      <c r="M21" s="80" t="s">
        <v>466</v>
      </c>
      <c r="N21" s="77" t="s">
        <v>457</v>
      </c>
      <c r="O21" t="s">
        <v>414</v>
      </c>
      <c r="P21" t="s">
        <v>427</v>
      </c>
      <c r="Q21" t="str">
        <f t="shared" si="0"/>
        <v>P0[1]</v>
      </c>
    </row>
    <row r="22" spans="1:17" x14ac:dyDescent="0.2">
      <c r="A22" s="13" t="s">
        <v>89</v>
      </c>
      <c r="B22" s="17">
        <v>49</v>
      </c>
      <c r="C22" s="22"/>
      <c r="D22" s="22">
        <v>1</v>
      </c>
      <c r="E22" s="13"/>
      <c r="F22" s="22">
        <v>1</v>
      </c>
      <c r="G22" s="22"/>
      <c r="H22" s="14" t="s">
        <v>90</v>
      </c>
      <c r="I22" s="13" t="s">
        <v>296</v>
      </c>
      <c r="J22" s="27" t="s">
        <v>227</v>
      </c>
      <c r="K22" s="27" t="s">
        <v>297</v>
      </c>
      <c r="L22" s="27"/>
      <c r="M22" s="80" t="s">
        <v>466</v>
      </c>
      <c r="N22" s="77" t="s">
        <v>457</v>
      </c>
      <c r="O22" s="56" t="s">
        <v>415</v>
      </c>
      <c r="P22" s="56" t="s">
        <v>428</v>
      </c>
      <c r="Q22" t="str">
        <f t="shared" si="0"/>
        <v>P0[11]</v>
      </c>
    </row>
    <row r="23" spans="1:17" x14ac:dyDescent="0.2">
      <c r="A23" s="13" t="s">
        <v>87</v>
      </c>
      <c r="B23" s="17">
        <v>48</v>
      </c>
      <c r="C23" s="22"/>
      <c r="D23" s="22">
        <v>1</v>
      </c>
      <c r="E23" s="13"/>
      <c r="F23" s="22">
        <v>1</v>
      </c>
      <c r="G23" s="22"/>
      <c r="H23" s="14" t="s">
        <v>88</v>
      </c>
      <c r="I23" s="13" t="s">
        <v>299</v>
      </c>
      <c r="J23" s="27" t="s">
        <v>230</v>
      </c>
      <c r="K23" s="27" t="s">
        <v>300</v>
      </c>
      <c r="L23" s="27"/>
      <c r="M23" s="80" t="s">
        <v>466</v>
      </c>
      <c r="N23" s="77" t="s">
        <v>457</v>
      </c>
      <c r="O23" s="56" t="s">
        <v>416</v>
      </c>
      <c r="P23" s="56" t="s">
        <v>429</v>
      </c>
      <c r="Q23" t="str">
        <f t="shared" si="0"/>
        <v>P0[10]</v>
      </c>
    </row>
    <row r="24" spans="1:17" x14ac:dyDescent="0.2">
      <c r="A24" s="28" t="s">
        <v>91</v>
      </c>
      <c r="B24" s="17">
        <v>50</v>
      </c>
      <c r="C24" s="22"/>
      <c r="D24" s="22">
        <v>1</v>
      </c>
      <c r="E24" s="13"/>
      <c r="F24" s="22"/>
      <c r="G24" s="22"/>
      <c r="H24" s="14" t="s">
        <v>92</v>
      </c>
      <c r="I24" s="28" t="s">
        <v>302</v>
      </c>
      <c r="J24" s="29"/>
      <c r="K24" s="29"/>
      <c r="L24" s="29"/>
      <c r="M24" s="93" t="s">
        <v>303</v>
      </c>
      <c r="N24" s="77" t="s">
        <v>454</v>
      </c>
      <c r="O24" t="s">
        <v>413</v>
      </c>
      <c r="P24" t="s">
        <v>426</v>
      </c>
      <c r="Q24" t="str">
        <f t="shared" si="0"/>
        <v>P2[13]</v>
      </c>
    </row>
    <row r="25" spans="1:17" x14ac:dyDescent="0.2">
      <c r="A25" s="28" t="s">
        <v>93</v>
      </c>
      <c r="B25" s="17">
        <v>51</v>
      </c>
      <c r="C25" s="22"/>
      <c r="D25" s="22">
        <v>1</v>
      </c>
      <c r="E25" s="13"/>
      <c r="F25" s="22"/>
      <c r="G25" s="22"/>
      <c r="H25" s="14" t="s">
        <v>94</v>
      </c>
      <c r="I25" s="28" t="s">
        <v>305</v>
      </c>
      <c r="J25" s="29"/>
      <c r="K25" s="29"/>
      <c r="L25" s="29"/>
      <c r="M25" s="93" t="s">
        <v>303</v>
      </c>
      <c r="N25" s="77" t="s">
        <v>454</v>
      </c>
      <c r="O25" t="s">
        <v>414</v>
      </c>
      <c r="P25" t="s">
        <v>427</v>
      </c>
      <c r="Q25" t="str">
        <f t="shared" si="0"/>
        <v>P2[12]</v>
      </c>
    </row>
    <row r="26" spans="1:17" x14ac:dyDescent="0.2">
      <c r="A26" s="28" t="s">
        <v>95</v>
      </c>
      <c r="B26" s="17">
        <v>52</v>
      </c>
      <c r="C26" s="22"/>
      <c r="D26" s="22">
        <v>1</v>
      </c>
      <c r="E26" s="13"/>
      <c r="F26" s="22"/>
      <c r="G26" s="22"/>
      <c r="H26" s="14" t="s">
        <v>96</v>
      </c>
      <c r="I26" s="28" t="s">
        <v>307</v>
      </c>
      <c r="J26" s="29"/>
      <c r="K26" s="29"/>
      <c r="L26" s="29"/>
      <c r="M26" s="93" t="s">
        <v>303</v>
      </c>
      <c r="N26" s="77" t="s">
        <v>454</v>
      </c>
      <c r="O26" t="s">
        <v>415</v>
      </c>
      <c r="P26" t="s">
        <v>428</v>
      </c>
      <c r="Q26" t="str">
        <f t="shared" si="0"/>
        <v>P2[11]</v>
      </c>
    </row>
    <row r="27" spans="1:17" x14ac:dyDescent="0.2">
      <c r="A27" s="13" t="s">
        <v>50</v>
      </c>
      <c r="B27" s="17">
        <v>27</v>
      </c>
      <c r="C27" s="22"/>
      <c r="D27" s="22">
        <v>1</v>
      </c>
      <c r="E27" s="13"/>
      <c r="F27" s="22"/>
      <c r="G27" s="22"/>
      <c r="H27" s="14" t="s">
        <v>51</v>
      </c>
      <c r="I27" s="13" t="s">
        <v>313</v>
      </c>
      <c r="J27" s="30"/>
      <c r="K27" s="30"/>
      <c r="L27" s="30"/>
      <c r="M27" s="93" t="s">
        <v>303</v>
      </c>
      <c r="N27" s="77" t="s">
        <v>454</v>
      </c>
      <c r="O27" t="s">
        <v>416</v>
      </c>
      <c r="P27" t="s">
        <v>429</v>
      </c>
      <c r="Q27" t="str">
        <f t="shared" si="0"/>
        <v>P3[25]</v>
      </c>
    </row>
    <row r="28" spans="1:17" x14ac:dyDescent="0.2">
      <c r="A28" s="13" t="s">
        <v>99</v>
      </c>
      <c r="B28" s="17">
        <v>56</v>
      </c>
      <c r="C28" s="22"/>
      <c r="D28" s="22">
        <v>1</v>
      </c>
      <c r="E28" s="13"/>
      <c r="F28" s="22"/>
      <c r="G28" s="22"/>
      <c r="H28" s="14" t="s">
        <v>100</v>
      </c>
      <c r="I28" s="13" t="s">
        <v>281</v>
      </c>
      <c r="J28" s="24"/>
      <c r="K28" s="24"/>
      <c r="L28" s="24"/>
      <c r="M28" s="87" t="s">
        <v>467</v>
      </c>
      <c r="N28" s="77" t="s">
        <v>458</v>
      </c>
      <c r="O28" t="s">
        <v>413</v>
      </c>
      <c r="P28" t="s">
        <v>426</v>
      </c>
      <c r="Q28" t="str">
        <f t="shared" si="0"/>
        <v>P0[22]</v>
      </c>
    </row>
    <row r="29" spans="1:17" x14ac:dyDescent="0.2">
      <c r="A29" s="13" t="s">
        <v>101</v>
      </c>
      <c r="B29" s="17">
        <v>57</v>
      </c>
      <c r="C29" s="22"/>
      <c r="D29" s="22">
        <v>1</v>
      </c>
      <c r="E29" s="13"/>
      <c r="F29" s="22"/>
      <c r="G29" s="22"/>
      <c r="H29" s="14" t="s">
        <v>102</v>
      </c>
      <c r="I29" s="13" t="s">
        <v>284</v>
      </c>
      <c r="J29" s="24"/>
      <c r="K29" s="24"/>
      <c r="L29" s="24"/>
      <c r="M29" s="87" t="s">
        <v>467</v>
      </c>
      <c r="N29" s="77" t="s">
        <v>458</v>
      </c>
      <c r="O29" t="s">
        <v>414</v>
      </c>
      <c r="P29" t="s">
        <v>427</v>
      </c>
      <c r="Q29" t="str">
        <f t="shared" si="0"/>
        <v>P0[21]</v>
      </c>
    </row>
    <row r="30" spans="1:17" x14ac:dyDescent="0.2">
      <c r="A30" s="13" t="s">
        <v>103</v>
      </c>
      <c r="B30" s="17">
        <v>58</v>
      </c>
      <c r="C30" s="22"/>
      <c r="D30" s="22">
        <v>1</v>
      </c>
      <c r="E30" s="13"/>
      <c r="F30" s="22">
        <v>1</v>
      </c>
      <c r="G30" s="22"/>
      <c r="H30" s="14" t="s">
        <v>104</v>
      </c>
      <c r="I30" s="13" t="s">
        <v>286</v>
      </c>
      <c r="J30" s="24"/>
      <c r="K30" s="24" t="s">
        <v>287</v>
      </c>
      <c r="L30" s="24"/>
      <c r="M30" s="87" t="s">
        <v>467</v>
      </c>
      <c r="N30" s="77" t="s">
        <v>458</v>
      </c>
      <c r="O30" t="s">
        <v>415</v>
      </c>
      <c r="P30" t="s">
        <v>428</v>
      </c>
      <c r="Q30" t="str">
        <f t="shared" si="0"/>
        <v>P0[20]</v>
      </c>
    </row>
    <row r="31" spans="1:17" x14ac:dyDescent="0.2">
      <c r="A31" s="13" t="s">
        <v>105</v>
      </c>
      <c r="B31" s="17">
        <v>59</v>
      </c>
      <c r="C31" s="22"/>
      <c r="D31" s="22">
        <v>1</v>
      </c>
      <c r="E31" s="13"/>
      <c r="F31" s="22">
        <v>1</v>
      </c>
      <c r="G31" s="22"/>
      <c r="H31" s="14" t="s">
        <v>106</v>
      </c>
      <c r="I31" s="13" t="s">
        <v>289</v>
      </c>
      <c r="J31" s="24"/>
      <c r="K31" s="24" t="s">
        <v>290</v>
      </c>
      <c r="L31" s="24"/>
      <c r="M31" s="87" t="s">
        <v>467</v>
      </c>
      <c r="N31" s="77" t="s">
        <v>458</v>
      </c>
      <c r="O31" t="s">
        <v>416</v>
      </c>
      <c r="P31" t="s">
        <v>429</v>
      </c>
      <c r="Q31" t="str">
        <f t="shared" si="0"/>
        <v>P0[19]</v>
      </c>
    </row>
    <row r="32" spans="1:17" x14ac:dyDescent="0.2">
      <c r="A32" s="13" t="s">
        <v>17</v>
      </c>
      <c r="B32" s="17">
        <v>7</v>
      </c>
      <c r="C32" s="22"/>
      <c r="D32" s="22">
        <v>1</v>
      </c>
      <c r="E32" s="22">
        <v>1</v>
      </c>
      <c r="F32" s="22"/>
      <c r="G32" s="22"/>
      <c r="H32" s="14" t="s">
        <v>18</v>
      </c>
      <c r="I32" s="13" t="s">
        <v>202</v>
      </c>
      <c r="J32" s="15" t="s">
        <v>203</v>
      </c>
      <c r="K32" s="15"/>
      <c r="L32" s="15" t="s">
        <v>204</v>
      </c>
      <c r="M32" s="93" t="s">
        <v>468</v>
      </c>
      <c r="N32" s="78" t="s">
        <v>453</v>
      </c>
      <c r="O32" t="s">
        <v>413</v>
      </c>
      <c r="P32" t="s">
        <v>426</v>
      </c>
      <c r="Q32" t="str">
        <f t="shared" si="0"/>
        <v>P0[25]</v>
      </c>
    </row>
    <row r="33" spans="1:17" x14ac:dyDescent="0.2">
      <c r="A33" s="13" t="s">
        <v>15</v>
      </c>
      <c r="B33" s="17">
        <v>6</v>
      </c>
      <c r="C33" s="22"/>
      <c r="D33" s="22">
        <v>1</v>
      </c>
      <c r="E33" s="22">
        <v>1</v>
      </c>
      <c r="F33" s="22"/>
      <c r="G33" s="22"/>
      <c r="H33" s="14" t="s">
        <v>16</v>
      </c>
      <c r="I33" s="13" t="s">
        <v>197</v>
      </c>
      <c r="J33" s="15" t="s">
        <v>198</v>
      </c>
      <c r="K33" s="15" t="s">
        <v>199</v>
      </c>
      <c r="L33" s="15" t="s">
        <v>200</v>
      </c>
      <c r="M33" s="93" t="s">
        <v>468</v>
      </c>
      <c r="N33" s="78" t="s">
        <v>453</v>
      </c>
      <c r="O33" s="57" t="s">
        <v>414</v>
      </c>
      <c r="P33" t="s">
        <v>427</v>
      </c>
      <c r="Q33" t="str">
        <f t="shared" si="0"/>
        <v>P0[26]</v>
      </c>
    </row>
    <row r="34" spans="1:17" x14ac:dyDescent="0.2">
      <c r="A34" s="13" t="s">
        <v>160</v>
      </c>
      <c r="B34" s="17">
        <v>99</v>
      </c>
      <c r="C34" s="22"/>
      <c r="D34" s="22">
        <v>1</v>
      </c>
      <c r="E34" s="22">
        <v>1</v>
      </c>
      <c r="F34" s="22"/>
      <c r="G34" s="22"/>
      <c r="H34" s="14" t="s">
        <v>161</v>
      </c>
      <c r="I34" s="13" t="s">
        <v>213</v>
      </c>
      <c r="J34" s="16" t="s">
        <v>214</v>
      </c>
      <c r="K34" s="16" t="s">
        <v>215</v>
      </c>
      <c r="L34" s="13"/>
      <c r="M34" s="93" t="s">
        <v>468</v>
      </c>
      <c r="N34" s="77" t="s">
        <v>453</v>
      </c>
      <c r="O34" t="s">
        <v>415</v>
      </c>
      <c r="P34" t="s">
        <v>428</v>
      </c>
      <c r="Q34" t="str">
        <f t="shared" si="0"/>
        <v>P0[3]</v>
      </c>
    </row>
    <row r="35" spans="1:17" x14ac:dyDescent="0.2">
      <c r="A35" s="13" t="s">
        <v>157</v>
      </c>
      <c r="B35" s="17">
        <v>98</v>
      </c>
      <c r="C35" s="22"/>
      <c r="D35" s="22">
        <v>1</v>
      </c>
      <c r="E35" s="22">
        <v>1</v>
      </c>
      <c r="F35" s="22"/>
      <c r="G35" s="22"/>
      <c r="H35" s="14" t="s">
        <v>158</v>
      </c>
      <c r="I35" s="13" t="s">
        <v>217</v>
      </c>
      <c r="J35" s="16" t="s">
        <v>218</v>
      </c>
      <c r="K35" s="16" t="s">
        <v>219</v>
      </c>
      <c r="L35" s="13"/>
      <c r="M35" s="93" t="s">
        <v>468</v>
      </c>
      <c r="N35" s="77" t="s">
        <v>453</v>
      </c>
      <c r="O35" t="s">
        <v>416</v>
      </c>
      <c r="P35" t="s">
        <v>429</v>
      </c>
      <c r="Q35" t="str">
        <f t="shared" si="0"/>
        <v>P0[2]</v>
      </c>
    </row>
    <row r="36" spans="1:17" x14ac:dyDescent="0.2">
      <c r="A36" s="13" t="s">
        <v>107</v>
      </c>
      <c r="B36" s="17">
        <v>60</v>
      </c>
      <c r="C36" s="22"/>
      <c r="D36" s="22">
        <v>1</v>
      </c>
      <c r="E36" s="13"/>
      <c r="F36" s="22"/>
      <c r="G36" s="22">
        <v>1</v>
      </c>
      <c r="H36" s="14" t="s">
        <v>108</v>
      </c>
      <c r="I36" s="13" t="s">
        <v>256</v>
      </c>
      <c r="J36" s="25"/>
      <c r="K36" s="25" t="s">
        <v>257</v>
      </c>
      <c r="L36" s="25"/>
      <c r="M36" s="93" t="s">
        <v>258</v>
      </c>
      <c r="N36" s="77" t="s">
        <v>459</v>
      </c>
      <c r="O36" t="s">
        <v>413</v>
      </c>
      <c r="P36" t="s">
        <v>426</v>
      </c>
      <c r="Q36" t="str">
        <f t="shared" ref="Q36:Q63" si="1">I36</f>
        <v>P0[18]</v>
      </c>
    </row>
    <row r="37" spans="1:17" x14ac:dyDescent="0.2">
      <c r="A37" s="13" t="s">
        <v>109</v>
      </c>
      <c r="B37" s="17">
        <v>61</v>
      </c>
      <c r="C37" s="22"/>
      <c r="D37" s="22">
        <v>1</v>
      </c>
      <c r="E37" s="13"/>
      <c r="F37" s="22"/>
      <c r="G37" s="22">
        <v>1</v>
      </c>
      <c r="H37" s="14" t="s">
        <v>108</v>
      </c>
      <c r="I37" s="13" t="s">
        <v>260</v>
      </c>
      <c r="J37" s="25"/>
      <c r="K37" s="25" t="s">
        <v>261</v>
      </c>
      <c r="L37" s="25"/>
      <c r="M37" s="93" t="s">
        <v>258</v>
      </c>
      <c r="N37" s="77" t="s">
        <v>459</v>
      </c>
      <c r="O37" t="s">
        <v>414</v>
      </c>
      <c r="P37" t="s">
        <v>427</v>
      </c>
      <c r="Q37" t="str">
        <f t="shared" si="1"/>
        <v>P0[17]</v>
      </c>
    </row>
    <row r="38" spans="1:17" x14ac:dyDescent="0.2">
      <c r="A38" s="13" t="s">
        <v>111</v>
      </c>
      <c r="B38" s="17">
        <v>63</v>
      </c>
      <c r="C38" s="22"/>
      <c r="D38" s="22">
        <v>1</v>
      </c>
      <c r="E38" s="13"/>
      <c r="F38" s="22"/>
      <c r="G38" s="22">
        <v>1</v>
      </c>
      <c r="H38" s="14" t="s">
        <v>108</v>
      </c>
      <c r="I38" s="13" t="s">
        <v>266</v>
      </c>
      <c r="J38" s="25"/>
      <c r="K38" s="25" t="s">
        <v>267</v>
      </c>
      <c r="L38" s="25" t="s">
        <v>268</v>
      </c>
      <c r="M38" s="93" t="s">
        <v>258</v>
      </c>
      <c r="N38" s="77" t="s">
        <v>459</v>
      </c>
      <c r="O38" s="56" t="s">
        <v>415</v>
      </c>
      <c r="P38" s="56" t="s">
        <v>428</v>
      </c>
      <c r="Q38" t="str">
        <f t="shared" si="1"/>
        <v>P0[16]</v>
      </c>
    </row>
    <row r="39" spans="1:17" x14ac:dyDescent="0.2">
      <c r="A39" s="13" t="s">
        <v>110</v>
      </c>
      <c r="B39" s="17">
        <v>62</v>
      </c>
      <c r="C39" s="22"/>
      <c r="D39" s="22">
        <v>1</v>
      </c>
      <c r="E39" s="13"/>
      <c r="F39" s="22"/>
      <c r="G39" s="22">
        <v>1</v>
      </c>
      <c r="H39" s="14" t="s">
        <v>108</v>
      </c>
      <c r="I39" s="13" t="s">
        <v>263</v>
      </c>
      <c r="J39" s="25"/>
      <c r="K39" s="25" t="s">
        <v>264</v>
      </c>
      <c r="L39" s="25"/>
      <c r="M39" s="93" t="s">
        <v>258</v>
      </c>
      <c r="N39" s="77" t="s">
        <v>459</v>
      </c>
      <c r="O39" s="56" t="s">
        <v>416</v>
      </c>
      <c r="P39" s="56" t="s">
        <v>429</v>
      </c>
      <c r="Q39" t="str">
        <f t="shared" si="1"/>
        <v>P0[15]</v>
      </c>
    </row>
    <row r="40" spans="1:17" x14ac:dyDescent="0.2">
      <c r="A40" s="13" t="s">
        <v>116</v>
      </c>
      <c r="B40" s="17">
        <v>66</v>
      </c>
      <c r="C40" s="22"/>
      <c r="D40" s="22">
        <v>1</v>
      </c>
      <c r="E40" s="13"/>
      <c r="F40" s="22"/>
      <c r="G40" s="22"/>
      <c r="H40" s="14" t="s">
        <v>117</v>
      </c>
      <c r="I40" s="13" t="s">
        <v>221</v>
      </c>
      <c r="J40" s="23"/>
      <c r="K40" s="23"/>
      <c r="L40" s="23"/>
      <c r="M40" s="93" t="s">
        <v>303</v>
      </c>
      <c r="N40" s="77" t="s">
        <v>440</v>
      </c>
      <c r="O40" t="s">
        <v>413</v>
      </c>
      <c r="P40" t="s">
        <v>426</v>
      </c>
      <c r="Q40" t="str">
        <f t="shared" si="1"/>
        <v>P2[7]</v>
      </c>
    </row>
    <row r="41" spans="1:17" x14ac:dyDescent="0.2">
      <c r="A41" s="13" t="s">
        <v>118</v>
      </c>
      <c r="B41" s="17">
        <v>67</v>
      </c>
      <c r="C41" s="22"/>
      <c r="D41" s="22">
        <v>1</v>
      </c>
      <c r="E41" s="13"/>
      <c r="F41" s="22"/>
      <c r="G41" s="22"/>
      <c r="H41" s="14" t="s">
        <v>119</v>
      </c>
      <c r="I41" s="13" t="s">
        <v>224</v>
      </c>
      <c r="J41" s="23"/>
      <c r="K41" s="23"/>
      <c r="L41" s="23"/>
      <c r="M41" s="93" t="s">
        <v>303</v>
      </c>
      <c r="N41" s="77" t="s">
        <v>440</v>
      </c>
      <c r="O41" t="s">
        <v>414</v>
      </c>
      <c r="P41" t="s">
        <v>427</v>
      </c>
      <c r="Q41" t="str">
        <f t="shared" si="1"/>
        <v>P2[6]</v>
      </c>
    </row>
    <row r="42" spans="1:17" x14ac:dyDescent="0.2">
      <c r="A42" s="13" t="s">
        <v>120</v>
      </c>
      <c r="B42" s="17">
        <v>68</v>
      </c>
      <c r="C42" s="22"/>
      <c r="D42" s="22">
        <v>1</v>
      </c>
      <c r="E42" s="13"/>
      <c r="F42" s="22"/>
      <c r="G42" s="22"/>
      <c r="H42" s="14" t="s">
        <v>121</v>
      </c>
      <c r="I42" s="13" t="s">
        <v>275</v>
      </c>
      <c r="J42" s="62" t="s">
        <v>276</v>
      </c>
      <c r="K42" s="68"/>
      <c r="L42" s="73"/>
      <c r="M42" s="93" t="s">
        <v>303</v>
      </c>
      <c r="N42" s="77" t="s">
        <v>440</v>
      </c>
      <c r="O42" t="s">
        <v>415</v>
      </c>
      <c r="P42" t="s">
        <v>428</v>
      </c>
      <c r="Q42" t="str">
        <f t="shared" si="1"/>
        <v>P2[5]</v>
      </c>
    </row>
    <row r="43" spans="1:17" x14ac:dyDescent="0.2">
      <c r="A43" s="13" t="s">
        <v>122</v>
      </c>
      <c r="B43" s="17">
        <v>69</v>
      </c>
      <c r="C43" s="22"/>
      <c r="D43" s="22">
        <v>1</v>
      </c>
      <c r="E43" s="13"/>
      <c r="F43" s="22"/>
      <c r="G43" s="22"/>
      <c r="H43" s="14" t="s">
        <v>123</v>
      </c>
      <c r="I43" s="13" t="s">
        <v>278</v>
      </c>
      <c r="J43" s="26" t="s">
        <v>279</v>
      </c>
      <c r="K43" s="26"/>
      <c r="L43" s="26"/>
      <c r="M43" s="93" t="s">
        <v>303</v>
      </c>
      <c r="N43" s="77" t="s">
        <v>440</v>
      </c>
      <c r="O43" t="s">
        <v>416</v>
      </c>
      <c r="P43" t="s">
        <v>429</v>
      </c>
      <c r="Q43" t="str">
        <f t="shared" si="1"/>
        <v>P2[4]</v>
      </c>
    </row>
    <row r="44" spans="1:17" x14ac:dyDescent="0.2">
      <c r="A44" s="28" t="s">
        <v>63</v>
      </c>
      <c r="B44" s="17">
        <v>35</v>
      </c>
      <c r="C44" s="22"/>
      <c r="D44" s="22">
        <v>1</v>
      </c>
      <c r="E44" s="13"/>
      <c r="F44" s="22"/>
      <c r="G44" s="22"/>
      <c r="H44" s="14" t="s">
        <v>64</v>
      </c>
      <c r="I44" s="28" t="s">
        <v>317</v>
      </c>
      <c r="J44" s="30"/>
      <c r="K44" s="30"/>
      <c r="L44" s="30"/>
      <c r="M44" s="93" t="s">
        <v>469</v>
      </c>
      <c r="N44" s="77" t="s">
        <v>441</v>
      </c>
      <c r="O44" t="s">
        <v>413</v>
      </c>
      <c r="P44" t="s">
        <v>426</v>
      </c>
      <c r="Q44" t="str">
        <f t="shared" si="1"/>
        <v>P1[21]</v>
      </c>
    </row>
    <row r="45" spans="1:17" x14ac:dyDescent="0.2">
      <c r="A45" s="13" t="s">
        <v>61</v>
      </c>
      <c r="B45" s="17">
        <v>34</v>
      </c>
      <c r="C45" s="22"/>
      <c r="D45" s="22">
        <v>1</v>
      </c>
      <c r="E45" s="13"/>
      <c r="F45" s="22"/>
      <c r="G45" s="22"/>
      <c r="H45" s="14" t="s">
        <v>62</v>
      </c>
      <c r="I45" s="13" t="s">
        <v>273</v>
      </c>
      <c r="J45" s="26"/>
      <c r="K45" s="26"/>
      <c r="L45" s="26"/>
      <c r="M45" s="93" t="s">
        <v>469</v>
      </c>
      <c r="N45" s="77" t="s">
        <v>441</v>
      </c>
      <c r="O45" t="s">
        <v>414</v>
      </c>
      <c r="P45" t="s">
        <v>427</v>
      </c>
      <c r="Q45" t="str">
        <f t="shared" si="1"/>
        <v>P1[20]</v>
      </c>
    </row>
    <row r="46" spans="1:17" x14ac:dyDescent="0.2">
      <c r="A46" s="31" t="s">
        <v>389</v>
      </c>
      <c r="B46" s="17">
        <v>33</v>
      </c>
      <c r="C46" s="22"/>
      <c r="D46" s="22">
        <v>1</v>
      </c>
      <c r="E46" s="13"/>
      <c r="F46" s="22"/>
      <c r="G46" s="22"/>
      <c r="H46" s="14" t="s">
        <v>60</v>
      </c>
      <c r="I46" s="31" t="s">
        <v>315</v>
      </c>
      <c r="J46" s="30"/>
      <c r="K46" s="30"/>
      <c r="L46" s="30"/>
      <c r="M46" s="93" t="s">
        <v>469</v>
      </c>
      <c r="N46" s="77" t="s">
        <v>441</v>
      </c>
      <c r="O46" t="s">
        <v>415</v>
      </c>
      <c r="P46" t="s">
        <v>428</v>
      </c>
      <c r="Q46" t="str">
        <f t="shared" si="1"/>
        <v>P1[19]</v>
      </c>
    </row>
    <row r="47" spans="1:17" x14ac:dyDescent="0.2">
      <c r="A47" s="13" t="s">
        <v>57</v>
      </c>
      <c r="B47" s="17">
        <v>32</v>
      </c>
      <c r="C47" s="22"/>
      <c r="D47" s="22">
        <v>1</v>
      </c>
      <c r="E47" s="13"/>
      <c r="F47" s="22"/>
      <c r="G47" s="22"/>
      <c r="H47" s="14" t="s">
        <v>58</v>
      </c>
      <c r="I47" s="13" t="s">
        <v>270</v>
      </c>
      <c r="J47" s="26"/>
      <c r="K47" s="26"/>
      <c r="L47" s="26"/>
      <c r="M47" s="93" t="s">
        <v>469</v>
      </c>
      <c r="N47" s="77" t="s">
        <v>441</v>
      </c>
      <c r="O47" t="s">
        <v>416</v>
      </c>
      <c r="P47" t="s">
        <v>429</v>
      </c>
      <c r="Q47" t="str">
        <f t="shared" si="1"/>
        <v>P1[18]</v>
      </c>
    </row>
    <row r="48" spans="1:17" x14ac:dyDescent="0.2">
      <c r="A48" s="13" t="s">
        <v>137</v>
      </c>
      <c r="B48" s="17">
        <v>80</v>
      </c>
      <c r="C48" s="22"/>
      <c r="D48" s="22">
        <v>1</v>
      </c>
      <c r="E48" s="13"/>
      <c r="F48" s="22"/>
      <c r="G48" s="22"/>
      <c r="H48" s="14" t="s">
        <v>138</v>
      </c>
      <c r="I48" s="13" t="s">
        <v>250</v>
      </c>
      <c r="J48" s="24"/>
      <c r="K48" s="24"/>
      <c r="L48" s="24"/>
      <c r="M48" s="93" t="s">
        <v>470</v>
      </c>
      <c r="N48" s="77" t="s">
        <v>442</v>
      </c>
      <c r="O48" t="s">
        <v>413</v>
      </c>
      <c r="P48" t="s">
        <v>426</v>
      </c>
      <c r="Q48" t="str">
        <f t="shared" si="1"/>
        <v>P0[5]</v>
      </c>
    </row>
    <row r="49" spans="1:17" x14ac:dyDescent="0.2">
      <c r="A49" s="13" t="s">
        <v>139</v>
      </c>
      <c r="B49" s="17">
        <v>81</v>
      </c>
      <c r="C49" s="22"/>
      <c r="D49" s="22">
        <v>1</v>
      </c>
      <c r="E49" s="13"/>
      <c r="F49" s="22"/>
      <c r="G49" s="22"/>
      <c r="H49" s="14" t="s">
        <v>140</v>
      </c>
      <c r="I49" s="13" t="s">
        <v>247</v>
      </c>
      <c r="J49" s="24"/>
      <c r="K49" s="24"/>
      <c r="L49" s="24"/>
      <c r="M49" s="93" t="s">
        <v>470</v>
      </c>
      <c r="N49" s="77" t="s">
        <v>442</v>
      </c>
      <c r="O49" t="s">
        <v>414</v>
      </c>
      <c r="P49" t="s">
        <v>427</v>
      </c>
      <c r="Q49" t="str">
        <f t="shared" si="1"/>
        <v>P0[4]</v>
      </c>
    </row>
    <row r="50" spans="1:17" x14ac:dyDescent="0.2">
      <c r="A50" s="13" t="s">
        <v>144</v>
      </c>
      <c r="B50" s="17">
        <v>85</v>
      </c>
      <c r="C50" s="22"/>
      <c r="D50" s="22">
        <v>1</v>
      </c>
      <c r="E50" s="13"/>
      <c r="F50" s="22"/>
      <c r="G50" s="22"/>
      <c r="H50" s="14" t="s">
        <v>145</v>
      </c>
      <c r="I50" s="13" t="s">
        <v>252</v>
      </c>
      <c r="J50" s="24"/>
      <c r="K50" s="24"/>
      <c r="L50" s="24" t="s">
        <v>200</v>
      </c>
      <c r="M50" s="93" t="s">
        <v>470</v>
      </c>
      <c r="N50" s="77" t="s">
        <v>442</v>
      </c>
      <c r="O50" s="56" t="s">
        <v>415</v>
      </c>
      <c r="P50" s="56" t="s">
        <v>428</v>
      </c>
      <c r="Q50" t="str">
        <f t="shared" si="1"/>
        <v>P4[29]</v>
      </c>
    </row>
    <row r="51" spans="1:17" x14ac:dyDescent="0.2">
      <c r="A51" s="13" t="s">
        <v>141</v>
      </c>
      <c r="B51" s="17">
        <v>82</v>
      </c>
      <c r="C51" s="22"/>
      <c r="D51" s="22">
        <v>1</v>
      </c>
      <c r="E51" s="13"/>
      <c r="F51" s="22"/>
      <c r="G51" s="22"/>
      <c r="H51" s="14" t="s">
        <v>142</v>
      </c>
      <c r="I51" s="13" t="s">
        <v>254</v>
      </c>
      <c r="J51" s="24"/>
      <c r="K51" s="24"/>
      <c r="L51" s="24" t="s">
        <v>204</v>
      </c>
      <c r="M51" s="93" t="s">
        <v>470</v>
      </c>
      <c r="N51" s="77" t="s">
        <v>442</v>
      </c>
      <c r="O51" s="56" t="s">
        <v>416</v>
      </c>
      <c r="P51" s="56" t="s">
        <v>429</v>
      </c>
      <c r="Q51" t="str">
        <f t="shared" si="1"/>
        <v>P4[28]</v>
      </c>
    </row>
    <row r="52" spans="1:17" x14ac:dyDescent="0.2">
      <c r="A52" s="13" t="s">
        <v>114</v>
      </c>
      <c r="B52" s="17">
        <v>65</v>
      </c>
      <c r="C52" s="22"/>
      <c r="D52" s="22">
        <v>1</v>
      </c>
      <c r="E52" s="13"/>
      <c r="F52" s="22"/>
      <c r="G52" s="22"/>
      <c r="H52" s="14" t="s">
        <v>115</v>
      </c>
      <c r="I52" s="13" t="s">
        <v>229</v>
      </c>
      <c r="J52" s="81"/>
      <c r="K52" s="83"/>
      <c r="L52" s="85"/>
      <c r="M52" s="93" t="s">
        <v>471</v>
      </c>
      <c r="N52" t="s">
        <v>443</v>
      </c>
      <c r="O52" t="s">
        <v>413</v>
      </c>
      <c r="P52" t="s">
        <v>426</v>
      </c>
      <c r="Q52" t="str">
        <f t="shared" si="1"/>
        <v>P2[8]</v>
      </c>
    </row>
    <row r="53" spans="1:17" x14ac:dyDescent="0.2">
      <c r="A53" s="13" t="s">
        <v>48</v>
      </c>
      <c r="B53" s="17">
        <v>26</v>
      </c>
      <c r="C53" s="22"/>
      <c r="D53" s="22">
        <v>1</v>
      </c>
      <c r="E53" s="13"/>
      <c r="F53" s="22"/>
      <c r="G53" s="22"/>
      <c r="H53" s="14" t="s">
        <v>49</v>
      </c>
      <c r="I53" s="13" t="s">
        <v>311</v>
      </c>
      <c r="J53" s="65"/>
      <c r="K53" s="70"/>
      <c r="L53" s="75"/>
      <c r="M53" s="93" t="s">
        <v>471</v>
      </c>
      <c r="N53" t="s">
        <v>443</v>
      </c>
      <c r="O53" t="s">
        <v>414</v>
      </c>
      <c r="P53" t="s">
        <v>427</v>
      </c>
      <c r="Q53" t="str">
        <f t="shared" si="1"/>
        <v>P3[26]</v>
      </c>
    </row>
    <row r="54" spans="1:17" x14ac:dyDescent="0.2">
      <c r="A54" s="13" t="s">
        <v>156</v>
      </c>
      <c r="B54" s="17">
        <v>95</v>
      </c>
      <c r="C54" s="22">
        <v>1</v>
      </c>
      <c r="D54" s="22"/>
      <c r="E54" s="13"/>
      <c r="F54" s="22"/>
      <c r="G54" s="22"/>
      <c r="H54" s="14" t="s">
        <v>147</v>
      </c>
      <c r="I54" s="13" t="s">
        <v>382</v>
      </c>
      <c r="J54" s="82" t="s">
        <v>383</v>
      </c>
      <c r="K54" s="84"/>
      <c r="L54" s="86"/>
      <c r="M54" s="93" t="s">
        <v>471</v>
      </c>
      <c r="N54" t="s">
        <v>443</v>
      </c>
      <c r="O54" t="s">
        <v>415</v>
      </c>
      <c r="P54" t="s">
        <v>428</v>
      </c>
      <c r="Q54" t="str">
        <f t="shared" si="1"/>
        <v>P1[0]</v>
      </c>
    </row>
    <row r="55" spans="1:17" x14ac:dyDescent="0.2">
      <c r="A55" s="13" t="s">
        <v>155</v>
      </c>
      <c r="B55" s="17">
        <v>94</v>
      </c>
      <c r="C55" s="22">
        <v>1</v>
      </c>
      <c r="D55" s="22"/>
      <c r="E55" s="13"/>
      <c r="F55" s="22"/>
      <c r="G55" s="22"/>
      <c r="H55" s="14" t="s">
        <v>147</v>
      </c>
      <c r="I55" s="13" t="s">
        <v>380</v>
      </c>
      <c r="J55" s="82" t="s">
        <v>381</v>
      </c>
      <c r="K55" s="84"/>
      <c r="L55" s="86"/>
      <c r="M55" s="93" t="s">
        <v>471</v>
      </c>
      <c r="N55" t="s">
        <v>443</v>
      </c>
      <c r="O55" t="s">
        <v>416</v>
      </c>
      <c r="P55" t="s">
        <v>429</v>
      </c>
      <c r="Q55" t="str">
        <f t="shared" si="1"/>
        <v>P1[1]</v>
      </c>
    </row>
    <row r="56" spans="1:17" x14ac:dyDescent="0.2">
      <c r="A56" s="13" t="s">
        <v>146</v>
      </c>
      <c r="B56" s="17">
        <v>86</v>
      </c>
      <c r="C56" s="22">
        <v>1</v>
      </c>
      <c r="D56" s="22"/>
      <c r="E56" s="13"/>
      <c r="F56" s="22"/>
      <c r="G56" s="22"/>
      <c r="H56" s="14" t="s">
        <v>147</v>
      </c>
      <c r="I56" s="13" t="s">
        <v>335</v>
      </c>
      <c r="J56" s="29" t="s">
        <v>336</v>
      </c>
      <c r="K56" s="29"/>
      <c r="L56" s="29"/>
      <c r="M56" s="93" t="s">
        <v>472</v>
      </c>
      <c r="N56" s="77" t="s">
        <v>444</v>
      </c>
      <c r="O56" t="s">
        <v>413</v>
      </c>
      <c r="P56" t="s">
        <v>426</v>
      </c>
      <c r="Q56" t="str">
        <f t="shared" si="1"/>
        <v>P1[17]</v>
      </c>
    </row>
    <row r="57" spans="1:17" x14ac:dyDescent="0.2">
      <c r="A57" s="13" t="s">
        <v>148</v>
      </c>
      <c r="B57" s="17">
        <v>87</v>
      </c>
      <c r="C57" s="22">
        <v>1</v>
      </c>
      <c r="D57" s="22"/>
      <c r="E57" s="13"/>
      <c r="F57" s="22"/>
      <c r="G57" s="22"/>
      <c r="H57" s="14" t="s">
        <v>147</v>
      </c>
      <c r="I57" s="13" t="s">
        <v>338</v>
      </c>
      <c r="J57" s="29" t="s">
        <v>339</v>
      </c>
      <c r="K57" s="29"/>
      <c r="L57" s="29"/>
      <c r="M57" s="93" t="s">
        <v>472</v>
      </c>
      <c r="N57" s="77" t="s">
        <v>444</v>
      </c>
      <c r="O57" t="s">
        <v>414</v>
      </c>
      <c r="P57" t="s">
        <v>427</v>
      </c>
      <c r="Q57" t="str">
        <f t="shared" si="1"/>
        <v>P1[16]</v>
      </c>
    </row>
    <row r="58" spans="1:17" x14ac:dyDescent="0.2">
      <c r="A58" s="13" t="s">
        <v>149</v>
      </c>
      <c r="B58" s="17">
        <v>88</v>
      </c>
      <c r="C58" s="22">
        <v>1</v>
      </c>
      <c r="D58" s="22"/>
      <c r="E58" s="13"/>
      <c r="F58" s="22"/>
      <c r="G58" s="22"/>
      <c r="H58" s="14" t="s">
        <v>147</v>
      </c>
      <c r="I58" s="13" t="s">
        <v>341</v>
      </c>
      <c r="J58" s="29" t="s">
        <v>342</v>
      </c>
      <c r="K58" s="29"/>
      <c r="L58" s="29"/>
      <c r="M58" s="93" t="s">
        <v>472</v>
      </c>
      <c r="N58" s="77" t="s">
        <v>444</v>
      </c>
      <c r="O58" t="s">
        <v>415</v>
      </c>
      <c r="P58" t="s">
        <v>428</v>
      </c>
      <c r="Q58" t="str">
        <f t="shared" si="1"/>
        <v>P1[15]</v>
      </c>
    </row>
    <row r="59" spans="1:17" x14ac:dyDescent="0.2">
      <c r="A59" s="13" t="s">
        <v>150</v>
      </c>
      <c r="B59" s="17">
        <v>89</v>
      </c>
      <c r="C59" s="22">
        <v>1</v>
      </c>
      <c r="D59" s="22"/>
      <c r="E59" s="13"/>
      <c r="F59" s="22"/>
      <c r="G59" s="22"/>
      <c r="H59" s="14" t="s">
        <v>147</v>
      </c>
      <c r="I59" s="13" t="s">
        <v>344</v>
      </c>
      <c r="J59" s="29" t="s">
        <v>345</v>
      </c>
      <c r="K59" s="29"/>
      <c r="L59" s="29"/>
      <c r="M59" s="93" t="s">
        <v>472</v>
      </c>
      <c r="N59" s="77" t="s">
        <v>444</v>
      </c>
      <c r="O59" t="s">
        <v>416</v>
      </c>
      <c r="P59" t="s">
        <v>429</v>
      </c>
      <c r="Q59" t="str">
        <f t="shared" si="1"/>
        <v>P1[14]</v>
      </c>
    </row>
    <row r="60" spans="1:17" x14ac:dyDescent="0.2">
      <c r="A60" s="13" t="s">
        <v>151</v>
      </c>
      <c r="B60" s="17">
        <v>90</v>
      </c>
      <c r="C60" s="22">
        <v>1</v>
      </c>
      <c r="D60" s="22"/>
      <c r="E60" s="13"/>
      <c r="F60" s="22"/>
      <c r="G60" s="22"/>
      <c r="H60" s="14" t="s">
        <v>147</v>
      </c>
      <c r="I60" s="13" t="s">
        <v>347</v>
      </c>
      <c r="J60" s="30" t="s">
        <v>348</v>
      </c>
      <c r="K60" s="30"/>
      <c r="L60" s="30"/>
      <c r="M60" s="93" t="s">
        <v>473</v>
      </c>
      <c r="N60" s="77" t="s">
        <v>445</v>
      </c>
      <c r="O60" t="s">
        <v>413</v>
      </c>
      <c r="P60" t="s">
        <v>426</v>
      </c>
      <c r="Q60" t="str">
        <f t="shared" si="1"/>
        <v>P1[10]</v>
      </c>
    </row>
    <row r="61" spans="1:17" x14ac:dyDescent="0.2">
      <c r="A61" s="13" t="s">
        <v>152</v>
      </c>
      <c r="B61" s="17">
        <v>91</v>
      </c>
      <c r="C61" s="22">
        <v>1</v>
      </c>
      <c r="D61" s="22"/>
      <c r="E61" s="13"/>
      <c r="F61" s="22"/>
      <c r="G61" s="22"/>
      <c r="H61" s="14" t="s">
        <v>147</v>
      </c>
      <c r="I61" s="13" t="s">
        <v>350</v>
      </c>
      <c r="J61" s="30" t="s">
        <v>351</v>
      </c>
      <c r="K61" s="30"/>
      <c r="L61" s="30"/>
      <c r="M61" s="93" t="s">
        <v>473</v>
      </c>
      <c r="N61" s="77" t="s">
        <v>445</v>
      </c>
      <c r="O61" t="s">
        <v>414</v>
      </c>
      <c r="P61" t="s">
        <v>427</v>
      </c>
      <c r="Q61" t="str">
        <f t="shared" si="1"/>
        <v>P1[9]</v>
      </c>
    </row>
    <row r="62" spans="1:17" x14ac:dyDescent="0.2">
      <c r="A62" s="13" t="s">
        <v>153</v>
      </c>
      <c r="B62" s="17">
        <v>92</v>
      </c>
      <c r="C62" s="22">
        <v>1</v>
      </c>
      <c r="D62" s="22"/>
      <c r="E62" s="13"/>
      <c r="F62" s="22"/>
      <c r="G62" s="22"/>
      <c r="H62" s="14" t="s">
        <v>147</v>
      </c>
      <c r="I62" s="13" t="s">
        <v>353</v>
      </c>
      <c r="J62" s="30" t="s">
        <v>354</v>
      </c>
      <c r="K62" s="30"/>
      <c r="L62" s="30"/>
      <c r="M62" s="93" t="s">
        <v>473</v>
      </c>
      <c r="N62" s="77" t="s">
        <v>445</v>
      </c>
      <c r="O62" t="s">
        <v>415</v>
      </c>
      <c r="P62" t="s">
        <v>428</v>
      </c>
      <c r="Q62" t="str">
        <f t="shared" si="1"/>
        <v>P1[8]</v>
      </c>
    </row>
    <row r="63" spans="1:17" x14ac:dyDescent="0.2">
      <c r="A63" s="13" t="s">
        <v>154</v>
      </c>
      <c r="B63" s="17">
        <v>93</v>
      </c>
      <c r="C63" s="22">
        <v>1</v>
      </c>
      <c r="D63" s="22"/>
      <c r="E63" s="13"/>
      <c r="F63" s="22"/>
      <c r="G63" s="22"/>
      <c r="H63" s="14" t="s">
        <v>147</v>
      </c>
      <c r="I63" s="13" t="s">
        <v>356</v>
      </c>
      <c r="J63" s="30" t="s">
        <v>357</v>
      </c>
      <c r="K63" s="30"/>
      <c r="L63" s="30"/>
      <c r="M63" s="93" t="s">
        <v>473</v>
      </c>
      <c r="N63" s="77" t="s">
        <v>445</v>
      </c>
      <c r="O63" t="s">
        <v>416</v>
      </c>
      <c r="P63" t="s">
        <v>429</v>
      </c>
      <c r="Q63" t="str">
        <f t="shared" si="1"/>
        <v>P1[4]</v>
      </c>
    </row>
    <row r="64" spans="1:17" x14ac:dyDescent="0.2">
      <c r="A64" s="51" t="s">
        <v>97</v>
      </c>
      <c r="B64" s="52">
        <v>53</v>
      </c>
      <c r="C64" s="53"/>
      <c r="D64" s="53">
        <v>1</v>
      </c>
      <c r="E64" s="51"/>
      <c r="F64" s="53"/>
      <c r="G64" s="53"/>
      <c r="H64" s="54" t="s">
        <v>98</v>
      </c>
      <c r="I64" s="51" t="s">
        <v>309</v>
      </c>
      <c r="J64" s="55" t="s">
        <v>409</v>
      </c>
      <c r="K64" s="55"/>
      <c r="L64" s="55"/>
      <c r="M64" s="93" t="s">
        <v>474</v>
      </c>
      <c r="N64" s="77" t="s">
        <v>437</v>
      </c>
    </row>
    <row r="65" spans="1:14" x14ac:dyDescent="0.2">
      <c r="A65" s="38" t="s">
        <v>132</v>
      </c>
      <c r="B65" s="39">
        <v>76</v>
      </c>
      <c r="C65" s="40">
        <v>1</v>
      </c>
      <c r="D65" s="40"/>
      <c r="E65" s="38"/>
      <c r="F65" s="40"/>
      <c r="G65" s="40"/>
      <c r="H65" s="41" t="s">
        <v>133</v>
      </c>
      <c r="I65" s="38" t="s">
        <v>169</v>
      </c>
      <c r="J65" s="63" t="s">
        <v>405</v>
      </c>
      <c r="K65" s="63"/>
      <c r="L65" s="63"/>
      <c r="N65" s="77" t="s">
        <v>450</v>
      </c>
    </row>
    <row r="66" spans="1:14" x14ac:dyDescent="0.2">
      <c r="A66" s="38" t="s">
        <v>134</v>
      </c>
      <c r="B66" s="39">
        <v>77</v>
      </c>
      <c r="C66" s="40">
        <v>1</v>
      </c>
      <c r="D66" s="40"/>
      <c r="E66" s="38"/>
      <c r="F66" s="40"/>
      <c r="G66" s="40"/>
      <c r="H66" s="41" t="s">
        <v>133</v>
      </c>
      <c r="I66" s="38" t="s">
        <v>175</v>
      </c>
      <c r="J66" s="63" t="s">
        <v>406</v>
      </c>
      <c r="K66" s="63"/>
      <c r="L66" s="63"/>
      <c r="N66" s="77" t="s">
        <v>450</v>
      </c>
    </row>
    <row r="67" spans="1:14" x14ac:dyDescent="0.2">
      <c r="A67" s="38" t="s">
        <v>135</v>
      </c>
      <c r="B67" s="39">
        <v>78</v>
      </c>
      <c r="C67" s="40">
        <v>1</v>
      </c>
      <c r="D67" s="40"/>
      <c r="E67" s="38"/>
      <c r="F67" s="40"/>
      <c r="G67" s="40"/>
      <c r="H67" s="41" t="s">
        <v>133</v>
      </c>
      <c r="I67" s="38" t="s">
        <v>180</v>
      </c>
      <c r="J67" s="63" t="s">
        <v>407</v>
      </c>
      <c r="K67" s="63"/>
      <c r="L67" s="63"/>
      <c r="N67" s="77" t="s">
        <v>450</v>
      </c>
    </row>
    <row r="68" spans="1:14" x14ac:dyDescent="0.2">
      <c r="A68" s="38" t="s">
        <v>136</v>
      </c>
      <c r="B68" s="39">
        <v>79</v>
      </c>
      <c r="C68" s="40">
        <v>1</v>
      </c>
      <c r="D68" s="40"/>
      <c r="E68" s="38"/>
      <c r="F68" s="40"/>
      <c r="G68" s="40"/>
      <c r="H68" s="41" t="s">
        <v>133</v>
      </c>
      <c r="I68" s="38" t="s">
        <v>185</v>
      </c>
      <c r="J68" s="63" t="s">
        <v>408</v>
      </c>
      <c r="K68" s="63"/>
      <c r="L68" s="63"/>
      <c r="N68" s="77" t="s">
        <v>450</v>
      </c>
    </row>
    <row r="69" spans="1:14" x14ac:dyDescent="0.2">
      <c r="A69" s="32" t="s">
        <v>53</v>
      </c>
      <c r="B69" s="33">
        <v>29</v>
      </c>
      <c r="C69" s="34">
        <v>1</v>
      </c>
      <c r="D69" s="34"/>
      <c r="E69" s="32"/>
      <c r="F69" s="34"/>
      <c r="G69" s="34"/>
      <c r="H69" s="18" t="s">
        <v>54</v>
      </c>
      <c r="I69" s="32" t="s">
        <v>374</v>
      </c>
      <c r="J69" s="61" t="s">
        <v>401</v>
      </c>
      <c r="K69" s="61"/>
      <c r="L69" s="61"/>
      <c r="M69" s="88"/>
      <c r="N69" s="77" t="s">
        <v>54</v>
      </c>
    </row>
    <row r="70" spans="1:14" x14ac:dyDescent="0.2">
      <c r="A70" s="32" t="s">
        <v>55</v>
      </c>
      <c r="B70" s="33">
        <v>30</v>
      </c>
      <c r="C70" s="34">
        <v>1</v>
      </c>
      <c r="D70" s="34"/>
      <c r="E70" s="32"/>
      <c r="F70" s="34"/>
      <c r="G70" s="34"/>
      <c r="H70" s="18" t="s">
        <v>54</v>
      </c>
      <c r="I70" s="32" t="s">
        <v>376</v>
      </c>
      <c r="J70" s="61" t="s">
        <v>402</v>
      </c>
      <c r="K70" s="61"/>
      <c r="L70" s="61"/>
      <c r="M70" s="87"/>
      <c r="N70" s="77" t="s">
        <v>54</v>
      </c>
    </row>
    <row r="71" spans="1:14" x14ac:dyDescent="0.2">
      <c r="A71" s="38" t="s">
        <v>112</v>
      </c>
      <c r="B71" s="39">
        <v>64</v>
      </c>
      <c r="C71" s="40">
        <v>1</v>
      </c>
      <c r="D71" s="40"/>
      <c r="E71" s="38"/>
      <c r="F71" s="40"/>
      <c r="G71" s="40"/>
      <c r="H71" s="41" t="s">
        <v>113</v>
      </c>
      <c r="I71" s="38" t="s">
        <v>226</v>
      </c>
      <c r="J71" s="59" t="s">
        <v>400</v>
      </c>
      <c r="K71" s="59"/>
      <c r="L71" s="59"/>
      <c r="M71" s="89"/>
      <c r="N71" s="77" t="s">
        <v>464</v>
      </c>
    </row>
  </sheetData>
  <sortState ref="A2:Q71">
    <sortCondition ref="N2:N71"/>
    <sortCondition ref="O2:O71"/>
  </sortState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"/>
  <sheetViews>
    <sheetView topLeftCell="A26" workbookViewId="0">
      <selection activeCell="J32" sqref="J32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3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58" t="s">
        <v>448</v>
      </c>
      <c r="N1" t="s">
        <v>447</v>
      </c>
      <c r="O1" t="s">
        <v>446</v>
      </c>
      <c r="P1" s="58" t="s">
        <v>449</v>
      </c>
      <c r="U1" t="s">
        <v>222</v>
      </c>
      <c r="V1" t="s">
        <v>5</v>
      </c>
      <c r="W1" t="s">
        <v>6</v>
      </c>
    </row>
    <row r="2" spans="1:23" x14ac:dyDescent="0.2">
      <c r="A2" s="13" t="s">
        <v>19</v>
      </c>
      <c r="B2" s="17">
        <v>8</v>
      </c>
      <c r="C2" s="22"/>
      <c r="D2" s="22">
        <v>1</v>
      </c>
      <c r="E2" s="22">
        <v>1</v>
      </c>
      <c r="F2" s="22"/>
      <c r="G2" s="22"/>
      <c r="H2" s="14" t="s">
        <v>20</v>
      </c>
      <c r="I2" s="13" t="s">
        <v>194</v>
      </c>
      <c r="J2" s="15" t="s">
        <v>195</v>
      </c>
      <c r="K2" s="15"/>
      <c r="L2" s="15"/>
      <c r="M2" t="s">
        <v>413</v>
      </c>
      <c r="N2" t="s">
        <v>426</v>
      </c>
      <c r="O2" t="str">
        <f t="shared" ref="O2:O33" si="0">I2</f>
        <v>P0[24]</v>
      </c>
      <c r="P2" t="s">
        <v>435</v>
      </c>
      <c r="T2" t="s">
        <v>413</v>
      </c>
      <c r="W2" t="s">
        <v>423</v>
      </c>
    </row>
    <row r="3" spans="1:23" x14ac:dyDescent="0.2">
      <c r="A3" s="13" t="s">
        <v>21</v>
      </c>
      <c r="B3" s="17">
        <v>9</v>
      </c>
      <c r="C3" s="22"/>
      <c r="D3" s="22">
        <v>1</v>
      </c>
      <c r="E3" s="22">
        <v>1</v>
      </c>
      <c r="F3" s="22"/>
      <c r="G3" s="22"/>
      <c r="H3" s="14" t="s">
        <v>22</v>
      </c>
      <c r="I3" s="13" t="s">
        <v>190</v>
      </c>
      <c r="J3" s="15" t="s">
        <v>191</v>
      </c>
      <c r="K3" s="15"/>
      <c r="L3" s="15"/>
      <c r="M3" t="s">
        <v>414</v>
      </c>
      <c r="N3" t="s">
        <v>427</v>
      </c>
      <c r="O3" t="str">
        <f t="shared" si="0"/>
        <v>P0[23]</v>
      </c>
      <c r="P3" t="s">
        <v>435</v>
      </c>
      <c r="T3" t="s">
        <v>414</v>
      </c>
      <c r="W3" t="s">
        <v>422</v>
      </c>
    </row>
    <row r="4" spans="1:23" x14ac:dyDescent="0.2">
      <c r="A4" s="13" t="s">
        <v>38</v>
      </c>
      <c r="B4" s="17">
        <v>20</v>
      </c>
      <c r="C4" s="22"/>
      <c r="D4" s="22">
        <v>1</v>
      </c>
      <c r="E4" s="22">
        <v>1</v>
      </c>
      <c r="F4" s="22"/>
      <c r="G4" s="22"/>
      <c r="H4" s="14" t="s">
        <v>39</v>
      </c>
      <c r="I4" s="13" t="s">
        <v>206</v>
      </c>
      <c r="J4" s="16" t="s">
        <v>182</v>
      </c>
      <c r="K4" s="16" t="s">
        <v>207</v>
      </c>
      <c r="L4" s="16"/>
      <c r="M4" t="s">
        <v>415</v>
      </c>
      <c r="N4" t="s">
        <v>428</v>
      </c>
      <c r="O4" t="str">
        <f t="shared" si="0"/>
        <v>P1[31]</v>
      </c>
      <c r="P4" t="s">
        <v>435</v>
      </c>
      <c r="T4" t="s">
        <v>415</v>
      </c>
      <c r="U4" t="s">
        <v>417</v>
      </c>
      <c r="V4" t="s">
        <v>419</v>
      </c>
      <c r="W4" t="s">
        <v>268</v>
      </c>
    </row>
    <row r="5" spans="1:23" x14ac:dyDescent="0.2">
      <c r="A5" s="13" t="s">
        <v>388</v>
      </c>
      <c r="B5" s="17">
        <v>21</v>
      </c>
      <c r="C5" s="22"/>
      <c r="D5" s="22">
        <v>1</v>
      </c>
      <c r="E5" s="22">
        <v>1</v>
      </c>
      <c r="F5" s="22"/>
      <c r="G5" s="22"/>
      <c r="H5" s="14" t="s">
        <v>41</v>
      </c>
      <c r="I5" s="13" t="s">
        <v>209</v>
      </c>
      <c r="J5" s="16" t="s">
        <v>210</v>
      </c>
      <c r="K5" s="16" t="s">
        <v>211</v>
      </c>
      <c r="L5" s="16"/>
      <c r="M5" t="s">
        <v>416</v>
      </c>
      <c r="N5" t="s">
        <v>429</v>
      </c>
      <c r="O5" t="str">
        <f t="shared" si="0"/>
        <v>P1[30]</v>
      </c>
      <c r="P5" t="s">
        <v>435</v>
      </c>
      <c r="T5" t="s">
        <v>416</v>
      </c>
      <c r="U5" t="s">
        <v>418</v>
      </c>
      <c r="V5" t="s">
        <v>420</v>
      </c>
      <c r="W5" t="s">
        <v>421</v>
      </c>
    </row>
    <row r="6" spans="1:23" x14ac:dyDescent="0.2">
      <c r="A6" s="13" t="s">
        <v>116</v>
      </c>
      <c r="B6" s="17">
        <v>66</v>
      </c>
      <c r="C6" s="22"/>
      <c r="D6" s="22">
        <v>1</v>
      </c>
      <c r="E6" s="13"/>
      <c r="F6" s="22"/>
      <c r="G6" s="22"/>
      <c r="H6" s="14" t="s">
        <v>117</v>
      </c>
      <c r="I6" s="13" t="s">
        <v>221</v>
      </c>
      <c r="J6" s="23"/>
      <c r="K6" s="23"/>
      <c r="L6" s="23"/>
      <c r="M6" t="s">
        <v>413</v>
      </c>
      <c r="N6" t="s">
        <v>426</v>
      </c>
      <c r="O6" t="str">
        <f t="shared" si="0"/>
        <v>P2[7]</v>
      </c>
      <c r="P6" t="s">
        <v>440</v>
      </c>
    </row>
    <row r="7" spans="1:23" x14ac:dyDescent="0.2">
      <c r="A7" s="13" t="s">
        <v>118</v>
      </c>
      <c r="B7" s="17">
        <v>67</v>
      </c>
      <c r="C7" s="22"/>
      <c r="D7" s="22">
        <v>1</v>
      </c>
      <c r="E7" s="13"/>
      <c r="F7" s="22"/>
      <c r="G7" s="22"/>
      <c r="H7" s="14" t="s">
        <v>119</v>
      </c>
      <c r="I7" s="13" t="s">
        <v>224</v>
      </c>
      <c r="J7" s="23"/>
      <c r="K7" s="23"/>
      <c r="L7" s="23"/>
      <c r="M7" t="s">
        <v>414</v>
      </c>
      <c r="N7" t="s">
        <v>427</v>
      </c>
      <c r="O7" t="str">
        <f t="shared" si="0"/>
        <v>P2[6]</v>
      </c>
      <c r="P7" t="s">
        <v>440</v>
      </c>
    </row>
    <row r="8" spans="1:23" x14ac:dyDescent="0.2">
      <c r="A8" s="13" t="s">
        <v>120</v>
      </c>
      <c r="B8" s="17">
        <v>68</v>
      </c>
      <c r="C8" s="22"/>
      <c r="D8" s="22">
        <v>1</v>
      </c>
      <c r="E8" s="13"/>
      <c r="F8" s="22"/>
      <c r="G8" s="22"/>
      <c r="H8" s="14" t="s">
        <v>121</v>
      </c>
      <c r="I8" s="13" t="s">
        <v>275</v>
      </c>
      <c r="J8" s="62" t="s">
        <v>276</v>
      </c>
      <c r="K8" s="68"/>
      <c r="L8" s="73"/>
      <c r="M8" t="s">
        <v>415</v>
      </c>
      <c r="N8" t="s">
        <v>428</v>
      </c>
      <c r="O8" t="str">
        <f t="shared" si="0"/>
        <v>P2[5]</v>
      </c>
      <c r="P8" t="s">
        <v>440</v>
      </c>
    </row>
    <row r="9" spans="1:23" x14ac:dyDescent="0.2">
      <c r="A9" s="13" t="s">
        <v>122</v>
      </c>
      <c r="B9" s="17">
        <v>69</v>
      </c>
      <c r="C9" s="22"/>
      <c r="D9" s="22">
        <v>1</v>
      </c>
      <c r="E9" s="13"/>
      <c r="F9" s="22"/>
      <c r="G9" s="22"/>
      <c r="H9" s="14" t="s">
        <v>123</v>
      </c>
      <c r="I9" s="13" t="s">
        <v>278</v>
      </c>
      <c r="J9" s="62" t="s">
        <v>279</v>
      </c>
      <c r="K9" s="68"/>
      <c r="L9" s="73"/>
      <c r="M9" t="s">
        <v>416</v>
      </c>
      <c r="N9" t="s">
        <v>429</v>
      </c>
      <c r="O9" t="str">
        <f t="shared" si="0"/>
        <v>P2[4]</v>
      </c>
      <c r="P9" t="s">
        <v>440</v>
      </c>
    </row>
    <row r="10" spans="1:23" x14ac:dyDescent="0.2">
      <c r="A10" s="28" t="s">
        <v>63</v>
      </c>
      <c r="B10" s="17">
        <v>35</v>
      </c>
      <c r="C10" s="22"/>
      <c r="D10" s="22">
        <v>1</v>
      </c>
      <c r="E10" s="13"/>
      <c r="F10" s="22"/>
      <c r="G10" s="22"/>
      <c r="H10" s="14" t="s">
        <v>64</v>
      </c>
      <c r="I10" s="28" t="s">
        <v>317</v>
      </c>
      <c r="J10" s="30"/>
      <c r="K10" s="30"/>
      <c r="L10" s="30"/>
      <c r="M10" t="s">
        <v>413</v>
      </c>
      <c r="N10" t="s">
        <v>426</v>
      </c>
      <c r="O10" t="str">
        <f t="shared" si="0"/>
        <v>P1[21]</v>
      </c>
      <c r="P10" t="s">
        <v>441</v>
      </c>
    </row>
    <row r="11" spans="1:23" x14ac:dyDescent="0.2">
      <c r="A11" s="13" t="s">
        <v>61</v>
      </c>
      <c r="B11" s="17">
        <v>34</v>
      </c>
      <c r="C11" s="22"/>
      <c r="D11" s="22">
        <v>1</v>
      </c>
      <c r="E11" s="13"/>
      <c r="F11" s="22"/>
      <c r="G11" s="22"/>
      <c r="H11" s="14" t="s">
        <v>62</v>
      </c>
      <c r="I11" s="13" t="s">
        <v>273</v>
      </c>
      <c r="J11" s="26"/>
      <c r="K11" s="26"/>
      <c r="L11" s="26"/>
      <c r="M11" t="s">
        <v>414</v>
      </c>
      <c r="N11" t="s">
        <v>427</v>
      </c>
      <c r="O11" t="str">
        <f t="shared" si="0"/>
        <v>P1[20]</v>
      </c>
      <c r="P11" t="s">
        <v>441</v>
      </c>
    </row>
    <row r="12" spans="1:23" x14ac:dyDescent="0.2">
      <c r="A12" s="31" t="s">
        <v>389</v>
      </c>
      <c r="B12" s="17">
        <v>33</v>
      </c>
      <c r="C12" s="22"/>
      <c r="D12" s="22">
        <v>1</v>
      </c>
      <c r="E12" s="13"/>
      <c r="F12" s="22"/>
      <c r="G12" s="22"/>
      <c r="H12" s="14" t="s">
        <v>60</v>
      </c>
      <c r="I12" s="31" t="s">
        <v>315</v>
      </c>
      <c r="J12" s="65"/>
      <c r="K12" s="70"/>
      <c r="L12" s="75"/>
      <c r="M12" t="s">
        <v>415</v>
      </c>
      <c r="N12" t="s">
        <v>428</v>
      </c>
      <c r="O12" t="str">
        <f t="shared" si="0"/>
        <v>P1[19]</v>
      </c>
      <c r="P12" t="s">
        <v>441</v>
      </c>
    </row>
    <row r="13" spans="1:23" x14ac:dyDescent="0.2">
      <c r="A13" s="13" t="s">
        <v>57</v>
      </c>
      <c r="B13" s="17">
        <v>32</v>
      </c>
      <c r="C13" s="22"/>
      <c r="D13" s="22">
        <v>1</v>
      </c>
      <c r="E13" s="13"/>
      <c r="F13" s="22"/>
      <c r="G13" s="22"/>
      <c r="H13" s="14" t="s">
        <v>58</v>
      </c>
      <c r="I13" s="13" t="s">
        <v>270</v>
      </c>
      <c r="J13" s="62"/>
      <c r="K13" s="68"/>
      <c r="L13" s="73"/>
      <c r="M13" t="s">
        <v>416</v>
      </c>
      <c r="N13" t="s">
        <v>429</v>
      </c>
      <c r="O13" t="str">
        <f t="shared" si="0"/>
        <v>P1[18]</v>
      </c>
      <c r="P13" t="s">
        <v>441</v>
      </c>
    </row>
    <row r="14" spans="1:23" x14ac:dyDescent="0.2">
      <c r="A14" s="13" t="s">
        <v>137</v>
      </c>
      <c r="B14" s="17">
        <v>80</v>
      </c>
      <c r="C14" s="22"/>
      <c r="D14" s="22">
        <v>1</v>
      </c>
      <c r="E14" s="13"/>
      <c r="F14" s="22"/>
      <c r="G14" s="22"/>
      <c r="H14" s="14" t="s">
        <v>138</v>
      </c>
      <c r="I14" s="13" t="s">
        <v>250</v>
      </c>
      <c r="J14" s="24"/>
      <c r="K14" s="24"/>
      <c r="L14" s="24"/>
      <c r="M14" t="s">
        <v>413</v>
      </c>
      <c r="N14" t="s">
        <v>426</v>
      </c>
      <c r="O14" t="str">
        <f t="shared" si="0"/>
        <v>P0[5]</v>
      </c>
      <c r="P14" t="s">
        <v>442</v>
      </c>
    </row>
    <row r="15" spans="1:23" x14ac:dyDescent="0.2">
      <c r="A15" s="13" t="s">
        <v>139</v>
      </c>
      <c r="B15" s="17">
        <v>81</v>
      </c>
      <c r="C15" s="22"/>
      <c r="D15" s="22">
        <v>1</v>
      </c>
      <c r="E15" s="13"/>
      <c r="F15" s="22"/>
      <c r="G15" s="22"/>
      <c r="H15" s="14" t="s">
        <v>140</v>
      </c>
      <c r="I15" s="13" t="s">
        <v>247</v>
      </c>
      <c r="J15" s="24"/>
      <c r="K15" s="24"/>
      <c r="L15" s="24"/>
      <c r="M15" t="s">
        <v>414</v>
      </c>
      <c r="N15" t="s">
        <v>427</v>
      </c>
      <c r="O15" t="str">
        <f t="shared" si="0"/>
        <v>P0[4]</v>
      </c>
      <c r="P15" t="s">
        <v>442</v>
      </c>
    </row>
    <row r="16" spans="1:23" x14ac:dyDescent="0.2">
      <c r="A16" s="13" t="s">
        <v>144</v>
      </c>
      <c r="B16" s="17">
        <v>85</v>
      </c>
      <c r="C16" s="22"/>
      <c r="D16" s="22">
        <v>1</v>
      </c>
      <c r="E16" s="13"/>
      <c r="F16" s="22"/>
      <c r="G16" s="22"/>
      <c r="H16" s="14" t="s">
        <v>145</v>
      </c>
      <c r="I16" s="13" t="s">
        <v>252</v>
      </c>
      <c r="J16" s="24"/>
      <c r="K16" s="24"/>
      <c r="L16" s="24" t="s">
        <v>200</v>
      </c>
      <c r="M16" s="56" t="s">
        <v>415</v>
      </c>
      <c r="N16" s="56" t="s">
        <v>428</v>
      </c>
      <c r="O16" t="str">
        <f t="shared" si="0"/>
        <v>P4[29]</v>
      </c>
      <c r="P16" t="s">
        <v>442</v>
      </c>
    </row>
    <row r="17" spans="1:16" x14ac:dyDescent="0.2">
      <c r="A17" s="13" t="s">
        <v>141</v>
      </c>
      <c r="B17" s="17">
        <v>82</v>
      </c>
      <c r="C17" s="22"/>
      <c r="D17" s="22">
        <v>1</v>
      </c>
      <c r="E17" s="13"/>
      <c r="F17" s="22"/>
      <c r="G17" s="22"/>
      <c r="H17" s="14" t="s">
        <v>142</v>
      </c>
      <c r="I17" s="13" t="s">
        <v>254</v>
      </c>
      <c r="J17" s="24"/>
      <c r="K17" s="24"/>
      <c r="L17" s="24" t="s">
        <v>204</v>
      </c>
      <c r="M17" s="56" t="s">
        <v>416</v>
      </c>
      <c r="N17" s="56" t="s">
        <v>429</v>
      </c>
      <c r="O17" t="str">
        <f t="shared" si="0"/>
        <v>P4[28]</v>
      </c>
      <c r="P17" t="s">
        <v>442</v>
      </c>
    </row>
    <row r="18" spans="1:16" x14ac:dyDescent="0.2">
      <c r="A18" s="13" t="s">
        <v>114</v>
      </c>
      <c r="B18" s="17">
        <v>65</v>
      </c>
      <c r="C18" s="22"/>
      <c r="D18" s="22">
        <v>1</v>
      </c>
      <c r="E18" s="13"/>
      <c r="F18" s="22"/>
      <c r="G18" s="22"/>
      <c r="H18" s="14" t="s">
        <v>115</v>
      </c>
      <c r="I18" s="13" t="s">
        <v>229</v>
      </c>
      <c r="J18" s="23"/>
      <c r="K18" s="23"/>
      <c r="L18" s="23"/>
      <c r="M18" t="s">
        <v>413</v>
      </c>
      <c r="N18" t="s">
        <v>426</v>
      </c>
      <c r="O18" t="str">
        <f t="shared" si="0"/>
        <v>P2[8]</v>
      </c>
      <c r="P18" t="s">
        <v>443</v>
      </c>
    </row>
    <row r="19" spans="1:16" x14ac:dyDescent="0.2">
      <c r="A19" s="13" t="s">
        <v>48</v>
      </c>
      <c r="B19" s="17">
        <v>26</v>
      </c>
      <c r="C19" s="22"/>
      <c r="D19" s="22">
        <v>1</v>
      </c>
      <c r="E19" s="13"/>
      <c r="F19" s="22"/>
      <c r="G19" s="22"/>
      <c r="H19" s="14" t="s">
        <v>49</v>
      </c>
      <c r="I19" s="13" t="s">
        <v>311</v>
      </c>
      <c r="J19" s="30"/>
      <c r="K19" s="30"/>
      <c r="L19" s="30"/>
      <c r="M19" t="s">
        <v>414</v>
      </c>
      <c r="N19" t="s">
        <v>427</v>
      </c>
      <c r="O19" t="str">
        <f t="shared" si="0"/>
        <v>P3[26]</v>
      </c>
      <c r="P19" t="s">
        <v>443</v>
      </c>
    </row>
    <row r="20" spans="1:16" x14ac:dyDescent="0.2">
      <c r="A20" s="13" t="s">
        <v>156</v>
      </c>
      <c r="B20" s="17">
        <v>95</v>
      </c>
      <c r="C20" s="22">
        <v>1</v>
      </c>
      <c r="D20" s="22"/>
      <c r="E20" s="13"/>
      <c r="F20" s="22"/>
      <c r="G20" s="22"/>
      <c r="H20" s="14" t="s">
        <v>147</v>
      </c>
      <c r="I20" s="13" t="s">
        <v>382</v>
      </c>
      <c r="J20" s="13" t="s">
        <v>383</v>
      </c>
      <c r="K20" s="13"/>
      <c r="L20" s="13"/>
      <c r="M20" t="s">
        <v>415</v>
      </c>
      <c r="N20" t="s">
        <v>428</v>
      </c>
      <c r="O20" t="str">
        <f t="shared" si="0"/>
        <v>P1[0]</v>
      </c>
      <c r="P20" t="s">
        <v>443</v>
      </c>
    </row>
    <row r="21" spans="1:16" x14ac:dyDescent="0.2">
      <c r="A21" s="13" t="s">
        <v>155</v>
      </c>
      <c r="B21" s="17">
        <v>94</v>
      </c>
      <c r="C21" s="22">
        <v>1</v>
      </c>
      <c r="D21" s="22"/>
      <c r="E21" s="13"/>
      <c r="F21" s="22"/>
      <c r="G21" s="22"/>
      <c r="H21" s="14" t="s">
        <v>147</v>
      </c>
      <c r="I21" s="13" t="s">
        <v>380</v>
      </c>
      <c r="J21" s="13" t="s">
        <v>381</v>
      </c>
      <c r="K21" s="13"/>
      <c r="L21" s="13"/>
      <c r="M21" t="s">
        <v>416</v>
      </c>
      <c r="N21" t="s">
        <v>429</v>
      </c>
      <c r="O21" t="str">
        <f t="shared" si="0"/>
        <v>P1[1]</v>
      </c>
      <c r="P21" t="s">
        <v>443</v>
      </c>
    </row>
    <row r="22" spans="1:16" x14ac:dyDescent="0.2">
      <c r="A22" s="13" t="s">
        <v>146</v>
      </c>
      <c r="B22" s="17">
        <v>86</v>
      </c>
      <c r="C22" s="22">
        <v>1</v>
      </c>
      <c r="D22" s="22"/>
      <c r="E22" s="13"/>
      <c r="F22" s="22"/>
      <c r="G22" s="22"/>
      <c r="H22" s="14" t="s">
        <v>147</v>
      </c>
      <c r="I22" s="13" t="s">
        <v>335</v>
      </c>
      <c r="J22" s="29" t="s">
        <v>336</v>
      </c>
      <c r="K22" s="29"/>
      <c r="L22" s="29"/>
      <c r="M22" t="s">
        <v>413</v>
      </c>
      <c r="N22" t="s">
        <v>426</v>
      </c>
      <c r="O22" t="str">
        <f t="shared" si="0"/>
        <v>P1[17]</v>
      </c>
      <c r="P22" t="s">
        <v>444</v>
      </c>
    </row>
    <row r="23" spans="1:16" x14ac:dyDescent="0.2">
      <c r="A23" s="13" t="s">
        <v>148</v>
      </c>
      <c r="B23" s="17">
        <v>87</v>
      </c>
      <c r="C23" s="22">
        <v>1</v>
      </c>
      <c r="D23" s="22"/>
      <c r="E23" s="13"/>
      <c r="F23" s="22"/>
      <c r="G23" s="22"/>
      <c r="H23" s="14" t="s">
        <v>147</v>
      </c>
      <c r="I23" s="13" t="s">
        <v>338</v>
      </c>
      <c r="J23" s="29" t="s">
        <v>339</v>
      </c>
      <c r="K23" s="29"/>
      <c r="L23" s="29"/>
      <c r="M23" t="s">
        <v>414</v>
      </c>
      <c r="N23" t="s">
        <v>427</v>
      </c>
      <c r="O23" t="str">
        <f t="shared" si="0"/>
        <v>P1[16]</v>
      </c>
      <c r="P23" t="s">
        <v>444</v>
      </c>
    </row>
    <row r="24" spans="1:16" x14ac:dyDescent="0.2">
      <c r="A24" s="13" t="s">
        <v>149</v>
      </c>
      <c r="B24" s="17">
        <v>88</v>
      </c>
      <c r="C24" s="22">
        <v>1</v>
      </c>
      <c r="D24" s="22"/>
      <c r="E24" s="13"/>
      <c r="F24" s="22"/>
      <c r="G24" s="22"/>
      <c r="H24" s="14" t="s">
        <v>147</v>
      </c>
      <c r="I24" s="13" t="s">
        <v>341</v>
      </c>
      <c r="J24" s="29" t="s">
        <v>342</v>
      </c>
      <c r="K24" s="29"/>
      <c r="L24" s="29"/>
      <c r="M24" t="s">
        <v>415</v>
      </c>
      <c r="N24" t="s">
        <v>428</v>
      </c>
      <c r="O24" t="str">
        <f t="shared" si="0"/>
        <v>P1[15]</v>
      </c>
      <c r="P24" t="s">
        <v>444</v>
      </c>
    </row>
    <row r="25" spans="1:16" x14ac:dyDescent="0.2">
      <c r="A25" s="13" t="s">
        <v>150</v>
      </c>
      <c r="B25" s="17">
        <v>89</v>
      </c>
      <c r="C25" s="22">
        <v>1</v>
      </c>
      <c r="D25" s="22"/>
      <c r="E25" s="13"/>
      <c r="F25" s="22"/>
      <c r="G25" s="22"/>
      <c r="H25" s="14" t="s">
        <v>147</v>
      </c>
      <c r="I25" s="13" t="s">
        <v>344</v>
      </c>
      <c r="J25" s="29" t="s">
        <v>345</v>
      </c>
      <c r="K25" s="29"/>
      <c r="L25" s="29"/>
      <c r="M25" t="s">
        <v>416</v>
      </c>
      <c r="N25" t="s">
        <v>429</v>
      </c>
      <c r="O25" t="str">
        <f t="shared" si="0"/>
        <v>P1[14]</v>
      </c>
      <c r="P25" t="s">
        <v>444</v>
      </c>
    </row>
    <row r="26" spans="1:16" x14ac:dyDescent="0.2">
      <c r="A26" s="13" t="s">
        <v>151</v>
      </c>
      <c r="B26" s="17">
        <v>90</v>
      </c>
      <c r="C26" s="22">
        <v>1</v>
      </c>
      <c r="D26" s="22"/>
      <c r="E26" s="13"/>
      <c r="F26" s="22"/>
      <c r="G26" s="22"/>
      <c r="H26" s="14" t="s">
        <v>147</v>
      </c>
      <c r="I26" s="13" t="s">
        <v>347</v>
      </c>
      <c r="J26" s="30" t="s">
        <v>348</v>
      </c>
      <c r="K26" s="30"/>
      <c r="L26" s="30"/>
      <c r="M26" t="s">
        <v>413</v>
      </c>
      <c r="N26" t="s">
        <v>426</v>
      </c>
      <c r="O26" t="str">
        <f t="shared" si="0"/>
        <v>P1[10]</v>
      </c>
      <c r="P26" t="s">
        <v>445</v>
      </c>
    </row>
    <row r="27" spans="1:16" x14ac:dyDescent="0.2">
      <c r="A27" s="13" t="s">
        <v>152</v>
      </c>
      <c r="B27" s="17">
        <v>91</v>
      </c>
      <c r="C27" s="22">
        <v>1</v>
      </c>
      <c r="D27" s="22"/>
      <c r="E27" s="13"/>
      <c r="F27" s="22"/>
      <c r="G27" s="22"/>
      <c r="H27" s="14" t="s">
        <v>147</v>
      </c>
      <c r="I27" s="13" t="s">
        <v>350</v>
      </c>
      <c r="J27" s="30" t="s">
        <v>351</v>
      </c>
      <c r="K27" s="30"/>
      <c r="L27" s="30"/>
      <c r="M27" t="s">
        <v>414</v>
      </c>
      <c r="N27" t="s">
        <v>427</v>
      </c>
      <c r="O27" t="str">
        <f t="shared" si="0"/>
        <v>P1[9]</v>
      </c>
      <c r="P27" t="s">
        <v>445</v>
      </c>
    </row>
    <row r="28" spans="1:16" x14ac:dyDescent="0.2">
      <c r="A28" s="13" t="s">
        <v>153</v>
      </c>
      <c r="B28" s="17">
        <v>92</v>
      </c>
      <c r="C28" s="22">
        <v>1</v>
      </c>
      <c r="D28" s="22"/>
      <c r="E28" s="13"/>
      <c r="F28" s="22"/>
      <c r="G28" s="22"/>
      <c r="H28" s="14" t="s">
        <v>147</v>
      </c>
      <c r="I28" s="13" t="s">
        <v>353</v>
      </c>
      <c r="J28" s="30" t="s">
        <v>354</v>
      </c>
      <c r="K28" s="30"/>
      <c r="L28" s="30"/>
      <c r="M28" t="s">
        <v>415</v>
      </c>
      <c r="N28" t="s">
        <v>428</v>
      </c>
      <c r="O28" t="str">
        <f t="shared" si="0"/>
        <v>P1[8]</v>
      </c>
      <c r="P28" t="s">
        <v>445</v>
      </c>
    </row>
    <row r="29" spans="1:16" x14ac:dyDescent="0.2">
      <c r="A29" s="13" t="s">
        <v>154</v>
      </c>
      <c r="B29" s="17">
        <v>93</v>
      </c>
      <c r="C29" s="22">
        <v>1</v>
      </c>
      <c r="D29" s="22"/>
      <c r="E29" s="13"/>
      <c r="F29" s="22"/>
      <c r="G29" s="22"/>
      <c r="H29" s="14" t="s">
        <v>147</v>
      </c>
      <c r="I29" s="13" t="s">
        <v>356</v>
      </c>
      <c r="J29" s="30" t="s">
        <v>357</v>
      </c>
      <c r="K29" s="30"/>
      <c r="L29" s="30"/>
      <c r="M29" t="s">
        <v>416</v>
      </c>
      <c r="N29" t="s">
        <v>429</v>
      </c>
      <c r="O29" t="str">
        <f t="shared" si="0"/>
        <v>P1[4]</v>
      </c>
      <c r="P29" t="s">
        <v>445</v>
      </c>
    </row>
    <row r="30" spans="1:16" x14ac:dyDescent="0.2">
      <c r="A30" s="13" t="s">
        <v>124</v>
      </c>
      <c r="B30" s="17">
        <v>70</v>
      </c>
      <c r="C30" s="22"/>
      <c r="D30" s="22">
        <v>1</v>
      </c>
      <c r="E30" s="13"/>
      <c r="F30" s="22"/>
      <c r="G30" s="22"/>
      <c r="H30" s="14" t="s">
        <v>125</v>
      </c>
      <c r="I30" s="13" t="s">
        <v>232</v>
      </c>
      <c r="J30" s="23" t="s">
        <v>233</v>
      </c>
      <c r="K30" s="23"/>
      <c r="L30" s="23"/>
      <c r="M30" t="s">
        <v>413</v>
      </c>
      <c r="N30" t="s">
        <v>426</v>
      </c>
      <c r="O30" t="str">
        <f t="shared" si="0"/>
        <v>P2[3]</v>
      </c>
      <c r="P30" t="s">
        <v>434</v>
      </c>
    </row>
    <row r="31" spans="1:16" x14ac:dyDescent="0.2">
      <c r="A31" s="13" t="s">
        <v>126</v>
      </c>
      <c r="B31" s="17">
        <v>73</v>
      </c>
      <c r="C31" s="22"/>
      <c r="D31" s="22">
        <v>1</v>
      </c>
      <c r="E31" s="13"/>
      <c r="F31" s="22"/>
      <c r="G31" s="22"/>
      <c r="H31" s="14" t="s">
        <v>127</v>
      </c>
      <c r="I31" s="13" t="s">
        <v>236</v>
      </c>
      <c r="J31" s="23" t="s">
        <v>237</v>
      </c>
      <c r="K31" s="23"/>
      <c r="L31" s="23"/>
      <c r="M31" t="s">
        <v>414</v>
      </c>
      <c r="N31" t="s">
        <v>427</v>
      </c>
      <c r="O31" t="str">
        <f t="shared" si="0"/>
        <v>P2[2]</v>
      </c>
      <c r="P31" t="s">
        <v>434</v>
      </c>
    </row>
    <row r="32" spans="1:16" x14ac:dyDescent="0.2">
      <c r="A32" s="13" t="s">
        <v>128</v>
      </c>
      <c r="B32" s="17">
        <v>74</v>
      </c>
      <c r="C32" s="22"/>
      <c r="D32" s="22">
        <v>1</v>
      </c>
      <c r="E32" s="13"/>
      <c r="F32" s="22"/>
      <c r="G32" s="22"/>
      <c r="H32" s="14" t="s">
        <v>129</v>
      </c>
      <c r="I32" s="13" t="s">
        <v>239</v>
      </c>
      <c r="J32" s="23" t="s">
        <v>240</v>
      </c>
      <c r="K32" s="23" t="s">
        <v>241</v>
      </c>
      <c r="L32" s="23"/>
      <c r="M32" t="s">
        <v>415</v>
      </c>
      <c r="N32" t="s">
        <v>428</v>
      </c>
      <c r="O32" t="str">
        <f t="shared" si="0"/>
        <v>P2[1]</v>
      </c>
      <c r="P32" t="s">
        <v>434</v>
      </c>
    </row>
    <row r="33" spans="1:16" x14ac:dyDescent="0.2">
      <c r="A33" s="13" t="s">
        <v>130</v>
      </c>
      <c r="B33" s="17">
        <v>75</v>
      </c>
      <c r="C33" s="22"/>
      <c r="D33" s="22">
        <v>1</v>
      </c>
      <c r="E33" s="13"/>
      <c r="F33" s="22"/>
      <c r="G33" s="22"/>
      <c r="H33" s="14" t="s">
        <v>131</v>
      </c>
      <c r="I33" s="13" t="s">
        <v>243</v>
      </c>
      <c r="J33" s="23" t="s">
        <v>244</v>
      </c>
      <c r="K33" s="23" t="s">
        <v>245</v>
      </c>
      <c r="L33" s="23"/>
      <c r="M33" t="s">
        <v>416</v>
      </c>
      <c r="N33" t="s">
        <v>429</v>
      </c>
      <c r="O33" t="str">
        <f t="shared" si="0"/>
        <v>P2[0]</v>
      </c>
      <c r="P33" t="s">
        <v>434</v>
      </c>
    </row>
    <row r="34" spans="1:16" x14ac:dyDescent="0.2">
      <c r="A34" s="13" t="s">
        <v>71</v>
      </c>
      <c r="B34" s="17">
        <v>39</v>
      </c>
      <c r="C34" s="22"/>
      <c r="D34" s="22">
        <v>1</v>
      </c>
      <c r="E34" s="13"/>
      <c r="F34" s="22"/>
      <c r="G34" s="22"/>
      <c r="H34" s="14" t="s">
        <v>72</v>
      </c>
      <c r="I34" s="13" t="s">
        <v>325</v>
      </c>
      <c r="J34" s="29"/>
      <c r="K34" s="29"/>
      <c r="L34" s="29"/>
      <c r="M34" t="s">
        <v>413</v>
      </c>
      <c r="N34" t="s">
        <v>426</v>
      </c>
      <c r="O34" t="str">
        <f t="shared" ref="O34:O61" si="1">I34</f>
        <v>P1[25]</v>
      </c>
      <c r="P34" t="s">
        <v>433</v>
      </c>
    </row>
    <row r="35" spans="1:16" x14ac:dyDescent="0.2">
      <c r="A35" s="13" t="s">
        <v>69</v>
      </c>
      <c r="B35" s="17">
        <v>38</v>
      </c>
      <c r="C35" s="22"/>
      <c r="D35" s="22">
        <v>1</v>
      </c>
      <c r="E35" s="13"/>
      <c r="F35" s="22"/>
      <c r="G35" s="22">
        <v>1</v>
      </c>
      <c r="H35" s="14" t="s">
        <v>70</v>
      </c>
      <c r="I35" s="13" t="s">
        <v>323</v>
      </c>
      <c r="J35" s="29"/>
      <c r="K35" s="29"/>
      <c r="L35" s="29"/>
      <c r="M35" t="s">
        <v>414</v>
      </c>
      <c r="N35" t="s">
        <v>427</v>
      </c>
      <c r="O35" t="str">
        <f t="shared" si="1"/>
        <v>P1[24]</v>
      </c>
      <c r="P35" t="s">
        <v>433</v>
      </c>
    </row>
    <row r="36" spans="1:16" x14ac:dyDescent="0.2">
      <c r="A36" s="13" t="s">
        <v>67</v>
      </c>
      <c r="B36" s="17">
        <v>37</v>
      </c>
      <c r="C36" s="22"/>
      <c r="D36" s="22">
        <v>1</v>
      </c>
      <c r="E36" s="13"/>
      <c r="F36" s="22"/>
      <c r="G36" s="22">
        <v>1</v>
      </c>
      <c r="H36" s="14" t="s">
        <v>68</v>
      </c>
      <c r="I36" s="13" t="s">
        <v>321</v>
      </c>
      <c r="J36" s="29"/>
      <c r="K36" s="29"/>
      <c r="L36" s="29"/>
      <c r="M36" t="s">
        <v>415</v>
      </c>
      <c r="N36" t="s">
        <v>428</v>
      </c>
      <c r="O36" t="str">
        <f t="shared" si="1"/>
        <v>P1[23]</v>
      </c>
      <c r="P36" t="s">
        <v>433</v>
      </c>
    </row>
    <row r="37" spans="1:16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t="s">
        <v>416</v>
      </c>
      <c r="N37" t="s">
        <v>429</v>
      </c>
      <c r="O37" t="str">
        <f t="shared" si="1"/>
        <v>P1[22]</v>
      </c>
      <c r="P37" t="s">
        <v>433</v>
      </c>
    </row>
    <row r="38" spans="1:16" x14ac:dyDescent="0.2">
      <c r="A38" s="13" t="s">
        <v>80</v>
      </c>
      <c r="B38" s="17">
        <v>45</v>
      </c>
      <c r="C38" s="22"/>
      <c r="D38" s="22">
        <v>1</v>
      </c>
      <c r="E38" s="13"/>
      <c r="F38" s="22"/>
      <c r="G38" s="22"/>
      <c r="H38" s="14" t="s">
        <v>81</v>
      </c>
      <c r="I38" s="13" t="s">
        <v>333</v>
      </c>
      <c r="J38" s="30"/>
      <c r="K38" s="30"/>
      <c r="L38" s="30"/>
      <c r="M38" t="s">
        <v>413</v>
      </c>
      <c r="N38" t="s">
        <v>426</v>
      </c>
      <c r="O38" t="str">
        <f t="shared" si="1"/>
        <v>P1[29]</v>
      </c>
      <c r="P38" t="s">
        <v>432</v>
      </c>
    </row>
    <row r="39" spans="1:16" x14ac:dyDescent="0.2">
      <c r="A39" s="13" t="s">
        <v>78</v>
      </c>
      <c r="B39" s="17">
        <v>44</v>
      </c>
      <c r="C39" s="22"/>
      <c r="D39" s="22">
        <v>1</v>
      </c>
      <c r="E39" s="13"/>
      <c r="F39" s="22"/>
      <c r="G39" s="22"/>
      <c r="H39" s="14" t="s">
        <v>79</v>
      </c>
      <c r="I39" s="13" t="s">
        <v>331</v>
      </c>
      <c r="J39" s="30"/>
      <c r="K39" s="30"/>
      <c r="L39" s="30"/>
      <c r="M39" t="s">
        <v>414</v>
      </c>
      <c r="N39" t="s">
        <v>427</v>
      </c>
      <c r="O39" t="str">
        <f t="shared" si="1"/>
        <v>P1[28]</v>
      </c>
      <c r="P39" t="s">
        <v>432</v>
      </c>
    </row>
    <row r="40" spans="1:16" x14ac:dyDescent="0.2">
      <c r="A40" s="31" t="s">
        <v>390</v>
      </c>
      <c r="B40" s="17">
        <v>43</v>
      </c>
      <c r="C40" s="22"/>
      <c r="D40" s="22">
        <v>1</v>
      </c>
      <c r="E40" s="13"/>
      <c r="F40" s="22"/>
      <c r="G40" s="22"/>
      <c r="H40" s="14" t="s">
        <v>77</v>
      </c>
      <c r="I40" s="31" t="s">
        <v>329</v>
      </c>
      <c r="J40" s="30"/>
      <c r="K40" s="30"/>
      <c r="L40" s="30"/>
      <c r="M40" t="s">
        <v>415</v>
      </c>
      <c r="N40" t="s">
        <v>428</v>
      </c>
      <c r="O40" t="str">
        <f t="shared" si="1"/>
        <v>P1[27]</v>
      </c>
      <c r="P40" t="s">
        <v>432</v>
      </c>
    </row>
    <row r="41" spans="1:16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t="s">
        <v>416</v>
      </c>
      <c r="N41" t="s">
        <v>429</v>
      </c>
      <c r="O41" t="str">
        <f t="shared" si="1"/>
        <v>P1[26]</v>
      </c>
      <c r="P41" t="s">
        <v>432</v>
      </c>
    </row>
    <row r="42" spans="1:16" x14ac:dyDescent="0.2">
      <c r="A42" s="13" t="s">
        <v>82</v>
      </c>
      <c r="B42" s="17">
        <v>46</v>
      </c>
      <c r="C42" s="22"/>
      <c r="D42" s="22">
        <v>1</v>
      </c>
      <c r="E42" s="13"/>
      <c r="F42" s="22">
        <v>1</v>
      </c>
      <c r="G42" s="22"/>
      <c r="H42" s="14" t="s">
        <v>83</v>
      </c>
      <c r="I42" s="13" t="s">
        <v>292</v>
      </c>
      <c r="J42" s="60"/>
      <c r="K42" s="67"/>
      <c r="L42" s="72"/>
      <c r="M42" t="s">
        <v>413</v>
      </c>
      <c r="N42" t="s">
        <v>426</v>
      </c>
      <c r="O42" t="str">
        <f t="shared" si="1"/>
        <v>P0[0]</v>
      </c>
      <c r="P42" t="s">
        <v>431</v>
      </c>
    </row>
    <row r="43" spans="1:16" x14ac:dyDescent="0.2">
      <c r="A43" s="13" t="s">
        <v>85</v>
      </c>
      <c r="B43" s="17">
        <v>47</v>
      </c>
      <c r="C43" s="22"/>
      <c r="D43" s="22">
        <v>1</v>
      </c>
      <c r="E43" s="13"/>
      <c r="F43" s="22">
        <v>1</v>
      </c>
      <c r="G43" s="22"/>
      <c r="H43" s="14" t="s">
        <v>86</v>
      </c>
      <c r="I43" s="13" t="s">
        <v>294</v>
      </c>
      <c r="J43" s="27"/>
      <c r="K43" s="27"/>
      <c r="L43" s="27"/>
      <c r="M43" t="s">
        <v>414</v>
      </c>
      <c r="N43" t="s">
        <v>427</v>
      </c>
      <c r="O43" t="str">
        <f t="shared" si="1"/>
        <v>P0[1]</v>
      </c>
      <c r="P43" t="s">
        <v>431</v>
      </c>
    </row>
    <row r="44" spans="1:16" x14ac:dyDescent="0.2">
      <c r="A44" s="13" t="s">
        <v>89</v>
      </c>
      <c r="B44" s="17">
        <v>49</v>
      </c>
      <c r="C44" s="22"/>
      <c r="D44" s="22">
        <v>1</v>
      </c>
      <c r="E44" s="13"/>
      <c r="F44" s="22">
        <v>1</v>
      </c>
      <c r="G44" s="22"/>
      <c r="H44" s="14" t="s">
        <v>90</v>
      </c>
      <c r="I44" s="13" t="s">
        <v>296</v>
      </c>
      <c r="J44" s="27" t="s">
        <v>227</v>
      </c>
      <c r="K44" s="27" t="s">
        <v>297</v>
      </c>
      <c r="L44" s="27"/>
      <c r="M44" s="56" t="s">
        <v>415</v>
      </c>
      <c r="N44" s="56" t="s">
        <v>428</v>
      </c>
      <c r="O44" t="str">
        <f t="shared" si="1"/>
        <v>P0[11]</v>
      </c>
      <c r="P44" t="s">
        <v>431</v>
      </c>
    </row>
    <row r="45" spans="1:16" x14ac:dyDescent="0.2">
      <c r="A45" s="13" t="s">
        <v>87</v>
      </c>
      <c r="B45" s="17">
        <v>48</v>
      </c>
      <c r="C45" s="22"/>
      <c r="D45" s="22">
        <v>1</v>
      </c>
      <c r="E45" s="13"/>
      <c r="F45" s="22">
        <v>1</v>
      </c>
      <c r="G45" s="22"/>
      <c r="H45" s="14" t="s">
        <v>88</v>
      </c>
      <c r="I45" s="13" t="s">
        <v>299</v>
      </c>
      <c r="J45" s="27" t="s">
        <v>230</v>
      </c>
      <c r="K45" s="27" t="s">
        <v>300</v>
      </c>
      <c r="L45" s="27"/>
      <c r="M45" s="56" t="s">
        <v>416</v>
      </c>
      <c r="N45" s="56" t="s">
        <v>429</v>
      </c>
      <c r="O45" t="str">
        <f t="shared" si="1"/>
        <v>P0[10]</v>
      </c>
      <c r="P45" t="s">
        <v>431</v>
      </c>
    </row>
    <row r="46" spans="1:16" x14ac:dyDescent="0.2">
      <c r="A46" s="28" t="s">
        <v>91</v>
      </c>
      <c r="B46" s="17">
        <v>50</v>
      </c>
      <c r="C46" s="22"/>
      <c r="D46" s="22">
        <v>1</v>
      </c>
      <c r="E46" s="13"/>
      <c r="F46" s="22"/>
      <c r="G46" s="22"/>
      <c r="H46" s="14" t="s">
        <v>92</v>
      </c>
      <c r="I46" s="28" t="s">
        <v>302</v>
      </c>
      <c r="J46" s="29"/>
      <c r="K46" s="29"/>
      <c r="L46" s="29"/>
      <c r="M46" t="s">
        <v>413</v>
      </c>
      <c r="N46" t="s">
        <v>426</v>
      </c>
      <c r="O46" t="str">
        <f t="shared" si="1"/>
        <v>P2[13]</v>
      </c>
      <c r="P46" t="s">
        <v>425</v>
      </c>
    </row>
    <row r="47" spans="1:16" x14ac:dyDescent="0.2">
      <c r="A47" s="28" t="s">
        <v>93</v>
      </c>
      <c r="B47" s="17">
        <v>51</v>
      </c>
      <c r="C47" s="22"/>
      <c r="D47" s="22">
        <v>1</v>
      </c>
      <c r="E47" s="13"/>
      <c r="F47" s="22"/>
      <c r="G47" s="22"/>
      <c r="H47" s="14" t="s">
        <v>94</v>
      </c>
      <c r="I47" s="28" t="s">
        <v>305</v>
      </c>
      <c r="J47" s="29"/>
      <c r="K47" s="29"/>
      <c r="L47" s="29"/>
      <c r="M47" t="s">
        <v>414</v>
      </c>
      <c r="N47" t="s">
        <v>427</v>
      </c>
      <c r="O47" t="str">
        <f t="shared" si="1"/>
        <v>P2[12]</v>
      </c>
      <c r="P47" t="s">
        <v>425</v>
      </c>
    </row>
    <row r="48" spans="1:16" x14ac:dyDescent="0.2">
      <c r="A48" s="28" t="s">
        <v>95</v>
      </c>
      <c r="B48" s="17">
        <v>52</v>
      </c>
      <c r="C48" s="22"/>
      <c r="D48" s="22">
        <v>1</v>
      </c>
      <c r="E48" s="13"/>
      <c r="F48" s="22"/>
      <c r="G48" s="22"/>
      <c r="H48" s="14" t="s">
        <v>96</v>
      </c>
      <c r="I48" s="28" t="s">
        <v>307</v>
      </c>
      <c r="J48" s="29"/>
      <c r="K48" s="29"/>
      <c r="L48" s="29"/>
      <c r="M48" t="s">
        <v>415</v>
      </c>
      <c r="N48" t="s">
        <v>428</v>
      </c>
      <c r="O48" t="str">
        <f t="shared" si="1"/>
        <v>P2[11]</v>
      </c>
      <c r="P48" t="s">
        <v>425</v>
      </c>
    </row>
    <row r="49" spans="1:16" x14ac:dyDescent="0.2">
      <c r="A49" s="51" t="s">
        <v>97</v>
      </c>
      <c r="B49" s="52">
        <v>53</v>
      </c>
      <c r="C49" s="53"/>
      <c r="D49" s="53">
        <v>1</v>
      </c>
      <c r="E49" s="51"/>
      <c r="F49" s="53"/>
      <c r="G49" s="53"/>
      <c r="H49" s="54" t="s">
        <v>98</v>
      </c>
      <c r="I49" s="51" t="s">
        <v>309</v>
      </c>
      <c r="J49" s="55" t="s">
        <v>409</v>
      </c>
      <c r="K49" s="55"/>
      <c r="L49" s="55"/>
      <c r="M49" t="s">
        <v>416</v>
      </c>
      <c r="N49" t="s">
        <v>429</v>
      </c>
      <c r="O49" t="str">
        <f t="shared" si="1"/>
        <v>P2[10]</v>
      </c>
      <c r="P49" t="s">
        <v>425</v>
      </c>
    </row>
    <row r="50" spans="1:16" x14ac:dyDescent="0.2">
      <c r="A50" s="13" t="s">
        <v>99</v>
      </c>
      <c r="B50" s="17">
        <v>56</v>
      </c>
      <c r="C50" s="22"/>
      <c r="D50" s="22">
        <v>1</v>
      </c>
      <c r="E50" s="13"/>
      <c r="F50" s="22"/>
      <c r="G50" s="22"/>
      <c r="H50" s="14" t="s">
        <v>100</v>
      </c>
      <c r="I50" s="13" t="s">
        <v>281</v>
      </c>
      <c r="J50" s="24"/>
      <c r="K50" s="24"/>
      <c r="L50" s="24"/>
      <c r="M50" t="s">
        <v>413</v>
      </c>
      <c r="N50" t="s">
        <v>426</v>
      </c>
      <c r="O50" t="str">
        <f t="shared" si="1"/>
        <v>P0[22]</v>
      </c>
      <c r="P50" t="s">
        <v>430</v>
      </c>
    </row>
    <row r="51" spans="1:16" x14ac:dyDescent="0.2">
      <c r="A51" s="13" t="s">
        <v>101</v>
      </c>
      <c r="B51" s="17">
        <v>57</v>
      </c>
      <c r="C51" s="22"/>
      <c r="D51" s="22">
        <v>1</v>
      </c>
      <c r="E51" s="13"/>
      <c r="F51" s="22"/>
      <c r="G51" s="22"/>
      <c r="H51" s="14" t="s">
        <v>102</v>
      </c>
      <c r="I51" s="13" t="s">
        <v>284</v>
      </c>
      <c r="J51" s="24"/>
      <c r="K51" s="24"/>
      <c r="L51" s="24"/>
      <c r="M51" t="s">
        <v>414</v>
      </c>
      <c r="N51" t="s">
        <v>427</v>
      </c>
      <c r="O51" t="str">
        <f t="shared" si="1"/>
        <v>P0[21]</v>
      </c>
      <c r="P51" t="s">
        <v>430</v>
      </c>
    </row>
    <row r="52" spans="1:16" x14ac:dyDescent="0.2">
      <c r="A52" s="13" t="s">
        <v>103</v>
      </c>
      <c r="B52" s="17">
        <v>58</v>
      </c>
      <c r="C52" s="22"/>
      <c r="D52" s="22">
        <v>1</v>
      </c>
      <c r="E52" s="13"/>
      <c r="F52" s="22">
        <v>1</v>
      </c>
      <c r="G52" s="22"/>
      <c r="H52" s="14" t="s">
        <v>104</v>
      </c>
      <c r="I52" s="13" t="s">
        <v>286</v>
      </c>
      <c r="J52" s="64"/>
      <c r="K52" s="69" t="s">
        <v>287</v>
      </c>
      <c r="L52" s="74"/>
      <c r="M52" t="s">
        <v>415</v>
      </c>
      <c r="N52" t="s">
        <v>428</v>
      </c>
      <c r="O52" t="str">
        <f t="shared" si="1"/>
        <v>P0[20]</v>
      </c>
      <c r="P52" t="s">
        <v>430</v>
      </c>
    </row>
    <row r="53" spans="1:16" x14ac:dyDescent="0.2">
      <c r="A53" s="13" t="s">
        <v>105</v>
      </c>
      <c r="B53" s="17">
        <v>59</v>
      </c>
      <c r="C53" s="22"/>
      <c r="D53" s="22">
        <v>1</v>
      </c>
      <c r="E53" s="13"/>
      <c r="F53" s="22">
        <v>1</v>
      </c>
      <c r="G53" s="22"/>
      <c r="H53" s="14" t="s">
        <v>106</v>
      </c>
      <c r="I53" s="13" t="s">
        <v>289</v>
      </c>
      <c r="J53" s="64"/>
      <c r="K53" s="69" t="s">
        <v>290</v>
      </c>
      <c r="L53" s="74"/>
      <c r="M53" t="s">
        <v>416</v>
      </c>
      <c r="N53" t="s">
        <v>429</v>
      </c>
      <c r="O53" t="str">
        <f t="shared" si="1"/>
        <v>P0[19]</v>
      </c>
      <c r="P53" t="s">
        <v>430</v>
      </c>
    </row>
    <row r="54" spans="1:16" x14ac:dyDescent="0.2">
      <c r="A54" s="13" t="s">
        <v>17</v>
      </c>
      <c r="B54" s="17">
        <v>7</v>
      </c>
      <c r="C54" s="22"/>
      <c r="D54" s="22">
        <v>1</v>
      </c>
      <c r="E54" s="22">
        <v>1</v>
      </c>
      <c r="F54" s="22"/>
      <c r="G54" s="22"/>
      <c r="H54" s="14" t="s">
        <v>18</v>
      </c>
      <c r="I54" s="13" t="s">
        <v>202</v>
      </c>
      <c r="J54" s="66" t="s">
        <v>203</v>
      </c>
      <c r="K54" s="71"/>
      <c r="L54" s="76" t="s">
        <v>204</v>
      </c>
      <c r="M54" t="s">
        <v>413</v>
      </c>
      <c r="N54" t="s">
        <v>426</v>
      </c>
      <c r="O54" t="str">
        <f t="shared" si="1"/>
        <v>P0[25]</v>
      </c>
      <c r="P54" t="s">
        <v>438</v>
      </c>
    </row>
    <row r="55" spans="1:16" x14ac:dyDescent="0.2">
      <c r="A55" s="13" t="s">
        <v>15</v>
      </c>
      <c r="B55" s="17">
        <v>6</v>
      </c>
      <c r="C55" s="22"/>
      <c r="D55" s="22">
        <v>1</v>
      </c>
      <c r="E55" s="22">
        <v>1</v>
      </c>
      <c r="F55" s="22"/>
      <c r="G55" s="22"/>
      <c r="H55" s="14" t="s">
        <v>16</v>
      </c>
      <c r="I55" s="13" t="s">
        <v>197</v>
      </c>
      <c r="J55" s="66" t="s">
        <v>198</v>
      </c>
      <c r="K55" s="71" t="s">
        <v>199</v>
      </c>
      <c r="L55" s="76" t="s">
        <v>200</v>
      </c>
      <c r="M55" s="57" t="s">
        <v>414</v>
      </c>
      <c r="N55" t="s">
        <v>427</v>
      </c>
      <c r="O55" t="str">
        <f t="shared" si="1"/>
        <v>P0[26]</v>
      </c>
      <c r="P55" t="s">
        <v>438</v>
      </c>
    </row>
    <row r="56" spans="1:16" x14ac:dyDescent="0.2">
      <c r="A56" s="13" t="s">
        <v>160</v>
      </c>
      <c r="B56" s="17">
        <v>99</v>
      </c>
      <c r="C56" s="22"/>
      <c r="D56" s="22">
        <v>1</v>
      </c>
      <c r="E56" s="22">
        <v>1</v>
      </c>
      <c r="F56" s="22"/>
      <c r="G56" s="22"/>
      <c r="H56" s="14" t="s">
        <v>161</v>
      </c>
      <c r="I56" s="13" t="s">
        <v>213</v>
      </c>
      <c r="J56" s="16" t="s">
        <v>214</v>
      </c>
      <c r="K56" s="16" t="s">
        <v>215</v>
      </c>
      <c r="L56" s="13"/>
      <c r="M56" t="s">
        <v>415</v>
      </c>
      <c r="N56" t="s">
        <v>428</v>
      </c>
      <c r="O56" t="str">
        <f t="shared" si="1"/>
        <v>P0[3]</v>
      </c>
      <c r="P56" t="s">
        <v>438</v>
      </c>
    </row>
    <row r="57" spans="1:16" x14ac:dyDescent="0.2">
      <c r="A57" s="13" t="s">
        <v>157</v>
      </c>
      <c r="B57" s="17">
        <v>98</v>
      </c>
      <c r="C57" s="22"/>
      <c r="D57" s="22">
        <v>1</v>
      </c>
      <c r="E57" s="22">
        <v>1</v>
      </c>
      <c r="F57" s="22"/>
      <c r="G57" s="22"/>
      <c r="H57" s="14" t="s">
        <v>158</v>
      </c>
      <c r="I57" s="13" t="s">
        <v>217</v>
      </c>
      <c r="J57" s="16" t="s">
        <v>218</v>
      </c>
      <c r="K57" s="16" t="s">
        <v>219</v>
      </c>
      <c r="L57" s="13"/>
      <c r="M57" t="s">
        <v>416</v>
      </c>
      <c r="N57" t="s">
        <v>429</v>
      </c>
      <c r="O57" t="str">
        <f t="shared" si="1"/>
        <v>P0[2]</v>
      </c>
      <c r="P57" t="s">
        <v>438</v>
      </c>
    </row>
    <row r="58" spans="1:16" x14ac:dyDescent="0.2">
      <c r="A58" s="13" t="s">
        <v>107</v>
      </c>
      <c r="B58" s="17">
        <v>60</v>
      </c>
      <c r="C58" s="22"/>
      <c r="D58" s="22">
        <v>1</v>
      </c>
      <c r="E58" s="13"/>
      <c r="F58" s="22"/>
      <c r="G58" s="22">
        <v>1</v>
      </c>
      <c r="H58" s="14" t="s">
        <v>108</v>
      </c>
      <c r="I58" s="13" t="s">
        <v>256</v>
      </c>
      <c r="J58" s="25"/>
      <c r="K58" s="25" t="s">
        <v>257</v>
      </c>
      <c r="L58" s="25"/>
      <c r="M58" t="s">
        <v>413</v>
      </c>
      <c r="N58" t="s">
        <v>426</v>
      </c>
      <c r="O58" t="str">
        <f t="shared" si="1"/>
        <v>P0[18]</v>
      </c>
      <c r="P58" t="s">
        <v>439</v>
      </c>
    </row>
    <row r="59" spans="1:16" x14ac:dyDescent="0.2">
      <c r="A59" s="13" t="s">
        <v>109</v>
      </c>
      <c r="B59" s="17">
        <v>61</v>
      </c>
      <c r="C59" s="22"/>
      <c r="D59" s="22">
        <v>1</v>
      </c>
      <c r="E59" s="13"/>
      <c r="F59" s="22"/>
      <c r="G59" s="22">
        <v>1</v>
      </c>
      <c r="H59" s="14" t="s">
        <v>108</v>
      </c>
      <c r="I59" s="13" t="s">
        <v>260</v>
      </c>
      <c r="J59" s="25"/>
      <c r="K59" s="25" t="s">
        <v>261</v>
      </c>
      <c r="L59" s="25"/>
      <c r="M59" t="s">
        <v>414</v>
      </c>
      <c r="N59" t="s">
        <v>427</v>
      </c>
      <c r="O59" t="str">
        <f t="shared" si="1"/>
        <v>P0[17]</v>
      </c>
      <c r="P59" t="s">
        <v>439</v>
      </c>
    </row>
    <row r="60" spans="1:16" x14ac:dyDescent="0.2">
      <c r="A60" s="13" t="s">
        <v>111</v>
      </c>
      <c r="B60" s="17">
        <v>63</v>
      </c>
      <c r="C60" s="22"/>
      <c r="D60" s="22">
        <v>1</v>
      </c>
      <c r="E60" s="13"/>
      <c r="F60" s="22"/>
      <c r="G60" s="22">
        <v>1</v>
      </c>
      <c r="H60" s="14" t="s">
        <v>108</v>
      </c>
      <c r="I60" s="13" t="s">
        <v>266</v>
      </c>
      <c r="J60" s="25"/>
      <c r="K60" s="25" t="s">
        <v>267</v>
      </c>
      <c r="L60" s="25" t="s">
        <v>268</v>
      </c>
      <c r="M60" s="56" t="s">
        <v>415</v>
      </c>
      <c r="N60" s="56" t="s">
        <v>428</v>
      </c>
      <c r="O60" t="str">
        <f t="shared" si="1"/>
        <v>P0[16]</v>
      </c>
      <c r="P60" t="s">
        <v>439</v>
      </c>
    </row>
    <row r="61" spans="1:16" x14ac:dyDescent="0.2">
      <c r="A61" s="13" t="s">
        <v>110</v>
      </c>
      <c r="B61" s="17">
        <v>62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263</v>
      </c>
      <c r="J61" s="25"/>
      <c r="K61" s="25" t="s">
        <v>264</v>
      </c>
      <c r="L61" s="25"/>
      <c r="M61" s="56" t="s">
        <v>416</v>
      </c>
      <c r="N61" s="56" t="s">
        <v>429</v>
      </c>
      <c r="O61" t="str">
        <f t="shared" si="1"/>
        <v>P0[15]</v>
      </c>
      <c r="P61" t="s">
        <v>439</v>
      </c>
    </row>
    <row r="62" spans="1:16" x14ac:dyDescent="0.2">
      <c r="A62" s="13" t="s">
        <v>50</v>
      </c>
      <c r="B62" s="17">
        <v>27</v>
      </c>
      <c r="C62" s="22"/>
      <c r="D62" s="22">
        <v>1</v>
      </c>
      <c r="E62" s="13"/>
      <c r="F62" s="22"/>
      <c r="G62" s="22"/>
      <c r="H62" s="14" t="s">
        <v>51</v>
      </c>
      <c r="I62" s="13" t="s">
        <v>313</v>
      </c>
      <c r="J62" s="30"/>
      <c r="K62" s="30"/>
      <c r="L62" s="30"/>
      <c r="P62" t="s">
        <v>437</v>
      </c>
    </row>
    <row r="63" spans="1:16" x14ac:dyDescent="0.2">
      <c r="A63" s="32" t="s">
        <v>45</v>
      </c>
      <c r="B63" s="33">
        <v>24</v>
      </c>
      <c r="C63" s="34">
        <v>1</v>
      </c>
      <c r="D63" s="34"/>
      <c r="E63" s="32"/>
      <c r="F63" s="34"/>
      <c r="G63" s="34"/>
      <c r="H63" s="18" t="s">
        <v>5</v>
      </c>
      <c r="I63" s="32" t="s">
        <v>367</v>
      </c>
      <c r="J63" s="61" t="s">
        <v>403</v>
      </c>
      <c r="K63" s="61"/>
      <c r="L63" s="61"/>
    </row>
    <row r="64" spans="1:16" x14ac:dyDescent="0.2">
      <c r="A64" s="32" t="s">
        <v>47</v>
      </c>
      <c r="B64" s="33">
        <v>25</v>
      </c>
      <c r="C64" s="34">
        <v>1</v>
      </c>
      <c r="D64" s="34"/>
      <c r="E64" s="32"/>
      <c r="F64" s="34"/>
      <c r="G64" s="34"/>
      <c r="H64" s="18" t="s">
        <v>5</v>
      </c>
      <c r="I64" s="32" t="s">
        <v>370</v>
      </c>
      <c r="J64" s="61" t="s">
        <v>404</v>
      </c>
      <c r="K64" s="61"/>
      <c r="L64" s="61"/>
    </row>
    <row r="65" spans="1:12" x14ac:dyDescent="0.2">
      <c r="A65" s="32" t="s">
        <v>53</v>
      </c>
      <c r="B65" s="33">
        <v>29</v>
      </c>
      <c r="C65" s="34">
        <v>1</v>
      </c>
      <c r="D65" s="34"/>
      <c r="E65" s="32"/>
      <c r="F65" s="34"/>
      <c r="G65" s="34"/>
      <c r="H65" s="18" t="s">
        <v>54</v>
      </c>
      <c r="I65" s="32" t="s">
        <v>374</v>
      </c>
      <c r="J65" s="61" t="s">
        <v>401</v>
      </c>
      <c r="K65" s="61"/>
      <c r="L65" s="61"/>
    </row>
    <row r="66" spans="1:12" x14ac:dyDescent="0.2">
      <c r="A66" s="32" t="s">
        <v>55</v>
      </c>
      <c r="B66" s="33">
        <v>30</v>
      </c>
      <c r="C66" s="34">
        <v>1</v>
      </c>
      <c r="D66" s="34"/>
      <c r="E66" s="32"/>
      <c r="F66" s="34"/>
      <c r="G66" s="34"/>
      <c r="H66" s="18" t="s">
        <v>54</v>
      </c>
      <c r="I66" s="32" t="s">
        <v>376</v>
      </c>
      <c r="J66" s="61" t="s">
        <v>402</v>
      </c>
      <c r="K66" s="61"/>
      <c r="L66" s="61"/>
    </row>
    <row r="67" spans="1:12" x14ac:dyDescent="0.2">
      <c r="A67" s="38" t="s">
        <v>112</v>
      </c>
      <c r="B67" s="39">
        <v>64</v>
      </c>
      <c r="C67" s="40">
        <v>1</v>
      </c>
      <c r="D67" s="40"/>
      <c r="E67" s="38"/>
      <c r="F67" s="40"/>
      <c r="G67" s="40"/>
      <c r="H67" s="41" t="s">
        <v>113</v>
      </c>
      <c r="I67" s="38" t="s">
        <v>226</v>
      </c>
      <c r="J67" s="59" t="s">
        <v>400</v>
      </c>
      <c r="K67" s="59"/>
      <c r="L67" s="59"/>
    </row>
    <row r="68" spans="1:12" x14ac:dyDescent="0.2">
      <c r="A68" s="38" t="s">
        <v>132</v>
      </c>
      <c r="B68" s="39">
        <v>76</v>
      </c>
      <c r="C68" s="40">
        <v>1</v>
      </c>
      <c r="D68" s="40"/>
      <c r="E68" s="38"/>
      <c r="F68" s="40"/>
      <c r="G68" s="40"/>
      <c r="H68" s="41" t="s">
        <v>133</v>
      </c>
      <c r="I68" s="38" t="s">
        <v>169</v>
      </c>
      <c r="J68" s="63" t="s">
        <v>405</v>
      </c>
      <c r="K68" s="63"/>
      <c r="L68" s="63"/>
    </row>
    <row r="69" spans="1:12" x14ac:dyDescent="0.2">
      <c r="A69" s="38" t="s">
        <v>134</v>
      </c>
      <c r="B69" s="39">
        <v>77</v>
      </c>
      <c r="C69" s="40">
        <v>1</v>
      </c>
      <c r="D69" s="40"/>
      <c r="E69" s="38"/>
      <c r="F69" s="40"/>
      <c r="G69" s="40"/>
      <c r="H69" s="41" t="s">
        <v>133</v>
      </c>
      <c r="I69" s="38" t="s">
        <v>175</v>
      </c>
      <c r="J69" s="63" t="s">
        <v>406</v>
      </c>
      <c r="K69" s="63"/>
      <c r="L69" s="63"/>
    </row>
    <row r="70" spans="1:12" x14ac:dyDescent="0.2">
      <c r="A70" s="38" t="s">
        <v>135</v>
      </c>
      <c r="B70" s="39">
        <v>78</v>
      </c>
      <c r="C70" s="40">
        <v>1</v>
      </c>
      <c r="D70" s="40"/>
      <c r="E70" s="38"/>
      <c r="F70" s="40"/>
      <c r="G70" s="40"/>
      <c r="H70" s="41" t="s">
        <v>133</v>
      </c>
      <c r="I70" s="38" t="s">
        <v>180</v>
      </c>
      <c r="J70" s="63" t="s">
        <v>407</v>
      </c>
      <c r="K70" s="63"/>
      <c r="L70" s="63"/>
    </row>
    <row r="71" spans="1:12" x14ac:dyDescent="0.2">
      <c r="A71" s="38" t="s">
        <v>136</v>
      </c>
      <c r="B71" s="39">
        <v>79</v>
      </c>
      <c r="C71" s="40">
        <v>1</v>
      </c>
      <c r="D71" s="40"/>
      <c r="E71" s="38"/>
      <c r="F71" s="40"/>
      <c r="G71" s="40"/>
      <c r="H71" s="41" t="s">
        <v>133</v>
      </c>
      <c r="I71" s="38" t="s">
        <v>185</v>
      </c>
      <c r="J71" s="63" t="s">
        <v>408</v>
      </c>
      <c r="K71" s="63"/>
      <c r="L71" s="63"/>
    </row>
  </sheetData>
  <sortState ref="A2:P71">
    <sortCondition ref="P2:P71"/>
    <sortCondition ref="M2:M71"/>
  </sortState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zoomScalePageLayoutView="85" workbookViewId="0">
      <selection activeCell="H33" sqref="H33"/>
    </sheetView>
  </sheetViews>
  <sheetFormatPr baseColWidth="10" defaultColWidth="8.83203125" defaultRowHeight="16" x14ac:dyDescent="0.2"/>
  <cols>
    <col min="1" max="1" width="8.83203125" style="1"/>
    <col min="2" max="2" width="8.83203125" style="2"/>
  </cols>
  <sheetData>
    <row r="1" spans="1:16" ht="81" x14ac:dyDescent="0.2">
      <c r="A1" s="4" t="s">
        <v>0</v>
      </c>
      <c r="B1" s="5" t="s">
        <v>1</v>
      </c>
      <c r="C1" t="s">
        <v>384</v>
      </c>
      <c r="D1" t="s">
        <v>385</v>
      </c>
      <c r="P1" t="s">
        <v>386</v>
      </c>
    </row>
    <row r="2" spans="1:16" x14ac:dyDescent="0.2">
      <c r="A2" s="7" t="s">
        <v>29</v>
      </c>
      <c r="B2" s="8">
        <v>13</v>
      </c>
      <c r="C2">
        <v>-50</v>
      </c>
      <c r="D2" t="s">
        <v>387</v>
      </c>
      <c r="E2" t="str">
        <f t="shared" ref="E2:E33" si="0">CONCATENATE("X ",A2," ",B2," 1000 ",C2," ",D2," 50 50 1 1 B")</f>
        <v>X NC 13 1000 -50 L 50 50 1 1 B</v>
      </c>
    </row>
    <row r="3" spans="1:16" x14ac:dyDescent="0.2">
      <c r="A3" s="7" t="s">
        <v>82</v>
      </c>
      <c r="B3" s="8">
        <v>46</v>
      </c>
      <c r="C3">
        <f t="shared" ref="C3:C34" si="1">C2+100</f>
        <v>50</v>
      </c>
      <c r="D3" t="s">
        <v>387</v>
      </c>
      <c r="E3" t="str">
        <f t="shared" si="0"/>
        <v>X P0[0]/RD1/TXD3/SDA1 46 1000 50 L 50 50 1 1 B</v>
      </c>
    </row>
    <row r="4" spans="1:16" x14ac:dyDescent="0.2">
      <c r="A4" s="7" t="s">
        <v>85</v>
      </c>
      <c r="B4" s="8">
        <v>47</v>
      </c>
      <c r="C4">
        <f t="shared" si="1"/>
        <v>150</v>
      </c>
      <c r="D4" t="s">
        <v>387</v>
      </c>
      <c r="E4" t="str">
        <f t="shared" si="0"/>
        <v>X P0[1]/TD1/RXD3/SCL1 47 1000 150 L 50 50 1 1 B</v>
      </c>
    </row>
    <row r="5" spans="1:16" x14ac:dyDescent="0.2">
      <c r="A5" s="7" t="s">
        <v>87</v>
      </c>
      <c r="B5" s="8">
        <v>48</v>
      </c>
      <c r="C5">
        <f t="shared" si="1"/>
        <v>250</v>
      </c>
      <c r="D5" t="s">
        <v>387</v>
      </c>
      <c r="E5" t="str">
        <f t="shared" si="0"/>
        <v>X P0[10]/TXD2/SDA2/MAT3[0] 48 1000 250 L 50 50 1 1 B</v>
      </c>
    </row>
    <row r="6" spans="1:16" x14ac:dyDescent="0.2">
      <c r="A6" s="7" t="s">
        <v>89</v>
      </c>
      <c r="B6" s="8">
        <v>49</v>
      </c>
      <c r="C6">
        <f t="shared" si="1"/>
        <v>350</v>
      </c>
      <c r="D6" t="s">
        <v>387</v>
      </c>
      <c r="E6" t="str">
        <f t="shared" si="0"/>
        <v>X P0[11]/RXD2/SCL2/MAT3[1] 49 1000 350 L 50 50 1 1 B</v>
      </c>
    </row>
    <row r="7" spans="1:16" x14ac:dyDescent="0.2">
      <c r="A7" s="7" t="s">
        <v>110</v>
      </c>
      <c r="B7" s="8">
        <v>62</v>
      </c>
      <c r="C7">
        <f t="shared" si="1"/>
        <v>450</v>
      </c>
      <c r="D7" t="s">
        <v>387</v>
      </c>
      <c r="E7" t="str">
        <f t="shared" si="0"/>
        <v>X P0[15]/TXD1/SCK0/SCK 62 1000 450 L 50 50 1 1 B</v>
      </c>
    </row>
    <row r="8" spans="1:16" x14ac:dyDescent="0.2">
      <c r="A8" s="7" t="s">
        <v>111</v>
      </c>
      <c r="B8" s="8">
        <v>63</v>
      </c>
      <c r="C8">
        <f t="shared" si="1"/>
        <v>550</v>
      </c>
      <c r="D8" t="s">
        <v>387</v>
      </c>
      <c r="E8" t="str">
        <f t="shared" si="0"/>
        <v>X P0[16]/RXD1/SSEL0/SSEL 63 1000 550 L 50 50 1 1 B</v>
      </c>
    </row>
    <row r="9" spans="1:16" x14ac:dyDescent="0.2">
      <c r="A9" s="7" t="s">
        <v>109</v>
      </c>
      <c r="B9" s="8">
        <v>61</v>
      </c>
      <c r="C9">
        <f t="shared" si="1"/>
        <v>650</v>
      </c>
      <c r="D9" t="s">
        <v>387</v>
      </c>
      <c r="E9" t="str">
        <f t="shared" si="0"/>
        <v>X P0[17]/CTS1/MISO0/MISO 61 1000 650 L 50 50 1 1 B</v>
      </c>
    </row>
    <row r="10" spans="1:16" x14ac:dyDescent="0.2">
      <c r="A10" s="7" t="s">
        <v>107</v>
      </c>
      <c r="B10" s="8">
        <v>60</v>
      </c>
      <c r="C10">
        <f t="shared" si="1"/>
        <v>750</v>
      </c>
      <c r="D10" t="s">
        <v>387</v>
      </c>
      <c r="E10" t="str">
        <f t="shared" si="0"/>
        <v>X P0[18]/DCD1/MOSI0/MOSI 60 1000 750 L 50 50 1 1 B</v>
      </c>
    </row>
    <row r="11" spans="1:16" x14ac:dyDescent="0.2">
      <c r="A11" s="7" t="s">
        <v>105</v>
      </c>
      <c r="B11" s="8">
        <v>59</v>
      </c>
      <c r="C11">
        <f t="shared" si="1"/>
        <v>850</v>
      </c>
      <c r="D11" t="s">
        <v>387</v>
      </c>
      <c r="E11" t="str">
        <f t="shared" si="0"/>
        <v>X P0[19]/DSR1/SDA1 59 1000 850 L 50 50 1 1 B</v>
      </c>
    </row>
    <row r="12" spans="1:16" x14ac:dyDescent="0.2">
      <c r="A12" s="7" t="s">
        <v>157</v>
      </c>
      <c r="B12" s="8">
        <v>98</v>
      </c>
      <c r="C12">
        <f t="shared" si="1"/>
        <v>950</v>
      </c>
      <c r="D12" t="s">
        <v>387</v>
      </c>
      <c r="E12" t="str">
        <f t="shared" si="0"/>
        <v>X P0[2]/TXD0/AD0[7] 98 1000 950 L 50 50 1 1 B</v>
      </c>
    </row>
    <row r="13" spans="1:16" x14ac:dyDescent="0.2">
      <c r="A13" s="7" t="s">
        <v>103</v>
      </c>
      <c r="B13" s="8">
        <v>58</v>
      </c>
      <c r="C13">
        <f t="shared" si="1"/>
        <v>1050</v>
      </c>
      <c r="D13" t="s">
        <v>387</v>
      </c>
      <c r="E13" t="str">
        <f t="shared" si="0"/>
        <v>X P0[20]/DTR1/SCL1 58 1000 1050 L 50 50 1 1 B</v>
      </c>
    </row>
    <row r="14" spans="1:16" x14ac:dyDescent="0.2">
      <c r="A14" s="7" t="s">
        <v>101</v>
      </c>
      <c r="B14" s="8">
        <v>57</v>
      </c>
      <c r="C14">
        <f t="shared" si="1"/>
        <v>1150</v>
      </c>
      <c r="D14" t="s">
        <v>387</v>
      </c>
      <c r="E14" t="str">
        <f t="shared" si="0"/>
        <v>X P0[21]/RI1/RD1 57 1000 1150 L 50 50 1 1 B</v>
      </c>
    </row>
    <row r="15" spans="1:16" x14ac:dyDescent="0.2">
      <c r="A15" s="7" t="s">
        <v>99</v>
      </c>
      <c r="B15" s="8">
        <v>56</v>
      </c>
      <c r="C15">
        <f t="shared" si="1"/>
        <v>1250</v>
      </c>
      <c r="D15" t="s">
        <v>387</v>
      </c>
      <c r="E15" t="str">
        <f t="shared" si="0"/>
        <v>X P0[22]/RTS1/TD1 56 1000 1250 L 50 50 1 1 B</v>
      </c>
    </row>
    <row r="16" spans="1:16" x14ac:dyDescent="0.2">
      <c r="A16" s="7" t="s">
        <v>21</v>
      </c>
      <c r="B16" s="8">
        <v>9</v>
      </c>
      <c r="C16">
        <f t="shared" si="1"/>
        <v>1350</v>
      </c>
      <c r="D16" t="s">
        <v>387</v>
      </c>
      <c r="E16" t="str">
        <f t="shared" si="0"/>
        <v>X P0[23]/AD0[0]/I2SRX_CLK/CAP3[0] 9 1000 1350 L 50 50 1 1 B</v>
      </c>
    </row>
    <row r="17" spans="1:5" x14ac:dyDescent="0.2">
      <c r="A17" s="7" t="s">
        <v>19</v>
      </c>
      <c r="B17" s="8">
        <v>8</v>
      </c>
      <c r="C17">
        <f t="shared" si="1"/>
        <v>1450</v>
      </c>
      <c r="D17" t="s">
        <v>387</v>
      </c>
      <c r="E17" t="str">
        <f t="shared" si="0"/>
        <v>X P0[24]/AD0[1]/I2SRX_WS/CAP3[1] 8 1000 1450 L 50 50 1 1 B</v>
      </c>
    </row>
    <row r="18" spans="1:5" x14ac:dyDescent="0.2">
      <c r="A18" s="7" t="s">
        <v>17</v>
      </c>
      <c r="B18" s="8">
        <v>7</v>
      </c>
      <c r="C18">
        <f t="shared" si="1"/>
        <v>1550</v>
      </c>
      <c r="D18" t="s">
        <v>387</v>
      </c>
      <c r="E18" t="str">
        <f t="shared" si="0"/>
        <v>X P0[25]/AD0[2]/I2SRX_SDA/TXD3 7 1000 1550 L 50 50 1 1 B</v>
      </c>
    </row>
    <row r="19" spans="1:5" x14ac:dyDescent="0.2">
      <c r="A19" s="7" t="s">
        <v>15</v>
      </c>
      <c r="B19" s="8">
        <v>6</v>
      </c>
      <c r="C19">
        <f t="shared" si="1"/>
        <v>1650</v>
      </c>
      <c r="D19" t="s">
        <v>387</v>
      </c>
      <c r="E19" t="str">
        <f t="shared" si="0"/>
        <v>X P0[26]/AD0[3]/AOUT/RXD3 6 1000 1650 L 50 50 1 1 B</v>
      </c>
    </row>
    <row r="20" spans="1:5" x14ac:dyDescent="0.2">
      <c r="A20" s="7" t="s">
        <v>47</v>
      </c>
      <c r="B20" s="8">
        <v>25</v>
      </c>
      <c r="C20">
        <f t="shared" si="1"/>
        <v>1750</v>
      </c>
      <c r="D20" t="s">
        <v>387</v>
      </c>
      <c r="E20" t="str">
        <f t="shared" si="0"/>
        <v>X P0[27]/SDA0/USB_SDA 25 1000 1750 L 50 50 1 1 B</v>
      </c>
    </row>
    <row r="21" spans="1:5" x14ac:dyDescent="0.2">
      <c r="A21" s="7" t="s">
        <v>45</v>
      </c>
      <c r="B21" s="8">
        <v>24</v>
      </c>
      <c r="C21">
        <f t="shared" si="1"/>
        <v>1850</v>
      </c>
      <c r="D21" t="s">
        <v>387</v>
      </c>
      <c r="E21" t="str">
        <f t="shared" si="0"/>
        <v>X P0[28]/SCL0/USB_SCL 24 1000 1850 L 50 50 1 1 B</v>
      </c>
    </row>
    <row r="22" spans="1:5" x14ac:dyDescent="0.2">
      <c r="A22" s="7" t="s">
        <v>53</v>
      </c>
      <c r="B22" s="8">
        <v>29</v>
      </c>
      <c r="C22">
        <f t="shared" si="1"/>
        <v>1950</v>
      </c>
      <c r="D22" t="s">
        <v>387</v>
      </c>
      <c r="E22" t="str">
        <f t="shared" si="0"/>
        <v>X P0[29]/USB_D+ 29 1000 1950 L 50 50 1 1 B</v>
      </c>
    </row>
    <row r="23" spans="1:5" x14ac:dyDescent="0.2">
      <c r="A23" s="7" t="s">
        <v>160</v>
      </c>
      <c r="B23" s="8">
        <v>99</v>
      </c>
      <c r="C23">
        <f t="shared" si="1"/>
        <v>2050</v>
      </c>
      <c r="D23" t="s">
        <v>387</v>
      </c>
      <c r="E23" t="str">
        <f t="shared" si="0"/>
        <v>X P0[3]/RXD0/AD0[6] 99 1000 2050 L 50 50 1 1 B</v>
      </c>
    </row>
    <row r="24" spans="1:5" x14ac:dyDescent="0.2">
      <c r="A24" s="7" t="s">
        <v>55</v>
      </c>
      <c r="B24" s="8">
        <v>30</v>
      </c>
      <c r="C24">
        <f t="shared" si="1"/>
        <v>2150</v>
      </c>
      <c r="D24" t="s">
        <v>387</v>
      </c>
      <c r="E24" t="str">
        <f t="shared" si="0"/>
        <v>X P0[30]/USB_D 30 1000 2150 L 50 50 1 1 B</v>
      </c>
    </row>
    <row r="25" spans="1:5" x14ac:dyDescent="0.2">
      <c r="A25" s="7" t="s">
        <v>139</v>
      </c>
      <c r="B25" s="8">
        <v>81</v>
      </c>
      <c r="C25">
        <f t="shared" si="1"/>
        <v>2250</v>
      </c>
      <c r="D25" t="s">
        <v>387</v>
      </c>
      <c r="E25" t="str">
        <f t="shared" si="0"/>
        <v>X P0[4]/I2SRX_CLK/RD2/CAP2[0] 81 1000 2250 L 50 50 1 1 B</v>
      </c>
    </row>
    <row r="26" spans="1:5" x14ac:dyDescent="0.2">
      <c r="A26" s="7" t="s">
        <v>137</v>
      </c>
      <c r="B26" s="8">
        <v>80</v>
      </c>
      <c r="C26">
        <f t="shared" si="1"/>
        <v>2350</v>
      </c>
      <c r="D26" t="s">
        <v>387</v>
      </c>
      <c r="E26" t="str">
        <f t="shared" si="0"/>
        <v>X P0[5]/I2SRX_WS/TD2/CAP2[1] 80 1000 2350 L 50 50 1 1 B</v>
      </c>
    </row>
    <row r="27" spans="1:5" x14ac:dyDescent="0.2">
      <c r="A27" s="7" t="s">
        <v>136</v>
      </c>
      <c r="B27" s="8">
        <v>79</v>
      </c>
      <c r="C27">
        <f t="shared" si="1"/>
        <v>2450</v>
      </c>
      <c r="D27" t="s">
        <v>387</v>
      </c>
      <c r="E27" t="str">
        <f t="shared" si="0"/>
        <v>X P0[6]/I2SRX_SDA/SSEL1/MAT2[0] 79 1000 2450 L 50 50 1 1 B</v>
      </c>
    </row>
    <row r="28" spans="1:5" x14ac:dyDescent="0.2">
      <c r="A28" s="7" t="s">
        <v>135</v>
      </c>
      <c r="B28" s="8">
        <v>78</v>
      </c>
      <c r="C28">
        <f t="shared" si="1"/>
        <v>2550</v>
      </c>
      <c r="D28" t="s">
        <v>387</v>
      </c>
      <c r="E28" t="str">
        <f t="shared" si="0"/>
        <v>X P0[7]/I2STX_CLK/SCK1/MAT2[1] 78 1000 2550 L 50 50 1 1 B</v>
      </c>
    </row>
    <row r="29" spans="1:5" x14ac:dyDescent="0.2">
      <c r="A29" s="7" t="s">
        <v>134</v>
      </c>
      <c r="B29" s="8">
        <v>77</v>
      </c>
      <c r="C29">
        <f t="shared" si="1"/>
        <v>2650</v>
      </c>
      <c r="D29" t="s">
        <v>387</v>
      </c>
      <c r="E29" t="str">
        <f t="shared" si="0"/>
        <v>X P0[8]/I2STX_WS/MISO1/MAT2[2] 77 1000 2650 L 50 50 1 1 B</v>
      </c>
    </row>
    <row r="30" spans="1:5" x14ac:dyDescent="0.2">
      <c r="A30" s="7" t="s">
        <v>132</v>
      </c>
      <c r="B30" s="8">
        <v>76</v>
      </c>
      <c r="C30">
        <f t="shared" si="1"/>
        <v>2750</v>
      </c>
      <c r="D30" t="s">
        <v>387</v>
      </c>
      <c r="E30" t="str">
        <f t="shared" si="0"/>
        <v>X P0[9]/I2STX_SDA/MOSI1/MAT2[3] 76 1000 2750 L 50 50 1 1 B</v>
      </c>
    </row>
    <row r="31" spans="1:5" x14ac:dyDescent="0.2">
      <c r="A31" s="7" t="s">
        <v>156</v>
      </c>
      <c r="B31" s="11">
        <v>95</v>
      </c>
      <c r="C31">
        <f t="shared" si="1"/>
        <v>2850</v>
      </c>
      <c r="D31" t="s">
        <v>387</v>
      </c>
      <c r="E31" t="str">
        <f t="shared" si="0"/>
        <v>X P1[0]/ENET_TXD0 95 1000 2850 L 50 50 1 1 B</v>
      </c>
    </row>
    <row r="32" spans="1:5" x14ac:dyDescent="0.2">
      <c r="A32" s="7" t="s">
        <v>155</v>
      </c>
      <c r="B32" s="8">
        <v>94</v>
      </c>
      <c r="C32">
        <f t="shared" si="1"/>
        <v>2950</v>
      </c>
      <c r="D32" t="s">
        <v>387</v>
      </c>
      <c r="E32" t="str">
        <f t="shared" si="0"/>
        <v>X P1[1]/ENET_TXD1 94 1000 2950 L 50 50 1 1 B</v>
      </c>
    </row>
    <row r="33" spans="1:5" x14ac:dyDescent="0.2">
      <c r="A33" s="7" t="s">
        <v>151</v>
      </c>
      <c r="B33" s="8">
        <v>90</v>
      </c>
      <c r="C33">
        <f t="shared" si="1"/>
        <v>3050</v>
      </c>
      <c r="D33" t="s">
        <v>387</v>
      </c>
      <c r="E33" t="str">
        <f t="shared" si="0"/>
        <v>X P1[10]/ENET_RXD1 90 1000 3050 L 50 50 1 1 B</v>
      </c>
    </row>
    <row r="34" spans="1:5" x14ac:dyDescent="0.2">
      <c r="A34" s="7" t="s">
        <v>150</v>
      </c>
      <c r="B34" s="8">
        <v>89</v>
      </c>
      <c r="C34">
        <f t="shared" si="1"/>
        <v>3150</v>
      </c>
      <c r="D34" t="s">
        <v>387</v>
      </c>
      <c r="E34" t="str">
        <f t="shared" ref="E34:E65" si="2">CONCATENATE("X ",A34," ",B34," 1000 ",C34," ",D34," 50 50 1 1 B")</f>
        <v>X P1[14]/ENET_RX_ER 89 1000 3150 L 50 50 1 1 B</v>
      </c>
    </row>
    <row r="35" spans="1:5" x14ac:dyDescent="0.2">
      <c r="A35" s="7" t="s">
        <v>149</v>
      </c>
      <c r="B35" s="8">
        <v>88</v>
      </c>
      <c r="C35">
        <f t="shared" ref="C35:C66" si="3">C34+100</f>
        <v>3250</v>
      </c>
      <c r="D35" t="s">
        <v>387</v>
      </c>
      <c r="E35" t="str">
        <f t="shared" si="2"/>
        <v>X P1[15]/ENET_REF_CLK 88 1000 3250 L 50 50 1 1 B</v>
      </c>
    </row>
    <row r="36" spans="1:5" x14ac:dyDescent="0.2">
      <c r="A36" s="7" t="s">
        <v>148</v>
      </c>
      <c r="B36" s="8">
        <v>87</v>
      </c>
      <c r="C36">
        <f t="shared" si="3"/>
        <v>3350</v>
      </c>
      <c r="D36" t="s">
        <v>387</v>
      </c>
      <c r="E36" t="str">
        <f t="shared" si="2"/>
        <v>X P1[16]/ENET_MDC 87 1000 3350 L 50 50 1 1 B</v>
      </c>
    </row>
    <row r="37" spans="1:5" x14ac:dyDescent="0.2">
      <c r="A37" s="7" t="s">
        <v>146</v>
      </c>
      <c r="B37" s="8">
        <v>86</v>
      </c>
      <c r="C37">
        <f t="shared" si="3"/>
        <v>3450</v>
      </c>
      <c r="D37" t="s">
        <v>387</v>
      </c>
      <c r="E37" t="str">
        <f t="shared" si="2"/>
        <v>X P1[17]/ENET_MDIO 86 1000 3450 L 50 50 1 1 B</v>
      </c>
    </row>
    <row r="38" spans="1:5" x14ac:dyDescent="0.2">
      <c r="A38" s="7" t="s">
        <v>57</v>
      </c>
      <c r="B38" s="8">
        <v>32</v>
      </c>
      <c r="C38">
        <f t="shared" si="3"/>
        <v>3550</v>
      </c>
      <c r="D38" t="s">
        <v>387</v>
      </c>
      <c r="E38" t="str">
        <f t="shared" si="2"/>
        <v>X P1[18]/USB_UP_LED/PWM1[1]/CAP1[0] 32 1000 3550 L 50 50 1 1 B</v>
      </c>
    </row>
    <row r="39" spans="1:5" x14ac:dyDescent="0.2">
      <c r="A39" s="9" t="s">
        <v>59</v>
      </c>
      <c r="B39" s="8">
        <v>33</v>
      </c>
      <c r="C39">
        <f t="shared" si="3"/>
        <v>3650</v>
      </c>
      <c r="D39" t="s">
        <v>387</v>
      </c>
      <c r="E39" t="str">
        <f t="shared" si="2"/>
        <v>X P1[19]/MCOA0/USB_PPWR/CAP1[1] 33 1000 3650 L 50 50 1 1 B</v>
      </c>
    </row>
    <row r="40" spans="1:5" x14ac:dyDescent="0.2">
      <c r="A40" s="7" t="s">
        <v>61</v>
      </c>
      <c r="B40" s="8">
        <v>34</v>
      </c>
      <c r="C40">
        <f t="shared" si="3"/>
        <v>3750</v>
      </c>
      <c r="D40" t="s">
        <v>387</v>
      </c>
      <c r="E40" t="str">
        <f t="shared" si="2"/>
        <v>X P1[20]/MCI0/PWM1[2]/SCK0 34 1000 3750 L 50 50 1 1 B</v>
      </c>
    </row>
    <row r="41" spans="1:5" x14ac:dyDescent="0.2">
      <c r="A41" s="10" t="s">
        <v>63</v>
      </c>
      <c r="B41" s="8">
        <v>35</v>
      </c>
      <c r="C41">
        <f t="shared" si="3"/>
        <v>3850</v>
      </c>
      <c r="D41" t="s">
        <v>387</v>
      </c>
      <c r="E41" t="str">
        <f t="shared" si="2"/>
        <v>X P1[21]/MCABORT/PWM1[3]/SSEL0 35 1000 3850 L 50 50 1 1 B</v>
      </c>
    </row>
    <row r="42" spans="1:5" x14ac:dyDescent="0.2">
      <c r="A42" s="7" t="s">
        <v>65</v>
      </c>
      <c r="B42" s="8">
        <v>36</v>
      </c>
      <c r="C42">
        <f t="shared" si="3"/>
        <v>3950</v>
      </c>
      <c r="D42" t="s">
        <v>387</v>
      </c>
      <c r="E42" t="str">
        <f t="shared" si="2"/>
        <v>X P1[22]/MCOB0/USB_PWRD/MAT1[0] 36 1000 3950 L 50 50 1 1 B</v>
      </c>
    </row>
    <row r="43" spans="1:5" x14ac:dyDescent="0.2">
      <c r="A43" s="7" t="s">
        <v>67</v>
      </c>
      <c r="B43" s="8">
        <v>37</v>
      </c>
      <c r="C43">
        <f t="shared" si="3"/>
        <v>4050</v>
      </c>
      <c r="D43" t="s">
        <v>387</v>
      </c>
      <c r="E43" t="str">
        <f t="shared" si="2"/>
        <v>X P1[23]/MCI1/PWM1[4]/MISO0 37 1000 4050 L 50 50 1 1 B</v>
      </c>
    </row>
    <row r="44" spans="1:5" x14ac:dyDescent="0.2">
      <c r="A44" s="7" t="s">
        <v>69</v>
      </c>
      <c r="B44" s="8">
        <v>38</v>
      </c>
      <c r="C44">
        <f t="shared" si="3"/>
        <v>4150</v>
      </c>
      <c r="D44" t="s">
        <v>387</v>
      </c>
      <c r="E44" t="str">
        <f t="shared" si="2"/>
        <v>X P1[24]/MCI2/PWM1[5]/MOSI0 38 1000 4150 L 50 50 1 1 B</v>
      </c>
    </row>
    <row r="45" spans="1:5" x14ac:dyDescent="0.2">
      <c r="A45" s="7" t="s">
        <v>71</v>
      </c>
      <c r="B45" s="8">
        <v>39</v>
      </c>
      <c r="C45">
        <f t="shared" si="3"/>
        <v>4250</v>
      </c>
      <c r="D45" t="s">
        <v>387</v>
      </c>
      <c r="E45" t="str">
        <f t="shared" si="2"/>
        <v>X P1[25]/MCOA1/MAT1[1] 39 1000 4250 L 50 50 1 1 B</v>
      </c>
    </row>
    <row r="46" spans="1:5" x14ac:dyDescent="0.2">
      <c r="A46" s="7" t="s">
        <v>73</v>
      </c>
      <c r="B46" s="8">
        <v>40</v>
      </c>
      <c r="C46">
        <f t="shared" si="3"/>
        <v>4350</v>
      </c>
      <c r="D46" t="s">
        <v>387</v>
      </c>
      <c r="E46" t="str">
        <f t="shared" si="2"/>
        <v>X P1[26]/MCOB1/PWM1[6]/CAP0[0] 40 1000 4350 L 50 50 1 1 B</v>
      </c>
    </row>
    <row r="47" spans="1:5" x14ac:dyDescent="0.2">
      <c r="A47" s="9" t="s">
        <v>76</v>
      </c>
      <c r="B47" s="8">
        <v>43</v>
      </c>
      <c r="C47">
        <f t="shared" si="3"/>
        <v>4450</v>
      </c>
      <c r="D47" t="s">
        <v>387</v>
      </c>
      <c r="E47" t="str">
        <f t="shared" si="2"/>
        <v>X P1[27]/CLKOUT/USB_OVRCR/CAP0[1] 43 1000 4450 L 50 50 1 1 B</v>
      </c>
    </row>
    <row r="48" spans="1:5" x14ac:dyDescent="0.2">
      <c r="A48" s="7" t="s">
        <v>78</v>
      </c>
      <c r="B48" s="8">
        <v>44</v>
      </c>
      <c r="C48">
        <f t="shared" si="3"/>
        <v>4550</v>
      </c>
      <c r="D48" t="s">
        <v>387</v>
      </c>
      <c r="E48" t="str">
        <f t="shared" si="2"/>
        <v>X P1[28]/MCOA2/PCAP1[0]/MAT0[0] 44 1000 4550 L 50 50 1 1 B</v>
      </c>
    </row>
    <row r="49" spans="1:5" x14ac:dyDescent="0.2">
      <c r="A49" s="7" t="s">
        <v>80</v>
      </c>
      <c r="B49" s="8">
        <v>45</v>
      </c>
      <c r="C49">
        <f t="shared" si="3"/>
        <v>4650</v>
      </c>
      <c r="D49" t="s">
        <v>387</v>
      </c>
      <c r="E49" t="str">
        <f t="shared" si="2"/>
        <v>X P1[29]/MCOB2/PCAP1[1]/MAT0[1] 45 1000 4650 L 50 50 1 1 B</v>
      </c>
    </row>
    <row r="50" spans="1:5" x14ac:dyDescent="0.2">
      <c r="A50" s="7" t="s">
        <v>40</v>
      </c>
      <c r="B50" s="8">
        <v>21</v>
      </c>
      <c r="C50">
        <f t="shared" si="3"/>
        <v>4750</v>
      </c>
      <c r="D50" t="s">
        <v>387</v>
      </c>
      <c r="E50" t="str">
        <f t="shared" si="2"/>
        <v>X P1[30]/VBUS/AD0[4] 21 1000 4750 L 50 50 1 1 B</v>
      </c>
    </row>
    <row r="51" spans="1:5" x14ac:dyDescent="0.2">
      <c r="A51" s="7" t="s">
        <v>38</v>
      </c>
      <c r="B51" s="8">
        <v>20</v>
      </c>
      <c r="C51">
        <f t="shared" si="3"/>
        <v>4850</v>
      </c>
      <c r="D51" t="s">
        <v>387</v>
      </c>
      <c r="E51" t="str">
        <f t="shared" si="2"/>
        <v>X P1[31]/SCK1/AD0[5] 20 1000 4850 L 50 50 1 1 B</v>
      </c>
    </row>
    <row r="52" spans="1:5" x14ac:dyDescent="0.2">
      <c r="A52" s="7" t="s">
        <v>154</v>
      </c>
      <c r="B52" s="8">
        <v>93</v>
      </c>
      <c r="C52">
        <f t="shared" si="3"/>
        <v>4950</v>
      </c>
      <c r="D52" t="s">
        <v>387</v>
      </c>
      <c r="E52" t="str">
        <f t="shared" si="2"/>
        <v>X P1[4]/ENET_TX_EN 93 1000 4950 L 50 50 1 1 B</v>
      </c>
    </row>
    <row r="53" spans="1:5" x14ac:dyDescent="0.2">
      <c r="A53" s="7" t="s">
        <v>153</v>
      </c>
      <c r="B53" s="8">
        <v>92</v>
      </c>
      <c r="C53">
        <f t="shared" si="3"/>
        <v>5050</v>
      </c>
      <c r="D53" t="s">
        <v>387</v>
      </c>
      <c r="E53" t="str">
        <f t="shared" si="2"/>
        <v>X P1[8]/ENET_CRS 92 1000 5050 L 50 50 1 1 B</v>
      </c>
    </row>
    <row r="54" spans="1:5" x14ac:dyDescent="0.2">
      <c r="A54" s="7" t="s">
        <v>152</v>
      </c>
      <c r="B54" s="8">
        <v>91</v>
      </c>
      <c r="C54">
        <f t="shared" si="3"/>
        <v>5150</v>
      </c>
      <c r="D54" t="s">
        <v>387</v>
      </c>
      <c r="E54" t="str">
        <f t="shared" si="2"/>
        <v>X P1[9]/ENET_RXD0 91 1000 5150 L 50 50 1 1 B</v>
      </c>
    </row>
    <row r="55" spans="1:5" x14ac:dyDescent="0.2">
      <c r="A55" s="7" t="s">
        <v>130</v>
      </c>
      <c r="B55" s="8">
        <v>75</v>
      </c>
      <c r="C55">
        <f t="shared" si="3"/>
        <v>5250</v>
      </c>
      <c r="D55" t="s">
        <v>387</v>
      </c>
      <c r="E55" t="str">
        <f t="shared" si="2"/>
        <v>X P2[0]/PWM1[1]/TXD1 75 1000 5250 L 50 50 1 1 B</v>
      </c>
    </row>
    <row r="56" spans="1:5" x14ac:dyDescent="0.2">
      <c r="A56" s="7" t="s">
        <v>128</v>
      </c>
      <c r="B56" s="8">
        <v>74</v>
      </c>
      <c r="C56">
        <f t="shared" si="3"/>
        <v>5350</v>
      </c>
      <c r="D56" t="s">
        <v>387</v>
      </c>
      <c r="E56" t="str">
        <f t="shared" si="2"/>
        <v>X P2[1]/PWM1[2]/RXD1 74 1000 5350 L 50 50 1 1 B</v>
      </c>
    </row>
    <row r="57" spans="1:5" x14ac:dyDescent="0.2">
      <c r="A57" s="7" t="s">
        <v>97</v>
      </c>
      <c r="B57" s="8">
        <v>53</v>
      </c>
      <c r="C57">
        <f t="shared" si="3"/>
        <v>5450</v>
      </c>
      <c r="D57" t="s">
        <v>387</v>
      </c>
      <c r="E57" t="str">
        <f t="shared" si="2"/>
        <v>X P2[10]/EINT0/NMI 53 1000 5450 L 50 50 1 1 B</v>
      </c>
    </row>
    <row r="58" spans="1:5" x14ac:dyDescent="0.2">
      <c r="A58" s="10" t="s">
        <v>95</v>
      </c>
      <c r="B58" s="8">
        <v>52</v>
      </c>
      <c r="C58">
        <f t="shared" si="3"/>
        <v>5550</v>
      </c>
      <c r="D58" t="s">
        <v>387</v>
      </c>
      <c r="E58" t="str">
        <f t="shared" si="2"/>
        <v>X P2[11]/EINT1/I2STX_CLK 52 1000 5550 L 50 50 1 1 B</v>
      </c>
    </row>
    <row r="59" spans="1:5" x14ac:dyDescent="0.2">
      <c r="A59" s="10" t="s">
        <v>93</v>
      </c>
      <c r="B59" s="8">
        <v>51</v>
      </c>
      <c r="C59">
        <f t="shared" si="3"/>
        <v>5650</v>
      </c>
      <c r="D59" t="s">
        <v>387</v>
      </c>
      <c r="E59" t="str">
        <f t="shared" si="2"/>
        <v>X P2[12]/EINT2/I2STX_WS 51 1000 5650 L 50 50 1 1 B</v>
      </c>
    </row>
    <row r="60" spans="1:5" x14ac:dyDescent="0.2">
      <c r="A60" s="10" t="s">
        <v>91</v>
      </c>
      <c r="B60" s="8">
        <v>50</v>
      </c>
      <c r="C60">
        <f t="shared" si="3"/>
        <v>5750</v>
      </c>
      <c r="D60" t="s">
        <v>387</v>
      </c>
      <c r="E60" t="str">
        <f t="shared" si="2"/>
        <v>X P2[13]/EINT3/I2STX_SDA 50 1000 5750 L 50 50 1 1 B</v>
      </c>
    </row>
    <row r="61" spans="1:5" x14ac:dyDescent="0.2">
      <c r="A61" s="7" t="s">
        <v>126</v>
      </c>
      <c r="B61" s="8">
        <v>73</v>
      </c>
      <c r="C61">
        <f t="shared" si="3"/>
        <v>5850</v>
      </c>
      <c r="D61" t="s">
        <v>387</v>
      </c>
      <c r="E61" t="str">
        <f t="shared" si="2"/>
        <v>X P2[2]/PWM1[3]/CTS1/TRACEDATA[3] 73 1000 5850 L 50 50 1 1 B</v>
      </c>
    </row>
    <row r="62" spans="1:5" x14ac:dyDescent="0.2">
      <c r="A62" s="7" t="s">
        <v>124</v>
      </c>
      <c r="B62" s="8">
        <v>70</v>
      </c>
      <c r="C62">
        <f t="shared" si="3"/>
        <v>5950</v>
      </c>
      <c r="D62" t="s">
        <v>387</v>
      </c>
      <c r="E62" t="str">
        <f t="shared" si="2"/>
        <v>X P2[3]/PWM1[4]/DCD1/TRACEDATA[2] 70 1000 5950 L 50 50 1 1 B</v>
      </c>
    </row>
    <row r="63" spans="1:5" x14ac:dyDescent="0.2">
      <c r="A63" s="7" t="s">
        <v>122</v>
      </c>
      <c r="B63" s="8">
        <v>69</v>
      </c>
      <c r="C63">
        <f t="shared" si="3"/>
        <v>6050</v>
      </c>
      <c r="D63" t="s">
        <v>387</v>
      </c>
      <c r="E63" t="str">
        <f t="shared" si="2"/>
        <v>X P2[4]/PWM1[5]/DSR1/TRACEDATA[1] 69 1000 6050 L 50 50 1 1 B</v>
      </c>
    </row>
    <row r="64" spans="1:5" x14ac:dyDescent="0.2">
      <c r="A64" s="7" t="s">
        <v>120</v>
      </c>
      <c r="B64" s="8">
        <v>68</v>
      </c>
      <c r="C64">
        <f t="shared" si="3"/>
        <v>6150</v>
      </c>
      <c r="D64" t="s">
        <v>387</v>
      </c>
      <c r="E64" t="str">
        <f t="shared" si="2"/>
        <v>X P2[5]/PWM1[6]/DTR1/TRACEDATA[0] 68 1000 6150 L 50 50 1 1 B</v>
      </c>
    </row>
    <row r="65" spans="1:5" x14ac:dyDescent="0.2">
      <c r="A65" s="7" t="s">
        <v>118</v>
      </c>
      <c r="B65" s="8">
        <v>67</v>
      </c>
      <c r="C65">
        <f t="shared" si="3"/>
        <v>6250</v>
      </c>
      <c r="D65" t="s">
        <v>387</v>
      </c>
      <c r="E65" t="str">
        <f t="shared" si="2"/>
        <v>X P2[6]/PCAP1[0]/RI1/TRACECLK 67 1000 6250 L 50 50 1 1 B</v>
      </c>
    </row>
    <row r="66" spans="1:5" x14ac:dyDescent="0.2">
      <c r="A66" s="7" t="s">
        <v>116</v>
      </c>
      <c r="B66" s="8">
        <v>66</v>
      </c>
      <c r="C66">
        <f t="shared" si="3"/>
        <v>6350</v>
      </c>
      <c r="D66" t="s">
        <v>387</v>
      </c>
      <c r="E66" t="str">
        <f t="shared" ref="E66:E97" si="4">CONCATENATE("X ",A66," ",B66," 1000 ",C66," ",D66," 50 50 1 1 B")</f>
        <v>X P2[7]/RD2/RTS1 66 1000 6350 L 50 50 1 1 B</v>
      </c>
    </row>
    <row r="67" spans="1:5" x14ac:dyDescent="0.2">
      <c r="A67" s="7" t="s">
        <v>114</v>
      </c>
      <c r="B67" s="8">
        <v>65</v>
      </c>
      <c r="C67">
        <f t="shared" ref="C67:C101" si="5">C66+100</f>
        <v>6450</v>
      </c>
      <c r="D67" t="s">
        <v>387</v>
      </c>
      <c r="E67" t="str">
        <f t="shared" si="4"/>
        <v>X P2[8]/TD2/TXD2 65 1000 6450 L 50 50 1 1 B</v>
      </c>
    </row>
    <row r="68" spans="1:5" x14ac:dyDescent="0.2">
      <c r="A68" s="7" t="s">
        <v>112</v>
      </c>
      <c r="B68" s="8">
        <v>64</v>
      </c>
      <c r="C68">
        <f t="shared" si="5"/>
        <v>6550</v>
      </c>
      <c r="D68" t="s">
        <v>387</v>
      </c>
      <c r="E68" t="str">
        <f t="shared" si="4"/>
        <v>X P2[9]/USB_CONNECT/RXD2 64 1000 6550 L 50 50 1 1 B</v>
      </c>
    </row>
    <row r="69" spans="1:5" x14ac:dyDescent="0.2">
      <c r="A69" s="7" t="s">
        <v>50</v>
      </c>
      <c r="B69" s="8">
        <v>27</v>
      </c>
      <c r="C69">
        <f t="shared" si="5"/>
        <v>6650</v>
      </c>
      <c r="D69" t="s">
        <v>387</v>
      </c>
      <c r="E69" t="str">
        <f t="shared" si="4"/>
        <v>X P3[25]/MAT0[0]/PWM1[2] 27 1000 6650 L 50 50 1 1 B</v>
      </c>
    </row>
    <row r="70" spans="1:5" x14ac:dyDescent="0.2">
      <c r="A70" s="7" t="s">
        <v>48</v>
      </c>
      <c r="B70" s="8">
        <v>26</v>
      </c>
      <c r="C70">
        <f t="shared" si="5"/>
        <v>6750</v>
      </c>
      <c r="D70" t="s">
        <v>387</v>
      </c>
      <c r="E70" t="str">
        <f t="shared" si="4"/>
        <v>X P3[26]/STCLK/MAT0[1]/PWM1[3] 26 1000 6750 L 50 50 1 1 B</v>
      </c>
    </row>
    <row r="71" spans="1:5" x14ac:dyDescent="0.2">
      <c r="A71" s="7" t="s">
        <v>141</v>
      </c>
      <c r="B71" s="8">
        <v>82</v>
      </c>
      <c r="C71">
        <f t="shared" si="5"/>
        <v>6850</v>
      </c>
      <c r="D71" t="s">
        <v>387</v>
      </c>
      <c r="E71" t="str">
        <f t="shared" si="4"/>
        <v>X P4[28]/RX_MCLK/MAT2[0]/TXD3 82 1000 6850 L 50 50 1 1 B</v>
      </c>
    </row>
    <row r="72" spans="1:5" x14ac:dyDescent="0.2">
      <c r="A72" s="7" t="s">
        <v>144</v>
      </c>
      <c r="B72" s="8">
        <v>85</v>
      </c>
      <c r="C72">
        <f t="shared" si="5"/>
        <v>6950</v>
      </c>
      <c r="D72" t="s">
        <v>387</v>
      </c>
      <c r="E72" t="str">
        <f t="shared" si="4"/>
        <v>X P4[29]/TX_MCLK/MAT2[1]/RXD3 85 1000 6950 L 50 50 1 1 B</v>
      </c>
    </row>
    <row r="73" spans="1:5" x14ac:dyDescent="0.2">
      <c r="A73" s="7" t="s">
        <v>34</v>
      </c>
      <c r="B73" s="1">
        <v>17</v>
      </c>
      <c r="C73">
        <f t="shared" si="5"/>
        <v>7050</v>
      </c>
      <c r="D73" t="s">
        <v>387</v>
      </c>
      <c r="E73" t="str">
        <f t="shared" si="4"/>
        <v>X RESET 17 1000 7050 L 50 50 1 1 B</v>
      </c>
    </row>
    <row r="74" spans="1:5" x14ac:dyDescent="0.2">
      <c r="A74" s="7" t="s">
        <v>30</v>
      </c>
      <c r="B74" s="8">
        <v>14</v>
      </c>
      <c r="C74">
        <f t="shared" si="5"/>
        <v>7150</v>
      </c>
      <c r="D74" t="s">
        <v>387</v>
      </c>
      <c r="E74" t="str">
        <f t="shared" si="4"/>
        <v>X RSTOUT 14 1000 7150 L 50 50 1 1 B</v>
      </c>
    </row>
    <row r="75" spans="1:5" x14ac:dyDescent="0.2">
      <c r="A75" s="7" t="s">
        <v>162</v>
      </c>
      <c r="B75" s="8">
        <v>100</v>
      </c>
      <c r="C75">
        <f t="shared" si="5"/>
        <v>7250</v>
      </c>
      <c r="D75" t="s">
        <v>387</v>
      </c>
      <c r="E75" t="str">
        <f t="shared" si="4"/>
        <v>X RTCK 100 1000 7250 L 50 50 1 1 B</v>
      </c>
    </row>
    <row r="76" spans="1:5" x14ac:dyDescent="0.2">
      <c r="A76" s="7" t="s">
        <v>33</v>
      </c>
      <c r="B76" s="8">
        <v>16</v>
      </c>
      <c r="C76">
        <f t="shared" si="5"/>
        <v>7350</v>
      </c>
      <c r="D76" t="s">
        <v>387</v>
      </c>
      <c r="E76" t="str">
        <f t="shared" si="4"/>
        <v>X RTCX1 16 1000 7350 L 50 50 1 1 B</v>
      </c>
    </row>
    <row r="77" spans="1:5" x14ac:dyDescent="0.2">
      <c r="A77" s="7" t="s">
        <v>36</v>
      </c>
      <c r="B77" s="8">
        <v>18</v>
      </c>
      <c r="C77">
        <f t="shared" si="5"/>
        <v>7450</v>
      </c>
      <c r="D77" t="s">
        <v>387</v>
      </c>
      <c r="E77" t="str">
        <f t="shared" si="4"/>
        <v>X RTCX2 18 1000 7450 L 50 50 1 1 B</v>
      </c>
    </row>
    <row r="78" spans="1:5" x14ac:dyDescent="0.2">
      <c r="A78" s="7" t="s">
        <v>14</v>
      </c>
      <c r="B78" s="8">
        <v>5</v>
      </c>
      <c r="C78">
        <f t="shared" si="5"/>
        <v>7550</v>
      </c>
      <c r="D78" t="s">
        <v>387</v>
      </c>
      <c r="E78" t="str">
        <f t="shared" si="4"/>
        <v>X TCK/SWDCLK 5 1000 7550 L 50 50 1 1 B</v>
      </c>
    </row>
    <row r="79" spans="1:5" x14ac:dyDescent="0.2">
      <c r="A79" s="7" t="s">
        <v>11</v>
      </c>
      <c r="B79" s="8">
        <v>2</v>
      </c>
      <c r="C79">
        <f t="shared" si="5"/>
        <v>7650</v>
      </c>
      <c r="D79" t="s">
        <v>387</v>
      </c>
      <c r="E79" t="str">
        <f t="shared" si="4"/>
        <v>X TDI 2 1000 7650 L 50 50 1 1 B</v>
      </c>
    </row>
    <row r="80" spans="1:5" x14ac:dyDescent="0.2">
      <c r="A80" s="7" t="s">
        <v>9</v>
      </c>
      <c r="B80" s="8">
        <v>1</v>
      </c>
      <c r="C80">
        <f t="shared" si="5"/>
        <v>7750</v>
      </c>
      <c r="D80" t="s">
        <v>387</v>
      </c>
      <c r="E80" t="str">
        <f t="shared" si="4"/>
        <v>X TDO/SWO 1 1000 7750 L 50 50 1 1 B</v>
      </c>
    </row>
    <row r="81" spans="1:5" x14ac:dyDescent="0.2">
      <c r="A81" s="7" t="s">
        <v>12</v>
      </c>
      <c r="B81" s="8">
        <v>3</v>
      </c>
      <c r="C81">
        <f t="shared" si="5"/>
        <v>7850</v>
      </c>
      <c r="D81" t="s">
        <v>387</v>
      </c>
      <c r="E81" t="str">
        <f t="shared" si="4"/>
        <v>X TMS/SWDIO 3 1000 7850 L 50 50 1 1 B</v>
      </c>
    </row>
    <row r="82" spans="1:5" x14ac:dyDescent="0.2">
      <c r="A82" s="7" t="s">
        <v>13</v>
      </c>
      <c r="B82" s="8">
        <v>4</v>
      </c>
      <c r="C82">
        <f t="shared" si="5"/>
        <v>7950</v>
      </c>
      <c r="D82" t="s">
        <v>387</v>
      </c>
      <c r="E82" t="str">
        <f t="shared" si="4"/>
        <v>X TRST 4 1000 7950 L 50 50 1 1 B</v>
      </c>
    </row>
    <row r="83" spans="1:5" x14ac:dyDescent="0.2">
      <c r="A83" s="7" t="s">
        <v>37</v>
      </c>
      <c r="B83" s="8">
        <v>19</v>
      </c>
      <c r="C83">
        <f t="shared" si="5"/>
        <v>8050</v>
      </c>
      <c r="D83" t="s">
        <v>387</v>
      </c>
      <c r="E83" t="str">
        <f t="shared" si="4"/>
        <v>X VBAT 19 1000 8050 L 50 50 1 1 B</v>
      </c>
    </row>
    <row r="84" spans="1:5" x14ac:dyDescent="0.2">
      <c r="A84" s="7" t="s">
        <v>52</v>
      </c>
      <c r="B84" s="8">
        <v>28</v>
      </c>
      <c r="C84">
        <f t="shared" si="5"/>
        <v>8150</v>
      </c>
      <c r="D84" t="s">
        <v>387</v>
      </c>
      <c r="E84" t="str">
        <f t="shared" si="4"/>
        <v>X VDD(3V3) 28 1000 8150 L 50 50 1 1 B</v>
      </c>
    </row>
    <row r="85" spans="1:5" x14ac:dyDescent="0.2">
      <c r="A85" s="7" t="s">
        <v>52</v>
      </c>
      <c r="B85" s="8">
        <v>54</v>
      </c>
      <c r="C85">
        <f t="shared" si="5"/>
        <v>8250</v>
      </c>
      <c r="D85" t="s">
        <v>387</v>
      </c>
      <c r="E85" t="str">
        <f t="shared" si="4"/>
        <v>X VDD(3V3) 54 1000 8250 L 50 50 1 1 B</v>
      </c>
    </row>
    <row r="86" spans="1:5" x14ac:dyDescent="0.2">
      <c r="A86" s="7" t="s">
        <v>52</v>
      </c>
      <c r="B86" s="8">
        <v>71</v>
      </c>
      <c r="C86">
        <f t="shared" si="5"/>
        <v>8350</v>
      </c>
      <c r="D86" t="s">
        <v>387</v>
      </c>
      <c r="E86" t="str">
        <f t="shared" si="4"/>
        <v>X VDD(3V3) 71 1000 8350 L 50 50 1 1 B</v>
      </c>
    </row>
    <row r="87" spans="1:5" x14ac:dyDescent="0.2">
      <c r="A87" s="7" t="s">
        <v>52</v>
      </c>
      <c r="B87" s="8">
        <v>96</v>
      </c>
      <c r="C87">
        <f t="shared" si="5"/>
        <v>8450</v>
      </c>
      <c r="D87" t="s">
        <v>387</v>
      </c>
      <c r="E87" t="str">
        <f t="shared" si="4"/>
        <v>X VDD(3V3) 96 1000 8450 L 50 50 1 1 B</v>
      </c>
    </row>
    <row r="88" spans="1:5" x14ac:dyDescent="0.2">
      <c r="A88" s="7" t="s">
        <v>143</v>
      </c>
      <c r="B88" s="8">
        <v>84</v>
      </c>
      <c r="C88">
        <f t="shared" si="5"/>
        <v>8550</v>
      </c>
      <c r="D88" t="s">
        <v>387</v>
      </c>
      <c r="E88" t="str">
        <f t="shared" si="4"/>
        <v>X VDD(REG)(3V3) 84 1000 8550 L 50 50 1 1 B</v>
      </c>
    </row>
    <row r="89" spans="1:5" x14ac:dyDescent="0.2">
      <c r="A89" s="7" t="s">
        <v>75</v>
      </c>
      <c r="B89" s="8">
        <v>42</v>
      </c>
      <c r="C89">
        <f t="shared" si="5"/>
        <v>8650</v>
      </c>
      <c r="D89" t="s">
        <v>387</v>
      </c>
      <c r="E89" t="str">
        <f t="shared" si="4"/>
        <v>X VDD(REG)(3V3)*** 42 1000 8650 L 50 50 1 1 B</v>
      </c>
    </row>
    <row r="90" spans="1:5" x14ac:dyDescent="0.2">
      <c r="A90" s="7" t="s">
        <v>23</v>
      </c>
      <c r="B90" s="8">
        <v>10</v>
      </c>
      <c r="C90">
        <f t="shared" si="5"/>
        <v>8750</v>
      </c>
      <c r="D90" t="s">
        <v>387</v>
      </c>
      <c r="E90" t="str">
        <f t="shared" si="4"/>
        <v>X VDDA 10 1000 8750 L 50 50 1 1 B</v>
      </c>
    </row>
    <row r="91" spans="1:5" x14ac:dyDescent="0.2">
      <c r="A91" s="7" t="s">
        <v>32</v>
      </c>
      <c r="B91" s="8">
        <v>15</v>
      </c>
      <c r="C91">
        <f t="shared" si="5"/>
        <v>8850</v>
      </c>
      <c r="D91" t="s">
        <v>387</v>
      </c>
      <c r="E91" t="str">
        <f t="shared" si="4"/>
        <v>X VREFN 15 1000 8850 L 50 50 1 1 B</v>
      </c>
    </row>
    <row r="92" spans="1:5" x14ac:dyDescent="0.2">
      <c r="A92" s="7" t="s">
        <v>27</v>
      </c>
      <c r="B92" s="8">
        <v>12</v>
      </c>
      <c r="C92">
        <f t="shared" si="5"/>
        <v>8950</v>
      </c>
      <c r="D92" t="s">
        <v>387</v>
      </c>
      <c r="E92" t="str">
        <f t="shared" si="4"/>
        <v>X VREFP 12 1000 8950 L 50 50 1 1 B</v>
      </c>
    </row>
    <row r="93" spans="1:5" x14ac:dyDescent="0.2">
      <c r="A93" s="7" t="s">
        <v>56</v>
      </c>
      <c r="B93" s="8">
        <v>31</v>
      </c>
      <c r="C93">
        <f t="shared" si="5"/>
        <v>9050</v>
      </c>
      <c r="D93" t="s">
        <v>387</v>
      </c>
      <c r="E93" t="str">
        <f t="shared" si="4"/>
        <v>X VSS 31 1000 9050 L 50 50 1 1 B</v>
      </c>
    </row>
    <row r="94" spans="1:5" x14ac:dyDescent="0.2">
      <c r="A94" s="7" t="s">
        <v>56</v>
      </c>
      <c r="B94" s="8">
        <v>41</v>
      </c>
      <c r="C94">
        <f t="shared" si="5"/>
        <v>9150</v>
      </c>
      <c r="D94" t="s">
        <v>387</v>
      </c>
      <c r="E94" t="str">
        <f t="shared" si="4"/>
        <v>X VSS 41 1000 9150 L 50 50 1 1 B</v>
      </c>
    </row>
    <row r="95" spans="1:5" x14ac:dyDescent="0.2">
      <c r="A95" s="7" t="s">
        <v>56</v>
      </c>
      <c r="B95" s="8">
        <v>55</v>
      </c>
      <c r="C95">
        <f t="shared" si="5"/>
        <v>9250</v>
      </c>
      <c r="D95" t="s">
        <v>387</v>
      </c>
      <c r="E95" t="str">
        <f t="shared" si="4"/>
        <v>X VSS 55 1000 9250 L 50 50 1 1 B</v>
      </c>
    </row>
    <row r="96" spans="1:5" x14ac:dyDescent="0.2">
      <c r="A96" s="7" t="s">
        <v>56</v>
      </c>
      <c r="B96" s="8">
        <v>72</v>
      </c>
      <c r="C96">
        <f t="shared" si="5"/>
        <v>9350</v>
      </c>
      <c r="D96" t="s">
        <v>387</v>
      </c>
      <c r="E96" t="str">
        <f t="shared" si="4"/>
        <v>X VSS 72 1000 9350 L 50 50 1 1 B</v>
      </c>
    </row>
    <row r="97" spans="1:5" x14ac:dyDescent="0.2">
      <c r="A97" s="7" t="s">
        <v>56</v>
      </c>
      <c r="B97" s="8">
        <v>83</v>
      </c>
      <c r="C97">
        <f t="shared" si="5"/>
        <v>9450</v>
      </c>
      <c r="D97" t="s">
        <v>387</v>
      </c>
      <c r="E97" t="str">
        <f t="shared" si="4"/>
        <v>X VSS 83 1000 9450 L 50 50 1 1 B</v>
      </c>
    </row>
    <row r="98" spans="1:5" x14ac:dyDescent="0.2">
      <c r="A98" s="7" t="s">
        <v>56</v>
      </c>
      <c r="B98" s="8">
        <v>97</v>
      </c>
      <c r="C98">
        <f t="shared" si="5"/>
        <v>9550</v>
      </c>
      <c r="D98" t="s">
        <v>387</v>
      </c>
      <c r="E98" t="str">
        <f t="shared" ref="E98:E101" si="6">CONCATENATE("X ",A98," ",B98," 1000 ",C98," ",D98," 50 50 1 1 B")</f>
        <v>X VSS 97 1000 9550 L 50 50 1 1 B</v>
      </c>
    </row>
    <row r="99" spans="1:5" x14ac:dyDescent="0.2">
      <c r="A99" s="7" t="s">
        <v>25</v>
      </c>
      <c r="B99" s="8">
        <v>11</v>
      </c>
      <c r="C99">
        <f t="shared" si="5"/>
        <v>9650</v>
      </c>
      <c r="D99" t="s">
        <v>387</v>
      </c>
      <c r="E99" t="str">
        <f t="shared" si="6"/>
        <v>X VSSA 11 1000 9650 L 50 50 1 1 B</v>
      </c>
    </row>
    <row r="100" spans="1:5" x14ac:dyDescent="0.2">
      <c r="A100" s="7" t="s">
        <v>42</v>
      </c>
      <c r="B100" s="8">
        <v>22</v>
      </c>
      <c r="C100">
        <f t="shared" si="5"/>
        <v>9750</v>
      </c>
      <c r="D100" t="s">
        <v>387</v>
      </c>
      <c r="E100" t="str">
        <f t="shared" si="6"/>
        <v>X XTAL1 22 1000 9750 L 50 50 1 1 B</v>
      </c>
    </row>
    <row r="101" spans="1:5" x14ac:dyDescent="0.2">
      <c r="A101" s="7" t="s">
        <v>44</v>
      </c>
      <c r="B101" s="8">
        <v>23</v>
      </c>
      <c r="C101">
        <f t="shared" si="5"/>
        <v>9850</v>
      </c>
      <c r="D101" t="s">
        <v>387</v>
      </c>
      <c r="E101" t="str">
        <f t="shared" si="6"/>
        <v>X XTAL2 23 1000 9850 L 50 50 1 1 B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LPC1769FBD100,551</vt:lpstr>
      <vt:lpstr>V1.0</vt:lpstr>
      <vt:lpstr>V1.1</vt:lpstr>
      <vt:lpstr>V1.2</vt:lpstr>
      <vt:lpstr>Scrap</vt:lpstr>
      <vt:lpstr>KiCAD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6</cp:revision>
  <cp:lastPrinted>2016-07-13T20:27:23Z</cp:lastPrinted>
  <dcterms:created xsi:type="dcterms:W3CDTF">2016-04-06T03:45:58Z</dcterms:created>
  <dcterms:modified xsi:type="dcterms:W3CDTF">2016-12-13T07:12:27Z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