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alaviz\Desktop\"/>
    </mc:Choice>
  </mc:AlternateContent>
  <bookViews>
    <workbookView xWindow="0" yWindow="0" windowWidth="9435" windowHeight="7410"/>
  </bookViews>
  <sheets>
    <sheet name="Resumen" sheetId="1" r:id="rId1"/>
    <sheet name="rom 1355" sheetId="13" r:id="rId2"/>
    <sheet name="rom 1360" sheetId="14" r:id="rId3"/>
    <sheet name="rom 1361" sheetId="15" r:id="rId4"/>
    <sheet name="rom 1390" sheetId="1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1" l="1"/>
  <c r="M36" i="1"/>
  <c r="P36" i="1" l="1"/>
  <c r="P3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69" i="15" l="1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3" i="15"/>
  <c r="H69" i="14"/>
  <c r="H68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3" i="14"/>
  <c r="I69" i="13"/>
  <c r="I68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3" i="13"/>
  <c r="H68" i="15" l="1"/>
</calcChain>
</file>

<file path=xl/sharedStrings.xml><?xml version="1.0" encoding="utf-8"?>
<sst xmlns="http://schemas.openxmlformats.org/spreadsheetml/2006/main" count="652" uniqueCount="108">
  <si>
    <t>DESCRIPCION</t>
  </si>
  <si>
    <t>TOTALES</t>
  </si>
  <si>
    <t>PRECIO TOTAL</t>
  </si>
  <si>
    <t>P.U</t>
  </si>
  <si>
    <t>Marca</t>
  </si>
  <si>
    <t>Modelo</t>
  </si>
  <si>
    <t>UL certified Stell wall mount enclosure, NEMA 4,
200mm x 200mm x 150mm (WxHxD).</t>
  </si>
  <si>
    <t>Tibox</t>
  </si>
  <si>
    <t>ST2 215</t>
  </si>
  <si>
    <t>Rom 1390</t>
  </si>
  <si>
    <t>20VA Transformer</t>
  </si>
  <si>
    <t>Air Duct Temperature Sensor, 8 inch probe, 10K Ohm Type II Thermistor, GP housing</t>
  </si>
  <si>
    <t>Distech</t>
  </si>
  <si>
    <t>Dwyer</t>
  </si>
  <si>
    <t>PW-TR20VA001</t>
  </si>
  <si>
    <t>TE-DFG-B0844-00</t>
  </si>
  <si>
    <t>BACnet Fan Coil Unit Controller: 2 Analog 0-10V Outputs, Standard Cover (PIR Ready), Commercial Interface.</t>
  </si>
  <si>
    <t>Scheneider</t>
  </si>
  <si>
    <t>SE7300F5045B</t>
  </si>
  <si>
    <t>UL certified, Steel wall mount enclosure, NEMA Type 4, H: 600mm, W:600mm, D: 300mm, Model ST6 630, Tibox</t>
  </si>
  <si>
    <t>Wall mount bracket, Model: WC 010, Tibox</t>
  </si>
  <si>
    <t xml:space="preserve">ST6 630 
</t>
  </si>
  <si>
    <t xml:space="preserve">WC 010 
</t>
  </si>
  <si>
    <t>Rom 1156</t>
  </si>
  <si>
    <t>Door Rail cross piece for door, Model: consult with factory, Tibox</t>
  </si>
  <si>
    <t>door rail</t>
  </si>
  <si>
    <t>Earth wire for enclosure door, Model: TJ-CM6130, Tibox</t>
  </si>
  <si>
    <t>Metal lock, Model K4, Tibox</t>
  </si>
  <si>
    <t>UL certified, Steel wall mount enclosure, NEMA Type 4, H: 1200mm, W: 800mm, D: 300mm, Model ST8 1230, Tipox.</t>
  </si>
  <si>
    <t xml:space="preserve">TJ-CM6130 
</t>
  </si>
  <si>
    <t>k4</t>
  </si>
  <si>
    <t>ST8 1230</t>
  </si>
  <si>
    <t>Rom 1359</t>
  </si>
  <si>
    <t>Stell wall mount enclosure, NEMA 4, 400mm x 400mm x 150mm (WxHxD)</t>
  </si>
  <si>
    <t>ST4 415</t>
  </si>
  <si>
    <t>xPUI4 - 4 Universal Inputs</t>
  </si>
  <si>
    <t>Xpui4</t>
  </si>
  <si>
    <t>Rom 1213</t>
  </si>
  <si>
    <t>b3920 System Controller</t>
  </si>
  <si>
    <t>b3920</t>
  </si>
  <si>
    <t>Relay socket</t>
  </si>
  <si>
    <t>70-781D5-1A</t>
  </si>
  <si>
    <t>24 Vac Relay head</t>
  </si>
  <si>
    <t>781XAXRM4L-24A</t>
  </si>
  <si>
    <t>Air Throughput 600 cfm Fa</t>
  </si>
  <si>
    <t>Orion Fan</t>
  </si>
  <si>
    <t>OA225LFG111T</t>
  </si>
  <si>
    <t>225mm Sq Fan Filter Guard Assembly ABS Louvered</t>
  </si>
  <si>
    <t>LFG225</t>
  </si>
  <si>
    <t>3 positions selector</t>
  </si>
  <si>
    <t>LED, 48-120V AC/DC Amarillo</t>
  </si>
  <si>
    <t>LED, 48-120V AC/DC Verde</t>
  </si>
  <si>
    <t>ZB4BD3</t>
  </si>
  <si>
    <t>XB4BVG5</t>
  </si>
  <si>
    <t>XB4BVG3</t>
  </si>
  <si>
    <t>LED, 48-120V AC/DC Rojo</t>
  </si>
  <si>
    <t>LED, 48-120V AC/DC Blanco</t>
  </si>
  <si>
    <t>Interruptor de Puerta para Armarios SF y SFX</t>
  </si>
  <si>
    <t>Lámpara multifijación con toma ULCSA para 120V</t>
  </si>
  <si>
    <t>60W Single Output Industrial DIN Rail Power Supply</t>
  </si>
  <si>
    <t>NSYLAMCU</t>
  </si>
  <si>
    <t>NSYDCM20</t>
  </si>
  <si>
    <t>XB4BVG1</t>
  </si>
  <si>
    <t>XB4BVG4</t>
  </si>
  <si>
    <t>MDR-60-24</t>
  </si>
  <si>
    <t>Mean Well</t>
  </si>
  <si>
    <t>40VA transformer</t>
  </si>
  <si>
    <t>PW-TR40VA001</t>
  </si>
  <si>
    <t>Documents Pocket</t>
  </si>
  <si>
    <t>DIN Rail; Steel; Long hole; 2 m</t>
  </si>
  <si>
    <t>Linkwell</t>
  </si>
  <si>
    <t>WJ-1</t>
  </si>
  <si>
    <t>TS 35/7.5 Long hole</t>
  </si>
  <si>
    <t>40x80 Slotted wiring duct,Grey</t>
  </si>
  <si>
    <t>KKC 4080</t>
  </si>
  <si>
    <t>Klemsan</t>
  </si>
  <si>
    <t>Receptacle&amp;#894; 58.5x84x53.5mm; DIN Rail&amp;#894; Screw Clamp&amp;#894; Black&amp;#894; 15A&amp;#894; 125V&amp;#894; IP54</t>
  </si>
  <si>
    <t>Altech Corp</t>
  </si>
  <si>
    <t>DMRBA</t>
  </si>
  <si>
    <t>Conn&amp;#894; Term Blk&amp;#894; Fuse&amp;#894; 6.3A(IEC)/12A(cULus); 600V&amp;#894; 72mm L x 9mm W x 50mm H&amp;#894; 12mm</t>
  </si>
  <si>
    <t>Jumper&amp;#894; TermBlock&amp;#894; 10Pole&amp;#894; 9mm&amp;#894; DINRail&amp;#894; External&amp;#894; 0.8NmTorque</t>
  </si>
  <si>
    <t>EndPlate&amp;#894; TermBlk&amp;#894; DINRail&amp;#894; Gray&amp;#894; 32mmH, 72mmL, 1.5mmW</t>
  </si>
  <si>
    <t>CAFL4U</t>
  </si>
  <si>
    <t>CA716/10</t>
  </si>
  <si>
    <t>EPCAFL4U</t>
  </si>
  <si>
    <t>End Stop&amp;#894; Term Blk&amp;#894; DIN Rail&amp;#894; Gray&amp;#894; 34 mm H, 44 mm L, 9 mm W</t>
  </si>
  <si>
    <t>CA702</t>
  </si>
  <si>
    <t>Conn&amp;#894; Term Blk&amp;#894; DIN Rail&amp;#894; Feed Thru&amp;#894; 35mm&amp;#894; 2214 AWG&amp;#894; White&amp;#894; 20 A&amp;#894; 600 V</t>
  </si>
  <si>
    <t>EndPlate&amp;#894; TermBlk&amp;#894; DINRail&amp;#894; Gray&amp;#894; 32mmH, 39mmL, 1.5mmW</t>
  </si>
  <si>
    <t>Jumper&amp;#894; TermBlk&amp;#894; 10Pole&amp;#894; 5mm&amp;#894; DINRail&amp;#894; Internal&amp;#894; 0.4NmTorq</t>
  </si>
  <si>
    <t>CTS2.5U-N/W</t>
  </si>
  <si>
    <t>EP2.5/4UN</t>
  </si>
  <si>
    <t>CA721/10</t>
  </si>
  <si>
    <t>Conn&amp;#894; Term Blk&amp;#894; DIN Rail&amp;#894; Ground&amp;#894; ScrewCage&amp;#894; 6mm&amp;#894; (35, 32) mm&amp;#894; Green/Yellow</t>
  </si>
  <si>
    <t>Circuit Breaker&amp;#894; Therm/Mag&amp;#894; Togl&amp;#894; CurRtg 10A&amp;#894; DIN Rail&amp;#894; 1 Pole&amp;#894; Screw Snap&amp;#894; C&amp;#894;</t>
  </si>
  <si>
    <t>CGT4U</t>
  </si>
  <si>
    <t>1CU10L</t>
  </si>
  <si>
    <t>Rom 1355</t>
  </si>
  <si>
    <t>75VA Transformer</t>
  </si>
  <si>
    <t>PW-TR75VA001</t>
  </si>
  <si>
    <t>Fan 3R rain shroud. Ver correo donde se envio contacto que fabrica material en China a Alba.</t>
  </si>
  <si>
    <t>china</t>
  </si>
  <si>
    <t xml:space="preserve">Verificar si esos 116 son rollos o metros (asumo rollo) </t>
  </si>
  <si>
    <t>Rom 1360</t>
  </si>
  <si>
    <t>Rom 1361</t>
  </si>
  <si>
    <t>precio del rollo / 1 caja tiene 20pcs / 236entre 20 = 11.82</t>
  </si>
  <si>
    <t>Tienen MOQ 200</t>
  </si>
  <si>
    <t>Tienen MOQ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</si>
</sst>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B/.&quot;\ * #,##0.00_);_(&quot;B/.&quot;\ * \(#,##0.00\);_(&quot;B/.&quot;\ 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double">
        <color indexed="64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right" vertical="center"/>
    </xf>
    <xf numFmtId="0" fontId="2" fillId="0" borderId="2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3" fontId="0" fillId="0" borderId="0" xfId="1" applyFont="1"/>
    <xf numFmtId="0" fontId="0" fillId="0" borderId="0" xfId="0" applyFill="1"/>
    <xf numFmtId="0" fontId="2" fillId="0" borderId="5" xfId="0" applyFont="1" applyFill="1" applyBorder="1" applyAlignment="1">
      <alignment vertical="center" wrapText="1"/>
    </xf>
    <xf numFmtId="44" fontId="0" fillId="0" borderId="0" xfId="2" applyFont="1"/>
    <xf numFmtId="0" fontId="2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43" fontId="1" fillId="0" borderId="0" xfId="1" applyFont="1" applyAlignment="1">
      <alignment horizontal="center" vertical="center" wrapText="1"/>
    </xf>
    <xf numFmtId="43" fontId="0" fillId="0" borderId="0" xfId="1" applyFont="1" applyFill="1"/>
    <xf numFmtId="0" fontId="2" fillId="4" borderId="4" xfId="0" applyFont="1" applyFill="1" applyBorder="1" applyAlignment="1">
      <alignment vertical="center" wrapText="1"/>
    </xf>
    <xf numFmtId="43" fontId="0" fillId="0" borderId="6" xfId="1" applyFont="1" applyFill="1" applyBorder="1"/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43" fontId="0" fillId="0" borderId="0" xfId="1" applyFont="1" applyFill="1" applyAlignment="1">
      <alignment vertical="center"/>
    </xf>
    <xf numFmtId="43" fontId="0" fillId="0" borderId="0" xfId="1" applyFont="1" applyAlignment="1">
      <alignment vertical="center" wrapText="1"/>
    </xf>
    <xf numFmtId="43" fontId="2" fillId="0" borderId="7" xfId="1" applyFont="1" applyFill="1" applyBorder="1" applyAlignment="1">
      <alignment horizontal="center" vertical="center" wrapText="1"/>
    </xf>
    <xf numFmtId="0" fontId="0" fillId="0" borderId="0" xfId="0" applyFill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43" fontId="0" fillId="0" borderId="0" xfId="0" applyNumberFormat="1"/>
    <xf numFmtId="43" fontId="0" fillId="0" borderId="0" xfId="0" applyNumberFormat="1" applyFill="1"/>
    <xf numFmtId="43" fontId="0" fillId="0" borderId="6" xfId="0" applyNumberFormat="1" applyFill="1" applyBorder="1"/>
    <xf numFmtId="43" fontId="0" fillId="0" borderId="0" xfId="0" applyNumberForma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5" borderId="1" xfId="0" applyFont="1" applyFill="1" applyBorder="1" applyAlignment="1">
      <alignment vertical="center" wrapText="1"/>
    </xf>
    <xf numFmtId="0" fontId="0" fillId="0" borderId="8" xfId="0" applyBorder="1"/>
    <xf numFmtId="0" fontId="2" fillId="0" borderId="2" xfId="0" applyFont="1" applyBorder="1" applyAlignment="1">
      <alignment vertical="center" wrapText="1"/>
    </xf>
    <xf numFmtId="0" fontId="0" fillId="0" borderId="2" xfId="0" applyBorder="1"/>
    <xf numFmtId="0" fontId="2" fillId="0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44" fontId="1" fillId="0" borderId="0" xfId="2" applyFont="1" applyAlignment="1">
      <alignment horizontal="center" vertical="center" wrapText="1"/>
    </xf>
    <xf numFmtId="44" fontId="0" fillId="0" borderId="0" xfId="2" applyFont="1" applyFill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7"/>
  <sheetViews>
    <sheetView tabSelected="1" zoomScale="90" zoomScaleNormal="90" workbookViewId="0">
      <selection activeCell="B37" sqref="B37"/>
    </sheetView>
  </sheetViews>
  <sheetFormatPr baseColWidth="10" defaultRowHeight="15" x14ac:dyDescent="0.25"/>
  <cols>
    <col min="1" max="1" width="9.42578125" customWidth="1"/>
    <col min="2" max="2" width="44.140625" customWidth="1"/>
    <col min="3" max="3" width="10.85546875" customWidth="1"/>
    <col min="4" max="4" width="16.5703125" customWidth="1"/>
    <col min="5" max="5" width="11.28515625" customWidth="1"/>
    <col min="6" max="7" width="11.28515625" style="11" customWidth="1"/>
    <col min="8" max="8" width="10" customWidth="1"/>
    <col min="9" max="10" width="10" style="15" customWidth="1"/>
    <col min="11" max="11" width="13.85546875" style="20" customWidth="1"/>
    <col min="12" max="12" width="6.7109375" customWidth="1"/>
    <col min="13" max="13" width="9.7109375" customWidth="1"/>
    <col min="14" max="14" width="6" customWidth="1"/>
    <col min="15" max="15" width="12.42578125" style="17" customWidth="1"/>
    <col min="16" max="16" width="11.42578125" style="17" customWidth="1"/>
    <col min="17" max="17" width="11.42578125" style="14"/>
  </cols>
  <sheetData>
    <row r="1" spans="2:16" ht="30" x14ac:dyDescent="0.25">
      <c r="K1" s="12"/>
      <c r="M1" s="13" t="s">
        <v>1</v>
      </c>
      <c r="N1" s="13"/>
      <c r="O1" s="59" t="s">
        <v>3</v>
      </c>
      <c r="P1" s="59" t="s">
        <v>2</v>
      </c>
    </row>
    <row r="2" spans="2:16" x14ac:dyDescent="0.25">
      <c r="B2" s="7" t="s">
        <v>0</v>
      </c>
      <c r="C2" s="8" t="s">
        <v>4</v>
      </c>
      <c r="D2" s="52" t="s">
        <v>5</v>
      </c>
      <c r="E2" s="9" t="s">
        <v>23</v>
      </c>
      <c r="F2" s="9" t="s">
        <v>37</v>
      </c>
      <c r="G2" s="9" t="s">
        <v>97</v>
      </c>
      <c r="H2" s="9" t="s">
        <v>32</v>
      </c>
      <c r="I2" s="10" t="s">
        <v>103</v>
      </c>
      <c r="J2" s="10" t="s">
        <v>104</v>
      </c>
      <c r="K2" s="9" t="s">
        <v>9</v>
      </c>
    </row>
    <row r="3" spans="2:16" ht="24" hidden="1" x14ac:dyDescent="0.25">
      <c r="B3" s="6" t="s">
        <v>6</v>
      </c>
      <c r="C3" s="2" t="s">
        <v>7</v>
      </c>
      <c r="D3" s="6" t="s">
        <v>8</v>
      </c>
      <c r="E3" s="55"/>
      <c r="F3" s="18"/>
      <c r="G3" s="18"/>
      <c r="H3" s="18"/>
      <c r="I3" s="18"/>
      <c r="J3" s="18"/>
      <c r="K3" s="18">
        <v>299</v>
      </c>
      <c r="M3" s="33">
        <f>SUM(E3:K3)</f>
        <v>299</v>
      </c>
      <c r="N3" s="33"/>
      <c r="O3" s="60">
        <v>13.32</v>
      </c>
      <c r="P3" s="60"/>
    </row>
    <row r="4" spans="2:16" ht="36" hidden="1" x14ac:dyDescent="0.25">
      <c r="B4" s="6" t="s">
        <v>19</v>
      </c>
      <c r="C4" s="2" t="s">
        <v>7</v>
      </c>
      <c r="D4" s="6" t="s">
        <v>21</v>
      </c>
      <c r="E4" s="55">
        <v>15</v>
      </c>
      <c r="F4" s="18"/>
      <c r="G4" s="18"/>
      <c r="H4" s="18">
        <v>1</v>
      </c>
      <c r="I4" s="18"/>
      <c r="J4" s="18"/>
      <c r="K4" s="18"/>
      <c r="L4" s="21"/>
      <c r="M4" s="33">
        <f t="shared" ref="M4:M67" si="0">SUM(E4:K4)</f>
        <v>16</v>
      </c>
      <c r="N4" s="33"/>
      <c r="O4" s="60"/>
      <c r="P4" s="60"/>
    </row>
    <row r="5" spans="2:16" ht="24" hidden="1" x14ac:dyDescent="0.25">
      <c r="B5" s="6" t="s">
        <v>20</v>
      </c>
      <c r="C5" s="2" t="s">
        <v>7</v>
      </c>
      <c r="D5" s="6" t="s">
        <v>22</v>
      </c>
      <c r="E5" s="55">
        <v>60</v>
      </c>
      <c r="F5" s="18"/>
      <c r="G5" s="18"/>
      <c r="H5" s="18"/>
      <c r="I5" s="18"/>
      <c r="J5" s="18"/>
      <c r="K5" s="18"/>
      <c r="L5" s="21"/>
      <c r="M5" s="33">
        <f t="shared" si="0"/>
        <v>60</v>
      </c>
      <c r="N5" s="33"/>
      <c r="O5" s="60"/>
      <c r="P5" s="60"/>
    </row>
    <row r="6" spans="2:16" ht="24" hidden="1" x14ac:dyDescent="0.25">
      <c r="B6" s="6" t="s">
        <v>24</v>
      </c>
      <c r="C6" s="2" t="s">
        <v>7</v>
      </c>
      <c r="D6" s="6" t="s">
        <v>25</v>
      </c>
      <c r="E6" s="55">
        <v>10</v>
      </c>
      <c r="F6" s="18"/>
      <c r="G6" s="18"/>
      <c r="H6" s="18"/>
      <c r="I6" s="18"/>
      <c r="J6" s="18"/>
      <c r="K6" s="18"/>
      <c r="M6" s="33">
        <f t="shared" si="0"/>
        <v>10</v>
      </c>
      <c r="N6" s="33"/>
      <c r="O6" s="60"/>
      <c r="P6" s="60"/>
    </row>
    <row r="7" spans="2:16" ht="24" hidden="1" x14ac:dyDescent="0.25">
      <c r="B7" s="6" t="s">
        <v>26</v>
      </c>
      <c r="C7" s="2" t="s">
        <v>7</v>
      </c>
      <c r="D7" s="6" t="s">
        <v>29</v>
      </c>
      <c r="E7" s="55">
        <v>60</v>
      </c>
      <c r="F7" s="18"/>
      <c r="G7" s="18"/>
      <c r="H7" s="18"/>
      <c r="I7" s="18"/>
      <c r="J7" s="18"/>
      <c r="K7" s="18"/>
      <c r="M7" s="33">
        <f t="shared" si="0"/>
        <v>60</v>
      </c>
      <c r="N7" s="33"/>
      <c r="O7" s="60"/>
      <c r="P7" s="60"/>
    </row>
    <row r="8" spans="2:16" hidden="1" x14ac:dyDescent="0.25">
      <c r="B8" s="6" t="s">
        <v>27</v>
      </c>
      <c r="C8" s="2" t="s">
        <v>7</v>
      </c>
      <c r="D8" s="6" t="s">
        <v>30</v>
      </c>
      <c r="E8" s="55">
        <v>60</v>
      </c>
      <c r="F8" s="18"/>
      <c r="G8" s="18"/>
      <c r="H8" s="18"/>
      <c r="I8" s="18"/>
      <c r="J8" s="18"/>
      <c r="K8" s="18"/>
      <c r="M8" s="33">
        <f t="shared" si="0"/>
        <v>60</v>
      </c>
      <c r="N8" s="33"/>
      <c r="O8" s="60"/>
      <c r="P8" s="60"/>
    </row>
    <row r="9" spans="2:16" ht="36" hidden="1" x14ac:dyDescent="0.25">
      <c r="B9" s="6" t="s">
        <v>28</v>
      </c>
      <c r="C9" s="2" t="s">
        <v>7</v>
      </c>
      <c r="D9" s="6" t="s">
        <v>31</v>
      </c>
      <c r="E9" s="55">
        <v>45</v>
      </c>
      <c r="F9" s="18"/>
      <c r="G9" s="18"/>
      <c r="H9" s="18"/>
      <c r="I9" s="18"/>
      <c r="J9" s="18"/>
      <c r="K9" s="18"/>
      <c r="M9" s="33">
        <f t="shared" si="0"/>
        <v>45</v>
      </c>
      <c r="N9" s="33"/>
      <c r="O9" s="60"/>
      <c r="P9" s="60"/>
    </row>
    <row r="10" spans="2:16" ht="24.75" hidden="1" customHeight="1" x14ac:dyDescent="0.25">
      <c r="B10" s="5" t="s">
        <v>33</v>
      </c>
      <c r="C10" s="2" t="s">
        <v>7</v>
      </c>
      <c r="D10" s="5" t="s">
        <v>34</v>
      </c>
      <c r="E10" s="55"/>
      <c r="F10" s="18"/>
      <c r="G10" s="18"/>
      <c r="H10" s="18">
        <v>70</v>
      </c>
      <c r="I10" s="18"/>
      <c r="J10" s="18"/>
      <c r="K10" s="19"/>
      <c r="M10" s="33">
        <f t="shared" si="0"/>
        <v>70</v>
      </c>
      <c r="N10" s="33"/>
      <c r="O10" s="60"/>
      <c r="P10" s="60"/>
    </row>
    <row r="11" spans="2:16" ht="24.75" hidden="1" customHeight="1" x14ac:dyDescent="0.25">
      <c r="B11" s="5"/>
      <c r="C11" s="2"/>
      <c r="D11" s="5"/>
      <c r="E11" s="55"/>
      <c r="F11" s="18"/>
      <c r="G11" s="18"/>
      <c r="H11" s="18"/>
      <c r="I11" s="18"/>
      <c r="J11" s="18"/>
      <c r="K11" s="19"/>
      <c r="M11" s="33">
        <f t="shared" si="0"/>
        <v>0</v>
      </c>
      <c r="N11" s="33"/>
      <c r="O11" s="60"/>
      <c r="P11" s="60"/>
    </row>
    <row r="12" spans="2:16" ht="24.75" hidden="1" customHeight="1" x14ac:dyDescent="0.25">
      <c r="B12" s="5"/>
      <c r="C12" s="2"/>
      <c r="D12" s="5"/>
      <c r="E12" s="55"/>
      <c r="F12" s="18"/>
      <c r="G12" s="18"/>
      <c r="H12" s="18"/>
      <c r="I12" s="18"/>
      <c r="J12" s="18"/>
      <c r="K12" s="19"/>
      <c r="M12" s="33">
        <f t="shared" si="0"/>
        <v>0</v>
      </c>
      <c r="N12" s="33"/>
      <c r="O12" s="60"/>
      <c r="P12" s="60"/>
    </row>
    <row r="13" spans="2:16" hidden="1" x14ac:dyDescent="0.25">
      <c r="B13" s="23"/>
      <c r="C13" s="23"/>
      <c r="D13" s="53"/>
      <c r="E13" s="56"/>
      <c r="F13" s="27"/>
      <c r="G13" s="27"/>
      <c r="H13" s="1"/>
      <c r="I13" s="3"/>
      <c r="J13" s="3"/>
      <c r="K13" s="24"/>
      <c r="M13" s="33">
        <f t="shared" si="0"/>
        <v>0</v>
      </c>
      <c r="N13" s="33"/>
      <c r="O13" s="60"/>
      <c r="P13" s="60"/>
    </row>
    <row r="14" spans="2:16" hidden="1" x14ac:dyDescent="0.25">
      <c r="B14" s="23"/>
      <c r="C14" s="23"/>
      <c r="D14" s="53"/>
      <c r="E14" s="55"/>
      <c r="F14" s="18"/>
      <c r="G14" s="18"/>
      <c r="H14" s="18"/>
      <c r="I14" s="18"/>
      <c r="J14" s="18"/>
      <c r="K14" s="18"/>
      <c r="M14" s="33">
        <f t="shared" si="0"/>
        <v>0</v>
      </c>
      <c r="N14" s="33"/>
      <c r="O14" s="60"/>
      <c r="P14" s="60"/>
    </row>
    <row r="15" spans="2:16" hidden="1" x14ac:dyDescent="0.25">
      <c r="B15" s="2" t="s">
        <v>10</v>
      </c>
      <c r="C15" s="23" t="s">
        <v>12</v>
      </c>
      <c r="D15" s="53" t="s">
        <v>14</v>
      </c>
      <c r="E15" s="55"/>
      <c r="F15" s="18"/>
      <c r="G15" s="18"/>
      <c r="H15" s="18"/>
      <c r="I15" s="18">
        <v>70</v>
      </c>
      <c r="J15" s="18"/>
      <c r="K15" s="18">
        <v>299</v>
      </c>
      <c r="M15" s="33">
        <f t="shared" si="0"/>
        <v>369</v>
      </c>
      <c r="N15" s="33"/>
    </row>
    <row r="16" spans="2:16" hidden="1" x14ac:dyDescent="0.25">
      <c r="B16" s="51" t="s">
        <v>66</v>
      </c>
      <c r="C16" s="23" t="s">
        <v>12</v>
      </c>
      <c r="D16" s="53" t="s">
        <v>67</v>
      </c>
      <c r="E16" s="55"/>
      <c r="F16" s="18">
        <v>40</v>
      </c>
      <c r="G16" s="18"/>
      <c r="H16" s="18"/>
      <c r="I16" s="18"/>
      <c r="J16" s="18"/>
      <c r="K16" s="18"/>
      <c r="M16" s="33">
        <f t="shared" si="0"/>
        <v>40</v>
      </c>
      <c r="N16" s="33"/>
    </row>
    <row r="17" spans="2:15" hidden="1" x14ac:dyDescent="0.25">
      <c r="B17" s="51" t="s">
        <v>98</v>
      </c>
      <c r="C17" s="23" t="s">
        <v>12</v>
      </c>
      <c r="D17" s="53" t="s">
        <v>99</v>
      </c>
      <c r="E17" s="55"/>
      <c r="F17" s="18"/>
      <c r="G17" s="18">
        <v>29</v>
      </c>
      <c r="H17" s="18"/>
      <c r="I17" s="18">
        <v>1</v>
      </c>
      <c r="J17" s="18">
        <v>13</v>
      </c>
      <c r="K17" s="18"/>
      <c r="M17" s="33">
        <f t="shared" si="0"/>
        <v>43</v>
      </c>
      <c r="N17" s="33"/>
    </row>
    <row r="18" spans="2:15" hidden="1" x14ac:dyDescent="0.25">
      <c r="B18" s="23"/>
      <c r="C18" s="23"/>
      <c r="D18" s="53"/>
      <c r="E18" s="55"/>
      <c r="F18" s="18"/>
      <c r="G18" s="18"/>
      <c r="H18" s="18"/>
      <c r="I18" s="18"/>
      <c r="J18" s="18"/>
      <c r="K18" s="18"/>
      <c r="M18" s="33">
        <f t="shared" si="0"/>
        <v>0</v>
      </c>
      <c r="N18" s="33"/>
    </row>
    <row r="19" spans="2:15" hidden="1" x14ac:dyDescent="0.25">
      <c r="B19" s="23"/>
      <c r="C19" s="23"/>
      <c r="D19" s="53"/>
      <c r="E19" s="55"/>
      <c r="F19" s="18"/>
      <c r="G19" s="18"/>
      <c r="H19" s="18"/>
      <c r="I19" s="18"/>
      <c r="J19" s="18"/>
      <c r="K19" s="18"/>
      <c r="M19" s="33">
        <f t="shared" si="0"/>
        <v>0</v>
      </c>
      <c r="N19" s="33"/>
    </row>
    <row r="20" spans="2:15" hidden="1" x14ac:dyDescent="0.25">
      <c r="B20" s="23" t="s">
        <v>44</v>
      </c>
      <c r="C20" s="23" t="s">
        <v>45</v>
      </c>
      <c r="D20" s="53" t="s">
        <v>46</v>
      </c>
      <c r="E20" s="55"/>
      <c r="F20" s="18">
        <v>40</v>
      </c>
      <c r="G20" s="18">
        <v>29</v>
      </c>
      <c r="H20" s="18"/>
      <c r="I20" s="18"/>
      <c r="J20" s="18">
        <v>13</v>
      </c>
      <c r="K20" s="18"/>
      <c r="M20" s="33">
        <f t="shared" si="0"/>
        <v>82</v>
      </c>
      <c r="N20" s="33"/>
    </row>
    <row r="21" spans="2:15" hidden="1" x14ac:dyDescent="0.25">
      <c r="B21" s="23" t="s">
        <v>47</v>
      </c>
      <c r="C21" s="23" t="s">
        <v>45</v>
      </c>
      <c r="D21" s="53" t="s">
        <v>48</v>
      </c>
      <c r="E21" s="55"/>
      <c r="F21" s="18">
        <v>40</v>
      </c>
      <c r="G21" s="18">
        <v>29</v>
      </c>
      <c r="H21" s="18"/>
      <c r="I21" s="18"/>
      <c r="J21" s="18">
        <v>13</v>
      </c>
      <c r="K21" s="18"/>
      <c r="M21" s="33">
        <f t="shared" si="0"/>
        <v>82</v>
      </c>
      <c r="N21" s="33"/>
    </row>
    <row r="22" spans="2:15" hidden="1" x14ac:dyDescent="0.25">
      <c r="B22" s="23"/>
      <c r="C22" s="23"/>
      <c r="D22" s="53"/>
      <c r="E22" s="55"/>
      <c r="F22" s="18"/>
      <c r="G22" s="18"/>
      <c r="H22" s="18"/>
      <c r="I22" s="18"/>
      <c r="J22" s="18"/>
      <c r="K22" s="18"/>
      <c r="M22" s="33">
        <f t="shared" si="0"/>
        <v>0</v>
      </c>
      <c r="N22" s="33"/>
    </row>
    <row r="23" spans="2:15" ht="24" hidden="1" x14ac:dyDescent="0.25">
      <c r="B23" s="25" t="s">
        <v>100</v>
      </c>
      <c r="C23" s="23" t="s">
        <v>101</v>
      </c>
      <c r="D23" s="53"/>
      <c r="E23" s="55"/>
      <c r="F23" s="18"/>
      <c r="G23" s="18">
        <v>58</v>
      </c>
      <c r="H23" s="18"/>
      <c r="I23" s="18"/>
      <c r="J23" s="18">
        <v>26</v>
      </c>
      <c r="K23" s="18"/>
      <c r="M23" s="33">
        <f t="shared" si="0"/>
        <v>84</v>
      </c>
      <c r="N23" s="33"/>
    </row>
    <row r="24" spans="2:15" hidden="1" x14ac:dyDescent="0.25">
      <c r="B24" s="23"/>
      <c r="C24" s="23"/>
      <c r="D24" s="53"/>
      <c r="E24" s="55"/>
      <c r="F24" s="18"/>
      <c r="G24" s="18"/>
      <c r="H24" s="18"/>
      <c r="I24" s="18"/>
      <c r="J24" s="18"/>
      <c r="K24" s="18"/>
      <c r="M24" s="33">
        <f t="shared" si="0"/>
        <v>0</v>
      </c>
      <c r="N24" s="33"/>
    </row>
    <row r="25" spans="2:15" hidden="1" x14ac:dyDescent="0.25">
      <c r="B25" s="23"/>
      <c r="C25" s="23"/>
      <c r="D25" s="53"/>
      <c r="E25" s="55"/>
      <c r="F25" s="18"/>
      <c r="G25" s="18"/>
      <c r="H25" s="18"/>
      <c r="I25" s="18"/>
      <c r="J25" s="18"/>
      <c r="K25" s="18"/>
      <c r="M25" s="33">
        <f t="shared" si="0"/>
        <v>0</v>
      </c>
      <c r="N25" s="33"/>
    </row>
    <row r="26" spans="2:15" ht="24" hidden="1" x14ac:dyDescent="0.25">
      <c r="B26" s="2" t="s">
        <v>11</v>
      </c>
      <c r="C26" s="23" t="s">
        <v>13</v>
      </c>
      <c r="D26" s="53" t="s">
        <v>15</v>
      </c>
      <c r="E26" s="55"/>
      <c r="F26" s="18"/>
      <c r="G26" s="18"/>
      <c r="H26" s="18"/>
      <c r="I26" s="18"/>
      <c r="J26" s="18"/>
      <c r="K26" s="18">
        <v>299</v>
      </c>
      <c r="M26" s="33">
        <f t="shared" si="0"/>
        <v>299</v>
      </c>
      <c r="N26" s="33"/>
      <c r="O26" s="17">
        <v>7.5</v>
      </c>
    </row>
    <row r="27" spans="2:15" hidden="1" x14ac:dyDescent="0.25">
      <c r="B27" s="23" t="s">
        <v>40</v>
      </c>
      <c r="C27" s="23" t="s">
        <v>13</v>
      </c>
      <c r="D27" s="53" t="s">
        <v>41</v>
      </c>
      <c r="E27" s="55"/>
      <c r="F27" s="18">
        <v>240</v>
      </c>
      <c r="G27" s="18"/>
      <c r="H27" s="18"/>
      <c r="I27" s="18"/>
      <c r="J27" s="18"/>
      <c r="K27" s="18"/>
      <c r="M27" s="33">
        <f t="shared" si="0"/>
        <v>240</v>
      </c>
      <c r="N27" s="33"/>
    </row>
    <row r="28" spans="2:15" hidden="1" x14ac:dyDescent="0.25">
      <c r="B28" s="23" t="s">
        <v>42</v>
      </c>
      <c r="C28" s="23" t="s">
        <v>13</v>
      </c>
      <c r="D28" s="53" t="s">
        <v>43</v>
      </c>
      <c r="E28" s="55"/>
      <c r="F28" s="18">
        <v>240</v>
      </c>
      <c r="G28" s="18"/>
      <c r="H28" s="18"/>
      <c r="I28" s="18"/>
      <c r="J28" s="18"/>
      <c r="K28" s="18"/>
      <c r="M28" s="33">
        <f t="shared" si="0"/>
        <v>240</v>
      </c>
      <c r="N28" s="33"/>
    </row>
    <row r="29" spans="2:15" hidden="1" x14ac:dyDescent="0.25">
      <c r="B29" s="23"/>
      <c r="C29" s="23"/>
      <c r="D29" s="53"/>
      <c r="E29" s="55"/>
      <c r="F29" s="18"/>
      <c r="G29" s="18"/>
      <c r="H29" s="18"/>
      <c r="I29" s="18"/>
      <c r="J29" s="18"/>
      <c r="K29" s="18"/>
      <c r="M29" s="33">
        <f t="shared" si="0"/>
        <v>0</v>
      </c>
      <c r="N29" s="33"/>
    </row>
    <row r="30" spans="2:15" hidden="1" x14ac:dyDescent="0.25">
      <c r="B30" s="23"/>
      <c r="C30" s="23"/>
      <c r="D30" s="53"/>
      <c r="E30" s="55"/>
      <c r="F30" s="18"/>
      <c r="G30" s="18"/>
      <c r="H30" s="18"/>
      <c r="I30" s="18"/>
      <c r="J30" s="18"/>
      <c r="K30" s="18"/>
      <c r="M30" s="33">
        <f t="shared" si="0"/>
        <v>0</v>
      </c>
      <c r="N30" s="33"/>
    </row>
    <row r="31" spans="2:15" hidden="1" x14ac:dyDescent="0.25">
      <c r="B31" s="23" t="s">
        <v>59</v>
      </c>
      <c r="C31" s="23" t="s">
        <v>65</v>
      </c>
      <c r="D31" s="53" t="s">
        <v>64</v>
      </c>
      <c r="E31" s="55"/>
      <c r="F31" s="18">
        <v>40</v>
      </c>
      <c r="G31" s="18">
        <v>29</v>
      </c>
      <c r="H31" s="18"/>
      <c r="I31" s="18"/>
      <c r="J31" s="18">
        <v>13</v>
      </c>
      <c r="K31" s="18"/>
      <c r="M31" s="33">
        <f t="shared" si="0"/>
        <v>82</v>
      </c>
      <c r="N31" s="33"/>
    </row>
    <row r="32" spans="2:15" x14ac:dyDescent="0.25">
      <c r="B32" s="23"/>
      <c r="C32" s="23"/>
      <c r="D32" s="53"/>
      <c r="E32" s="55"/>
      <c r="F32" s="18"/>
      <c r="G32" s="18"/>
      <c r="H32" s="18"/>
      <c r="I32" s="18"/>
      <c r="J32" s="18"/>
      <c r="K32" s="18"/>
      <c r="M32" s="33">
        <f t="shared" si="0"/>
        <v>0</v>
      </c>
      <c r="N32" s="33"/>
    </row>
    <row r="33" spans="2:17" x14ac:dyDescent="0.25">
      <c r="B33" s="23"/>
      <c r="C33" s="23"/>
      <c r="D33" s="53"/>
      <c r="E33" s="55"/>
      <c r="F33" s="18"/>
      <c r="G33" s="18"/>
      <c r="H33" s="18"/>
      <c r="I33" s="18"/>
      <c r="J33" s="18"/>
      <c r="K33" s="18"/>
      <c r="M33" s="33">
        <f t="shared" si="0"/>
        <v>0</v>
      </c>
      <c r="N33" s="33"/>
    </row>
    <row r="34" spans="2:17" x14ac:dyDescent="0.25">
      <c r="B34" s="23"/>
      <c r="C34" s="23"/>
      <c r="D34" s="53"/>
      <c r="E34" s="55"/>
      <c r="F34" s="18"/>
      <c r="G34" s="18"/>
      <c r="H34" s="18"/>
      <c r="I34" s="18"/>
      <c r="J34" s="18"/>
      <c r="K34" s="18"/>
      <c r="M34" s="33">
        <f t="shared" si="0"/>
        <v>0</v>
      </c>
      <c r="N34" s="33"/>
    </row>
    <row r="35" spans="2:17" x14ac:dyDescent="0.25">
      <c r="B35" s="2" t="s">
        <v>68</v>
      </c>
      <c r="C35" s="23" t="s">
        <v>70</v>
      </c>
      <c r="D35" s="53" t="s">
        <v>71</v>
      </c>
      <c r="E35" s="55"/>
      <c r="F35" s="18">
        <v>40</v>
      </c>
      <c r="G35" s="18">
        <v>29</v>
      </c>
      <c r="H35" s="18"/>
      <c r="I35" s="18">
        <v>1</v>
      </c>
      <c r="J35" s="18">
        <v>13</v>
      </c>
      <c r="K35" s="18"/>
      <c r="M35" s="33">
        <f t="shared" si="0"/>
        <v>83</v>
      </c>
      <c r="N35" s="33"/>
      <c r="O35" s="17">
        <v>3</v>
      </c>
      <c r="P35" s="17">
        <f>O35*M35</f>
        <v>249</v>
      </c>
      <c r="Q35" s="14" t="s">
        <v>106</v>
      </c>
    </row>
    <row r="36" spans="2:17" ht="24" x14ac:dyDescent="0.25">
      <c r="B36" s="2" t="s">
        <v>69</v>
      </c>
      <c r="C36" s="23" t="s">
        <v>70</v>
      </c>
      <c r="D36" s="53" t="s">
        <v>72</v>
      </c>
      <c r="E36" s="55"/>
      <c r="F36" s="18">
        <v>160</v>
      </c>
      <c r="G36" s="18">
        <v>58</v>
      </c>
      <c r="H36" s="18"/>
      <c r="I36" s="18">
        <v>1</v>
      </c>
      <c r="J36" s="18">
        <v>2</v>
      </c>
      <c r="K36" s="18"/>
      <c r="M36" s="33">
        <f t="shared" si="0"/>
        <v>221</v>
      </c>
      <c r="N36" s="33"/>
      <c r="O36" s="17">
        <v>4</v>
      </c>
      <c r="P36" s="17">
        <f>O36*M36</f>
        <v>884</v>
      </c>
      <c r="Q36" s="14" t="s">
        <v>107</v>
      </c>
    </row>
    <row r="37" spans="2:17" x14ac:dyDescent="0.25">
      <c r="B37" s="23"/>
      <c r="C37" s="23"/>
      <c r="D37" s="53"/>
      <c r="E37" s="55"/>
      <c r="F37" s="18"/>
      <c r="G37" s="18"/>
      <c r="H37" s="18"/>
      <c r="I37" s="18"/>
      <c r="J37" s="18"/>
      <c r="K37" s="18"/>
      <c r="M37" s="33">
        <f t="shared" si="0"/>
        <v>0</v>
      </c>
      <c r="N37" s="33"/>
    </row>
    <row r="38" spans="2:17" x14ac:dyDescent="0.25">
      <c r="B38" s="23"/>
      <c r="C38" s="23"/>
      <c r="D38" s="53"/>
      <c r="E38" s="55"/>
      <c r="F38" s="18"/>
      <c r="G38" s="18"/>
      <c r="H38" s="18"/>
      <c r="I38" s="18"/>
      <c r="J38" s="18"/>
      <c r="K38" s="18"/>
      <c r="M38" s="33">
        <f t="shared" si="0"/>
        <v>0</v>
      </c>
      <c r="N38" s="33"/>
    </row>
    <row r="39" spans="2:17" x14ac:dyDescent="0.25">
      <c r="B39" s="23"/>
      <c r="C39" s="23"/>
      <c r="D39" s="53"/>
      <c r="E39" s="55"/>
      <c r="F39" s="18"/>
      <c r="G39" s="18"/>
      <c r="H39" s="18"/>
      <c r="I39" s="18"/>
      <c r="J39" s="18"/>
      <c r="K39" s="18"/>
      <c r="M39" s="33">
        <f t="shared" si="0"/>
        <v>0</v>
      </c>
      <c r="N39" s="33"/>
    </row>
    <row r="40" spans="2:17" x14ac:dyDescent="0.25">
      <c r="B40" s="23" t="s">
        <v>73</v>
      </c>
      <c r="C40" s="23" t="s">
        <v>75</v>
      </c>
      <c r="D40" s="53" t="s">
        <v>74</v>
      </c>
      <c r="E40" s="55"/>
      <c r="F40" s="18">
        <v>160</v>
      </c>
      <c r="G40" s="18">
        <v>116</v>
      </c>
      <c r="H40" s="18"/>
      <c r="I40" s="18">
        <v>2</v>
      </c>
      <c r="J40" s="18">
        <v>52</v>
      </c>
      <c r="K40" s="18"/>
      <c r="M40" s="33">
        <f t="shared" si="0"/>
        <v>330</v>
      </c>
      <c r="N40" s="33"/>
    </row>
    <row r="41" spans="2:17" x14ac:dyDescent="0.25">
      <c r="B41" s="23"/>
      <c r="C41" s="23"/>
      <c r="D41" s="53"/>
      <c r="E41" s="55"/>
      <c r="F41" s="18"/>
      <c r="G41" s="18"/>
      <c r="H41" s="18"/>
      <c r="I41" s="18"/>
      <c r="J41" s="18"/>
      <c r="K41" s="18"/>
      <c r="M41" s="33">
        <f t="shared" si="0"/>
        <v>0</v>
      </c>
      <c r="N41" s="33"/>
    </row>
    <row r="42" spans="2:17" x14ac:dyDescent="0.25">
      <c r="B42" s="23"/>
      <c r="C42" s="23"/>
      <c r="D42" s="53"/>
      <c r="E42" s="55"/>
      <c r="F42" s="18"/>
      <c r="G42" s="18"/>
      <c r="H42" s="18"/>
      <c r="I42" s="18"/>
      <c r="J42" s="18"/>
      <c r="K42" s="18"/>
      <c r="M42" s="33">
        <f t="shared" si="0"/>
        <v>0</v>
      </c>
      <c r="N42" s="33"/>
    </row>
    <row r="43" spans="2:17" x14ac:dyDescent="0.25">
      <c r="B43" s="23"/>
      <c r="C43" s="23"/>
      <c r="D43" s="53"/>
      <c r="E43" s="55"/>
      <c r="F43" s="18"/>
      <c r="G43" s="18"/>
      <c r="H43" s="18"/>
      <c r="I43" s="18"/>
      <c r="J43" s="18"/>
      <c r="K43" s="18"/>
      <c r="M43" s="33">
        <f t="shared" si="0"/>
        <v>0</v>
      </c>
      <c r="N43" s="33"/>
    </row>
    <row r="44" spans="2:17" x14ac:dyDescent="0.25">
      <c r="B44" s="23"/>
      <c r="C44" s="23"/>
      <c r="D44" s="53"/>
      <c r="E44" s="55"/>
      <c r="F44" s="18"/>
      <c r="G44" s="18"/>
      <c r="H44" s="18"/>
      <c r="I44" s="18"/>
      <c r="J44" s="18"/>
      <c r="K44" s="18"/>
      <c r="M44" s="33">
        <f t="shared" si="0"/>
        <v>0</v>
      </c>
      <c r="N44" s="33"/>
    </row>
    <row r="45" spans="2:17" x14ac:dyDescent="0.25">
      <c r="B45" s="23"/>
      <c r="C45" s="23"/>
      <c r="D45" s="53"/>
      <c r="E45" s="55"/>
      <c r="F45" s="18"/>
      <c r="G45" s="18"/>
      <c r="H45" s="18"/>
      <c r="I45" s="18"/>
      <c r="J45" s="18"/>
      <c r="K45" s="18"/>
      <c r="M45" s="33">
        <f t="shared" si="0"/>
        <v>0</v>
      </c>
      <c r="N45" s="33"/>
    </row>
    <row r="46" spans="2:17" ht="36" x14ac:dyDescent="0.25">
      <c r="B46" s="2" t="s">
        <v>16</v>
      </c>
      <c r="C46" s="23" t="s">
        <v>17</v>
      </c>
      <c r="D46" s="53" t="s">
        <v>18</v>
      </c>
      <c r="E46" s="55"/>
      <c r="F46" s="18"/>
      <c r="G46" s="18"/>
      <c r="H46" s="18"/>
      <c r="I46" s="18"/>
      <c r="J46" s="18"/>
      <c r="K46" s="18">
        <v>299</v>
      </c>
      <c r="M46" s="33">
        <f t="shared" si="0"/>
        <v>299</v>
      </c>
      <c r="N46" s="33"/>
      <c r="O46" s="17">
        <v>166.66</v>
      </c>
    </row>
    <row r="47" spans="2:17" x14ac:dyDescent="0.25">
      <c r="B47" s="23" t="s">
        <v>35</v>
      </c>
      <c r="C47" s="23" t="s">
        <v>17</v>
      </c>
      <c r="D47" s="53" t="s">
        <v>36</v>
      </c>
      <c r="E47" s="57"/>
      <c r="F47" s="19">
        <v>7</v>
      </c>
      <c r="G47" s="19"/>
      <c r="H47" s="19"/>
      <c r="I47" s="19"/>
      <c r="J47" s="19"/>
      <c r="K47" s="19"/>
      <c r="M47" s="33">
        <f t="shared" si="0"/>
        <v>7</v>
      </c>
      <c r="N47" s="33"/>
    </row>
    <row r="48" spans="2:17" x14ac:dyDescent="0.25">
      <c r="B48" s="23" t="s">
        <v>38</v>
      </c>
      <c r="C48" s="23" t="s">
        <v>17</v>
      </c>
      <c r="D48" s="53" t="s">
        <v>39</v>
      </c>
      <c r="E48" s="57"/>
      <c r="F48" s="19">
        <v>40</v>
      </c>
      <c r="G48" s="19"/>
      <c r="H48" s="19"/>
      <c r="I48" s="19"/>
      <c r="J48" s="19"/>
      <c r="K48" s="19"/>
      <c r="M48" s="33">
        <f t="shared" si="0"/>
        <v>40</v>
      </c>
      <c r="N48" s="33"/>
    </row>
    <row r="49" spans="2:14" x14ac:dyDescent="0.25">
      <c r="B49" s="23" t="s">
        <v>49</v>
      </c>
      <c r="C49" s="23" t="s">
        <v>17</v>
      </c>
      <c r="D49" s="53" t="s">
        <v>52</v>
      </c>
      <c r="E49" s="57"/>
      <c r="F49" s="19">
        <v>40</v>
      </c>
      <c r="G49" s="19"/>
      <c r="H49" s="19"/>
      <c r="I49" s="19"/>
      <c r="J49" s="19"/>
      <c r="K49" s="19"/>
      <c r="M49" s="33">
        <f t="shared" si="0"/>
        <v>40</v>
      </c>
      <c r="N49" s="33"/>
    </row>
    <row r="50" spans="2:14" x14ac:dyDescent="0.25">
      <c r="B50" s="23" t="s">
        <v>50</v>
      </c>
      <c r="C50" s="23" t="s">
        <v>17</v>
      </c>
      <c r="D50" s="53" t="s">
        <v>53</v>
      </c>
      <c r="E50" s="56"/>
      <c r="F50" s="19">
        <v>47</v>
      </c>
      <c r="G50" s="19"/>
      <c r="H50" s="1"/>
      <c r="I50" s="3"/>
      <c r="J50" s="3"/>
      <c r="K50" s="24"/>
      <c r="M50" s="33">
        <f t="shared" si="0"/>
        <v>47</v>
      </c>
      <c r="N50" s="33"/>
    </row>
    <row r="51" spans="2:14" x14ac:dyDescent="0.25">
      <c r="B51" s="23" t="s">
        <v>51</v>
      </c>
      <c r="C51" s="23" t="s">
        <v>17</v>
      </c>
      <c r="D51" s="53" t="s">
        <v>54</v>
      </c>
      <c r="E51" s="56"/>
      <c r="F51" s="19">
        <v>47</v>
      </c>
      <c r="G51" s="19"/>
      <c r="H51" s="1"/>
      <c r="I51" s="3">
        <v>1</v>
      </c>
      <c r="J51" s="3">
        <v>16</v>
      </c>
      <c r="K51" s="24"/>
      <c r="M51" s="33">
        <f t="shared" si="0"/>
        <v>64</v>
      </c>
      <c r="N51" s="33"/>
    </row>
    <row r="52" spans="2:14" x14ac:dyDescent="0.25">
      <c r="B52" s="23" t="s">
        <v>55</v>
      </c>
      <c r="C52" s="23" t="s">
        <v>17</v>
      </c>
      <c r="D52" s="53" t="s">
        <v>63</v>
      </c>
      <c r="E52" s="56"/>
      <c r="F52" s="19">
        <v>47</v>
      </c>
      <c r="G52" s="19"/>
      <c r="H52" s="1"/>
      <c r="I52" s="3">
        <v>1</v>
      </c>
      <c r="J52" s="3">
        <v>16</v>
      </c>
      <c r="K52" s="24"/>
      <c r="M52" s="33">
        <f t="shared" si="0"/>
        <v>64</v>
      </c>
      <c r="N52" s="33"/>
    </row>
    <row r="53" spans="2:14" x14ac:dyDescent="0.25">
      <c r="B53" s="23" t="s">
        <v>56</v>
      </c>
      <c r="C53" s="23" t="s">
        <v>17</v>
      </c>
      <c r="D53" s="53" t="s">
        <v>62</v>
      </c>
      <c r="E53" s="56"/>
      <c r="F53" s="19">
        <v>47</v>
      </c>
      <c r="G53" s="19"/>
      <c r="H53" s="1"/>
      <c r="I53" s="3">
        <v>1</v>
      </c>
      <c r="J53" s="3">
        <v>16</v>
      </c>
      <c r="K53" s="24"/>
      <c r="M53" s="33">
        <f t="shared" si="0"/>
        <v>64</v>
      </c>
      <c r="N53" s="33"/>
    </row>
    <row r="54" spans="2:14" x14ac:dyDescent="0.25">
      <c r="B54" s="23" t="s">
        <v>57</v>
      </c>
      <c r="C54" s="23" t="s">
        <v>17</v>
      </c>
      <c r="D54" s="53" t="s">
        <v>61</v>
      </c>
      <c r="E54" s="56"/>
      <c r="F54" s="19">
        <v>40</v>
      </c>
      <c r="G54" s="19"/>
      <c r="H54" s="1"/>
      <c r="I54" s="3"/>
      <c r="J54" s="3">
        <v>13</v>
      </c>
      <c r="K54" s="24"/>
      <c r="M54" s="33">
        <f t="shared" si="0"/>
        <v>53</v>
      </c>
      <c r="N54" s="33"/>
    </row>
    <row r="55" spans="2:14" x14ac:dyDescent="0.25">
      <c r="B55" s="2" t="s">
        <v>58</v>
      </c>
      <c r="C55" s="23" t="s">
        <v>17</v>
      </c>
      <c r="D55" s="53" t="s">
        <v>60</v>
      </c>
      <c r="E55" s="56"/>
      <c r="F55" s="19">
        <v>40</v>
      </c>
      <c r="G55" s="19"/>
      <c r="H55" s="1"/>
      <c r="I55" s="3">
        <v>1</v>
      </c>
      <c r="J55" s="3">
        <v>13</v>
      </c>
      <c r="K55" s="26"/>
      <c r="M55" s="33">
        <f t="shared" si="0"/>
        <v>54</v>
      </c>
      <c r="N55" s="33"/>
    </row>
    <row r="56" spans="2:14" x14ac:dyDescent="0.25">
      <c r="B56" s="1"/>
      <c r="C56" s="1"/>
      <c r="D56" s="54"/>
      <c r="E56" s="56"/>
      <c r="F56" s="27"/>
      <c r="G56" s="27"/>
      <c r="H56" s="1"/>
      <c r="I56" s="3"/>
      <c r="J56" s="3"/>
      <c r="K56" s="26"/>
      <c r="M56" s="33">
        <f t="shared" si="0"/>
        <v>0</v>
      </c>
      <c r="N56" s="33"/>
    </row>
    <row r="57" spans="2:14" x14ac:dyDescent="0.25">
      <c r="B57" s="1"/>
      <c r="C57" s="1"/>
      <c r="D57" s="54"/>
      <c r="E57" s="56"/>
      <c r="F57" s="27"/>
      <c r="G57" s="27"/>
      <c r="H57" s="1"/>
      <c r="I57" s="3"/>
      <c r="J57" s="3"/>
      <c r="K57" s="26"/>
      <c r="M57" s="33">
        <f t="shared" si="0"/>
        <v>0</v>
      </c>
      <c r="N57" s="33"/>
    </row>
    <row r="58" spans="2:14" ht="36" x14ac:dyDescent="0.25">
      <c r="B58" s="23" t="s">
        <v>76</v>
      </c>
      <c r="C58" s="23" t="s">
        <v>77</v>
      </c>
      <c r="D58" s="53" t="s">
        <v>78</v>
      </c>
      <c r="E58" s="58"/>
      <c r="F58" s="24">
        <v>40</v>
      </c>
      <c r="G58" s="24">
        <v>29</v>
      </c>
      <c r="H58" s="1"/>
      <c r="I58" s="3">
        <v>1</v>
      </c>
      <c r="J58" s="3">
        <v>13</v>
      </c>
      <c r="K58" s="26"/>
      <c r="M58" s="33">
        <f t="shared" si="0"/>
        <v>83</v>
      </c>
      <c r="N58" s="33"/>
    </row>
    <row r="59" spans="2:14" ht="36" x14ac:dyDescent="0.25">
      <c r="B59" s="23" t="s">
        <v>79</v>
      </c>
      <c r="C59" s="23" t="s">
        <v>77</v>
      </c>
      <c r="D59" s="53" t="s">
        <v>82</v>
      </c>
      <c r="E59" s="58"/>
      <c r="F59" s="24">
        <v>1400</v>
      </c>
      <c r="G59" s="24">
        <v>1020</v>
      </c>
      <c r="H59" s="1"/>
      <c r="I59" s="3">
        <v>100</v>
      </c>
      <c r="J59" s="3">
        <v>400</v>
      </c>
      <c r="K59" s="26"/>
      <c r="M59" s="33">
        <f t="shared" si="0"/>
        <v>2920</v>
      </c>
      <c r="N59" s="33"/>
    </row>
    <row r="60" spans="2:14" ht="36" x14ac:dyDescent="0.25">
      <c r="B60" s="23" t="s">
        <v>80</v>
      </c>
      <c r="C60" s="23" t="s">
        <v>77</v>
      </c>
      <c r="D60" s="53" t="s">
        <v>83</v>
      </c>
      <c r="E60" s="58"/>
      <c r="F60" s="24">
        <v>200</v>
      </c>
      <c r="G60" s="24">
        <v>145</v>
      </c>
      <c r="H60" s="1"/>
      <c r="I60" s="3">
        <v>0</v>
      </c>
      <c r="J60" s="3">
        <v>45</v>
      </c>
      <c r="K60" s="26"/>
      <c r="M60" s="33">
        <f t="shared" si="0"/>
        <v>390</v>
      </c>
      <c r="N60" s="33"/>
    </row>
    <row r="61" spans="2:14" ht="24" x14ac:dyDescent="0.25">
      <c r="B61" s="23" t="s">
        <v>81</v>
      </c>
      <c r="C61" s="23" t="s">
        <v>77</v>
      </c>
      <c r="D61" s="53" t="s">
        <v>84</v>
      </c>
      <c r="E61" s="58"/>
      <c r="F61" s="24">
        <v>200</v>
      </c>
      <c r="G61" s="24">
        <v>145</v>
      </c>
      <c r="H61" s="1"/>
      <c r="I61" s="3">
        <v>80</v>
      </c>
      <c r="J61" s="3">
        <v>45</v>
      </c>
      <c r="K61" s="26"/>
      <c r="M61" s="33">
        <f t="shared" si="0"/>
        <v>470</v>
      </c>
      <c r="N61" s="33"/>
    </row>
    <row r="62" spans="2:14" ht="24" x14ac:dyDescent="0.25">
      <c r="B62" s="2" t="s">
        <v>85</v>
      </c>
      <c r="C62" s="23" t="s">
        <v>77</v>
      </c>
      <c r="D62" s="5" t="s">
        <v>86</v>
      </c>
      <c r="E62" s="56"/>
      <c r="F62" s="24">
        <v>200</v>
      </c>
      <c r="G62" s="24">
        <v>145</v>
      </c>
      <c r="H62" s="1"/>
      <c r="I62" s="3">
        <v>80</v>
      </c>
      <c r="J62" s="3">
        <v>45</v>
      </c>
      <c r="K62" s="26"/>
      <c r="M62" s="33">
        <f t="shared" si="0"/>
        <v>470</v>
      </c>
      <c r="N62" s="33"/>
    </row>
    <row r="63" spans="2:14" ht="36" x14ac:dyDescent="0.25">
      <c r="B63" s="2" t="s">
        <v>87</v>
      </c>
      <c r="C63" s="23" t="s">
        <v>77</v>
      </c>
      <c r="D63" s="5" t="s">
        <v>90</v>
      </c>
      <c r="E63" s="56"/>
      <c r="F63" s="24">
        <v>1600</v>
      </c>
      <c r="G63" s="24">
        <v>1160</v>
      </c>
      <c r="H63" s="1"/>
      <c r="I63" s="3">
        <v>200</v>
      </c>
      <c r="J63" s="3">
        <v>440</v>
      </c>
      <c r="K63" s="26"/>
      <c r="M63" s="33">
        <f t="shared" si="0"/>
        <v>3400</v>
      </c>
      <c r="N63" s="33"/>
    </row>
    <row r="64" spans="2:14" ht="24" x14ac:dyDescent="0.25">
      <c r="B64" s="2" t="s">
        <v>88</v>
      </c>
      <c r="C64" s="23" t="s">
        <v>77</v>
      </c>
      <c r="D64" s="5" t="s">
        <v>91</v>
      </c>
      <c r="E64" s="56"/>
      <c r="F64" s="24">
        <v>200</v>
      </c>
      <c r="G64" s="24">
        <v>145</v>
      </c>
      <c r="H64" s="1"/>
      <c r="I64" s="3">
        <v>80</v>
      </c>
      <c r="J64" s="3">
        <v>45</v>
      </c>
      <c r="K64" s="26"/>
      <c r="M64" s="33">
        <f t="shared" si="0"/>
        <v>470</v>
      </c>
      <c r="N64" s="33"/>
    </row>
    <row r="65" spans="2:14" ht="36" x14ac:dyDescent="0.25">
      <c r="B65" s="2" t="s">
        <v>89</v>
      </c>
      <c r="C65" s="23" t="s">
        <v>77</v>
      </c>
      <c r="D65" s="5" t="s">
        <v>92</v>
      </c>
      <c r="E65" s="56"/>
      <c r="F65" s="24">
        <v>200</v>
      </c>
      <c r="G65" s="24">
        <v>145</v>
      </c>
      <c r="H65" s="1"/>
      <c r="I65" s="3">
        <v>80</v>
      </c>
      <c r="J65" s="3">
        <v>45</v>
      </c>
      <c r="K65" s="26"/>
      <c r="M65" s="33">
        <f t="shared" si="0"/>
        <v>470</v>
      </c>
      <c r="N65" s="33"/>
    </row>
    <row r="66" spans="2:14" ht="36" x14ac:dyDescent="0.25">
      <c r="B66" s="2" t="s">
        <v>93</v>
      </c>
      <c r="C66" s="23" t="s">
        <v>77</v>
      </c>
      <c r="D66" s="5" t="s">
        <v>95</v>
      </c>
      <c r="E66" s="56"/>
      <c r="F66" s="27">
        <v>400</v>
      </c>
      <c r="G66" s="27">
        <v>290</v>
      </c>
      <c r="H66" s="1"/>
      <c r="I66" s="3">
        <v>80</v>
      </c>
      <c r="J66" s="3">
        <v>65</v>
      </c>
      <c r="K66" s="26"/>
      <c r="M66" s="33">
        <f t="shared" si="0"/>
        <v>835</v>
      </c>
      <c r="N66" s="33"/>
    </row>
    <row r="67" spans="2:14" ht="36" x14ac:dyDescent="0.25">
      <c r="B67" s="2" t="s">
        <v>94</v>
      </c>
      <c r="C67" s="23" t="s">
        <v>77</v>
      </c>
      <c r="D67" s="5" t="s">
        <v>96</v>
      </c>
      <c r="E67" s="56"/>
      <c r="F67" s="27">
        <v>40</v>
      </c>
      <c r="G67" s="27">
        <v>29</v>
      </c>
      <c r="H67" s="1"/>
      <c r="I67" s="3">
        <v>71</v>
      </c>
      <c r="J67" s="3">
        <v>13</v>
      </c>
      <c r="K67" s="26"/>
      <c r="M67" s="33">
        <f t="shared" si="0"/>
        <v>153</v>
      </c>
      <c r="N67" s="3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"/>
  <sheetViews>
    <sheetView topLeftCell="A8" workbookViewId="0">
      <selection activeCell="H31" sqref="H31"/>
    </sheetView>
  </sheetViews>
  <sheetFormatPr baseColWidth="10" defaultRowHeight="15" x14ac:dyDescent="0.25"/>
  <cols>
    <col min="1" max="1" width="9.42578125" customWidth="1"/>
    <col min="2" max="2" width="44.140625" customWidth="1"/>
    <col min="3" max="3" width="10.85546875" customWidth="1"/>
    <col min="4" max="4" width="16.5703125" customWidth="1"/>
    <col min="5" max="5" width="11.28515625" style="11" hidden="1" customWidth="1"/>
    <col min="6" max="6" width="11.28515625" style="29" customWidth="1"/>
    <col min="7" max="7" width="9.7109375" customWidth="1"/>
    <col min="8" max="8" width="10.5703125" style="14" customWidth="1"/>
    <col min="9" max="10" width="11.42578125" style="14"/>
  </cols>
  <sheetData>
    <row r="1" spans="2:9" ht="30" x14ac:dyDescent="0.25">
      <c r="G1" s="13"/>
      <c r="H1" s="32" t="s">
        <v>3</v>
      </c>
      <c r="I1" s="32" t="s">
        <v>2</v>
      </c>
    </row>
    <row r="2" spans="2:9" x14ac:dyDescent="0.25">
      <c r="B2" s="7" t="s">
        <v>0</v>
      </c>
      <c r="C2" s="8" t="s">
        <v>4</v>
      </c>
      <c r="D2" s="8" t="s">
        <v>5</v>
      </c>
      <c r="E2" s="9" t="s">
        <v>37</v>
      </c>
      <c r="F2" s="10" t="s">
        <v>97</v>
      </c>
    </row>
    <row r="3" spans="2:9" ht="24" x14ac:dyDescent="0.25">
      <c r="B3" s="22" t="s">
        <v>6</v>
      </c>
      <c r="C3" s="2" t="s">
        <v>7</v>
      </c>
      <c r="D3" s="16" t="s">
        <v>8</v>
      </c>
      <c r="E3" s="18"/>
      <c r="F3" s="18"/>
      <c r="G3" s="15"/>
      <c r="H3" s="33"/>
      <c r="I3" s="33">
        <f>H3*F3</f>
        <v>0</v>
      </c>
    </row>
    <row r="4" spans="2:9" ht="36" x14ac:dyDescent="0.25">
      <c r="B4" s="6" t="s">
        <v>19</v>
      </c>
      <c r="C4" s="2" t="s">
        <v>7</v>
      </c>
      <c r="D4" s="16" t="s">
        <v>21</v>
      </c>
      <c r="E4" s="18"/>
      <c r="F4" s="18"/>
      <c r="G4" s="15"/>
      <c r="H4" s="33"/>
      <c r="I4" s="33">
        <f t="shared" ref="I4:I67" si="0">H4*F4</f>
        <v>0</v>
      </c>
    </row>
    <row r="5" spans="2:9" ht="24" x14ac:dyDescent="0.25">
      <c r="B5" s="6" t="s">
        <v>20</v>
      </c>
      <c r="C5" s="2" t="s">
        <v>7</v>
      </c>
      <c r="D5" s="16" t="s">
        <v>22</v>
      </c>
      <c r="E5" s="18"/>
      <c r="F5" s="18"/>
      <c r="G5" s="15"/>
      <c r="H5" s="33"/>
      <c r="I5" s="33">
        <f t="shared" si="0"/>
        <v>0</v>
      </c>
    </row>
    <row r="6" spans="2:9" ht="24" x14ac:dyDescent="0.25">
      <c r="B6" s="6" t="s">
        <v>24</v>
      </c>
      <c r="C6" s="2" t="s">
        <v>7</v>
      </c>
      <c r="D6" s="16" t="s">
        <v>25</v>
      </c>
      <c r="E6" s="18"/>
      <c r="F6" s="18"/>
      <c r="G6" s="15"/>
      <c r="H6" s="33"/>
      <c r="I6" s="33">
        <f t="shared" si="0"/>
        <v>0</v>
      </c>
    </row>
    <row r="7" spans="2:9" ht="24" x14ac:dyDescent="0.25">
      <c r="B7" s="6" t="s">
        <v>26</v>
      </c>
      <c r="C7" s="2" t="s">
        <v>7</v>
      </c>
      <c r="D7" s="16" t="s">
        <v>29</v>
      </c>
      <c r="E7" s="18"/>
      <c r="F7" s="18"/>
      <c r="G7" s="15"/>
      <c r="H7" s="33"/>
      <c r="I7" s="33">
        <f t="shared" si="0"/>
        <v>0</v>
      </c>
    </row>
    <row r="8" spans="2:9" x14ac:dyDescent="0.25">
      <c r="B8" s="6" t="s">
        <v>27</v>
      </c>
      <c r="C8" s="2" t="s">
        <v>7</v>
      </c>
      <c r="D8" s="16" t="s">
        <v>30</v>
      </c>
      <c r="E8" s="18"/>
      <c r="F8" s="18"/>
      <c r="G8" s="15"/>
      <c r="H8" s="33"/>
      <c r="I8" s="33">
        <f t="shared" si="0"/>
        <v>0</v>
      </c>
    </row>
    <row r="9" spans="2:9" ht="36" x14ac:dyDescent="0.25">
      <c r="B9" s="6" t="s">
        <v>28</v>
      </c>
      <c r="C9" s="2" t="s">
        <v>7</v>
      </c>
      <c r="D9" s="16" t="s">
        <v>31</v>
      </c>
      <c r="E9" s="18"/>
      <c r="F9" s="18"/>
      <c r="G9" s="15"/>
      <c r="H9" s="33"/>
      <c r="I9" s="33">
        <f t="shared" si="0"/>
        <v>0</v>
      </c>
    </row>
    <row r="10" spans="2:9" ht="24" x14ac:dyDescent="0.25">
      <c r="B10" s="5" t="s">
        <v>33</v>
      </c>
      <c r="C10" s="2" t="s">
        <v>7</v>
      </c>
      <c r="D10" s="2" t="s">
        <v>34</v>
      </c>
      <c r="E10" s="18"/>
      <c r="F10" s="18"/>
      <c r="G10" s="15"/>
      <c r="H10" s="33"/>
      <c r="I10" s="33">
        <f t="shared" si="0"/>
        <v>0</v>
      </c>
    </row>
    <row r="11" spans="2:9" x14ac:dyDescent="0.25">
      <c r="B11" s="5"/>
      <c r="C11" s="2"/>
      <c r="D11" s="2"/>
      <c r="E11" s="18"/>
      <c r="F11" s="18"/>
      <c r="G11" s="15"/>
      <c r="H11" s="33"/>
      <c r="I11" s="33">
        <f t="shared" si="0"/>
        <v>0</v>
      </c>
    </row>
    <row r="12" spans="2:9" x14ac:dyDescent="0.25">
      <c r="B12" s="5"/>
      <c r="C12" s="2"/>
      <c r="D12" s="2"/>
      <c r="E12" s="18"/>
      <c r="F12" s="18"/>
      <c r="G12" s="15"/>
      <c r="H12" s="33"/>
      <c r="I12" s="33">
        <f t="shared" si="0"/>
        <v>0</v>
      </c>
    </row>
    <row r="13" spans="2:9" x14ac:dyDescent="0.25">
      <c r="B13" s="23"/>
      <c r="C13" s="23"/>
      <c r="D13" s="23"/>
      <c r="E13" s="27"/>
      <c r="F13" s="30"/>
      <c r="G13" s="15"/>
      <c r="H13" s="33"/>
      <c r="I13" s="33">
        <f t="shared" si="0"/>
        <v>0</v>
      </c>
    </row>
    <row r="14" spans="2:9" x14ac:dyDescent="0.25">
      <c r="B14" s="23"/>
      <c r="C14" s="23"/>
      <c r="D14" s="23"/>
      <c r="E14" s="18"/>
      <c r="F14" s="18"/>
      <c r="G14" s="15"/>
      <c r="H14" s="33"/>
      <c r="I14" s="33">
        <f t="shared" si="0"/>
        <v>0</v>
      </c>
    </row>
    <row r="15" spans="2:9" x14ac:dyDescent="0.25">
      <c r="B15" s="23" t="s">
        <v>10</v>
      </c>
      <c r="C15" s="23" t="s">
        <v>12</v>
      </c>
      <c r="D15" s="23" t="s">
        <v>14</v>
      </c>
      <c r="E15" s="18"/>
      <c r="F15" s="18"/>
      <c r="I15" s="33">
        <f t="shared" si="0"/>
        <v>0</v>
      </c>
    </row>
    <row r="16" spans="2:9" x14ac:dyDescent="0.25">
      <c r="B16" s="23" t="s">
        <v>66</v>
      </c>
      <c r="C16" s="23" t="s">
        <v>12</v>
      </c>
      <c r="D16" s="23" t="s">
        <v>67</v>
      </c>
      <c r="E16" s="18">
        <v>40</v>
      </c>
      <c r="F16" s="18"/>
      <c r="I16" s="33">
        <f t="shared" si="0"/>
        <v>0</v>
      </c>
    </row>
    <row r="17" spans="2:9" x14ac:dyDescent="0.25">
      <c r="B17" s="23" t="s">
        <v>98</v>
      </c>
      <c r="C17" s="23" t="s">
        <v>12</v>
      </c>
      <c r="D17" s="23" t="s">
        <v>99</v>
      </c>
      <c r="E17" s="18"/>
      <c r="F17" s="31">
        <v>29</v>
      </c>
      <c r="I17" s="33">
        <f t="shared" si="0"/>
        <v>0</v>
      </c>
    </row>
    <row r="18" spans="2:9" x14ac:dyDescent="0.25">
      <c r="B18" s="23"/>
      <c r="C18" s="23"/>
      <c r="D18" s="23"/>
      <c r="E18" s="18"/>
      <c r="F18" s="18"/>
      <c r="I18" s="33">
        <f t="shared" si="0"/>
        <v>0</v>
      </c>
    </row>
    <row r="19" spans="2:9" x14ac:dyDescent="0.25">
      <c r="B19" s="23"/>
      <c r="C19" s="23"/>
      <c r="D19" s="23"/>
      <c r="E19" s="18"/>
      <c r="F19" s="18"/>
      <c r="I19" s="33">
        <f t="shared" si="0"/>
        <v>0</v>
      </c>
    </row>
    <row r="20" spans="2:9" x14ac:dyDescent="0.25">
      <c r="B20" s="23" t="s">
        <v>44</v>
      </c>
      <c r="C20" s="23" t="s">
        <v>45</v>
      </c>
      <c r="D20" s="23" t="s">
        <v>46</v>
      </c>
      <c r="E20" s="18">
        <v>40</v>
      </c>
      <c r="F20" s="18">
        <v>29</v>
      </c>
      <c r="H20" s="14">
        <v>148.5</v>
      </c>
      <c r="I20" s="33">
        <f t="shared" si="0"/>
        <v>4306.5</v>
      </c>
    </row>
    <row r="21" spans="2:9" x14ac:dyDescent="0.25">
      <c r="B21" s="23" t="s">
        <v>47</v>
      </c>
      <c r="C21" s="23" t="s">
        <v>45</v>
      </c>
      <c r="D21" s="23" t="s">
        <v>48</v>
      </c>
      <c r="E21" s="18">
        <v>40</v>
      </c>
      <c r="F21" s="18">
        <v>29</v>
      </c>
      <c r="H21" s="14">
        <v>30.78</v>
      </c>
      <c r="I21" s="33">
        <f t="shared" si="0"/>
        <v>892.62</v>
      </c>
    </row>
    <row r="22" spans="2:9" x14ac:dyDescent="0.25">
      <c r="B22" s="23"/>
      <c r="C22" s="23"/>
      <c r="D22" s="23"/>
      <c r="E22" s="18"/>
      <c r="F22" s="18"/>
      <c r="I22" s="33">
        <f t="shared" si="0"/>
        <v>0</v>
      </c>
    </row>
    <row r="23" spans="2:9" ht="24" x14ac:dyDescent="0.25">
      <c r="B23" s="25" t="s">
        <v>100</v>
      </c>
      <c r="C23" s="23" t="s">
        <v>101</v>
      </c>
      <c r="D23" s="23"/>
      <c r="E23" s="18"/>
      <c r="F23" s="31">
        <v>58</v>
      </c>
      <c r="I23" s="33">
        <f t="shared" si="0"/>
        <v>0</v>
      </c>
    </row>
    <row r="24" spans="2:9" x14ac:dyDescent="0.25">
      <c r="B24" s="23"/>
      <c r="C24" s="23"/>
      <c r="D24" s="23"/>
      <c r="E24" s="18"/>
      <c r="F24" s="18"/>
      <c r="I24" s="33">
        <f t="shared" si="0"/>
        <v>0</v>
      </c>
    </row>
    <row r="25" spans="2:9" x14ac:dyDescent="0.25">
      <c r="B25" s="23"/>
      <c r="C25" s="23"/>
      <c r="D25" s="23"/>
      <c r="E25" s="18"/>
      <c r="F25" s="18"/>
      <c r="I25" s="33">
        <f t="shared" si="0"/>
        <v>0</v>
      </c>
    </row>
    <row r="26" spans="2:9" ht="24" x14ac:dyDescent="0.25">
      <c r="B26" s="25" t="s">
        <v>11</v>
      </c>
      <c r="C26" s="23" t="s">
        <v>13</v>
      </c>
      <c r="D26" s="23" t="s">
        <v>15</v>
      </c>
      <c r="E26" s="18"/>
      <c r="F26" s="18"/>
      <c r="I26" s="33">
        <f t="shared" si="0"/>
        <v>0</v>
      </c>
    </row>
    <row r="27" spans="2:9" x14ac:dyDescent="0.25">
      <c r="B27" s="23" t="s">
        <v>40</v>
      </c>
      <c r="C27" s="23" t="s">
        <v>13</v>
      </c>
      <c r="D27" s="23" t="s">
        <v>41</v>
      </c>
      <c r="E27" s="18">
        <v>240</v>
      </c>
      <c r="F27" s="18"/>
      <c r="I27" s="33">
        <f t="shared" si="0"/>
        <v>0</v>
      </c>
    </row>
    <row r="28" spans="2:9" x14ac:dyDescent="0.25">
      <c r="B28" s="23" t="s">
        <v>42</v>
      </c>
      <c r="C28" s="23" t="s">
        <v>13</v>
      </c>
      <c r="D28" s="23" t="s">
        <v>43</v>
      </c>
      <c r="E28" s="18">
        <v>240</v>
      </c>
      <c r="F28" s="18"/>
      <c r="I28" s="33">
        <f t="shared" si="0"/>
        <v>0</v>
      </c>
    </row>
    <row r="29" spans="2:9" x14ac:dyDescent="0.25">
      <c r="B29" s="23"/>
      <c r="C29" s="23"/>
      <c r="D29" s="23"/>
      <c r="E29" s="18"/>
      <c r="F29" s="18"/>
      <c r="I29" s="33">
        <f t="shared" si="0"/>
        <v>0</v>
      </c>
    </row>
    <row r="30" spans="2:9" x14ac:dyDescent="0.25">
      <c r="B30" s="23"/>
      <c r="C30" s="23"/>
      <c r="D30" s="23"/>
      <c r="E30" s="18"/>
      <c r="F30" s="18"/>
      <c r="I30" s="33">
        <f t="shared" si="0"/>
        <v>0</v>
      </c>
    </row>
    <row r="31" spans="2:9" x14ac:dyDescent="0.25">
      <c r="B31" s="23" t="s">
        <v>59</v>
      </c>
      <c r="C31" s="23" t="s">
        <v>65</v>
      </c>
      <c r="D31" s="23" t="s">
        <v>64</v>
      </c>
      <c r="E31" s="18">
        <v>40</v>
      </c>
      <c r="F31" s="18">
        <v>29</v>
      </c>
      <c r="H31" s="14">
        <v>16.61</v>
      </c>
      <c r="I31" s="33">
        <f t="shared" si="0"/>
        <v>481.69</v>
      </c>
    </row>
    <row r="32" spans="2:9" x14ac:dyDescent="0.25">
      <c r="B32" s="23"/>
      <c r="C32" s="23"/>
      <c r="D32" s="23"/>
      <c r="E32" s="18"/>
      <c r="F32" s="18"/>
      <c r="I32" s="33">
        <f t="shared" si="0"/>
        <v>0</v>
      </c>
    </row>
    <row r="33" spans="2:10" x14ac:dyDescent="0.25">
      <c r="B33" s="23"/>
      <c r="C33" s="23"/>
      <c r="D33" s="23"/>
      <c r="E33" s="18"/>
      <c r="F33" s="18"/>
      <c r="I33" s="33">
        <f t="shared" si="0"/>
        <v>0</v>
      </c>
    </row>
    <row r="34" spans="2:10" x14ac:dyDescent="0.25">
      <c r="B34" s="23"/>
      <c r="C34" s="23"/>
      <c r="D34" s="23"/>
      <c r="E34" s="18"/>
      <c r="F34" s="18"/>
      <c r="I34" s="33">
        <f t="shared" si="0"/>
        <v>0</v>
      </c>
    </row>
    <row r="35" spans="2:10" x14ac:dyDescent="0.25">
      <c r="B35" s="25" t="s">
        <v>68</v>
      </c>
      <c r="C35" s="23" t="s">
        <v>70</v>
      </c>
      <c r="D35" s="23" t="s">
        <v>71</v>
      </c>
      <c r="E35" s="18">
        <v>40</v>
      </c>
      <c r="F35" s="31">
        <v>29</v>
      </c>
      <c r="I35" s="33">
        <f t="shared" si="0"/>
        <v>0</v>
      </c>
    </row>
    <row r="36" spans="2:10" ht="24" x14ac:dyDescent="0.25">
      <c r="B36" s="25" t="s">
        <v>69</v>
      </c>
      <c r="C36" s="23" t="s">
        <v>70</v>
      </c>
      <c r="D36" s="23" t="s">
        <v>72</v>
      </c>
      <c r="E36" s="18">
        <v>160</v>
      </c>
      <c r="F36" s="31">
        <v>58</v>
      </c>
      <c r="I36" s="33">
        <f t="shared" si="0"/>
        <v>0</v>
      </c>
    </row>
    <row r="37" spans="2:10" x14ac:dyDescent="0.25">
      <c r="B37" s="23"/>
      <c r="C37" s="23"/>
      <c r="D37" s="23"/>
      <c r="E37" s="18"/>
      <c r="F37" s="18"/>
      <c r="I37" s="33">
        <f t="shared" si="0"/>
        <v>0</v>
      </c>
    </row>
    <row r="38" spans="2:10" x14ac:dyDescent="0.25">
      <c r="B38" s="23"/>
      <c r="C38" s="23"/>
      <c r="D38" s="23"/>
      <c r="E38" s="18"/>
      <c r="F38" s="18"/>
      <c r="I38" s="33">
        <f t="shared" si="0"/>
        <v>0</v>
      </c>
    </row>
    <row r="39" spans="2:10" x14ac:dyDescent="0.25">
      <c r="B39" s="23"/>
      <c r="C39" s="23"/>
      <c r="D39" s="23"/>
      <c r="E39" s="18"/>
      <c r="F39" s="18"/>
      <c r="I39" s="33">
        <f t="shared" si="0"/>
        <v>0</v>
      </c>
    </row>
    <row r="40" spans="2:10" s="36" customFormat="1" ht="90" x14ac:dyDescent="0.25">
      <c r="B40" s="23" t="s">
        <v>73</v>
      </c>
      <c r="C40" s="23" t="s">
        <v>75</v>
      </c>
      <c r="D40" s="23" t="s">
        <v>74</v>
      </c>
      <c r="E40" s="18">
        <v>160</v>
      </c>
      <c r="F40" s="18">
        <v>116</v>
      </c>
      <c r="H40" s="37">
        <v>236.46</v>
      </c>
      <c r="I40" s="38">
        <v>1371.47</v>
      </c>
      <c r="J40" s="39" t="s">
        <v>102</v>
      </c>
    </row>
    <row r="41" spans="2:10" x14ac:dyDescent="0.25">
      <c r="B41" s="23"/>
      <c r="C41" s="23"/>
      <c r="D41" s="23"/>
      <c r="E41" s="18"/>
      <c r="F41" s="18"/>
      <c r="I41" s="33">
        <f t="shared" si="0"/>
        <v>0</v>
      </c>
    </row>
    <row r="42" spans="2:10" x14ac:dyDescent="0.25">
      <c r="B42" s="23"/>
      <c r="C42" s="23"/>
      <c r="D42" s="23"/>
      <c r="E42" s="18"/>
      <c r="F42" s="18"/>
      <c r="I42" s="33">
        <f t="shared" si="0"/>
        <v>0</v>
      </c>
    </row>
    <row r="43" spans="2:10" x14ac:dyDescent="0.25">
      <c r="B43" s="23"/>
      <c r="C43" s="23"/>
      <c r="D43" s="23"/>
      <c r="E43" s="18"/>
      <c r="F43" s="18"/>
      <c r="I43" s="33">
        <f t="shared" si="0"/>
        <v>0</v>
      </c>
    </row>
    <row r="44" spans="2:10" x14ac:dyDescent="0.25">
      <c r="B44" s="23"/>
      <c r="C44" s="23"/>
      <c r="D44" s="23"/>
      <c r="E44" s="18"/>
      <c r="F44" s="18"/>
      <c r="I44" s="33">
        <f t="shared" si="0"/>
        <v>0</v>
      </c>
    </row>
    <row r="45" spans="2:10" x14ac:dyDescent="0.25">
      <c r="B45" s="23"/>
      <c r="C45" s="23"/>
      <c r="D45" s="23"/>
      <c r="E45" s="18"/>
      <c r="F45" s="18"/>
      <c r="I45" s="33">
        <f t="shared" si="0"/>
        <v>0</v>
      </c>
    </row>
    <row r="46" spans="2:10" ht="36" x14ac:dyDescent="0.25">
      <c r="B46" s="25" t="s">
        <v>16</v>
      </c>
      <c r="C46" s="23" t="s">
        <v>17</v>
      </c>
      <c r="D46" s="23" t="s">
        <v>18</v>
      </c>
      <c r="E46" s="18"/>
      <c r="F46" s="18"/>
      <c r="I46" s="33">
        <f t="shared" si="0"/>
        <v>0</v>
      </c>
    </row>
    <row r="47" spans="2:10" x14ac:dyDescent="0.25">
      <c r="B47" s="23" t="s">
        <v>35</v>
      </c>
      <c r="C47" s="23" t="s">
        <v>17</v>
      </c>
      <c r="D47" s="23" t="s">
        <v>36</v>
      </c>
      <c r="E47" s="18">
        <v>7</v>
      </c>
      <c r="F47" s="18"/>
      <c r="I47" s="33">
        <f t="shared" si="0"/>
        <v>0</v>
      </c>
    </row>
    <row r="48" spans="2:10" x14ac:dyDescent="0.25">
      <c r="B48" s="23" t="s">
        <v>38</v>
      </c>
      <c r="C48" s="23" t="s">
        <v>17</v>
      </c>
      <c r="D48" s="23" t="s">
        <v>39</v>
      </c>
      <c r="E48" s="18">
        <v>40</v>
      </c>
      <c r="F48" s="18"/>
      <c r="I48" s="33">
        <f t="shared" si="0"/>
        <v>0</v>
      </c>
    </row>
    <row r="49" spans="2:9" x14ac:dyDescent="0.25">
      <c r="B49" s="23" t="s">
        <v>49</v>
      </c>
      <c r="C49" s="23" t="s">
        <v>17</v>
      </c>
      <c r="D49" s="23" t="s">
        <v>52</v>
      </c>
      <c r="E49" s="18">
        <v>40</v>
      </c>
      <c r="F49" s="18"/>
      <c r="I49" s="33">
        <f t="shared" si="0"/>
        <v>0</v>
      </c>
    </row>
    <row r="50" spans="2:9" x14ac:dyDescent="0.25">
      <c r="B50" s="23" t="s">
        <v>50</v>
      </c>
      <c r="C50" s="23" t="s">
        <v>17</v>
      </c>
      <c r="D50" s="23" t="s">
        <v>53</v>
      </c>
      <c r="E50" s="19">
        <v>47</v>
      </c>
      <c r="F50" s="19"/>
      <c r="I50" s="33">
        <f t="shared" si="0"/>
        <v>0</v>
      </c>
    </row>
    <row r="51" spans="2:9" x14ac:dyDescent="0.25">
      <c r="B51" s="23" t="s">
        <v>51</v>
      </c>
      <c r="C51" s="23" t="s">
        <v>17</v>
      </c>
      <c r="D51" s="23" t="s">
        <v>54</v>
      </c>
      <c r="E51" s="19">
        <v>47</v>
      </c>
      <c r="F51" s="19"/>
      <c r="I51" s="33">
        <f t="shared" si="0"/>
        <v>0</v>
      </c>
    </row>
    <row r="52" spans="2:9" x14ac:dyDescent="0.25">
      <c r="B52" s="23" t="s">
        <v>55</v>
      </c>
      <c r="C52" s="23" t="s">
        <v>17</v>
      </c>
      <c r="D52" s="23" t="s">
        <v>63</v>
      </c>
      <c r="E52" s="19">
        <v>47</v>
      </c>
      <c r="F52" s="19"/>
      <c r="I52" s="33">
        <f t="shared" si="0"/>
        <v>0</v>
      </c>
    </row>
    <row r="53" spans="2:9" x14ac:dyDescent="0.25">
      <c r="B53" s="23" t="s">
        <v>56</v>
      </c>
      <c r="C53" s="23" t="s">
        <v>17</v>
      </c>
      <c r="D53" s="23" t="s">
        <v>62</v>
      </c>
      <c r="E53" s="19">
        <v>47</v>
      </c>
      <c r="F53" s="19"/>
      <c r="I53" s="33">
        <f t="shared" si="0"/>
        <v>0</v>
      </c>
    </row>
    <row r="54" spans="2:9" x14ac:dyDescent="0.25">
      <c r="B54" s="23" t="s">
        <v>57</v>
      </c>
      <c r="C54" s="23" t="s">
        <v>17</v>
      </c>
      <c r="D54" s="23" t="s">
        <v>61</v>
      </c>
      <c r="E54" s="19">
        <v>40</v>
      </c>
      <c r="F54" s="19"/>
      <c r="I54" s="33">
        <f t="shared" si="0"/>
        <v>0</v>
      </c>
    </row>
    <row r="55" spans="2:9" x14ac:dyDescent="0.25">
      <c r="B55" s="2" t="s">
        <v>58</v>
      </c>
      <c r="C55" s="23" t="s">
        <v>17</v>
      </c>
      <c r="D55" s="23" t="s">
        <v>60</v>
      </c>
      <c r="E55" s="19">
        <v>40</v>
      </c>
      <c r="F55" s="19"/>
      <c r="I55" s="33">
        <f t="shared" si="0"/>
        <v>0</v>
      </c>
    </row>
    <row r="56" spans="2:9" x14ac:dyDescent="0.25">
      <c r="I56" s="33">
        <f t="shared" si="0"/>
        <v>0</v>
      </c>
    </row>
    <row r="57" spans="2:9" x14ac:dyDescent="0.25">
      <c r="I57" s="33">
        <f t="shared" si="0"/>
        <v>0</v>
      </c>
    </row>
    <row r="58" spans="2:9" ht="36" x14ac:dyDescent="0.25">
      <c r="B58" s="23" t="s">
        <v>76</v>
      </c>
      <c r="C58" s="23" t="s">
        <v>77</v>
      </c>
      <c r="D58" s="23" t="s">
        <v>78</v>
      </c>
      <c r="E58" s="24">
        <v>40</v>
      </c>
      <c r="F58" s="19">
        <v>29</v>
      </c>
      <c r="H58" s="14">
        <v>17.38</v>
      </c>
      <c r="I58" s="33">
        <f t="shared" si="0"/>
        <v>504.02</v>
      </c>
    </row>
    <row r="59" spans="2:9" ht="36" x14ac:dyDescent="0.25">
      <c r="B59" s="23" t="s">
        <v>79</v>
      </c>
      <c r="C59" s="23" t="s">
        <v>77</v>
      </c>
      <c r="D59" s="23" t="s">
        <v>82</v>
      </c>
      <c r="E59" s="24">
        <v>1400</v>
      </c>
      <c r="F59" s="19">
        <v>1020</v>
      </c>
      <c r="H59" s="14">
        <v>2.2799999999999998</v>
      </c>
      <c r="I59" s="33">
        <f t="shared" si="0"/>
        <v>2325.6</v>
      </c>
    </row>
    <row r="60" spans="2:9" ht="36" x14ac:dyDescent="0.25">
      <c r="B60" s="23" t="s">
        <v>80</v>
      </c>
      <c r="C60" s="23" t="s">
        <v>77</v>
      </c>
      <c r="D60" s="23" t="s">
        <v>83</v>
      </c>
      <c r="E60" s="24">
        <v>200</v>
      </c>
      <c r="F60" s="19">
        <v>145</v>
      </c>
      <c r="H60" s="14">
        <v>2.13</v>
      </c>
      <c r="I60" s="33">
        <f t="shared" si="0"/>
        <v>308.84999999999997</v>
      </c>
    </row>
    <row r="61" spans="2:9" ht="24" x14ac:dyDescent="0.25">
      <c r="B61" s="23" t="s">
        <v>81</v>
      </c>
      <c r="C61" s="23" t="s">
        <v>77</v>
      </c>
      <c r="D61" s="23" t="s">
        <v>84</v>
      </c>
      <c r="E61" s="24">
        <v>200</v>
      </c>
      <c r="F61" s="19">
        <v>145</v>
      </c>
      <c r="H61" s="14">
        <v>0.61</v>
      </c>
      <c r="I61" s="33">
        <f t="shared" si="0"/>
        <v>88.45</v>
      </c>
    </row>
    <row r="62" spans="2:9" ht="24" x14ac:dyDescent="0.25">
      <c r="B62" s="2" t="s">
        <v>85</v>
      </c>
      <c r="C62" s="23" t="s">
        <v>77</v>
      </c>
      <c r="D62" s="2" t="s">
        <v>86</v>
      </c>
      <c r="E62" s="24">
        <v>200</v>
      </c>
      <c r="F62" s="19">
        <v>145</v>
      </c>
      <c r="H62" s="14">
        <v>0.55000000000000004</v>
      </c>
      <c r="I62" s="33">
        <f t="shared" si="0"/>
        <v>79.75</v>
      </c>
    </row>
    <row r="63" spans="2:9" ht="36" x14ac:dyDescent="0.25">
      <c r="B63" s="2" t="s">
        <v>87</v>
      </c>
      <c r="C63" s="23" t="s">
        <v>77</v>
      </c>
      <c r="D63" s="2" t="s">
        <v>90</v>
      </c>
      <c r="E63" s="24">
        <v>1600</v>
      </c>
      <c r="F63" s="19">
        <v>1160</v>
      </c>
      <c r="H63" s="14">
        <v>0.45</v>
      </c>
      <c r="I63" s="33">
        <f t="shared" si="0"/>
        <v>522</v>
      </c>
    </row>
    <row r="64" spans="2:9" ht="24" x14ac:dyDescent="0.25">
      <c r="B64" s="2" t="s">
        <v>88</v>
      </c>
      <c r="C64" s="23" t="s">
        <v>77</v>
      </c>
      <c r="D64" s="2" t="s">
        <v>91</v>
      </c>
      <c r="E64" s="24">
        <v>200</v>
      </c>
      <c r="F64" s="19">
        <v>145</v>
      </c>
      <c r="H64" s="14">
        <v>0.24</v>
      </c>
      <c r="I64" s="33">
        <f t="shared" si="0"/>
        <v>34.799999999999997</v>
      </c>
    </row>
    <row r="65" spans="2:9" ht="36" x14ac:dyDescent="0.25">
      <c r="B65" s="2" t="s">
        <v>89</v>
      </c>
      <c r="C65" s="23" t="s">
        <v>77</v>
      </c>
      <c r="D65" s="2" t="s">
        <v>92</v>
      </c>
      <c r="E65" s="24">
        <v>200</v>
      </c>
      <c r="F65" s="19">
        <v>145</v>
      </c>
      <c r="H65" s="14">
        <v>2.11</v>
      </c>
      <c r="I65" s="33">
        <f t="shared" si="0"/>
        <v>305.95</v>
      </c>
    </row>
    <row r="66" spans="2:9" ht="36" x14ac:dyDescent="0.25">
      <c r="B66" s="2" t="s">
        <v>93</v>
      </c>
      <c r="C66" s="23" t="s">
        <v>77</v>
      </c>
      <c r="D66" s="2" t="s">
        <v>95</v>
      </c>
      <c r="E66" s="27">
        <v>400</v>
      </c>
      <c r="F66" s="30">
        <v>290</v>
      </c>
      <c r="H66" s="14">
        <v>2.19</v>
      </c>
      <c r="I66" s="33">
        <f t="shared" si="0"/>
        <v>635.1</v>
      </c>
    </row>
    <row r="67" spans="2:9" ht="36.75" thickBot="1" x14ac:dyDescent="0.3">
      <c r="B67" s="2" t="s">
        <v>94</v>
      </c>
      <c r="C67" s="23" t="s">
        <v>77</v>
      </c>
      <c r="D67" s="2" t="s">
        <v>96</v>
      </c>
      <c r="E67" s="27">
        <v>40</v>
      </c>
      <c r="F67" s="30">
        <v>29</v>
      </c>
      <c r="H67" s="14">
        <v>21.7</v>
      </c>
      <c r="I67" s="35">
        <f t="shared" si="0"/>
        <v>629.29999999999995</v>
      </c>
    </row>
    <row r="68" spans="2:9" ht="15.75" thickTop="1" x14ac:dyDescent="0.25">
      <c r="I68" s="14">
        <f>SUM(I3:I67)</f>
        <v>12486.1</v>
      </c>
    </row>
    <row r="69" spans="2:9" x14ac:dyDescent="0.25">
      <c r="I69" s="14">
        <f>I68*1.1</f>
        <v>13734.710000000001</v>
      </c>
    </row>
  </sheetData>
  <pageMargins left="0.7" right="0.7" top="0.75" bottom="0.75" header="0.3" footer="0.3"/>
  <pageSetup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9"/>
  <sheetViews>
    <sheetView topLeftCell="A4" workbookViewId="0">
      <selection activeCell="G2" sqref="G2:G67"/>
    </sheetView>
  </sheetViews>
  <sheetFormatPr baseColWidth="10" defaultRowHeight="15" x14ac:dyDescent="0.25"/>
  <cols>
    <col min="1" max="1" width="9.42578125" customWidth="1"/>
    <col min="2" max="2" width="44.140625" customWidth="1"/>
    <col min="3" max="3" width="10.85546875" customWidth="1"/>
    <col min="4" max="4" width="16.5703125" customWidth="1"/>
    <col min="5" max="5" width="10" style="41" customWidth="1"/>
    <col min="6" max="6" width="5.5703125" customWidth="1"/>
    <col min="7" max="7" width="10.5703125" customWidth="1"/>
    <col min="9" max="9" width="11.42578125" style="14"/>
  </cols>
  <sheetData>
    <row r="1" spans="2:8" ht="30" x14ac:dyDescent="0.25">
      <c r="G1" s="13" t="s">
        <v>3</v>
      </c>
      <c r="H1" s="13" t="s">
        <v>2</v>
      </c>
    </row>
    <row r="2" spans="2:8" x14ac:dyDescent="0.25">
      <c r="B2" s="7" t="s">
        <v>0</v>
      </c>
      <c r="C2" s="8" t="s">
        <v>4</v>
      </c>
      <c r="D2" s="8" t="s">
        <v>5</v>
      </c>
      <c r="E2" s="42" t="s">
        <v>103</v>
      </c>
    </row>
    <row r="3" spans="2:8" ht="24" x14ac:dyDescent="0.25">
      <c r="B3" s="34" t="s">
        <v>6</v>
      </c>
      <c r="C3" s="2" t="s">
        <v>7</v>
      </c>
      <c r="D3" s="16" t="s">
        <v>8</v>
      </c>
      <c r="E3" s="43"/>
      <c r="G3" s="33"/>
      <c r="H3" s="33">
        <f>G3*E3</f>
        <v>0</v>
      </c>
    </row>
    <row r="4" spans="2:8" ht="36" x14ac:dyDescent="0.25">
      <c r="B4" s="6" t="s">
        <v>19</v>
      </c>
      <c r="C4" s="2" t="s">
        <v>7</v>
      </c>
      <c r="D4" s="16" t="s">
        <v>21</v>
      </c>
      <c r="E4" s="43"/>
      <c r="G4" s="33"/>
      <c r="H4" s="33">
        <f t="shared" ref="H4:H67" si="0">G4*E4</f>
        <v>0</v>
      </c>
    </row>
    <row r="5" spans="2:8" ht="24" x14ac:dyDescent="0.25">
      <c r="B5" s="6" t="s">
        <v>20</v>
      </c>
      <c r="C5" s="2" t="s">
        <v>7</v>
      </c>
      <c r="D5" s="16" t="s">
        <v>22</v>
      </c>
      <c r="E5" s="43"/>
      <c r="G5" s="33"/>
      <c r="H5" s="33">
        <f t="shared" si="0"/>
        <v>0</v>
      </c>
    </row>
    <row r="6" spans="2:8" ht="24" x14ac:dyDescent="0.25">
      <c r="B6" s="6" t="s">
        <v>24</v>
      </c>
      <c r="C6" s="2" t="s">
        <v>7</v>
      </c>
      <c r="D6" s="16" t="s">
        <v>25</v>
      </c>
      <c r="E6" s="43"/>
      <c r="G6" s="33"/>
      <c r="H6" s="33">
        <f t="shared" si="0"/>
        <v>0</v>
      </c>
    </row>
    <row r="7" spans="2:8" ht="24" x14ac:dyDescent="0.25">
      <c r="B7" s="6" t="s">
        <v>26</v>
      </c>
      <c r="C7" s="2" t="s">
        <v>7</v>
      </c>
      <c r="D7" s="16" t="s">
        <v>29</v>
      </c>
      <c r="E7" s="43"/>
      <c r="G7" s="33"/>
      <c r="H7" s="33">
        <f t="shared" si="0"/>
        <v>0</v>
      </c>
    </row>
    <row r="8" spans="2:8" x14ac:dyDescent="0.25">
      <c r="B8" s="6" t="s">
        <v>27</v>
      </c>
      <c r="C8" s="2" t="s">
        <v>7</v>
      </c>
      <c r="D8" s="16" t="s">
        <v>30</v>
      </c>
      <c r="E8" s="43"/>
      <c r="G8" s="33"/>
      <c r="H8" s="33">
        <f t="shared" si="0"/>
        <v>0</v>
      </c>
    </row>
    <row r="9" spans="2:8" ht="36" x14ac:dyDescent="0.25">
      <c r="B9" s="6" t="s">
        <v>28</v>
      </c>
      <c r="C9" s="2" t="s">
        <v>7</v>
      </c>
      <c r="D9" s="16" t="s">
        <v>31</v>
      </c>
      <c r="E9" s="43"/>
      <c r="G9" s="33"/>
      <c r="H9" s="33">
        <f t="shared" si="0"/>
        <v>0</v>
      </c>
    </row>
    <row r="10" spans="2:8" ht="24" x14ac:dyDescent="0.25">
      <c r="B10" s="5" t="s">
        <v>33</v>
      </c>
      <c r="C10" s="2" t="s">
        <v>7</v>
      </c>
      <c r="D10" s="2" t="s">
        <v>34</v>
      </c>
      <c r="E10" s="43"/>
      <c r="G10" s="33"/>
      <c r="H10" s="33">
        <f t="shared" si="0"/>
        <v>0</v>
      </c>
    </row>
    <row r="11" spans="2:8" x14ac:dyDescent="0.25">
      <c r="B11" s="5"/>
      <c r="C11" s="2"/>
      <c r="D11" s="2"/>
      <c r="E11" s="43"/>
      <c r="G11" s="33"/>
      <c r="H11" s="33">
        <f t="shared" si="0"/>
        <v>0</v>
      </c>
    </row>
    <row r="12" spans="2:8" x14ac:dyDescent="0.25">
      <c r="B12" s="5"/>
      <c r="C12" s="2"/>
      <c r="D12" s="2"/>
      <c r="E12" s="43"/>
      <c r="G12" s="33"/>
      <c r="H12" s="33">
        <f t="shared" si="0"/>
        <v>0</v>
      </c>
    </row>
    <row r="13" spans="2:8" x14ac:dyDescent="0.25">
      <c r="B13" s="23"/>
      <c r="C13" s="23"/>
      <c r="D13" s="23"/>
      <c r="E13" s="4"/>
      <c r="G13" s="33"/>
      <c r="H13" s="33">
        <f t="shared" si="0"/>
        <v>0</v>
      </c>
    </row>
    <row r="14" spans="2:8" x14ac:dyDescent="0.25">
      <c r="B14" s="23"/>
      <c r="C14" s="23"/>
      <c r="D14" s="23"/>
      <c r="E14" s="43"/>
      <c r="G14" s="33"/>
      <c r="H14" s="33">
        <f t="shared" si="0"/>
        <v>0</v>
      </c>
    </row>
    <row r="15" spans="2:8" x14ac:dyDescent="0.25">
      <c r="B15" s="25" t="s">
        <v>10</v>
      </c>
      <c r="C15" s="23" t="s">
        <v>12</v>
      </c>
      <c r="D15" s="23" t="s">
        <v>14</v>
      </c>
      <c r="E15" s="44">
        <v>70</v>
      </c>
      <c r="G15" s="14"/>
      <c r="H15" s="33">
        <f t="shared" si="0"/>
        <v>0</v>
      </c>
    </row>
    <row r="16" spans="2:8" x14ac:dyDescent="0.25">
      <c r="B16" s="25" t="s">
        <v>66</v>
      </c>
      <c r="C16" s="23" t="s">
        <v>12</v>
      </c>
      <c r="D16" s="23" t="s">
        <v>67</v>
      </c>
      <c r="E16" s="43"/>
      <c r="G16" s="14"/>
      <c r="H16" s="33">
        <f t="shared" si="0"/>
        <v>0</v>
      </c>
    </row>
    <row r="17" spans="2:8" x14ac:dyDescent="0.25">
      <c r="B17" s="25" t="s">
        <v>98</v>
      </c>
      <c r="C17" s="23" t="s">
        <v>12</v>
      </c>
      <c r="D17" s="23" t="s">
        <v>99</v>
      </c>
      <c r="E17" s="44">
        <v>1</v>
      </c>
      <c r="G17" s="14"/>
      <c r="H17" s="33">
        <f t="shared" si="0"/>
        <v>0</v>
      </c>
    </row>
    <row r="18" spans="2:8" x14ac:dyDescent="0.25">
      <c r="B18" s="23"/>
      <c r="C18" s="23"/>
      <c r="D18" s="23"/>
      <c r="E18" s="43"/>
      <c r="G18" s="14"/>
      <c r="H18" s="33">
        <f t="shared" si="0"/>
        <v>0</v>
      </c>
    </row>
    <row r="19" spans="2:8" x14ac:dyDescent="0.25">
      <c r="B19" s="23"/>
      <c r="C19" s="23"/>
      <c r="D19" s="23"/>
      <c r="E19" s="43"/>
      <c r="G19" s="14"/>
      <c r="H19" s="33">
        <f t="shared" si="0"/>
        <v>0</v>
      </c>
    </row>
    <row r="20" spans="2:8" x14ac:dyDescent="0.25">
      <c r="B20" s="23" t="s">
        <v>44</v>
      </c>
      <c r="C20" s="23" t="s">
        <v>45</v>
      </c>
      <c r="D20" s="23" t="s">
        <v>46</v>
      </c>
      <c r="E20" s="43"/>
      <c r="G20" s="14"/>
      <c r="H20" s="33">
        <f t="shared" si="0"/>
        <v>0</v>
      </c>
    </row>
    <row r="21" spans="2:8" x14ac:dyDescent="0.25">
      <c r="B21" s="23" t="s">
        <v>47</v>
      </c>
      <c r="C21" s="23" t="s">
        <v>45</v>
      </c>
      <c r="D21" s="23" t="s">
        <v>48</v>
      </c>
      <c r="E21" s="43"/>
      <c r="G21" s="14"/>
      <c r="H21" s="33">
        <f t="shared" si="0"/>
        <v>0</v>
      </c>
    </row>
    <row r="22" spans="2:8" x14ac:dyDescent="0.25">
      <c r="B22" s="23"/>
      <c r="C22" s="23"/>
      <c r="D22" s="23"/>
      <c r="E22" s="43"/>
      <c r="G22" s="14"/>
      <c r="H22" s="33">
        <f t="shared" si="0"/>
        <v>0</v>
      </c>
    </row>
    <row r="23" spans="2:8" ht="24" x14ac:dyDescent="0.25">
      <c r="B23" s="25" t="s">
        <v>100</v>
      </c>
      <c r="C23" s="23" t="s">
        <v>101</v>
      </c>
      <c r="D23" s="23"/>
      <c r="E23" s="43"/>
      <c r="G23" s="14"/>
      <c r="H23" s="33">
        <f t="shared" si="0"/>
        <v>0</v>
      </c>
    </row>
    <row r="24" spans="2:8" x14ac:dyDescent="0.25">
      <c r="B24" s="23"/>
      <c r="C24" s="23"/>
      <c r="D24" s="23"/>
      <c r="E24" s="43"/>
      <c r="G24" s="14"/>
      <c r="H24" s="33">
        <f t="shared" si="0"/>
        <v>0</v>
      </c>
    </row>
    <row r="25" spans="2:8" x14ac:dyDescent="0.25">
      <c r="B25" s="23"/>
      <c r="C25" s="23"/>
      <c r="D25" s="23"/>
      <c r="E25" s="43"/>
      <c r="G25" s="14"/>
      <c r="H25" s="33">
        <f t="shared" si="0"/>
        <v>0</v>
      </c>
    </row>
    <row r="26" spans="2:8" ht="24" x14ac:dyDescent="0.25">
      <c r="B26" s="25" t="s">
        <v>11</v>
      </c>
      <c r="C26" s="23" t="s">
        <v>13</v>
      </c>
      <c r="D26" s="23" t="s">
        <v>15</v>
      </c>
      <c r="E26" s="43"/>
      <c r="G26" s="14"/>
      <c r="H26" s="33">
        <f t="shared" si="0"/>
        <v>0</v>
      </c>
    </row>
    <row r="27" spans="2:8" x14ac:dyDescent="0.25">
      <c r="B27" s="23" t="s">
        <v>40</v>
      </c>
      <c r="C27" s="23" t="s">
        <v>13</v>
      </c>
      <c r="D27" s="23" t="s">
        <v>41</v>
      </c>
      <c r="E27" s="43"/>
      <c r="G27" s="14"/>
      <c r="H27" s="33">
        <f t="shared" si="0"/>
        <v>0</v>
      </c>
    </row>
    <row r="28" spans="2:8" x14ac:dyDescent="0.25">
      <c r="B28" s="23" t="s">
        <v>42</v>
      </c>
      <c r="C28" s="23" t="s">
        <v>13</v>
      </c>
      <c r="D28" s="23" t="s">
        <v>43</v>
      </c>
      <c r="E28" s="43"/>
      <c r="G28" s="14"/>
      <c r="H28" s="33">
        <f t="shared" si="0"/>
        <v>0</v>
      </c>
    </row>
    <row r="29" spans="2:8" x14ac:dyDescent="0.25">
      <c r="B29" s="23"/>
      <c r="C29" s="23"/>
      <c r="D29" s="23"/>
      <c r="E29" s="43"/>
      <c r="G29" s="14"/>
      <c r="H29" s="33">
        <f t="shared" si="0"/>
        <v>0</v>
      </c>
    </row>
    <row r="30" spans="2:8" x14ac:dyDescent="0.25">
      <c r="B30" s="23"/>
      <c r="C30" s="23"/>
      <c r="D30" s="23"/>
      <c r="E30" s="43"/>
      <c r="G30" s="14"/>
      <c r="H30" s="33">
        <f t="shared" si="0"/>
        <v>0</v>
      </c>
    </row>
    <row r="31" spans="2:8" x14ac:dyDescent="0.25">
      <c r="B31" s="23" t="s">
        <v>59</v>
      </c>
      <c r="C31" s="23" t="s">
        <v>65</v>
      </c>
      <c r="D31" s="23" t="s">
        <v>64</v>
      </c>
      <c r="E31" s="43"/>
      <c r="G31" s="14"/>
      <c r="H31" s="33">
        <f t="shared" si="0"/>
        <v>0</v>
      </c>
    </row>
    <row r="32" spans="2:8" x14ac:dyDescent="0.25">
      <c r="B32" s="23"/>
      <c r="C32" s="23"/>
      <c r="D32" s="23"/>
      <c r="E32" s="43"/>
      <c r="G32" s="14"/>
      <c r="H32" s="33">
        <f t="shared" si="0"/>
        <v>0</v>
      </c>
    </row>
    <row r="33" spans="2:8" x14ac:dyDescent="0.25">
      <c r="B33" s="23"/>
      <c r="C33" s="23"/>
      <c r="D33" s="23"/>
      <c r="E33" s="43"/>
      <c r="G33" s="14"/>
      <c r="H33" s="33">
        <f t="shared" si="0"/>
        <v>0</v>
      </c>
    </row>
    <row r="34" spans="2:8" x14ac:dyDescent="0.25">
      <c r="B34" s="23"/>
      <c r="C34" s="23"/>
      <c r="D34" s="23"/>
      <c r="E34" s="43"/>
      <c r="G34" s="14"/>
      <c r="H34" s="33">
        <f t="shared" si="0"/>
        <v>0</v>
      </c>
    </row>
    <row r="35" spans="2:8" x14ac:dyDescent="0.25">
      <c r="B35" s="25" t="s">
        <v>68</v>
      </c>
      <c r="C35" s="23" t="s">
        <v>70</v>
      </c>
      <c r="D35" s="23" t="s">
        <v>71</v>
      </c>
      <c r="E35" s="44">
        <v>1</v>
      </c>
      <c r="G35" s="14"/>
      <c r="H35" s="33">
        <f t="shared" si="0"/>
        <v>0</v>
      </c>
    </row>
    <row r="36" spans="2:8" ht="24" x14ac:dyDescent="0.25">
      <c r="B36" s="25" t="s">
        <v>69</v>
      </c>
      <c r="C36" s="23" t="s">
        <v>70</v>
      </c>
      <c r="D36" s="23" t="s">
        <v>72</v>
      </c>
      <c r="E36" s="44">
        <v>1</v>
      </c>
      <c r="G36" s="14"/>
      <c r="H36" s="33">
        <f t="shared" si="0"/>
        <v>0</v>
      </c>
    </row>
    <row r="37" spans="2:8" x14ac:dyDescent="0.25">
      <c r="B37" s="23"/>
      <c r="C37" s="23"/>
      <c r="D37" s="23"/>
      <c r="E37" s="43"/>
      <c r="G37" s="14"/>
      <c r="H37" s="33">
        <f t="shared" si="0"/>
        <v>0</v>
      </c>
    </row>
    <row r="38" spans="2:8" x14ac:dyDescent="0.25">
      <c r="B38" s="23"/>
      <c r="C38" s="23"/>
      <c r="D38" s="23"/>
      <c r="E38" s="43"/>
      <c r="G38" s="14"/>
      <c r="H38" s="33">
        <f t="shared" si="0"/>
        <v>0</v>
      </c>
    </row>
    <row r="39" spans="2:8" x14ac:dyDescent="0.25">
      <c r="B39" s="23"/>
      <c r="C39" s="23"/>
      <c r="D39" s="23"/>
      <c r="E39" s="43"/>
      <c r="G39" s="14"/>
      <c r="H39" s="33">
        <f t="shared" si="0"/>
        <v>0</v>
      </c>
    </row>
    <row r="40" spans="2:8" x14ac:dyDescent="0.25">
      <c r="B40" s="23" t="s">
        <v>73</v>
      </c>
      <c r="C40" s="23" t="s">
        <v>75</v>
      </c>
      <c r="D40" s="23" t="s">
        <v>74</v>
      </c>
      <c r="E40" s="43">
        <v>2</v>
      </c>
      <c r="G40" s="40">
        <v>236.46</v>
      </c>
      <c r="H40" s="33">
        <f t="shared" si="0"/>
        <v>472.92</v>
      </c>
    </row>
    <row r="41" spans="2:8" x14ac:dyDescent="0.25">
      <c r="B41" s="23"/>
      <c r="C41" s="23"/>
      <c r="D41" s="23"/>
      <c r="E41" s="43"/>
      <c r="G41" s="14"/>
      <c r="H41" s="33">
        <f t="shared" si="0"/>
        <v>0</v>
      </c>
    </row>
    <row r="42" spans="2:8" x14ac:dyDescent="0.25">
      <c r="B42" s="23"/>
      <c r="C42" s="23"/>
      <c r="D42" s="23"/>
      <c r="E42" s="43"/>
      <c r="G42" s="14"/>
      <c r="H42" s="33">
        <f t="shared" si="0"/>
        <v>0</v>
      </c>
    </row>
    <row r="43" spans="2:8" x14ac:dyDescent="0.25">
      <c r="B43" s="23"/>
      <c r="C43" s="23"/>
      <c r="D43" s="23"/>
      <c r="E43" s="43"/>
      <c r="G43" s="14"/>
      <c r="H43" s="33">
        <f t="shared" si="0"/>
        <v>0</v>
      </c>
    </row>
    <row r="44" spans="2:8" x14ac:dyDescent="0.25">
      <c r="B44" s="23"/>
      <c r="C44" s="23"/>
      <c r="D44" s="23"/>
      <c r="E44" s="43"/>
      <c r="G44" s="14"/>
      <c r="H44" s="33">
        <f t="shared" si="0"/>
        <v>0</v>
      </c>
    </row>
    <row r="45" spans="2:8" x14ac:dyDescent="0.25">
      <c r="B45" s="23"/>
      <c r="C45" s="23"/>
      <c r="D45" s="23"/>
      <c r="E45" s="43"/>
      <c r="G45" s="14"/>
      <c r="H45" s="33">
        <f t="shared" si="0"/>
        <v>0</v>
      </c>
    </row>
    <row r="46" spans="2:8" ht="36" x14ac:dyDescent="0.25">
      <c r="B46" s="25" t="s">
        <v>16</v>
      </c>
      <c r="C46" s="23" t="s">
        <v>17</v>
      </c>
      <c r="D46" s="23" t="s">
        <v>18</v>
      </c>
      <c r="E46" s="43"/>
      <c r="G46" s="14"/>
      <c r="H46" s="33">
        <f t="shared" si="0"/>
        <v>0</v>
      </c>
    </row>
    <row r="47" spans="2:8" x14ac:dyDescent="0.25">
      <c r="B47" s="23" t="s">
        <v>35</v>
      </c>
      <c r="C47" s="23" t="s">
        <v>17</v>
      </c>
      <c r="D47" s="23" t="s">
        <v>36</v>
      </c>
      <c r="E47" s="43"/>
      <c r="G47" s="14"/>
      <c r="H47" s="33">
        <f t="shared" si="0"/>
        <v>0</v>
      </c>
    </row>
    <row r="48" spans="2:8" x14ac:dyDescent="0.25">
      <c r="B48" s="23" t="s">
        <v>38</v>
      </c>
      <c r="C48" s="23" t="s">
        <v>17</v>
      </c>
      <c r="D48" s="23" t="s">
        <v>39</v>
      </c>
      <c r="E48" s="43"/>
      <c r="G48" s="14"/>
      <c r="H48" s="33">
        <f t="shared" si="0"/>
        <v>0</v>
      </c>
    </row>
    <row r="49" spans="2:8" x14ac:dyDescent="0.25">
      <c r="B49" s="23" t="s">
        <v>49</v>
      </c>
      <c r="C49" s="23" t="s">
        <v>17</v>
      </c>
      <c r="D49" s="23" t="s">
        <v>52</v>
      </c>
      <c r="E49" s="43"/>
      <c r="G49" s="14"/>
      <c r="H49" s="33">
        <f t="shared" si="0"/>
        <v>0</v>
      </c>
    </row>
    <row r="50" spans="2:8" x14ac:dyDescent="0.25">
      <c r="B50" s="23" t="s">
        <v>50</v>
      </c>
      <c r="C50" s="23" t="s">
        <v>17</v>
      </c>
      <c r="D50" s="23" t="s">
        <v>53</v>
      </c>
      <c r="E50" s="4"/>
      <c r="G50" s="14"/>
      <c r="H50" s="33">
        <f t="shared" si="0"/>
        <v>0</v>
      </c>
    </row>
    <row r="51" spans="2:8" x14ac:dyDescent="0.25">
      <c r="B51" s="23" t="s">
        <v>51</v>
      </c>
      <c r="C51" s="23" t="s">
        <v>17</v>
      </c>
      <c r="D51" s="23" t="s">
        <v>54</v>
      </c>
      <c r="E51" s="4">
        <v>1</v>
      </c>
      <c r="G51" s="14">
        <v>19.79</v>
      </c>
      <c r="H51" s="33">
        <f t="shared" si="0"/>
        <v>19.79</v>
      </c>
    </row>
    <row r="52" spans="2:8" x14ac:dyDescent="0.25">
      <c r="B52" s="23" t="s">
        <v>55</v>
      </c>
      <c r="C52" s="23" t="s">
        <v>17</v>
      </c>
      <c r="D52" s="23" t="s">
        <v>63</v>
      </c>
      <c r="E52" s="4">
        <v>1</v>
      </c>
      <c r="G52" s="14">
        <v>19.23</v>
      </c>
      <c r="H52" s="33">
        <f t="shared" si="0"/>
        <v>19.23</v>
      </c>
    </row>
    <row r="53" spans="2:8" x14ac:dyDescent="0.25">
      <c r="B53" s="23" t="s">
        <v>56</v>
      </c>
      <c r="C53" s="23" t="s">
        <v>17</v>
      </c>
      <c r="D53" s="23" t="s">
        <v>62</v>
      </c>
      <c r="E53" s="4">
        <v>1</v>
      </c>
      <c r="G53" s="14">
        <v>17.899999999999999</v>
      </c>
      <c r="H53" s="33">
        <f t="shared" si="0"/>
        <v>17.899999999999999</v>
      </c>
    </row>
    <row r="54" spans="2:8" x14ac:dyDescent="0.25">
      <c r="B54" s="23" t="s">
        <v>57</v>
      </c>
      <c r="C54" s="23" t="s">
        <v>17</v>
      </c>
      <c r="D54" s="23" t="s">
        <v>61</v>
      </c>
      <c r="E54" s="4"/>
      <c r="G54" s="14"/>
      <c r="H54" s="33">
        <f t="shared" si="0"/>
        <v>0</v>
      </c>
    </row>
    <row r="55" spans="2:8" x14ac:dyDescent="0.25">
      <c r="B55" s="2" t="s">
        <v>58</v>
      </c>
      <c r="C55" s="23" t="s">
        <v>17</v>
      </c>
      <c r="D55" s="23" t="s">
        <v>60</v>
      </c>
      <c r="E55" s="4">
        <v>1</v>
      </c>
      <c r="G55" s="14">
        <v>31.5</v>
      </c>
      <c r="H55" s="33">
        <f t="shared" si="0"/>
        <v>31.5</v>
      </c>
    </row>
    <row r="56" spans="2:8" x14ac:dyDescent="0.25">
      <c r="G56" s="14"/>
      <c r="H56" s="33">
        <f t="shared" si="0"/>
        <v>0</v>
      </c>
    </row>
    <row r="57" spans="2:8" x14ac:dyDescent="0.25">
      <c r="G57" s="14"/>
      <c r="H57" s="33">
        <f t="shared" si="0"/>
        <v>0</v>
      </c>
    </row>
    <row r="58" spans="2:8" ht="36" x14ac:dyDescent="0.25">
      <c r="B58" s="23" t="s">
        <v>76</v>
      </c>
      <c r="C58" s="23" t="s">
        <v>77</v>
      </c>
      <c r="D58" s="23" t="s">
        <v>78</v>
      </c>
      <c r="E58" s="4">
        <v>1</v>
      </c>
      <c r="G58" s="14">
        <v>17.38</v>
      </c>
      <c r="H58" s="33">
        <f t="shared" si="0"/>
        <v>17.38</v>
      </c>
    </row>
    <row r="59" spans="2:8" ht="36" x14ac:dyDescent="0.25">
      <c r="B59" s="23" t="s">
        <v>79</v>
      </c>
      <c r="C59" s="23" t="s">
        <v>77</v>
      </c>
      <c r="D59" s="23" t="s">
        <v>82</v>
      </c>
      <c r="E59" s="4">
        <v>100</v>
      </c>
      <c r="G59" s="14">
        <v>2.2799999999999998</v>
      </c>
      <c r="H59" s="33">
        <f t="shared" si="0"/>
        <v>227.99999999999997</v>
      </c>
    </row>
    <row r="60" spans="2:8" ht="36" x14ac:dyDescent="0.25">
      <c r="B60" s="23" t="s">
        <v>80</v>
      </c>
      <c r="C60" s="23" t="s">
        <v>77</v>
      </c>
      <c r="D60" s="23" t="s">
        <v>83</v>
      </c>
      <c r="E60" s="4">
        <v>0</v>
      </c>
      <c r="G60" s="14">
        <v>2.13</v>
      </c>
      <c r="H60" s="33">
        <f t="shared" si="0"/>
        <v>0</v>
      </c>
    </row>
    <row r="61" spans="2:8" ht="24" x14ac:dyDescent="0.25">
      <c r="B61" s="23" t="s">
        <v>81</v>
      </c>
      <c r="C61" s="23" t="s">
        <v>77</v>
      </c>
      <c r="D61" s="23" t="s">
        <v>84</v>
      </c>
      <c r="E61" s="4">
        <v>80</v>
      </c>
      <c r="G61" s="14">
        <v>0.61</v>
      </c>
      <c r="H61" s="33">
        <f t="shared" si="0"/>
        <v>48.8</v>
      </c>
    </row>
    <row r="62" spans="2:8" ht="24" x14ac:dyDescent="0.25">
      <c r="B62" s="2" t="s">
        <v>85</v>
      </c>
      <c r="C62" s="23" t="s">
        <v>77</v>
      </c>
      <c r="D62" s="2" t="s">
        <v>86</v>
      </c>
      <c r="E62" s="4">
        <v>80</v>
      </c>
      <c r="G62" s="14">
        <v>0.55000000000000004</v>
      </c>
      <c r="H62" s="33">
        <f t="shared" si="0"/>
        <v>44</v>
      </c>
    </row>
    <row r="63" spans="2:8" ht="36" x14ac:dyDescent="0.25">
      <c r="B63" s="2" t="s">
        <v>87</v>
      </c>
      <c r="C63" s="23" t="s">
        <v>77</v>
      </c>
      <c r="D63" s="2" t="s">
        <v>90</v>
      </c>
      <c r="E63" s="4">
        <v>200</v>
      </c>
      <c r="G63" s="14">
        <v>0.45</v>
      </c>
      <c r="H63" s="33">
        <f t="shared" si="0"/>
        <v>90</v>
      </c>
    </row>
    <row r="64" spans="2:8" ht="24" x14ac:dyDescent="0.25">
      <c r="B64" s="2" t="s">
        <v>88</v>
      </c>
      <c r="C64" s="23" t="s">
        <v>77</v>
      </c>
      <c r="D64" s="2" t="s">
        <v>91</v>
      </c>
      <c r="E64" s="4">
        <v>80</v>
      </c>
      <c r="G64" s="14">
        <v>0.24</v>
      </c>
      <c r="H64" s="33">
        <f t="shared" si="0"/>
        <v>19.2</v>
      </c>
    </row>
    <row r="65" spans="2:8" ht="36" x14ac:dyDescent="0.25">
      <c r="B65" s="2" t="s">
        <v>89</v>
      </c>
      <c r="C65" s="23" t="s">
        <v>77</v>
      </c>
      <c r="D65" s="2" t="s">
        <v>92</v>
      </c>
      <c r="E65" s="4">
        <v>80</v>
      </c>
      <c r="G65" s="14">
        <v>2.11</v>
      </c>
      <c r="H65" s="33">
        <f t="shared" si="0"/>
        <v>168.79999999999998</v>
      </c>
    </row>
    <row r="66" spans="2:8" ht="36" x14ac:dyDescent="0.25">
      <c r="B66" s="2" t="s">
        <v>93</v>
      </c>
      <c r="C66" s="23" t="s">
        <v>77</v>
      </c>
      <c r="D66" s="2" t="s">
        <v>95</v>
      </c>
      <c r="E66" s="4">
        <v>80</v>
      </c>
      <c r="G66" s="14">
        <v>2.19</v>
      </c>
      <c r="H66" s="33">
        <f t="shared" si="0"/>
        <v>175.2</v>
      </c>
    </row>
    <row r="67" spans="2:8" ht="36.75" thickBot="1" x14ac:dyDescent="0.3">
      <c r="B67" s="2" t="s">
        <v>94</v>
      </c>
      <c r="C67" s="23" t="s">
        <v>77</v>
      </c>
      <c r="D67" s="2" t="s">
        <v>96</v>
      </c>
      <c r="E67" s="4">
        <v>71</v>
      </c>
      <c r="G67" s="14">
        <v>21.7</v>
      </c>
      <c r="H67" s="35">
        <f t="shared" si="0"/>
        <v>1540.7</v>
      </c>
    </row>
    <row r="68" spans="2:8" ht="15.75" thickTop="1" x14ac:dyDescent="0.25">
      <c r="H68" s="45">
        <f>SUM(H3:H67)</f>
        <v>2893.42</v>
      </c>
    </row>
    <row r="69" spans="2:8" x14ac:dyDescent="0.25">
      <c r="H69" s="45">
        <f>H68*1.1</f>
        <v>3182.7620000000002</v>
      </c>
    </row>
  </sheetData>
  <pageMargins left="0.7" right="0.7" top="0.75" bottom="0.75" header="0.3" footer="0.3"/>
  <pageSetup scale="75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9"/>
  <sheetViews>
    <sheetView topLeftCell="A64" workbookViewId="0">
      <selection activeCell="K4" sqref="K4"/>
    </sheetView>
  </sheetViews>
  <sheetFormatPr baseColWidth="10" defaultRowHeight="15" x14ac:dyDescent="0.25"/>
  <cols>
    <col min="1" max="1" width="9.42578125" customWidth="1"/>
    <col min="2" max="2" width="44.140625" customWidth="1"/>
    <col min="3" max="3" width="10.85546875" customWidth="1"/>
    <col min="4" max="4" width="16.5703125" customWidth="1"/>
    <col min="5" max="5" width="10" style="15" customWidth="1"/>
    <col min="6" max="6" width="6.7109375" customWidth="1"/>
    <col min="7" max="7" width="10.5703125" customWidth="1"/>
    <col min="9" max="9" width="11.42578125" style="14"/>
  </cols>
  <sheetData>
    <row r="1" spans="2:8" ht="30" x14ac:dyDescent="0.25">
      <c r="G1" s="13" t="s">
        <v>3</v>
      </c>
      <c r="H1" s="13" t="s">
        <v>2</v>
      </c>
    </row>
    <row r="2" spans="2:8" x14ac:dyDescent="0.25">
      <c r="B2" s="7" t="s">
        <v>0</v>
      </c>
      <c r="C2" s="8" t="s">
        <v>4</v>
      </c>
      <c r="D2" s="8" t="s">
        <v>5</v>
      </c>
      <c r="E2" s="10" t="s">
        <v>104</v>
      </c>
    </row>
    <row r="3" spans="2:8" ht="24" x14ac:dyDescent="0.25">
      <c r="B3" s="34" t="s">
        <v>6</v>
      </c>
      <c r="C3" s="2" t="s">
        <v>7</v>
      </c>
      <c r="D3" s="16" t="s">
        <v>8</v>
      </c>
      <c r="E3" s="18"/>
      <c r="G3" s="33"/>
      <c r="H3" s="46">
        <f>G3*E3</f>
        <v>0</v>
      </c>
    </row>
    <row r="4" spans="2:8" ht="36" x14ac:dyDescent="0.25">
      <c r="B4" s="6" t="s">
        <v>19</v>
      </c>
      <c r="C4" s="2" t="s">
        <v>7</v>
      </c>
      <c r="D4" s="16" t="s">
        <v>21</v>
      </c>
      <c r="E4" s="18"/>
      <c r="F4" s="21"/>
      <c r="G4" s="33"/>
      <c r="H4" s="46">
        <f t="shared" ref="H4:H67" si="0">G4*E4</f>
        <v>0</v>
      </c>
    </row>
    <row r="5" spans="2:8" ht="24" x14ac:dyDescent="0.25">
      <c r="B5" s="6" t="s">
        <v>20</v>
      </c>
      <c r="C5" s="2" t="s">
        <v>7</v>
      </c>
      <c r="D5" s="16" t="s">
        <v>22</v>
      </c>
      <c r="E5" s="18"/>
      <c r="F5" s="21"/>
      <c r="G5" s="33"/>
      <c r="H5" s="46">
        <f t="shared" si="0"/>
        <v>0</v>
      </c>
    </row>
    <row r="6" spans="2:8" ht="24" x14ac:dyDescent="0.25">
      <c r="B6" s="6" t="s">
        <v>24</v>
      </c>
      <c r="C6" s="2" t="s">
        <v>7</v>
      </c>
      <c r="D6" s="16" t="s">
        <v>25</v>
      </c>
      <c r="E6" s="18"/>
      <c r="G6" s="33"/>
      <c r="H6" s="46">
        <f t="shared" si="0"/>
        <v>0</v>
      </c>
    </row>
    <row r="7" spans="2:8" ht="24" x14ac:dyDescent="0.25">
      <c r="B7" s="6" t="s">
        <v>26</v>
      </c>
      <c r="C7" s="2" t="s">
        <v>7</v>
      </c>
      <c r="D7" s="16" t="s">
        <v>29</v>
      </c>
      <c r="E7" s="18"/>
      <c r="G7" s="33"/>
      <c r="H7" s="46">
        <f t="shared" si="0"/>
        <v>0</v>
      </c>
    </row>
    <row r="8" spans="2:8" x14ac:dyDescent="0.25">
      <c r="B8" s="6" t="s">
        <v>27</v>
      </c>
      <c r="C8" s="2" t="s">
        <v>7</v>
      </c>
      <c r="D8" s="16" t="s">
        <v>30</v>
      </c>
      <c r="E8" s="18"/>
      <c r="G8" s="33"/>
      <c r="H8" s="46">
        <f t="shared" si="0"/>
        <v>0</v>
      </c>
    </row>
    <row r="9" spans="2:8" ht="36" x14ac:dyDescent="0.25">
      <c r="B9" s="6" t="s">
        <v>28</v>
      </c>
      <c r="C9" s="2" t="s">
        <v>7</v>
      </c>
      <c r="D9" s="16" t="s">
        <v>31</v>
      </c>
      <c r="E9" s="18"/>
      <c r="G9" s="33"/>
      <c r="H9" s="46">
        <f t="shared" si="0"/>
        <v>0</v>
      </c>
    </row>
    <row r="10" spans="2:8" ht="24" x14ac:dyDescent="0.25">
      <c r="B10" s="5" t="s">
        <v>33</v>
      </c>
      <c r="C10" s="2" t="s">
        <v>7</v>
      </c>
      <c r="D10" s="2" t="s">
        <v>34</v>
      </c>
      <c r="E10" s="18"/>
      <c r="G10" s="33"/>
      <c r="H10" s="46">
        <f t="shared" si="0"/>
        <v>0</v>
      </c>
    </row>
    <row r="11" spans="2:8" x14ac:dyDescent="0.25">
      <c r="B11" s="5"/>
      <c r="C11" s="2"/>
      <c r="D11" s="2"/>
      <c r="E11" s="18"/>
      <c r="G11" s="33"/>
      <c r="H11" s="46">
        <f t="shared" si="0"/>
        <v>0</v>
      </c>
    </row>
    <row r="12" spans="2:8" x14ac:dyDescent="0.25">
      <c r="B12" s="5"/>
      <c r="C12" s="2"/>
      <c r="D12" s="2"/>
      <c r="E12" s="18"/>
      <c r="G12" s="33"/>
      <c r="H12" s="46">
        <f t="shared" si="0"/>
        <v>0</v>
      </c>
    </row>
    <row r="13" spans="2:8" x14ac:dyDescent="0.25">
      <c r="B13" s="23"/>
      <c r="C13" s="23"/>
      <c r="D13" s="23"/>
      <c r="E13" s="3"/>
      <c r="G13" s="33"/>
      <c r="H13" s="46">
        <f t="shared" si="0"/>
        <v>0</v>
      </c>
    </row>
    <row r="14" spans="2:8" x14ac:dyDescent="0.25">
      <c r="B14" s="23"/>
      <c r="C14" s="23"/>
      <c r="D14" s="23"/>
      <c r="E14" s="18"/>
      <c r="G14" s="33"/>
      <c r="H14" s="46">
        <f t="shared" si="0"/>
        <v>0</v>
      </c>
    </row>
    <row r="15" spans="2:8" x14ac:dyDescent="0.25">
      <c r="B15" s="25" t="s">
        <v>10</v>
      </c>
      <c r="C15" s="23" t="s">
        <v>12</v>
      </c>
      <c r="D15" s="23" t="s">
        <v>14</v>
      </c>
      <c r="E15" s="18"/>
      <c r="G15" s="14"/>
      <c r="H15" s="46">
        <f t="shared" si="0"/>
        <v>0</v>
      </c>
    </row>
    <row r="16" spans="2:8" x14ac:dyDescent="0.25">
      <c r="B16" s="25" t="s">
        <v>66</v>
      </c>
      <c r="C16" s="23" t="s">
        <v>12</v>
      </c>
      <c r="D16" s="23" t="s">
        <v>67</v>
      </c>
      <c r="E16" s="18"/>
      <c r="G16" s="14"/>
      <c r="H16" s="46">
        <f t="shared" si="0"/>
        <v>0</v>
      </c>
    </row>
    <row r="17" spans="2:8" x14ac:dyDescent="0.25">
      <c r="B17" s="25" t="s">
        <v>98</v>
      </c>
      <c r="C17" s="23" t="s">
        <v>12</v>
      </c>
      <c r="D17" s="23" t="s">
        <v>99</v>
      </c>
      <c r="E17" s="31">
        <v>13</v>
      </c>
      <c r="G17" s="14"/>
      <c r="H17" s="46">
        <f t="shared" si="0"/>
        <v>0</v>
      </c>
    </row>
    <row r="18" spans="2:8" x14ac:dyDescent="0.25">
      <c r="B18" s="23"/>
      <c r="C18" s="23"/>
      <c r="D18" s="23"/>
      <c r="E18" s="18"/>
      <c r="G18" s="14"/>
      <c r="H18" s="46">
        <f t="shared" si="0"/>
        <v>0</v>
      </c>
    </row>
    <row r="19" spans="2:8" x14ac:dyDescent="0.25">
      <c r="B19" s="23"/>
      <c r="C19" s="23"/>
      <c r="D19" s="23"/>
      <c r="E19" s="18"/>
      <c r="G19" s="14"/>
      <c r="H19" s="46">
        <f t="shared" si="0"/>
        <v>0</v>
      </c>
    </row>
    <row r="20" spans="2:8" x14ac:dyDescent="0.25">
      <c r="B20" s="23" t="s">
        <v>44</v>
      </c>
      <c r="C20" s="23" t="s">
        <v>45</v>
      </c>
      <c r="D20" s="23" t="s">
        <v>46</v>
      </c>
      <c r="E20" s="18">
        <v>13</v>
      </c>
      <c r="G20" s="14">
        <v>148.5</v>
      </c>
      <c r="H20" s="46">
        <f t="shared" si="0"/>
        <v>1930.5</v>
      </c>
    </row>
    <row r="21" spans="2:8" x14ac:dyDescent="0.25">
      <c r="B21" s="23" t="s">
        <v>47</v>
      </c>
      <c r="C21" s="23" t="s">
        <v>45</v>
      </c>
      <c r="D21" s="23" t="s">
        <v>48</v>
      </c>
      <c r="E21" s="18">
        <v>13</v>
      </c>
      <c r="G21" s="14">
        <v>30.78</v>
      </c>
      <c r="H21" s="46">
        <f t="shared" si="0"/>
        <v>400.14</v>
      </c>
    </row>
    <row r="22" spans="2:8" x14ac:dyDescent="0.25">
      <c r="B22" s="23"/>
      <c r="C22" s="23"/>
      <c r="D22" s="23"/>
      <c r="E22" s="18"/>
      <c r="G22" s="14"/>
      <c r="H22" s="46">
        <f t="shared" si="0"/>
        <v>0</v>
      </c>
    </row>
    <row r="23" spans="2:8" ht="24" x14ac:dyDescent="0.25">
      <c r="B23" s="25" t="s">
        <v>100</v>
      </c>
      <c r="C23" s="23" t="s">
        <v>101</v>
      </c>
      <c r="D23" s="23"/>
      <c r="E23" s="31">
        <v>26</v>
      </c>
      <c r="G23" s="14"/>
      <c r="H23" s="46">
        <f t="shared" si="0"/>
        <v>0</v>
      </c>
    </row>
    <row r="24" spans="2:8" x14ac:dyDescent="0.25">
      <c r="B24" s="23"/>
      <c r="C24" s="23"/>
      <c r="D24" s="23"/>
      <c r="E24" s="18"/>
      <c r="G24" s="14"/>
      <c r="H24" s="46">
        <f t="shared" si="0"/>
        <v>0</v>
      </c>
    </row>
    <row r="25" spans="2:8" x14ac:dyDescent="0.25">
      <c r="B25" s="23"/>
      <c r="C25" s="23"/>
      <c r="D25" s="23"/>
      <c r="E25" s="18"/>
      <c r="G25" s="14"/>
      <c r="H25" s="46">
        <f t="shared" si="0"/>
        <v>0</v>
      </c>
    </row>
    <row r="26" spans="2:8" ht="24" x14ac:dyDescent="0.25">
      <c r="B26" s="25" t="s">
        <v>11</v>
      </c>
      <c r="C26" s="23" t="s">
        <v>13</v>
      </c>
      <c r="D26" s="23" t="s">
        <v>15</v>
      </c>
      <c r="E26" s="18"/>
      <c r="G26" s="14"/>
      <c r="H26" s="46">
        <f t="shared" si="0"/>
        <v>0</v>
      </c>
    </row>
    <row r="27" spans="2:8" x14ac:dyDescent="0.25">
      <c r="B27" s="23" t="s">
        <v>40</v>
      </c>
      <c r="C27" s="23" t="s">
        <v>13</v>
      </c>
      <c r="D27" s="23" t="s">
        <v>41</v>
      </c>
      <c r="E27" s="18"/>
      <c r="G27" s="14"/>
      <c r="H27" s="46">
        <f t="shared" si="0"/>
        <v>0</v>
      </c>
    </row>
    <row r="28" spans="2:8" x14ac:dyDescent="0.25">
      <c r="B28" s="23" t="s">
        <v>42</v>
      </c>
      <c r="C28" s="23" t="s">
        <v>13</v>
      </c>
      <c r="D28" s="23" t="s">
        <v>43</v>
      </c>
      <c r="E28" s="18"/>
      <c r="G28" s="14"/>
      <c r="H28" s="46">
        <f t="shared" si="0"/>
        <v>0</v>
      </c>
    </row>
    <row r="29" spans="2:8" x14ac:dyDescent="0.25">
      <c r="B29" s="23"/>
      <c r="C29" s="23"/>
      <c r="D29" s="23"/>
      <c r="E29" s="18"/>
      <c r="G29" s="14"/>
      <c r="H29" s="46">
        <f t="shared" si="0"/>
        <v>0</v>
      </c>
    </row>
    <row r="30" spans="2:8" x14ac:dyDescent="0.25">
      <c r="B30" s="23"/>
      <c r="C30" s="23"/>
      <c r="D30" s="23"/>
      <c r="E30" s="18"/>
      <c r="G30" s="14"/>
      <c r="H30" s="46">
        <f t="shared" si="0"/>
        <v>0</v>
      </c>
    </row>
    <row r="31" spans="2:8" x14ac:dyDescent="0.25">
      <c r="B31" s="23" t="s">
        <v>59</v>
      </c>
      <c r="C31" s="23" t="s">
        <v>65</v>
      </c>
      <c r="D31" s="23" t="s">
        <v>64</v>
      </c>
      <c r="E31" s="18">
        <v>13</v>
      </c>
      <c r="G31" s="14">
        <v>16.61</v>
      </c>
      <c r="H31" s="46">
        <f t="shared" si="0"/>
        <v>215.93</v>
      </c>
    </row>
    <row r="32" spans="2:8" x14ac:dyDescent="0.25">
      <c r="B32" s="23"/>
      <c r="C32" s="23"/>
      <c r="D32" s="23"/>
      <c r="E32" s="18"/>
      <c r="G32" s="14"/>
      <c r="H32" s="46">
        <f t="shared" si="0"/>
        <v>0</v>
      </c>
    </row>
    <row r="33" spans="2:9" x14ac:dyDescent="0.25">
      <c r="B33" s="23"/>
      <c r="C33" s="23"/>
      <c r="D33" s="23"/>
      <c r="E33" s="18"/>
      <c r="G33" s="14"/>
      <c r="H33" s="46">
        <f t="shared" si="0"/>
        <v>0</v>
      </c>
    </row>
    <row r="34" spans="2:9" x14ac:dyDescent="0.25">
      <c r="B34" s="23"/>
      <c r="C34" s="23"/>
      <c r="D34" s="23"/>
      <c r="E34" s="18"/>
      <c r="G34" s="14"/>
      <c r="H34" s="46">
        <f t="shared" si="0"/>
        <v>0</v>
      </c>
    </row>
    <row r="35" spans="2:9" x14ac:dyDescent="0.25">
      <c r="B35" s="25" t="s">
        <v>68</v>
      </c>
      <c r="C35" s="23" t="s">
        <v>70</v>
      </c>
      <c r="D35" s="23" t="s">
        <v>71</v>
      </c>
      <c r="E35" s="31">
        <v>13</v>
      </c>
      <c r="G35" s="14"/>
      <c r="H35" s="46">
        <f t="shared" si="0"/>
        <v>0</v>
      </c>
    </row>
    <row r="36" spans="2:9" ht="24" x14ac:dyDescent="0.25">
      <c r="B36" s="25" t="s">
        <v>69</v>
      </c>
      <c r="C36" s="23" t="s">
        <v>70</v>
      </c>
      <c r="D36" s="23" t="s">
        <v>72</v>
      </c>
      <c r="E36" s="31">
        <v>2</v>
      </c>
      <c r="G36" s="14"/>
      <c r="H36" s="46">
        <f t="shared" si="0"/>
        <v>0</v>
      </c>
    </row>
    <row r="37" spans="2:9" x14ac:dyDescent="0.25">
      <c r="B37" s="23"/>
      <c r="C37" s="23"/>
      <c r="D37" s="23"/>
      <c r="E37" s="18"/>
      <c r="G37" s="14"/>
      <c r="H37" s="46">
        <f t="shared" si="0"/>
        <v>0</v>
      </c>
    </row>
    <row r="38" spans="2:9" x14ac:dyDescent="0.25">
      <c r="B38" s="23"/>
      <c r="C38" s="23"/>
      <c r="D38" s="23"/>
      <c r="E38" s="18"/>
      <c r="G38" s="14"/>
      <c r="H38" s="46">
        <f t="shared" si="0"/>
        <v>0</v>
      </c>
    </row>
    <row r="39" spans="2:9" x14ac:dyDescent="0.25">
      <c r="B39" s="23"/>
      <c r="C39" s="23"/>
      <c r="D39" s="23"/>
      <c r="E39" s="18"/>
      <c r="G39" s="14"/>
      <c r="H39" s="46">
        <f t="shared" si="0"/>
        <v>0</v>
      </c>
    </row>
    <row r="40" spans="2:9" s="36" customFormat="1" ht="90" x14ac:dyDescent="0.25">
      <c r="B40" s="23" t="s">
        <v>73</v>
      </c>
      <c r="C40" s="23" t="s">
        <v>75</v>
      </c>
      <c r="D40" s="23" t="s">
        <v>74</v>
      </c>
      <c r="E40" s="18">
        <v>52</v>
      </c>
      <c r="G40" s="40">
        <v>11.82</v>
      </c>
      <c r="H40" s="48">
        <f t="shared" si="0"/>
        <v>614.64</v>
      </c>
      <c r="I40" s="39" t="s">
        <v>105</v>
      </c>
    </row>
    <row r="41" spans="2:9" x14ac:dyDescent="0.25">
      <c r="B41" s="23"/>
      <c r="C41" s="23"/>
      <c r="D41" s="23"/>
      <c r="E41" s="18"/>
      <c r="G41" s="14"/>
      <c r="H41" s="46">
        <f t="shared" si="0"/>
        <v>0</v>
      </c>
    </row>
    <row r="42" spans="2:9" x14ac:dyDescent="0.25">
      <c r="B42" s="23"/>
      <c r="C42" s="23"/>
      <c r="D42" s="23"/>
      <c r="E42" s="18"/>
      <c r="G42" s="14"/>
      <c r="H42" s="46">
        <f t="shared" si="0"/>
        <v>0</v>
      </c>
    </row>
    <row r="43" spans="2:9" x14ac:dyDescent="0.25">
      <c r="B43" s="23"/>
      <c r="C43" s="23"/>
      <c r="D43" s="23"/>
      <c r="E43" s="18"/>
      <c r="G43" s="14"/>
      <c r="H43" s="46">
        <f t="shared" si="0"/>
        <v>0</v>
      </c>
    </row>
    <row r="44" spans="2:9" x14ac:dyDescent="0.25">
      <c r="B44" s="23"/>
      <c r="C44" s="23"/>
      <c r="D44" s="23"/>
      <c r="E44" s="18"/>
      <c r="G44" s="14"/>
      <c r="H44" s="46">
        <f t="shared" si="0"/>
        <v>0</v>
      </c>
    </row>
    <row r="45" spans="2:9" x14ac:dyDescent="0.25">
      <c r="B45" s="23"/>
      <c r="C45" s="23"/>
      <c r="D45" s="23"/>
      <c r="E45" s="18"/>
      <c r="G45" s="14"/>
      <c r="H45" s="46">
        <f t="shared" si="0"/>
        <v>0</v>
      </c>
    </row>
    <row r="46" spans="2:9" ht="36" x14ac:dyDescent="0.25">
      <c r="B46" s="25" t="s">
        <v>16</v>
      </c>
      <c r="C46" s="23" t="s">
        <v>17</v>
      </c>
      <c r="D46" s="23" t="s">
        <v>18</v>
      </c>
      <c r="E46" s="18"/>
      <c r="G46" s="14"/>
      <c r="H46" s="46">
        <f t="shared" si="0"/>
        <v>0</v>
      </c>
    </row>
    <row r="47" spans="2:9" x14ac:dyDescent="0.25">
      <c r="B47" s="23" t="s">
        <v>35</v>
      </c>
      <c r="C47" s="23" t="s">
        <v>17</v>
      </c>
      <c r="D47" s="23" t="s">
        <v>36</v>
      </c>
      <c r="E47" s="19"/>
      <c r="G47" s="14"/>
      <c r="H47" s="46">
        <f t="shared" si="0"/>
        <v>0</v>
      </c>
    </row>
    <row r="48" spans="2:9" x14ac:dyDescent="0.25">
      <c r="B48" s="23" t="s">
        <v>38</v>
      </c>
      <c r="C48" s="23" t="s">
        <v>17</v>
      </c>
      <c r="D48" s="23" t="s">
        <v>39</v>
      </c>
      <c r="E48" s="19"/>
      <c r="G48" s="14"/>
      <c r="H48" s="46">
        <f t="shared" si="0"/>
        <v>0</v>
      </c>
    </row>
    <row r="49" spans="2:8" x14ac:dyDescent="0.25">
      <c r="B49" s="23" t="s">
        <v>49</v>
      </c>
      <c r="C49" s="23" t="s">
        <v>17</v>
      </c>
      <c r="D49" s="23" t="s">
        <v>52</v>
      </c>
      <c r="E49" s="19"/>
      <c r="G49" s="14"/>
      <c r="H49" s="46">
        <f t="shared" si="0"/>
        <v>0</v>
      </c>
    </row>
    <row r="50" spans="2:8" x14ac:dyDescent="0.25">
      <c r="B50" s="23" t="s">
        <v>50</v>
      </c>
      <c r="C50" s="23" t="s">
        <v>17</v>
      </c>
      <c r="D50" s="23" t="s">
        <v>53</v>
      </c>
      <c r="E50" s="3"/>
      <c r="G50" s="14"/>
      <c r="H50" s="46">
        <f t="shared" si="0"/>
        <v>0</v>
      </c>
    </row>
    <row r="51" spans="2:8" x14ac:dyDescent="0.25">
      <c r="B51" s="23" t="s">
        <v>51</v>
      </c>
      <c r="C51" s="23" t="s">
        <v>17</v>
      </c>
      <c r="D51" s="23" t="s">
        <v>54</v>
      </c>
      <c r="E51" s="3">
        <v>16</v>
      </c>
      <c r="G51" s="14">
        <v>19.79</v>
      </c>
      <c r="H51" s="46">
        <f t="shared" si="0"/>
        <v>316.64</v>
      </c>
    </row>
    <row r="52" spans="2:8" x14ac:dyDescent="0.25">
      <c r="B52" s="23" t="s">
        <v>55</v>
      </c>
      <c r="C52" s="23" t="s">
        <v>17</v>
      </c>
      <c r="D52" s="23" t="s">
        <v>63</v>
      </c>
      <c r="E52" s="3">
        <v>16</v>
      </c>
      <c r="G52" s="14">
        <v>19.23</v>
      </c>
      <c r="H52" s="46">
        <f t="shared" si="0"/>
        <v>307.68</v>
      </c>
    </row>
    <row r="53" spans="2:8" x14ac:dyDescent="0.25">
      <c r="B53" s="23" t="s">
        <v>56</v>
      </c>
      <c r="C53" s="23" t="s">
        <v>17</v>
      </c>
      <c r="D53" s="23" t="s">
        <v>62</v>
      </c>
      <c r="E53" s="3">
        <v>16</v>
      </c>
      <c r="G53" s="14">
        <v>17.899999999999999</v>
      </c>
      <c r="H53" s="46">
        <f t="shared" si="0"/>
        <v>286.39999999999998</v>
      </c>
    </row>
    <row r="54" spans="2:8" x14ac:dyDescent="0.25">
      <c r="B54" s="23" t="s">
        <v>57</v>
      </c>
      <c r="C54" s="23" t="s">
        <v>17</v>
      </c>
      <c r="D54" s="23" t="s">
        <v>61</v>
      </c>
      <c r="E54" s="3">
        <v>13</v>
      </c>
      <c r="G54" s="14"/>
      <c r="H54" s="46">
        <f t="shared" si="0"/>
        <v>0</v>
      </c>
    </row>
    <row r="55" spans="2:8" x14ac:dyDescent="0.25">
      <c r="B55" s="2" t="s">
        <v>58</v>
      </c>
      <c r="C55" s="23" t="s">
        <v>17</v>
      </c>
      <c r="D55" s="1" t="s">
        <v>60</v>
      </c>
      <c r="E55" s="3">
        <v>13</v>
      </c>
      <c r="G55" s="14">
        <v>31.5</v>
      </c>
      <c r="H55" s="46">
        <f t="shared" si="0"/>
        <v>409.5</v>
      </c>
    </row>
    <row r="56" spans="2:8" x14ac:dyDescent="0.25">
      <c r="B56" s="1"/>
      <c r="C56" s="1"/>
      <c r="D56" s="1"/>
      <c r="E56" s="3"/>
      <c r="G56" s="14"/>
      <c r="H56" s="46">
        <f t="shared" si="0"/>
        <v>0</v>
      </c>
    </row>
    <row r="57" spans="2:8" x14ac:dyDescent="0.25">
      <c r="B57" s="1"/>
      <c r="C57" s="1"/>
      <c r="D57" s="1"/>
      <c r="E57" s="3"/>
      <c r="G57" s="14"/>
      <c r="H57" s="46">
        <f t="shared" si="0"/>
        <v>0</v>
      </c>
    </row>
    <row r="58" spans="2:8" ht="36" x14ac:dyDescent="0.25">
      <c r="B58" s="23" t="s">
        <v>76</v>
      </c>
      <c r="C58" s="23" t="s">
        <v>77</v>
      </c>
      <c r="D58" s="23" t="s">
        <v>78</v>
      </c>
      <c r="E58" s="3">
        <v>13</v>
      </c>
      <c r="G58" s="14">
        <v>17.38</v>
      </c>
      <c r="H58" s="46">
        <f t="shared" si="0"/>
        <v>225.94</v>
      </c>
    </row>
    <row r="59" spans="2:8" ht="36" x14ac:dyDescent="0.25">
      <c r="B59" s="23" t="s">
        <v>79</v>
      </c>
      <c r="C59" s="23" t="s">
        <v>77</v>
      </c>
      <c r="D59" s="23" t="s">
        <v>82</v>
      </c>
      <c r="E59" s="3">
        <v>400</v>
      </c>
      <c r="G59" s="14">
        <v>2.2799999999999998</v>
      </c>
      <c r="H59" s="46">
        <f t="shared" si="0"/>
        <v>911.99999999999989</v>
      </c>
    </row>
    <row r="60" spans="2:8" ht="36" x14ac:dyDescent="0.25">
      <c r="B60" s="23" t="s">
        <v>80</v>
      </c>
      <c r="C60" s="23" t="s">
        <v>77</v>
      </c>
      <c r="D60" s="23" t="s">
        <v>83</v>
      </c>
      <c r="E60" s="3">
        <v>45</v>
      </c>
      <c r="G60" s="14">
        <v>2.13</v>
      </c>
      <c r="H60" s="46">
        <f t="shared" si="0"/>
        <v>95.85</v>
      </c>
    </row>
    <row r="61" spans="2:8" ht="24" x14ac:dyDescent="0.25">
      <c r="B61" s="23" t="s">
        <v>81</v>
      </c>
      <c r="C61" s="23" t="s">
        <v>77</v>
      </c>
      <c r="D61" s="23" t="s">
        <v>84</v>
      </c>
      <c r="E61" s="3">
        <v>45</v>
      </c>
      <c r="G61" s="14">
        <v>0.61</v>
      </c>
      <c r="H61" s="46">
        <f t="shared" si="0"/>
        <v>27.45</v>
      </c>
    </row>
    <row r="62" spans="2:8" ht="24" x14ac:dyDescent="0.25">
      <c r="B62" s="2" t="s">
        <v>85</v>
      </c>
      <c r="C62" s="23" t="s">
        <v>77</v>
      </c>
      <c r="D62" s="2" t="s">
        <v>86</v>
      </c>
      <c r="E62" s="3">
        <v>45</v>
      </c>
      <c r="G62" s="14">
        <v>0.55000000000000004</v>
      </c>
      <c r="H62" s="46">
        <f t="shared" si="0"/>
        <v>24.750000000000004</v>
      </c>
    </row>
    <row r="63" spans="2:8" ht="36" x14ac:dyDescent="0.25">
      <c r="B63" s="2" t="s">
        <v>87</v>
      </c>
      <c r="C63" s="23" t="s">
        <v>77</v>
      </c>
      <c r="D63" s="2" t="s">
        <v>90</v>
      </c>
      <c r="E63" s="3">
        <v>440</v>
      </c>
      <c r="G63" s="14">
        <v>0.45</v>
      </c>
      <c r="H63" s="46">
        <f t="shared" si="0"/>
        <v>198</v>
      </c>
    </row>
    <row r="64" spans="2:8" ht="24" x14ac:dyDescent="0.25">
      <c r="B64" s="2" t="s">
        <v>88</v>
      </c>
      <c r="C64" s="23" t="s">
        <v>77</v>
      </c>
      <c r="D64" s="2" t="s">
        <v>91</v>
      </c>
      <c r="E64" s="3">
        <v>45</v>
      </c>
      <c r="G64" s="14">
        <v>0.24</v>
      </c>
      <c r="H64" s="46">
        <f t="shared" si="0"/>
        <v>10.799999999999999</v>
      </c>
    </row>
    <row r="65" spans="2:8" ht="36" x14ac:dyDescent="0.25">
      <c r="B65" s="2" t="s">
        <v>89</v>
      </c>
      <c r="C65" s="23" t="s">
        <v>77</v>
      </c>
      <c r="D65" s="2" t="s">
        <v>92</v>
      </c>
      <c r="E65" s="3">
        <v>45</v>
      </c>
      <c r="G65" s="14">
        <v>2.11</v>
      </c>
      <c r="H65" s="46">
        <f t="shared" si="0"/>
        <v>94.949999999999989</v>
      </c>
    </row>
    <row r="66" spans="2:8" ht="36" x14ac:dyDescent="0.25">
      <c r="B66" s="2" t="s">
        <v>93</v>
      </c>
      <c r="C66" s="23" t="s">
        <v>77</v>
      </c>
      <c r="D66" s="2" t="s">
        <v>95</v>
      </c>
      <c r="E66" s="3">
        <v>65</v>
      </c>
      <c r="G66" s="14">
        <v>2.19</v>
      </c>
      <c r="H66" s="46">
        <f t="shared" si="0"/>
        <v>142.35</v>
      </c>
    </row>
    <row r="67" spans="2:8" ht="36.75" thickBot="1" x14ac:dyDescent="0.3">
      <c r="B67" s="2" t="s">
        <v>94</v>
      </c>
      <c r="C67" s="23" t="s">
        <v>77</v>
      </c>
      <c r="D67" s="2" t="s">
        <v>96</v>
      </c>
      <c r="E67" s="3">
        <v>13</v>
      </c>
      <c r="G67" s="14">
        <v>21.7</v>
      </c>
      <c r="H67" s="47">
        <f t="shared" si="0"/>
        <v>282.09999999999997</v>
      </c>
    </row>
    <row r="68" spans="2:8" ht="15.75" thickTop="1" x14ac:dyDescent="0.25">
      <c r="H68" s="45">
        <f>SUM(H3:H67)</f>
        <v>6495.62</v>
      </c>
    </row>
    <row r="69" spans="2:8" x14ac:dyDescent="0.25">
      <c r="H69" s="45">
        <f>H68*1.1</f>
        <v>7145.1820000000007</v>
      </c>
    </row>
  </sheetData>
  <pageMargins left="0.7" right="0.7" top="0.75" bottom="0.75" header="0.3" footer="0.3"/>
  <pageSetup scale="65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7"/>
  <sheetViews>
    <sheetView workbookViewId="0">
      <selection activeCell="B40" sqref="B40"/>
    </sheetView>
  </sheetViews>
  <sheetFormatPr baseColWidth="10" defaultRowHeight="15" x14ac:dyDescent="0.25"/>
  <cols>
    <col min="1" max="1" width="9.42578125" customWidth="1"/>
    <col min="2" max="2" width="44.140625" customWidth="1"/>
    <col min="3" max="3" width="10.85546875" customWidth="1"/>
    <col min="4" max="4" width="16.5703125" customWidth="1"/>
    <col min="5" max="5" width="13.85546875" style="20" customWidth="1"/>
    <col min="6" max="6" width="7.28515625" style="20" customWidth="1"/>
    <col min="7" max="7" width="10.5703125" customWidth="1"/>
    <col min="9" max="9" width="11.42578125" style="14"/>
  </cols>
  <sheetData>
    <row r="1" spans="2:8" ht="30" x14ac:dyDescent="0.25">
      <c r="E1" s="12"/>
      <c r="F1" s="12"/>
      <c r="G1" s="13" t="s">
        <v>3</v>
      </c>
      <c r="H1" s="13" t="s">
        <v>2</v>
      </c>
    </row>
    <row r="2" spans="2:8" x14ac:dyDescent="0.25">
      <c r="B2" s="7" t="s">
        <v>0</v>
      </c>
      <c r="C2" s="8" t="s">
        <v>4</v>
      </c>
      <c r="D2" s="8" t="s">
        <v>5</v>
      </c>
      <c r="E2" s="9" t="s">
        <v>9</v>
      </c>
      <c r="F2" s="49"/>
    </row>
    <row r="3" spans="2:8" ht="24" x14ac:dyDescent="0.25">
      <c r="B3" s="34" t="s">
        <v>6</v>
      </c>
      <c r="C3" s="2" t="s">
        <v>7</v>
      </c>
      <c r="D3" s="16" t="s">
        <v>8</v>
      </c>
      <c r="E3" s="31">
        <v>299</v>
      </c>
      <c r="F3" s="21"/>
      <c r="G3" s="15"/>
      <c r="H3" s="15"/>
    </row>
    <row r="4" spans="2:8" ht="36" x14ac:dyDescent="0.25">
      <c r="B4" s="6" t="s">
        <v>19</v>
      </c>
      <c r="C4" s="2" t="s">
        <v>7</v>
      </c>
      <c r="D4" s="16" t="s">
        <v>21</v>
      </c>
      <c r="E4" s="18"/>
      <c r="F4" s="21"/>
      <c r="G4" s="15"/>
      <c r="H4" s="15"/>
    </row>
    <row r="5" spans="2:8" ht="24" x14ac:dyDescent="0.25">
      <c r="B5" s="6" t="s">
        <v>20</v>
      </c>
      <c r="C5" s="2" t="s">
        <v>7</v>
      </c>
      <c r="D5" s="16" t="s">
        <v>22</v>
      </c>
      <c r="E5" s="18"/>
      <c r="F5" s="21"/>
      <c r="G5" s="15"/>
      <c r="H5" s="15"/>
    </row>
    <row r="6" spans="2:8" ht="24" x14ac:dyDescent="0.25">
      <c r="B6" s="6" t="s">
        <v>24</v>
      </c>
      <c r="C6" s="2" t="s">
        <v>7</v>
      </c>
      <c r="D6" s="16" t="s">
        <v>25</v>
      </c>
      <c r="E6" s="18"/>
      <c r="F6" s="21"/>
      <c r="G6" s="15"/>
      <c r="H6" s="15"/>
    </row>
    <row r="7" spans="2:8" ht="24" x14ac:dyDescent="0.25">
      <c r="B7" s="6" t="s">
        <v>26</v>
      </c>
      <c r="C7" s="2" t="s">
        <v>7</v>
      </c>
      <c r="D7" s="16" t="s">
        <v>29</v>
      </c>
      <c r="E7" s="18"/>
      <c r="F7" s="21"/>
      <c r="G7" s="15"/>
      <c r="H7" s="15"/>
    </row>
    <row r="8" spans="2:8" x14ac:dyDescent="0.25">
      <c r="B8" s="6" t="s">
        <v>27</v>
      </c>
      <c r="C8" s="2" t="s">
        <v>7</v>
      </c>
      <c r="D8" s="16" t="s">
        <v>30</v>
      </c>
      <c r="E8" s="18"/>
      <c r="F8" s="21"/>
      <c r="G8" s="15"/>
      <c r="H8" s="15"/>
    </row>
    <row r="9" spans="2:8" ht="36" x14ac:dyDescent="0.25">
      <c r="B9" s="6" t="s">
        <v>28</v>
      </c>
      <c r="C9" s="2" t="s">
        <v>7</v>
      </c>
      <c r="D9" s="16" t="s">
        <v>31</v>
      </c>
      <c r="E9" s="18"/>
      <c r="F9" s="21"/>
      <c r="G9" s="15"/>
      <c r="H9" s="15"/>
    </row>
    <row r="10" spans="2:8" ht="24" x14ac:dyDescent="0.25">
      <c r="B10" s="5" t="s">
        <v>33</v>
      </c>
      <c r="C10" s="2" t="s">
        <v>7</v>
      </c>
      <c r="D10" s="2" t="s">
        <v>34</v>
      </c>
      <c r="E10" s="19"/>
      <c r="F10" s="21"/>
      <c r="G10" s="15"/>
      <c r="H10" s="15"/>
    </row>
    <row r="11" spans="2:8" x14ac:dyDescent="0.25">
      <c r="B11" s="5"/>
      <c r="C11" s="2"/>
      <c r="D11" s="2"/>
      <c r="E11" s="19"/>
      <c r="F11" s="21"/>
      <c r="G11" s="15"/>
      <c r="H11" s="15"/>
    </row>
    <row r="12" spans="2:8" x14ac:dyDescent="0.25">
      <c r="B12" s="5"/>
      <c r="C12" s="2"/>
      <c r="D12" s="2"/>
      <c r="E12" s="19"/>
      <c r="F12" s="21"/>
      <c r="G12" s="15"/>
      <c r="H12" s="15"/>
    </row>
    <row r="13" spans="2:8" x14ac:dyDescent="0.25">
      <c r="B13" s="23"/>
      <c r="C13" s="23"/>
      <c r="D13" s="23"/>
      <c r="E13" s="24"/>
      <c r="F13" s="28"/>
      <c r="G13" s="15"/>
      <c r="H13" s="15"/>
    </row>
    <row r="14" spans="2:8" x14ac:dyDescent="0.25">
      <c r="B14" s="23"/>
      <c r="C14" s="23"/>
      <c r="D14" s="23"/>
      <c r="E14" s="18"/>
      <c r="F14" s="21"/>
      <c r="G14" s="15"/>
      <c r="H14" s="15"/>
    </row>
    <row r="15" spans="2:8" x14ac:dyDescent="0.25">
      <c r="B15" s="25" t="s">
        <v>10</v>
      </c>
      <c r="C15" s="23" t="s">
        <v>12</v>
      </c>
      <c r="D15" s="23" t="s">
        <v>14</v>
      </c>
      <c r="E15" s="31">
        <v>299</v>
      </c>
      <c r="F15" s="21"/>
    </row>
    <row r="16" spans="2:8" x14ac:dyDescent="0.25">
      <c r="B16" s="25" t="s">
        <v>66</v>
      </c>
      <c r="C16" s="23" t="s">
        <v>12</v>
      </c>
      <c r="D16" s="23" t="s">
        <v>67</v>
      </c>
      <c r="E16" s="18"/>
      <c r="F16" s="21"/>
    </row>
    <row r="17" spans="2:6" x14ac:dyDescent="0.25">
      <c r="B17" s="25" t="s">
        <v>98</v>
      </c>
      <c r="C17" s="23" t="s">
        <v>12</v>
      </c>
      <c r="D17" s="23" t="s">
        <v>99</v>
      </c>
      <c r="E17" s="18"/>
      <c r="F17" s="21"/>
    </row>
    <row r="18" spans="2:6" x14ac:dyDescent="0.25">
      <c r="B18" s="23"/>
      <c r="C18" s="23"/>
      <c r="D18" s="23"/>
      <c r="E18" s="18"/>
      <c r="F18" s="21"/>
    </row>
    <row r="19" spans="2:6" x14ac:dyDescent="0.25">
      <c r="B19" s="23"/>
      <c r="C19" s="23"/>
      <c r="D19" s="23"/>
      <c r="E19" s="18"/>
      <c r="F19" s="21"/>
    </row>
    <row r="20" spans="2:6" x14ac:dyDescent="0.25">
      <c r="B20" s="23" t="s">
        <v>44</v>
      </c>
      <c r="C20" s="23" t="s">
        <v>45</v>
      </c>
      <c r="D20" s="23" t="s">
        <v>46</v>
      </c>
      <c r="E20" s="18"/>
      <c r="F20" s="21"/>
    </row>
    <row r="21" spans="2:6" x14ac:dyDescent="0.25">
      <c r="B21" s="23" t="s">
        <v>47</v>
      </c>
      <c r="C21" s="23" t="s">
        <v>45</v>
      </c>
      <c r="D21" s="23" t="s">
        <v>48</v>
      </c>
      <c r="E21" s="18"/>
      <c r="F21" s="21"/>
    </row>
    <row r="22" spans="2:6" x14ac:dyDescent="0.25">
      <c r="B22" s="23"/>
      <c r="C22" s="23"/>
      <c r="D22" s="23"/>
      <c r="E22" s="18"/>
      <c r="F22" s="21"/>
    </row>
    <row r="23" spans="2:6" ht="24" x14ac:dyDescent="0.25">
      <c r="B23" s="25" t="s">
        <v>100</v>
      </c>
      <c r="C23" s="23" t="s">
        <v>101</v>
      </c>
      <c r="D23" s="23"/>
      <c r="E23" s="18"/>
      <c r="F23" s="21"/>
    </row>
    <row r="24" spans="2:6" x14ac:dyDescent="0.25">
      <c r="B24" s="23"/>
      <c r="C24" s="23"/>
      <c r="D24" s="23"/>
      <c r="E24" s="18"/>
      <c r="F24" s="21"/>
    </row>
    <row r="25" spans="2:6" x14ac:dyDescent="0.25">
      <c r="B25" s="23"/>
      <c r="C25" s="23"/>
      <c r="D25" s="23"/>
      <c r="E25" s="18"/>
      <c r="F25" s="21"/>
    </row>
    <row r="26" spans="2:6" ht="24" x14ac:dyDescent="0.25">
      <c r="B26" s="2" t="s">
        <v>11</v>
      </c>
      <c r="C26" s="2" t="s">
        <v>13</v>
      </c>
      <c r="D26" s="2" t="s">
        <v>15</v>
      </c>
      <c r="E26" s="18">
        <v>299</v>
      </c>
      <c r="F26" s="21"/>
    </row>
    <row r="27" spans="2:6" x14ac:dyDescent="0.25">
      <c r="B27" s="23" t="s">
        <v>40</v>
      </c>
      <c r="C27" s="23" t="s">
        <v>13</v>
      </c>
      <c r="D27" s="23" t="s">
        <v>41</v>
      </c>
      <c r="E27" s="18"/>
      <c r="F27" s="21"/>
    </row>
    <row r="28" spans="2:6" x14ac:dyDescent="0.25">
      <c r="B28" s="23" t="s">
        <v>42</v>
      </c>
      <c r="C28" s="23" t="s">
        <v>13</v>
      </c>
      <c r="D28" s="23" t="s">
        <v>43</v>
      </c>
      <c r="E28" s="18"/>
      <c r="F28" s="21"/>
    </row>
    <row r="29" spans="2:6" x14ac:dyDescent="0.25">
      <c r="B29" s="23"/>
      <c r="C29" s="23"/>
      <c r="D29" s="23"/>
      <c r="E29" s="18"/>
      <c r="F29" s="21"/>
    </row>
    <row r="30" spans="2:6" x14ac:dyDescent="0.25">
      <c r="B30" s="23"/>
      <c r="C30" s="23"/>
      <c r="D30" s="23"/>
      <c r="E30" s="18"/>
      <c r="F30" s="21"/>
    </row>
    <row r="31" spans="2:6" x14ac:dyDescent="0.25">
      <c r="B31" s="23" t="s">
        <v>59</v>
      </c>
      <c r="C31" s="23" t="s">
        <v>65</v>
      </c>
      <c r="D31" s="23" t="s">
        <v>64</v>
      </c>
      <c r="E31" s="18"/>
      <c r="F31" s="21"/>
    </row>
    <row r="32" spans="2:6" x14ac:dyDescent="0.25">
      <c r="B32" s="23"/>
      <c r="C32" s="23"/>
      <c r="D32" s="23"/>
      <c r="E32" s="18"/>
      <c r="F32" s="21"/>
    </row>
    <row r="33" spans="2:6" x14ac:dyDescent="0.25">
      <c r="B33" s="23"/>
      <c r="C33" s="23"/>
      <c r="D33" s="23"/>
      <c r="E33" s="18"/>
      <c r="F33" s="21"/>
    </row>
    <row r="34" spans="2:6" x14ac:dyDescent="0.25">
      <c r="B34" s="23"/>
      <c r="C34" s="23"/>
      <c r="D34" s="23"/>
      <c r="E34" s="18"/>
      <c r="F34" s="21"/>
    </row>
    <row r="35" spans="2:6" x14ac:dyDescent="0.25">
      <c r="B35" s="25" t="s">
        <v>68</v>
      </c>
      <c r="C35" s="23" t="s">
        <v>70</v>
      </c>
      <c r="D35" s="23" t="s">
        <v>71</v>
      </c>
      <c r="E35" s="18"/>
      <c r="F35" s="21"/>
    </row>
    <row r="36" spans="2:6" ht="24" x14ac:dyDescent="0.25">
      <c r="B36" s="25" t="s">
        <v>69</v>
      </c>
      <c r="C36" s="23" t="s">
        <v>70</v>
      </c>
      <c r="D36" s="23" t="s">
        <v>72</v>
      </c>
      <c r="E36" s="18"/>
      <c r="F36" s="21"/>
    </row>
    <row r="37" spans="2:6" x14ac:dyDescent="0.25">
      <c r="B37" s="23"/>
      <c r="C37" s="23"/>
      <c r="D37" s="23"/>
      <c r="E37" s="18"/>
      <c r="F37" s="21"/>
    </row>
    <row r="38" spans="2:6" x14ac:dyDescent="0.25">
      <c r="B38" s="23"/>
      <c r="C38" s="23"/>
      <c r="D38" s="23"/>
      <c r="E38" s="18"/>
      <c r="F38" s="21"/>
    </row>
    <row r="39" spans="2:6" x14ac:dyDescent="0.25">
      <c r="B39" s="23"/>
      <c r="C39" s="23"/>
      <c r="D39" s="23"/>
      <c r="E39" s="18"/>
      <c r="F39" s="21"/>
    </row>
    <row r="40" spans="2:6" x14ac:dyDescent="0.25">
      <c r="B40" s="23" t="s">
        <v>73</v>
      </c>
      <c r="C40" s="23" t="s">
        <v>75</v>
      </c>
      <c r="D40" s="23" t="s">
        <v>74</v>
      </c>
      <c r="E40" s="18"/>
      <c r="F40" s="21"/>
    </row>
    <row r="41" spans="2:6" x14ac:dyDescent="0.25">
      <c r="B41" s="23"/>
      <c r="C41" s="23"/>
      <c r="D41" s="23"/>
      <c r="E41" s="18"/>
      <c r="F41" s="21"/>
    </row>
    <row r="42" spans="2:6" x14ac:dyDescent="0.25">
      <c r="B42" s="23"/>
      <c r="C42" s="23"/>
      <c r="D42" s="23"/>
      <c r="E42" s="18"/>
      <c r="F42" s="21"/>
    </row>
    <row r="43" spans="2:6" x14ac:dyDescent="0.25">
      <c r="B43" s="23"/>
      <c r="C43" s="23"/>
      <c r="D43" s="23"/>
      <c r="E43" s="18"/>
      <c r="F43" s="21"/>
    </row>
    <row r="44" spans="2:6" x14ac:dyDescent="0.25">
      <c r="B44" s="23"/>
      <c r="C44" s="23"/>
      <c r="D44" s="23"/>
      <c r="E44" s="18"/>
      <c r="F44" s="21"/>
    </row>
    <row r="45" spans="2:6" x14ac:dyDescent="0.25">
      <c r="B45" s="23"/>
      <c r="C45" s="23"/>
      <c r="D45" s="23"/>
      <c r="E45" s="18"/>
      <c r="F45" s="21"/>
    </row>
    <row r="46" spans="2:6" ht="36" x14ac:dyDescent="0.25">
      <c r="B46" s="2" t="s">
        <v>16</v>
      </c>
      <c r="C46" s="2" t="s">
        <v>17</v>
      </c>
      <c r="D46" s="2" t="s">
        <v>18</v>
      </c>
      <c r="E46" s="18">
        <v>299</v>
      </c>
      <c r="F46" s="21"/>
    </row>
    <row r="47" spans="2:6" x14ac:dyDescent="0.25">
      <c r="B47" s="23" t="s">
        <v>35</v>
      </c>
      <c r="C47" s="23" t="s">
        <v>17</v>
      </c>
      <c r="D47" s="23" t="s">
        <v>36</v>
      </c>
      <c r="E47" s="19"/>
      <c r="F47" s="21"/>
    </row>
    <row r="48" spans="2:6" x14ac:dyDescent="0.25">
      <c r="B48" s="23" t="s">
        <v>38</v>
      </c>
      <c r="C48" s="23" t="s">
        <v>17</v>
      </c>
      <c r="D48" s="23" t="s">
        <v>39</v>
      </c>
      <c r="E48" s="19"/>
      <c r="F48" s="21"/>
    </row>
    <row r="49" spans="2:6" x14ac:dyDescent="0.25">
      <c r="B49" s="23" t="s">
        <v>49</v>
      </c>
      <c r="C49" s="23" t="s">
        <v>17</v>
      </c>
      <c r="D49" s="23" t="s">
        <v>52</v>
      </c>
      <c r="E49" s="19"/>
      <c r="F49" s="21"/>
    </row>
    <row r="50" spans="2:6" x14ac:dyDescent="0.25">
      <c r="B50" s="23" t="s">
        <v>50</v>
      </c>
      <c r="C50" s="23" t="s">
        <v>17</v>
      </c>
      <c r="D50" s="23" t="s">
        <v>53</v>
      </c>
      <c r="E50" s="24"/>
      <c r="F50" s="28"/>
    </row>
    <row r="51" spans="2:6" x14ac:dyDescent="0.25">
      <c r="B51" s="23" t="s">
        <v>51</v>
      </c>
      <c r="C51" s="23" t="s">
        <v>17</v>
      </c>
      <c r="D51" s="23" t="s">
        <v>54</v>
      </c>
      <c r="E51" s="24"/>
      <c r="F51" s="28"/>
    </row>
    <row r="52" spans="2:6" x14ac:dyDescent="0.25">
      <c r="B52" s="23" t="s">
        <v>55</v>
      </c>
      <c r="C52" s="23" t="s">
        <v>17</v>
      </c>
      <c r="D52" s="23" t="s">
        <v>63</v>
      </c>
      <c r="E52" s="24"/>
      <c r="F52" s="28"/>
    </row>
    <row r="53" spans="2:6" x14ac:dyDescent="0.25">
      <c r="B53" s="23" t="s">
        <v>56</v>
      </c>
      <c r="C53" s="23" t="s">
        <v>17</v>
      </c>
      <c r="D53" s="23" t="s">
        <v>62</v>
      </c>
      <c r="E53" s="24"/>
      <c r="F53" s="28"/>
    </row>
    <row r="54" spans="2:6" x14ac:dyDescent="0.25">
      <c r="B54" s="23" t="s">
        <v>57</v>
      </c>
      <c r="C54" s="23" t="s">
        <v>17</v>
      </c>
      <c r="D54" s="23" t="s">
        <v>61</v>
      </c>
      <c r="E54" s="24"/>
      <c r="F54" s="28"/>
    </row>
    <row r="55" spans="2:6" x14ac:dyDescent="0.25">
      <c r="B55" s="2" t="s">
        <v>58</v>
      </c>
      <c r="C55" s="23" t="s">
        <v>17</v>
      </c>
      <c r="D55" s="1" t="s">
        <v>60</v>
      </c>
      <c r="E55" s="26"/>
      <c r="F55" s="50"/>
    </row>
    <row r="56" spans="2:6" x14ac:dyDescent="0.25">
      <c r="B56" s="1"/>
      <c r="C56" s="1"/>
      <c r="D56" s="1"/>
      <c r="E56" s="26"/>
      <c r="F56" s="50"/>
    </row>
    <row r="57" spans="2:6" x14ac:dyDescent="0.25">
      <c r="B57" s="1"/>
      <c r="C57" s="1"/>
      <c r="D57" s="1"/>
      <c r="E57" s="26"/>
      <c r="F57" s="50"/>
    </row>
    <row r="58" spans="2:6" ht="36" x14ac:dyDescent="0.25">
      <c r="B58" s="23" t="s">
        <v>76</v>
      </c>
      <c r="C58" s="23" t="s">
        <v>77</v>
      </c>
      <c r="D58" s="23" t="s">
        <v>78</v>
      </c>
      <c r="E58" s="26"/>
      <c r="F58" s="50"/>
    </row>
    <row r="59" spans="2:6" ht="36" x14ac:dyDescent="0.25">
      <c r="B59" s="23" t="s">
        <v>79</v>
      </c>
      <c r="C59" s="23" t="s">
        <v>77</v>
      </c>
      <c r="D59" s="23" t="s">
        <v>82</v>
      </c>
      <c r="E59" s="26"/>
      <c r="F59" s="50"/>
    </row>
    <row r="60" spans="2:6" ht="36" x14ac:dyDescent="0.25">
      <c r="B60" s="23" t="s">
        <v>80</v>
      </c>
      <c r="C60" s="23" t="s">
        <v>77</v>
      </c>
      <c r="D60" s="23" t="s">
        <v>83</v>
      </c>
      <c r="E60" s="26"/>
      <c r="F60" s="50"/>
    </row>
    <row r="61" spans="2:6" ht="24" x14ac:dyDescent="0.25">
      <c r="B61" s="23" t="s">
        <v>81</v>
      </c>
      <c r="C61" s="23" t="s">
        <v>77</v>
      </c>
      <c r="D61" s="23" t="s">
        <v>84</v>
      </c>
      <c r="E61" s="26"/>
      <c r="F61" s="50"/>
    </row>
    <row r="62" spans="2:6" ht="24" x14ac:dyDescent="0.25">
      <c r="B62" s="2" t="s">
        <v>85</v>
      </c>
      <c r="C62" s="23" t="s">
        <v>77</v>
      </c>
      <c r="D62" s="2" t="s">
        <v>86</v>
      </c>
      <c r="E62" s="26"/>
      <c r="F62" s="50"/>
    </row>
    <row r="63" spans="2:6" ht="36" x14ac:dyDescent="0.25">
      <c r="B63" s="2" t="s">
        <v>87</v>
      </c>
      <c r="C63" s="23" t="s">
        <v>77</v>
      </c>
      <c r="D63" s="2" t="s">
        <v>90</v>
      </c>
      <c r="E63" s="26"/>
      <c r="F63" s="50"/>
    </row>
    <row r="64" spans="2:6" ht="24" x14ac:dyDescent="0.25">
      <c r="B64" s="2" t="s">
        <v>88</v>
      </c>
      <c r="C64" s="23" t="s">
        <v>77</v>
      </c>
      <c r="D64" s="2" t="s">
        <v>91</v>
      </c>
      <c r="E64" s="26"/>
      <c r="F64" s="50"/>
    </row>
    <row r="65" spans="2:6" ht="36" x14ac:dyDescent="0.25">
      <c r="B65" s="2" t="s">
        <v>89</v>
      </c>
      <c r="C65" s="23" t="s">
        <v>77</v>
      </c>
      <c r="D65" s="2" t="s">
        <v>92</v>
      </c>
      <c r="E65" s="26"/>
      <c r="F65" s="50"/>
    </row>
    <row r="66" spans="2:6" ht="36" x14ac:dyDescent="0.25">
      <c r="B66" s="2" t="s">
        <v>93</v>
      </c>
      <c r="C66" s="23" t="s">
        <v>77</v>
      </c>
      <c r="D66" s="2" t="s">
        <v>95</v>
      </c>
      <c r="E66" s="26"/>
      <c r="F66" s="50"/>
    </row>
    <row r="67" spans="2:6" ht="36" x14ac:dyDescent="0.25">
      <c r="B67" s="2" t="s">
        <v>94</v>
      </c>
      <c r="C67" s="23" t="s">
        <v>77</v>
      </c>
      <c r="D67" s="2" t="s">
        <v>96</v>
      </c>
      <c r="E67" s="26"/>
      <c r="F67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rom 1355</vt:lpstr>
      <vt:lpstr>rom 1360</vt:lpstr>
      <vt:lpstr>rom 1361</vt:lpstr>
      <vt:lpstr>rom 1390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Agalaviz</dc:creator>
  <cp:lastModifiedBy>Agalaviz</cp:lastModifiedBy>
  <cp:lastPrinted>2017-11-28T17:53:34Z</cp:lastPrinted>
  <dcterms:created xsi:type="dcterms:W3CDTF">2017-08-29T17:51:18Z</dcterms:created>
  <dcterms:modified xsi:type="dcterms:W3CDTF">2017-11-30T20:09:44Z</dcterms:modified>
</cp:coreProperties>
</file>