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"/>
    </mc:Choice>
  </mc:AlternateContent>
  <bookViews>
    <workbookView xWindow="0" yWindow="0" windowWidth="20490" windowHeight="7755"/>
  </bookViews>
  <sheets>
    <sheet name="Hoja2" sheetId="1" r:id="rId1"/>
    <sheet name="Hoja1" sheetId="2" r:id="rId2"/>
  </sheets>
  <definedNames>
    <definedName name="_xlnm.Print_Area" localSheetId="0">Hoja2!$A$1:$N$38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L25" i="1"/>
  <c r="J25" i="1" l="1"/>
  <c r="H25" i="1"/>
  <c r="G5" i="2" l="1"/>
  <c r="G6" i="2"/>
  <c r="G7" i="2" l="1"/>
  <c r="N28" i="1" l="1"/>
  <c r="M31" i="1" s="1"/>
  <c r="L28" i="1" l="1"/>
  <c r="K31" i="1" s="1"/>
  <c r="J28" i="1" l="1"/>
  <c r="I31" i="1" s="1"/>
  <c r="H28" i="1" l="1"/>
  <c r="G31" i="1" s="1"/>
  <c r="N10" i="1"/>
</calcChain>
</file>

<file path=xl/sharedStrings.xml><?xml version="1.0" encoding="utf-8"?>
<sst xmlns="http://schemas.openxmlformats.org/spreadsheetml/2006/main" count="74" uniqueCount="63">
  <si>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</si>
  <si>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</si>
  <si>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</si>
  <si>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</si>
  <si>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</si>
  <si>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</si>
  <si>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</si>
  <si>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</si>
  <si>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</si>
  <si>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>NO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</si>
  <si>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</si>
  <si>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</si>
  <si>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</si>
  <si>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</si>
  <si>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</si>
  <si>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</si>
  <si>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</si>
  <si>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</si>
  <si>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</si>
  <si>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</si>
  <si>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</si>
  <si>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</si>
  <si>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</si>
  <si>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Contado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</si>
  <si>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</si>
  <si>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</si>
  <si>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</si>
  <si>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</si>
  <si>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</si>
  <si>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</si>
  <si>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</si>
  <si>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</si>
  <si>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</si>
  <si>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</si>
  <si>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</si>
  <si>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3 DIAS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</si>
  <si>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</si>
  <si>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</si>
  <si>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</si>
  <si>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</si>
  <si>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</si>
  <si>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</si>
  <si>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</si>
  <si>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</si>
  <si>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</si>
  <si>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</si>
  <si>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</si>
  <si>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</si>
  <si>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</si>
  <si>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</si>
  <si>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</si>
  <si>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</si>
  <si>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en proyecto</t>
  </si>
  <si>
    <t>si</t>
  </si>
  <si>
    <t>contado</t>
  </si>
  <si>
    <t>MPC</t>
  </si>
  <si>
    <t>Vendor 2</t>
  </si>
  <si>
    <t>no presupuestado</t>
  </si>
  <si>
    <t>Rom 2184 : Mezcladora de concreto</t>
  </si>
  <si>
    <t>Mezcladora modelo referencia WM90SH8N motor Homnda 8HP</t>
  </si>
  <si>
    <t>MULTIEQUIP
(Rentalex)</t>
  </si>
  <si>
    <t>MULTIEQUIP
(Pro Job)</t>
  </si>
  <si>
    <t>Equip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</si>
</sst>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1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64" fontId="1" fillId="2" borderId="41" xfId="0" applyNumberFormat="1" applyFont="1" applyFill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0" borderId="43" xfId="17" applyFont="1" applyBorder="1" applyAlignment="1">
      <alignment horizontal="center" vertical="center" wrapText="1"/>
    </xf>
    <xf numFmtId="43" fontId="1" fillId="2" borderId="42" xfId="17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64" fontId="1" fillId="0" borderId="41" xfId="0" quotePrefix="1" applyNumberFormat="1" applyFont="1" applyFill="1" applyBorder="1" applyAlignment="1">
      <alignment horizontal="center" vertical="center" wrapText="1"/>
    </xf>
    <xf numFmtId="43" fontId="1" fillId="0" borderId="43" xfId="17" applyNumberFormat="1" applyFont="1" applyBorder="1" applyAlignment="1">
      <alignment horizontal="center" vertical="center" wrapText="1"/>
    </xf>
    <xf numFmtId="43" fontId="1" fillId="2" borderId="46" xfId="17" applyFont="1" applyFill="1" applyBorder="1" applyAlignment="1">
      <alignment horizontal="center" vertical="center" wrapText="1"/>
    </xf>
    <xf numFmtId="43" fontId="1" fillId="0" borderId="47" xfId="17" applyFont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51" xfId="17" applyFont="1" applyBorder="1" applyAlignment="1">
      <alignment horizontal="center" vertical="center" wrapText="1"/>
    </xf>
    <xf numFmtId="164" fontId="1" fillId="2" borderId="52" xfId="0" applyNumberFormat="1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43" fontId="1" fillId="0" borderId="51" xfId="17" applyNumberFormat="1" applyFont="1" applyBorder="1" applyAlignment="1">
      <alignment horizontal="center" vertical="center" wrapText="1"/>
    </xf>
    <xf numFmtId="164" fontId="1" fillId="0" borderId="52" xfId="0" quotePrefix="1" applyNumberFormat="1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43" fontId="1" fillId="2" borderId="48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43" fontId="1" fillId="0" borderId="48" xfId="17" quotePrefix="1" applyFont="1" applyFill="1" applyBorder="1" applyAlignment="1">
      <alignment horizontal="center" vertical="center" wrapText="1"/>
    </xf>
    <xf numFmtId="43" fontId="1" fillId="0" borderId="46" xfId="17" quotePrefix="1" applyFont="1" applyFill="1" applyBorder="1" applyAlignment="1">
      <alignment horizontal="center" vertical="center" wrapText="1"/>
    </xf>
    <xf numFmtId="43" fontId="1" fillId="0" borderId="42" xfId="17" quotePrefix="1" applyNumberFormat="1" applyFont="1" applyFill="1" applyBorder="1" applyAlignment="1">
      <alignment horizontal="center" vertical="center" wrapText="1"/>
    </xf>
    <xf numFmtId="43" fontId="1" fillId="0" borderId="45" xfId="17" quotePrefix="1" applyNumberFormat="1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4" fontId="1" fillId="0" borderId="41" xfId="0" applyNumberFormat="1" applyFont="1" applyBorder="1" applyAlignment="1">
      <alignment horizontal="center" vertical="center" wrapText="1"/>
    </xf>
    <xf numFmtId="4" fontId="1" fillId="0" borderId="44" xfId="0" applyNumberFormat="1" applyFont="1" applyBorder="1" applyAlignment="1">
      <alignment horizontal="center" vertical="center" wrapText="1"/>
    </xf>
    <xf numFmtId="43" fontId="1" fillId="3" borderId="50" xfId="17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view="pageBreakPreview" topLeftCell="A10" zoomScale="60" zoomScaleNormal="50" workbookViewId="0">
      <selection activeCell="G25" sqref="G25"/>
    </sheetView>
  </sheetViews>
  <sheetFormatPr baseColWidth="10" defaultColWidth="12.42578125" defaultRowHeight="15" x14ac:dyDescent="0.2"/>
  <cols>
    <col min="1" max="1" width="18.140625" style="15" bestFit="1" customWidth="1"/>
    <col min="2" max="2" width="52" style="15" customWidth="1"/>
    <col min="3" max="3" width="11.7109375" style="15" customWidth="1"/>
    <col min="4" max="4" width="9.85546875" style="15" bestFit="1" customWidth="1"/>
    <col min="5" max="5" width="26.140625" style="15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1" width="16.28515625" style="16" customWidth="1"/>
    <col min="12" max="12" width="17.85546875" style="16" bestFit="1" customWidth="1"/>
    <col min="13" max="13" width="19.7109375" style="16" customWidth="1"/>
    <col min="14" max="14" width="18.140625" style="16" customWidth="1"/>
    <col min="15" max="15" width="12.42578125" style="15"/>
    <col min="16" max="16" width="5.28515625" style="15" hidden="1" customWidth="1"/>
    <col min="17" max="18" width="10.42578125" style="15" hidden="1" customWidth="1"/>
    <col min="19" max="19" width="13.42578125" style="15" hidden="1" customWidth="1"/>
    <col min="20" max="20" width="14.85546875" style="15" hidden="1" customWidth="1"/>
    <col min="21" max="16384" width="12.42578125" style="15"/>
  </cols>
  <sheetData>
    <row r="1" spans="2:20" ht="15.75" thickBot="1" x14ac:dyDescent="0.25">
      <c r="P1" s="15" t="s">
        <v>0</v>
      </c>
      <c r="Q1" s="15" t="s">
        <v>1</v>
      </c>
      <c r="R1" s="15" t="s">
        <v>2</v>
      </c>
      <c r="S1" s="15" t="s">
        <v>3</v>
      </c>
      <c r="T1" s="15" t="s">
        <v>4</v>
      </c>
    </row>
    <row r="2" spans="2:20" ht="15" customHeight="1" thickBot="1" x14ac:dyDescent="0.25">
      <c r="B2" s="37"/>
      <c r="C2" s="17"/>
      <c r="D2" s="17"/>
      <c r="E2" s="40"/>
      <c r="F2" s="40"/>
      <c r="G2" s="40"/>
      <c r="H2" s="40"/>
      <c r="I2" s="40"/>
      <c r="J2" s="40"/>
      <c r="K2" s="18" t="s">
        <v>5</v>
      </c>
      <c r="L2" s="19" t="s">
        <v>6</v>
      </c>
      <c r="M2" s="20" t="s">
        <v>7</v>
      </c>
      <c r="N2" s="1" t="s">
        <v>8</v>
      </c>
      <c r="P2" s="15" t="s">
        <v>9</v>
      </c>
      <c r="Q2" s="15" t="s">
        <v>10</v>
      </c>
      <c r="R2" s="15" t="s">
        <v>11</v>
      </c>
      <c r="S2" s="15" t="s">
        <v>12</v>
      </c>
      <c r="T2" s="15" t="s">
        <v>13</v>
      </c>
    </row>
    <row r="3" spans="2:20" ht="15" customHeight="1" thickBot="1" x14ac:dyDescent="0.25">
      <c r="B3" s="38"/>
      <c r="C3" s="21"/>
      <c r="D3" s="21"/>
      <c r="E3" s="41"/>
      <c r="F3" s="41"/>
      <c r="G3" s="41"/>
      <c r="H3" s="41"/>
      <c r="I3" s="41"/>
      <c r="J3" s="41"/>
      <c r="K3" s="22">
        <v>13</v>
      </c>
      <c r="L3" s="23">
        <v>11</v>
      </c>
      <c r="M3" s="24">
        <v>2015</v>
      </c>
      <c r="N3" s="25">
        <v>42297</v>
      </c>
      <c r="Q3" s="15" t="s">
        <v>14</v>
      </c>
      <c r="R3" s="15" t="s">
        <v>15</v>
      </c>
      <c r="S3" s="15" t="s">
        <v>16</v>
      </c>
      <c r="T3" s="15" t="s">
        <v>17</v>
      </c>
    </row>
    <row r="4" spans="2:20" ht="15" customHeight="1" x14ac:dyDescent="0.2">
      <c r="B4" s="38"/>
      <c r="C4" s="21"/>
      <c r="D4" s="21"/>
      <c r="E4" s="41"/>
      <c r="F4" s="41"/>
      <c r="G4" s="41"/>
      <c r="H4" s="41"/>
      <c r="I4" s="41"/>
      <c r="J4" s="41"/>
      <c r="K4" s="109" t="s">
        <v>18</v>
      </c>
      <c r="L4" s="110"/>
      <c r="M4" s="110"/>
      <c r="N4" s="111"/>
      <c r="Q4" s="15" t="s">
        <v>19</v>
      </c>
      <c r="R4" s="15" t="s">
        <v>20</v>
      </c>
      <c r="S4" s="15" t="s">
        <v>21</v>
      </c>
      <c r="T4" s="15" t="s">
        <v>22</v>
      </c>
    </row>
    <row r="5" spans="2:20" ht="15.95" customHeight="1" thickBot="1" x14ac:dyDescent="0.25">
      <c r="B5" s="38"/>
      <c r="C5" s="21"/>
      <c r="D5" s="21"/>
      <c r="E5" s="41"/>
      <c r="F5" s="41"/>
      <c r="G5" s="41"/>
      <c r="H5" s="41"/>
      <c r="I5" s="41"/>
      <c r="J5" s="41"/>
      <c r="K5" s="106" t="s">
        <v>45</v>
      </c>
      <c r="L5" s="107"/>
      <c r="M5" s="107"/>
      <c r="N5" s="108"/>
      <c r="R5" s="15" t="s">
        <v>23</v>
      </c>
    </row>
    <row r="6" spans="2:20" ht="15" customHeight="1" x14ac:dyDescent="0.2">
      <c r="B6" s="38"/>
      <c r="C6" s="21"/>
      <c r="D6" s="21"/>
      <c r="E6" s="21"/>
      <c r="F6" s="26"/>
      <c r="G6" s="41"/>
      <c r="H6" s="41"/>
      <c r="I6" s="41"/>
      <c r="J6" s="41"/>
      <c r="K6" s="7"/>
      <c r="L6" s="7"/>
      <c r="M6" s="7"/>
      <c r="N6" s="8"/>
    </row>
    <row r="7" spans="2:20" ht="15" customHeight="1" x14ac:dyDescent="0.2">
      <c r="B7" s="38"/>
      <c r="C7" s="21"/>
      <c r="D7" s="21"/>
      <c r="E7" s="21"/>
      <c r="F7" s="26"/>
      <c r="G7" s="41"/>
      <c r="H7" s="10"/>
      <c r="I7" s="10"/>
      <c r="J7" s="10"/>
      <c r="K7" s="10"/>
      <c r="L7" s="10"/>
      <c r="M7" s="10"/>
      <c r="N7" s="11"/>
    </row>
    <row r="8" spans="2:20" ht="15" customHeight="1" thickBot="1" x14ac:dyDescent="0.25">
      <c r="B8" s="38"/>
      <c r="C8" s="21"/>
      <c r="D8" s="21"/>
      <c r="E8" s="21"/>
      <c r="F8" s="26"/>
      <c r="G8" s="9"/>
      <c r="H8" s="10"/>
      <c r="I8" s="10"/>
      <c r="J8" s="10"/>
      <c r="K8" s="10"/>
      <c r="L8" s="10"/>
      <c r="M8" s="10"/>
      <c r="N8" s="11"/>
    </row>
    <row r="9" spans="2:20" ht="30.95" customHeight="1" thickBot="1" x14ac:dyDescent="0.25">
      <c r="B9" s="39"/>
      <c r="C9" s="117" t="s">
        <v>24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8"/>
    </row>
    <row r="10" spans="2:20" s="29" customFormat="1" ht="27.95" customHeight="1" thickBot="1" x14ac:dyDescent="0.3">
      <c r="B10" s="112" t="s">
        <v>25</v>
      </c>
      <c r="C10" s="120"/>
      <c r="D10" s="121"/>
      <c r="E10" s="121"/>
      <c r="F10" s="121"/>
      <c r="G10" s="121"/>
      <c r="H10" s="121"/>
      <c r="I10" s="121"/>
      <c r="J10" s="121"/>
      <c r="K10" s="121"/>
      <c r="L10" s="122"/>
      <c r="M10" s="27" t="s">
        <v>26</v>
      </c>
      <c r="N10" s="28">
        <f ca="1">TODAY()</f>
        <v>43276</v>
      </c>
    </row>
    <row r="11" spans="2:20" s="29" customFormat="1" ht="40.5" customHeight="1" thickBot="1" x14ac:dyDescent="0.3">
      <c r="B11" s="113"/>
      <c r="C11" s="113"/>
      <c r="D11" s="123"/>
      <c r="E11" s="123"/>
      <c r="F11" s="123"/>
      <c r="G11" s="123"/>
      <c r="H11" s="123"/>
      <c r="I11" s="123"/>
      <c r="J11" s="123"/>
      <c r="K11" s="123"/>
      <c r="L11" s="124"/>
      <c r="M11" s="14" t="s">
        <v>27</v>
      </c>
      <c r="N11" s="30" t="s">
        <v>50</v>
      </c>
    </row>
    <row r="12" spans="2:20" s="29" customFormat="1" ht="42.95" customHeight="1" thickBot="1" x14ac:dyDescent="0.3">
      <c r="B12" s="31" t="s">
        <v>28</v>
      </c>
      <c r="C12" s="114" t="s">
        <v>58</v>
      </c>
      <c r="D12" s="115"/>
      <c r="E12" s="115"/>
      <c r="F12" s="115"/>
      <c r="G12" s="115"/>
      <c r="H12" s="115"/>
      <c r="I12" s="115"/>
      <c r="J12" s="115"/>
      <c r="K12" s="115"/>
      <c r="L12" s="116"/>
      <c r="M12" s="42"/>
      <c r="N12" s="26"/>
    </row>
    <row r="13" spans="2:20" s="29" customFormat="1" ht="39.950000000000003" customHeight="1" thickBot="1" x14ac:dyDescent="0.3">
      <c r="B13" s="31" t="s">
        <v>29</v>
      </c>
      <c r="C13" s="35" t="s">
        <v>3</v>
      </c>
      <c r="D13" s="13" t="s">
        <v>30</v>
      </c>
      <c r="E13" s="34" t="s">
        <v>22</v>
      </c>
      <c r="G13" s="119"/>
      <c r="H13" s="119"/>
      <c r="K13" s="26"/>
      <c r="L13" s="12"/>
      <c r="M13" s="12"/>
      <c r="N13" s="12"/>
    </row>
    <row r="17" spans="1:15" s="29" customFormat="1" ht="33" customHeight="1" x14ac:dyDescent="0.25">
      <c r="B17" s="97" t="s">
        <v>46</v>
      </c>
      <c r="C17" s="97"/>
      <c r="D17" s="97"/>
      <c r="E17" s="97"/>
      <c r="F17" s="97"/>
      <c r="G17" s="97" t="s">
        <v>53</v>
      </c>
      <c r="H17" s="97"/>
      <c r="I17" s="92"/>
      <c r="J17" s="93"/>
      <c r="K17" s="92"/>
      <c r="L17" s="93"/>
      <c r="M17" s="92"/>
      <c r="N17" s="93"/>
    </row>
    <row r="18" spans="1:15" s="29" customFormat="1" ht="33" customHeight="1" x14ac:dyDescent="0.25">
      <c r="B18" s="97" t="s">
        <v>47</v>
      </c>
      <c r="C18" s="97"/>
      <c r="D18" s="97"/>
      <c r="E18" s="97"/>
      <c r="F18" s="97"/>
      <c r="G18" s="97" t="s">
        <v>53</v>
      </c>
      <c r="H18" s="97"/>
      <c r="I18" s="92"/>
      <c r="J18" s="93"/>
      <c r="K18" s="92"/>
      <c r="L18" s="93"/>
      <c r="M18" s="92"/>
      <c r="N18" s="93"/>
    </row>
    <row r="19" spans="1:15" s="29" customFormat="1" ht="33" customHeight="1" x14ac:dyDescent="0.25">
      <c r="B19" s="97" t="s">
        <v>34</v>
      </c>
      <c r="C19" s="97"/>
      <c r="D19" s="97"/>
      <c r="E19" s="97"/>
      <c r="F19" s="97"/>
      <c r="G19" s="125" t="s">
        <v>35</v>
      </c>
      <c r="H19" s="126"/>
      <c r="I19" s="92"/>
      <c r="J19" s="93"/>
      <c r="K19" s="92"/>
      <c r="L19" s="93"/>
      <c r="M19" s="92"/>
      <c r="N19" s="93"/>
    </row>
    <row r="20" spans="1:15" s="29" customFormat="1" ht="33" customHeight="1" x14ac:dyDescent="0.25">
      <c r="B20" s="97" t="s">
        <v>36</v>
      </c>
      <c r="C20" s="97"/>
      <c r="D20" s="97"/>
      <c r="E20" s="97"/>
      <c r="F20" s="97"/>
      <c r="G20" s="92" t="s">
        <v>52</v>
      </c>
      <c r="H20" s="93"/>
      <c r="I20" s="92"/>
      <c r="J20" s="93"/>
      <c r="K20" s="92"/>
      <c r="L20" s="93"/>
      <c r="M20" s="92"/>
      <c r="N20" s="93"/>
    </row>
    <row r="22" spans="1:15" s="32" customFormat="1" ht="18" x14ac:dyDescent="0.25">
      <c r="G22" s="127" t="s">
        <v>32</v>
      </c>
      <c r="H22" s="128"/>
      <c r="I22" s="127" t="s">
        <v>56</v>
      </c>
      <c r="J22" s="128"/>
      <c r="K22" s="127"/>
      <c r="L22" s="128"/>
      <c r="M22" s="127"/>
      <c r="N22" s="128"/>
    </row>
    <row r="23" spans="1:15" s="29" customFormat="1" ht="52.5" customHeight="1" x14ac:dyDescent="0.25">
      <c r="F23" s="36" t="s">
        <v>33</v>
      </c>
      <c r="G23" s="88" t="s">
        <v>62</v>
      </c>
      <c r="H23" s="89"/>
      <c r="I23" s="88" t="s">
        <v>61</v>
      </c>
      <c r="J23" s="89"/>
      <c r="K23" s="88" t="s">
        <v>60</v>
      </c>
      <c r="L23" s="89"/>
      <c r="M23" s="129" t="s">
        <v>60</v>
      </c>
      <c r="N23" s="130"/>
    </row>
    <row r="24" spans="1:15" s="29" customFormat="1" ht="51" customHeight="1" x14ac:dyDescent="0.25">
      <c r="A24" s="45" t="s">
        <v>48</v>
      </c>
      <c r="B24" s="45" t="s">
        <v>31</v>
      </c>
      <c r="C24" s="45" t="s">
        <v>44</v>
      </c>
      <c r="D24" s="46" t="s">
        <v>51</v>
      </c>
      <c r="E24" s="47" t="s">
        <v>49</v>
      </c>
      <c r="F24" s="59" t="s">
        <v>37</v>
      </c>
      <c r="G24" s="94" t="s">
        <v>54</v>
      </c>
      <c r="H24" s="94"/>
      <c r="I24" s="94" t="s">
        <v>54</v>
      </c>
      <c r="J24" s="94"/>
      <c r="K24" s="94" t="s">
        <v>54</v>
      </c>
      <c r="L24" s="94"/>
      <c r="M24" s="94" t="s">
        <v>54</v>
      </c>
      <c r="N24" s="94"/>
    </row>
    <row r="25" spans="1:15" s="50" customFormat="1" ht="68.25" customHeight="1" x14ac:dyDescent="0.25">
      <c r="A25" s="54" t="s">
        <v>55</v>
      </c>
      <c r="B25" s="52" t="s">
        <v>59</v>
      </c>
      <c r="C25" s="51">
        <v>1</v>
      </c>
      <c r="D25" s="53"/>
      <c r="E25" s="6" t="s">
        <v>57</v>
      </c>
      <c r="F25" s="55"/>
      <c r="G25" s="62">
        <v>4437</v>
      </c>
      <c r="H25" s="63">
        <f>G25</f>
        <v>4437</v>
      </c>
      <c r="I25" s="85">
        <v>2732</v>
      </c>
      <c r="J25" s="86">
        <f>I25</f>
        <v>2732</v>
      </c>
      <c r="K25" s="83">
        <v>2995</v>
      </c>
      <c r="L25" s="84">
        <f>K25*C25</f>
        <v>2995</v>
      </c>
      <c r="M25" s="60">
        <v>2800</v>
      </c>
      <c r="N25" s="58">
        <f>M25*C25</f>
        <v>2800</v>
      </c>
      <c r="O25" s="57"/>
    </row>
    <row r="26" spans="1:15" s="50" customFormat="1" ht="33" customHeight="1" x14ac:dyDescent="0.25">
      <c r="A26" s="54"/>
      <c r="B26" s="52"/>
      <c r="C26" s="51"/>
      <c r="D26" s="53"/>
      <c r="E26" s="6"/>
      <c r="F26" s="55"/>
      <c r="G26" s="62"/>
      <c r="H26" s="63"/>
      <c r="I26" s="60"/>
      <c r="J26" s="65"/>
      <c r="K26" s="83"/>
      <c r="L26" s="84"/>
      <c r="M26" s="60"/>
      <c r="N26" s="58"/>
      <c r="O26" s="57"/>
    </row>
    <row r="27" spans="1:15" s="29" customFormat="1" ht="33" customHeight="1" thickBot="1" x14ac:dyDescent="0.3">
      <c r="A27" s="54"/>
      <c r="B27" s="52"/>
      <c r="C27" s="48"/>
      <c r="D27" s="53"/>
      <c r="E27" s="49"/>
      <c r="F27" s="56"/>
      <c r="G27" s="70"/>
      <c r="H27" s="71"/>
      <c r="I27" s="72"/>
      <c r="J27" s="73"/>
      <c r="K27" s="82"/>
      <c r="L27" s="74"/>
      <c r="M27" s="75"/>
      <c r="N27" s="76"/>
    </row>
    <row r="28" spans="1:15" s="29" customFormat="1" ht="33" customHeight="1" thickTop="1" x14ac:dyDescent="0.25">
      <c r="A28" s="54"/>
      <c r="B28" s="52"/>
      <c r="C28" s="48"/>
      <c r="D28" s="53"/>
      <c r="E28" s="49"/>
      <c r="F28" s="56"/>
      <c r="G28" s="68"/>
      <c r="H28" s="69">
        <f>SUM(H25:H27)</f>
        <v>4437</v>
      </c>
      <c r="I28" s="77"/>
      <c r="J28" s="78">
        <f>SUM(J25:J27)</f>
        <v>2732</v>
      </c>
      <c r="K28" s="80"/>
      <c r="L28" s="69">
        <f>SUM(L25:L27)</f>
        <v>2995</v>
      </c>
      <c r="M28" s="79"/>
      <c r="N28" s="87">
        <f>SUM(N25:N27)</f>
        <v>2800</v>
      </c>
    </row>
    <row r="29" spans="1:15" s="29" customFormat="1" ht="33" customHeight="1" x14ac:dyDescent="0.25">
      <c r="A29" s="54"/>
      <c r="B29" s="52"/>
      <c r="C29" s="48"/>
      <c r="D29" s="53"/>
      <c r="E29" s="49"/>
      <c r="F29" s="56"/>
      <c r="G29" s="64"/>
      <c r="H29" s="63"/>
      <c r="I29" s="61"/>
      <c r="J29" s="65"/>
      <c r="K29" s="81"/>
      <c r="L29" s="67"/>
      <c r="M29" s="66"/>
      <c r="N29" s="58"/>
    </row>
    <row r="30" spans="1:15" ht="33" customHeight="1" x14ac:dyDescent="0.2">
      <c r="A30" s="43"/>
      <c r="B30" s="26"/>
      <c r="C30" s="43"/>
      <c r="D30" s="43"/>
      <c r="E30" s="44"/>
      <c r="F30" s="36" t="s">
        <v>38</v>
      </c>
      <c r="G30" s="105"/>
      <c r="H30" s="99"/>
      <c r="I30" s="105"/>
      <c r="J30" s="98"/>
      <c r="K30" s="105"/>
      <c r="L30" s="99"/>
      <c r="M30" s="98"/>
      <c r="N30" s="99"/>
    </row>
    <row r="31" spans="1:15" ht="58.5" customHeight="1" x14ac:dyDescent="0.2">
      <c r="A31" s="29"/>
      <c r="B31" s="29"/>
      <c r="C31" s="29"/>
      <c r="D31" s="29"/>
      <c r="E31" s="29"/>
      <c r="F31" s="36" t="s">
        <v>39</v>
      </c>
      <c r="G31" s="90">
        <f>H28*1.07</f>
        <v>4747.59</v>
      </c>
      <c r="H31" s="91"/>
      <c r="I31" s="90">
        <f t="shared" ref="I31" si="0">J28*1.07</f>
        <v>2923.2400000000002</v>
      </c>
      <c r="J31" s="91"/>
      <c r="K31" s="90">
        <f t="shared" ref="K31" si="1">L28*1.07</f>
        <v>3204.65</v>
      </c>
      <c r="L31" s="91"/>
      <c r="M31" s="90">
        <f t="shared" ref="M31" si="2">N28*1.07</f>
        <v>2996</v>
      </c>
      <c r="N31" s="91"/>
    </row>
    <row r="32" spans="1:15" ht="30.75" thickBot="1" x14ac:dyDescent="0.25">
      <c r="A32" s="29"/>
      <c r="B32" s="29"/>
      <c r="C32" s="29"/>
      <c r="D32" s="29"/>
      <c r="E32" s="29"/>
      <c r="F32" s="36" t="s">
        <v>40</v>
      </c>
      <c r="G32" s="92" t="s">
        <v>1</v>
      </c>
      <c r="H32" s="93"/>
      <c r="I32" s="95" t="s">
        <v>1</v>
      </c>
      <c r="J32" s="96"/>
      <c r="K32" s="95" t="s">
        <v>1</v>
      </c>
      <c r="L32" s="96"/>
      <c r="M32" s="95" t="s">
        <v>1</v>
      </c>
      <c r="N32" s="96"/>
    </row>
    <row r="33" spans="1:14" x14ac:dyDescent="0.2">
      <c r="A33" s="29"/>
      <c r="B33" s="29"/>
      <c r="C33" s="29"/>
      <c r="D33" s="29"/>
      <c r="E33" s="29"/>
    </row>
    <row r="35" spans="1:14" x14ac:dyDescent="0.2">
      <c r="A35" s="3" t="s">
        <v>41</v>
      </c>
      <c r="B35" s="3"/>
      <c r="C35" s="100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01"/>
    </row>
    <row r="36" spans="1:14" x14ac:dyDescent="0.2">
      <c r="A36" s="4"/>
      <c r="B36" s="4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4"/>
    </row>
    <row r="37" spans="1:14" x14ac:dyDescent="0.2">
      <c r="A37" s="2" t="s">
        <v>42</v>
      </c>
      <c r="B37" s="2"/>
      <c r="C37" s="2"/>
      <c r="D37" s="5"/>
      <c r="E37" s="5"/>
      <c r="F37" s="5"/>
      <c r="G37" s="5"/>
      <c r="H37" s="5"/>
      <c r="I37" s="5"/>
      <c r="J37" s="5"/>
      <c r="K37" s="5"/>
      <c r="L37" s="97"/>
      <c r="M37" s="97"/>
      <c r="N37" s="97"/>
    </row>
    <row r="38" spans="1:14" x14ac:dyDescent="0.2">
      <c r="A38" s="33" t="s">
        <v>43</v>
      </c>
      <c r="B38" s="33"/>
      <c r="C38" s="33"/>
      <c r="D38" s="5"/>
      <c r="E38" s="5"/>
      <c r="F38" s="5"/>
      <c r="G38" s="5"/>
      <c r="H38" s="5"/>
      <c r="I38" s="5"/>
      <c r="J38" s="5"/>
      <c r="K38" s="5"/>
      <c r="L38" s="97"/>
      <c r="M38" s="97"/>
      <c r="N38" s="97"/>
    </row>
  </sheetData>
  <mergeCells count="55">
    <mergeCell ref="K23:L23"/>
    <mergeCell ref="M18:N18"/>
    <mergeCell ref="B18:F18"/>
    <mergeCell ref="B19:F19"/>
    <mergeCell ref="B20:F20"/>
    <mergeCell ref="G18:H18"/>
    <mergeCell ref="I18:J18"/>
    <mergeCell ref="M19:N19"/>
    <mergeCell ref="M20:N20"/>
    <mergeCell ref="G19:H19"/>
    <mergeCell ref="G20:H20"/>
    <mergeCell ref="K22:L22"/>
    <mergeCell ref="I22:J22"/>
    <mergeCell ref="M22:N22"/>
    <mergeCell ref="M23:N23"/>
    <mergeCell ref="G22:H22"/>
    <mergeCell ref="I19:J19"/>
    <mergeCell ref="I20:J20"/>
    <mergeCell ref="K17:L17"/>
    <mergeCell ref="K19:L19"/>
    <mergeCell ref="K20:L20"/>
    <mergeCell ref="K18:L18"/>
    <mergeCell ref="K5:N5"/>
    <mergeCell ref="K4:N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L37:N37"/>
    <mergeCell ref="L38:N38"/>
    <mergeCell ref="M24:N24"/>
    <mergeCell ref="M31:N31"/>
    <mergeCell ref="M32:N32"/>
    <mergeCell ref="K24:L24"/>
    <mergeCell ref="K31:L31"/>
    <mergeCell ref="M30:N30"/>
    <mergeCell ref="K32:L32"/>
    <mergeCell ref="C35:N35"/>
    <mergeCell ref="C36:N36"/>
    <mergeCell ref="G30:H30"/>
    <mergeCell ref="I30:J30"/>
    <mergeCell ref="K30:L30"/>
    <mergeCell ref="I23:J23"/>
    <mergeCell ref="G31:H31"/>
    <mergeCell ref="G32:H32"/>
    <mergeCell ref="G23:H23"/>
    <mergeCell ref="G24:H24"/>
    <mergeCell ref="I31:J31"/>
    <mergeCell ref="I32:J32"/>
    <mergeCell ref="I24:J24"/>
  </mergeCells>
  <dataValidations count="4">
    <dataValidation type="list" allowBlank="1" showInputMessage="1" showErrorMessage="1" sqref="E13">
      <formula1>$T$1:$T$6</formula1>
    </dataValidation>
    <dataValidation type="list" allowBlank="1" showInputMessage="1" showErrorMessage="1" sqref="I17:I18 M17:M18 K17:K18">
      <formula1>$P$1:$P$2</formula1>
    </dataValidation>
    <dataValidation type="list" allowBlank="1" showInputMessage="1" showErrorMessage="1" sqref="G32 I32 K32 M32">
      <formula1>$Q$1:$Q$4</formula1>
    </dataValidation>
    <dataValidation type="list" allowBlank="1" showInputMessage="1" showErrorMessage="1" sqref="C13">
      <formula1>$S$1:$S$7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2018-06-25T15:49:45Z</dcterms:modified>
</cp:coreProperties>
</file>