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TEGVE34\Google Drive\INTEG INGENIERIA\CHILLERS RENTALS FASE II\Compras\Compra de Bombas\"/>
    </mc:Choice>
  </mc:AlternateContent>
  <bookViews>
    <workbookView xWindow="0" yWindow="0" windowWidth="20490" windowHeight="7755"/>
  </bookViews>
  <sheets>
    <sheet name="Valvulas-Accesori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5" i="1"/>
  <c r="N10" i="1" l="1"/>
  <c r="J25" i="1" l="1"/>
  <c r="H25" i="1"/>
  <c r="G28" i="1" s="1"/>
  <c r="N25" i="1"/>
  <c r="M27" i="1" s="1"/>
  <c r="M28" i="1" s="1"/>
  <c r="L25" i="1"/>
  <c r="K27" i="1" s="1"/>
  <c r="K28" i="1" s="1"/>
  <c r="I27" i="1"/>
  <c r="I28" i="1" s="1"/>
</calcChain>
</file>

<file path=xl/sharedStrings.xml><?xml version="1.0" encoding="utf-8"?>
<sst xmlns="http://schemas.openxmlformats.org/spreadsheetml/2006/main" count="83" uniqueCount="64">
  <si>
    <t>Dolares</t>
  </si>
  <si>
    <t>30 days</t>
  </si>
  <si>
    <t>HVAC</t>
  </si>
  <si>
    <t>Equipos</t>
  </si>
  <si>
    <t xml:space="preserve"> #</t>
  </si>
  <si>
    <t>Month</t>
  </si>
  <si>
    <t>Year</t>
  </si>
  <si>
    <t>Last Rev:</t>
  </si>
  <si>
    <t xml:space="preserve"> NO APLICA</t>
  </si>
  <si>
    <t>Balboas</t>
  </si>
  <si>
    <t>45 days</t>
  </si>
  <si>
    <t>BMS</t>
  </si>
  <si>
    <t>Herramientas</t>
  </si>
  <si>
    <t>Bolivares</t>
  </si>
  <si>
    <t>60 days</t>
  </si>
  <si>
    <t>Fireproofing</t>
  </si>
  <si>
    <t>Consumibles</t>
  </si>
  <si>
    <t>Gestión de Control de Calidad/ Quality Management</t>
  </si>
  <si>
    <t>Reales</t>
  </si>
  <si>
    <t>90 days</t>
  </si>
  <si>
    <t>Electrical</t>
  </si>
  <si>
    <t>Materiales</t>
  </si>
  <si>
    <t>Contado</t>
  </si>
  <si>
    <t>ACTIVOS</t>
  </si>
  <si>
    <t>Contratacion</t>
  </si>
  <si>
    <t>Commercial Bid Evaluation CBE</t>
  </si>
  <si>
    <t>Material Code #/ Codigo del Material:</t>
  </si>
  <si>
    <t>Fecha/ Date:</t>
  </si>
  <si>
    <t>Realizado por/ By:</t>
  </si>
  <si>
    <t>YG</t>
  </si>
  <si>
    <t>Descripcion/ Description:</t>
  </si>
  <si>
    <t>Disciplina/ Discipline:</t>
  </si>
  <si>
    <t>Type:</t>
  </si>
  <si>
    <r>
      <t xml:space="preserve">Aprobado </t>
    </r>
    <r>
      <rPr>
        <b/>
        <sz val="12"/>
        <color theme="4" tint="-0.499984740745262"/>
        <rFont val="Calibri"/>
        <family val="2"/>
        <scheme val="minor"/>
      </rPr>
      <t>TBE</t>
    </r>
    <r>
      <rPr>
        <sz val="12"/>
        <color theme="4" tint="-0.499984740745262"/>
        <rFont val="Calibri"/>
        <family val="2"/>
        <scheme val="minor"/>
      </rPr>
      <t xml:space="preserve"> / Approved Technical Bid Eespecification </t>
    </r>
    <r>
      <rPr>
        <b/>
        <sz val="12"/>
        <color theme="4" tint="-0.499984740745262"/>
        <rFont val="Calibri"/>
        <family val="2"/>
        <scheme val="minor"/>
      </rPr>
      <t>TBE</t>
    </r>
    <r>
      <rPr>
        <sz val="12"/>
        <color theme="4" tint="-0.499984740745262"/>
        <rFont val="Calibri"/>
        <family val="2"/>
        <scheme val="minor"/>
      </rPr>
      <t>:</t>
    </r>
  </si>
  <si>
    <r>
      <t xml:space="preserve">Aprobado </t>
    </r>
    <r>
      <rPr>
        <b/>
        <sz val="12"/>
        <color theme="4" tint="-0.499984740745262"/>
        <rFont val="Calibri"/>
        <family val="2"/>
        <scheme val="minor"/>
      </rPr>
      <t>RFA</t>
    </r>
    <r>
      <rPr>
        <sz val="12"/>
        <color theme="4" tint="-0.499984740745262"/>
        <rFont val="Calibri"/>
        <family val="2"/>
        <scheme val="minor"/>
      </rPr>
      <t xml:space="preserve"> / Approved </t>
    </r>
    <r>
      <rPr>
        <b/>
        <sz val="12"/>
        <color theme="4" tint="-0.499984740745262"/>
        <rFont val="Calibri"/>
        <family val="2"/>
        <scheme val="minor"/>
      </rPr>
      <t>RFA</t>
    </r>
    <r>
      <rPr>
        <sz val="12"/>
        <color theme="4" tint="-0.499984740745262"/>
        <rFont val="Calibri"/>
        <family val="2"/>
        <scheme val="minor"/>
      </rPr>
      <t xml:space="preserve"> :</t>
    </r>
  </si>
  <si>
    <t>Plazo de entrega/ Delivery Date:</t>
  </si>
  <si>
    <t>Lugar de entrega/ Location:</t>
  </si>
  <si>
    <t>Vendor 1</t>
  </si>
  <si>
    <t>Vendor 2</t>
  </si>
  <si>
    <t>Vendor 3</t>
  </si>
  <si>
    <t>Vendor 4</t>
  </si>
  <si>
    <t>Vendor Name:</t>
  </si>
  <si>
    <t>Codigo B.O.M</t>
  </si>
  <si>
    <t>Description/ Descripcion</t>
  </si>
  <si>
    <t>UND</t>
  </si>
  <si>
    <t>Cant.</t>
  </si>
  <si>
    <t>Monto Presupuestado</t>
  </si>
  <si>
    <t>Condiciones de Pago/  Shippment Terms</t>
  </si>
  <si>
    <t>EACH</t>
  </si>
  <si>
    <t>TAX</t>
  </si>
  <si>
    <t>Costo TOTAL/ TOTAL Cost :</t>
  </si>
  <si>
    <t>Moneda/ Currency:</t>
  </si>
  <si>
    <t>NOTA DE PROVEEDOR</t>
  </si>
  <si>
    <t>No incluye envio</t>
  </si>
  <si>
    <t>OBSERVACIONES</t>
  </si>
  <si>
    <t>RECOMENDACIÓN</t>
  </si>
  <si>
    <t xml:space="preserve">Vertical In-Line Close Coupled HVAC PUMP Pump Tag: ALT 
Model: V5A11A-CC CW Rotation Impeller Dia.: 9.063 
Pump Size: 5x5x11 Rated RPM: 1780 </t>
  </si>
  <si>
    <t>PATTERSON                   (GARCIA COLINA)</t>
  </si>
  <si>
    <t>TACO                        (SAEG)</t>
  </si>
  <si>
    <t>ARMSTRONG                       (PROTEC)</t>
  </si>
  <si>
    <t>BELL &amp; GOSSET               (FRANK GARCIA)</t>
  </si>
  <si>
    <t>7 SEMANAS</t>
  </si>
  <si>
    <t>2-3 SEMANAS</t>
  </si>
  <si>
    <t>6-8 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</si>
</sst>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B/.&quot;#,##0.00;&quot;B/.&quot;\-#,##0.00"/>
  </numFmts>
  <fonts count="8" x14ac:knownFonts="1">
    <font>
      <sz val="11"/>
      <color theme="1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5" xfId="0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left" vertical="center" wrapText="1"/>
    </xf>
    <xf numFmtId="0" fontId="0" fillId="0" borderId="27" xfId="0" applyFill="1" applyBorder="1" applyAlignment="1">
      <alignment horizontal="center" vertical="center" shrinkToFit="1"/>
    </xf>
    <xf numFmtId="4" fontId="6" fillId="0" borderId="29" xfId="0" applyNumberFormat="1" applyFont="1" applyFill="1" applyBorder="1" applyAlignment="1">
      <alignment horizontal="center" vertical="center" wrapText="1"/>
    </xf>
    <xf numFmtId="164" fontId="6" fillId="0" borderId="27" xfId="0" applyNumberFormat="1" applyFont="1" applyFill="1" applyBorder="1" applyAlignment="1">
      <alignment horizontal="center" vertical="center" wrapText="1"/>
    </xf>
    <xf numFmtId="4" fontId="6" fillId="0" borderId="27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  <xf numFmtId="0" fontId="7" fillId="0" borderId="27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wrapText="1"/>
    </xf>
    <xf numFmtId="0" fontId="1" fillId="0" borderId="27" xfId="0" applyFont="1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center" vertical="top" wrapText="1"/>
    </xf>
    <xf numFmtId="0" fontId="1" fillId="0" borderId="34" xfId="0" applyFont="1" applyBorder="1" applyAlignment="1">
      <alignment horizontal="center" vertical="top" wrapText="1"/>
    </xf>
    <xf numFmtId="0" fontId="1" fillId="0" borderId="36" xfId="0" applyFont="1" applyBorder="1" applyAlignment="1">
      <alignment horizontal="center" vertical="top" wrapText="1"/>
    </xf>
    <xf numFmtId="0" fontId="1" fillId="0" borderId="38" xfId="0" applyFont="1" applyBorder="1" applyAlignment="1">
      <alignment horizontal="center" vertical="top" wrapText="1"/>
    </xf>
    <xf numFmtId="0" fontId="1" fillId="0" borderId="37" xfId="0" applyFont="1" applyBorder="1" applyAlignment="1">
      <alignment horizontal="center" vertical="top" wrapText="1"/>
    </xf>
    <xf numFmtId="0" fontId="1" fillId="0" borderId="39" xfId="0" applyFont="1" applyBorder="1" applyAlignment="1">
      <alignment horizontal="center" vertical="top" wrapText="1"/>
    </xf>
    <xf numFmtId="0" fontId="4" fillId="0" borderId="24" xfId="0" applyFont="1" applyBorder="1" applyAlignment="1">
      <alignment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4" fontId="6" fillId="2" borderId="28" xfId="0" applyNumberFormat="1" applyFont="1" applyFill="1" applyBorder="1" applyAlignment="1">
      <alignment horizontal="center" vertical="center" wrapText="1"/>
    </xf>
    <xf numFmtId="4" fontId="6" fillId="2" borderId="29" xfId="0" applyNumberFormat="1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4" fontId="6" fillId="0" borderId="28" xfId="0" applyNumberFormat="1" applyFont="1" applyFill="1" applyBorder="1" applyAlignment="1">
      <alignment horizontal="center" vertical="center" wrapText="1"/>
    </xf>
    <xf numFmtId="4" fontId="6" fillId="0" borderId="29" xfId="0" applyNumberFormat="1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2</xdr:col>
      <xdr:colOff>496344</xdr:colOff>
      <xdr:row>8</xdr:row>
      <xdr:rowOff>240308</xdr:rowOff>
    </xdr:to>
    <xdr:pic>
      <xdr:nvPicPr>
        <xdr:cNvPr id="2" name="Placeholder">
          <a:extLst>
            <a:ext uri="{FF2B5EF4-FFF2-40B4-BE49-F238E27FC236}">
              <a16:creationId xmlns="" xmlns:a16="http://schemas.microsoft.com/office/drawing/2014/main" id="{2CE9991E-0C6E-404C-93D7-53F3DDC75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742" y="433917"/>
          <a:ext cx="2964377" cy="1358966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showGridLines="0" tabSelected="1" topLeftCell="A10" zoomScale="73" zoomScaleNormal="73" workbookViewId="0">
      <selection activeCell="E13" sqref="E13:L13"/>
    </sheetView>
  </sheetViews>
  <sheetFormatPr baseColWidth="10" defaultColWidth="12.42578125" defaultRowHeight="15.75" x14ac:dyDescent="0.25"/>
  <cols>
    <col min="1" max="1" width="5" style="3" customWidth="1"/>
    <col min="2" max="2" width="42.28515625" style="3" customWidth="1"/>
    <col min="3" max="4" width="8" style="3" customWidth="1"/>
    <col min="5" max="5" width="17.42578125" style="3" customWidth="1"/>
    <col min="6" max="6" width="21.140625" style="3" customWidth="1"/>
    <col min="7" max="7" width="11.85546875" style="3" customWidth="1"/>
    <col min="8" max="8" width="14.42578125" style="57" customWidth="1"/>
    <col min="9" max="10" width="11.5703125" style="57" customWidth="1"/>
    <col min="11" max="11" width="13.42578125" style="57" customWidth="1"/>
    <col min="12" max="12" width="14.42578125" style="57" customWidth="1"/>
    <col min="13" max="13" width="14" style="57" customWidth="1"/>
    <col min="14" max="14" width="12" style="57" customWidth="1"/>
    <col min="15" max="16" width="10.42578125" style="3" customWidth="1"/>
    <col min="17" max="17" width="13.42578125" style="3" customWidth="1"/>
    <col min="18" max="18" width="14.85546875" style="3" customWidth="1"/>
    <col min="19" max="16384" width="12.42578125" style="3"/>
  </cols>
  <sheetData>
    <row r="1" spans="1:18" ht="16.5" thickBot="1" x14ac:dyDescent="0.3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4" t="s">
        <v>0</v>
      </c>
      <c r="P1" s="4" t="s">
        <v>1</v>
      </c>
      <c r="Q1" s="4" t="s">
        <v>2</v>
      </c>
      <c r="R1" s="4" t="s">
        <v>3</v>
      </c>
    </row>
    <row r="2" spans="1:18" ht="15" customHeight="1" thickBot="1" x14ac:dyDescent="0.3">
      <c r="A2" s="1"/>
      <c r="B2" s="5"/>
      <c r="C2" s="6"/>
      <c r="D2" s="6"/>
      <c r="E2" s="6"/>
      <c r="F2" s="6"/>
      <c r="G2" s="6"/>
      <c r="H2" s="6"/>
      <c r="I2" s="6"/>
      <c r="J2" s="6"/>
      <c r="K2" s="7" t="s">
        <v>4</v>
      </c>
      <c r="L2" s="8" t="s">
        <v>5</v>
      </c>
      <c r="M2" s="9" t="s">
        <v>6</v>
      </c>
      <c r="N2" s="10" t="s">
        <v>7</v>
      </c>
      <c r="O2" s="4" t="s">
        <v>9</v>
      </c>
      <c r="P2" s="4" t="s">
        <v>10</v>
      </c>
      <c r="Q2" s="4" t="s">
        <v>11</v>
      </c>
      <c r="R2" s="4" t="s">
        <v>12</v>
      </c>
    </row>
    <row r="3" spans="1:18" ht="15" customHeight="1" thickBot="1" x14ac:dyDescent="0.3">
      <c r="A3" s="1"/>
      <c r="B3" s="11"/>
      <c r="C3" s="12"/>
      <c r="D3" s="12"/>
      <c r="E3" s="12"/>
      <c r="F3" s="12"/>
      <c r="G3" s="12"/>
      <c r="H3" s="12"/>
      <c r="I3" s="12"/>
      <c r="J3" s="12"/>
      <c r="K3" s="13"/>
      <c r="L3" s="14"/>
      <c r="M3" s="15"/>
      <c r="N3" s="16"/>
      <c r="O3" s="4" t="s">
        <v>13</v>
      </c>
      <c r="P3" s="4" t="s">
        <v>14</v>
      </c>
      <c r="Q3" s="4" t="s">
        <v>15</v>
      </c>
      <c r="R3" s="4" t="s">
        <v>16</v>
      </c>
    </row>
    <row r="4" spans="1:18" ht="15" customHeight="1" x14ac:dyDescent="0.25">
      <c r="A4" s="1"/>
      <c r="B4" s="11"/>
      <c r="C4" s="12"/>
      <c r="D4" s="12"/>
      <c r="E4" s="12"/>
      <c r="F4" s="12"/>
      <c r="G4" s="12"/>
      <c r="H4" s="12"/>
      <c r="I4" s="12"/>
      <c r="J4" s="12"/>
      <c r="K4" s="58" t="s">
        <v>17</v>
      </c>
      <c r="L4" s="59"/>
      <c r="M4" s="59"/>
      <c r="N4" s="60"/>
      <c r="O4" s="4" t="s">
        <v>18</v>
      </c>
      <c r="P4" s="4" t="s">
        <v>19</v>
      </c>
      <c r="Q4" s="4" t="s">
        <v>20</v>
      </c>
      <c r="R4" s="4" t="s">
        <v>21</v>
      </c>
    </row>
    <row r="5" spans="1:18" ht="15.95" customHeight="1" thickBot="1" x14ac:dyDescent="0.3">
      <c r="A5" s="1"/>
      <c r="B5" s="11"/>
      <c r="C5" s="12"/>
      <c r="D5" s="12"/>
      <c r="E5" s="12"/>
      <c r="F5" s="12"/>
      <c r="G5" s="12"/>
      <c r="H5" s="12"/>
      <c r="I5" s="12"/>
      <c r="J5" s="12"/>
      <c r="K5" s="61"/>
      <c r="L5" s="62"/>
      <c r="M5" s="62"/>
      <c r="N5" s="63"/>
      <c r="O5" s="4"/>
      <c r="P5" s="4" t="s">
        <v>22</v>
      </c>
      <c r="Q5" s="4"/>
      <c r="R5" s="4" t="s">
        <v>23</v>
      </c>
    </row>
    <row r="6" spans="1:18" ht="15" customHeight="1" x14ac:dyDescent="0.25">
      <c r="A6" s="1"/>
      <c r="B6" s="11"/>
      <c r="C6" s="12"/>
      <c r="D6" s="12"/>
      <c r="E6" s="12"/>
      <c r="F6" s="17"/>
      <c r="G6" s="12"/>
      <c r="H6" s="12"/>
      <c r="I6" s="12"/>
      <c r="J6" s="12"/>
      <c r="K6" s="18"/>
      <c r="L6" s="18"/>
      <c r="M6" s="18"/>
      <c r="N6" s="19"/>
      <c r="O6" s="4"/>
      <c r="P6" s="4"/>
      <c r="Q6" s="4"/>
      <c r="R6" s="4" t="s">
        <v>24</v>
      </c>
    </row>
    <row r="7" spans="1:18" ht="15" customHeight="1" x14ac:dyDescent="0.25">
      <c r="A7" s="1"/>
      <c r="B7" s="11"/>
      <c r="C7" s="12"/>
      <c r="D7" s="12"/>
      <c r="E7" s="12"/>
      <c r="F7" s="17"/>
      <c r="G7" s="12"/>
      <c r="H7" s="20"/>
      <c r="I7" s="20"/>
      <c r="J7" s="20"/>
      <c r="K7" s="20"/>
      <c r="L7" s="20"/>
      <c r="M7" s="20"/>
      <c r="N7" s="21"/>
      <c r="O7" s="4"/>
      <c r="P7" s="4"/>
      <c r="Q7" s="4"/>
      <c r="R7" s="4"/>
    </row>
    <row r="8" spans="1:18" ht="15" customHeight="1" thickBot="1" x14ac:dyDescent="0.3">
      <c r="A8" s="1"/>
      <c r="B8" s="11"/>
      <c r="C8" s="12"/>
      <c r="D8" s="12"/>
      <c r="E8" s="12"/>
      <c r="F8" s="24"/>
      <c r="G8" s="90"/>
      <c r="H8" s="20"/>
      <c r="I8" s="20"/>
      <c r="J8" s="20"/>
      <c r="K8" s="20"/>
      <c r="L8" s="20"/>
      <c r="M8" s="20"/>
      <c r="N8" s="21"/>
    </row>
    <row r="9" spans="1:18" ht="30.95" customHeight="1" thickBot="1" x14ac:dyDescent="0.3">
      <c r="A9" s="1"/>
      <c r="B9" s="22"/>
      <c r="C9" s="64" t="s">
        <v>25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5"/>
    </row>
    <row r="10" spans="1:18" s="25" customFormat="1" ht="27.95" customHeight="1" thickBot="1" x14ac:dyDescent="0.3">
      <c r="A10" s="23"/>
      <c r="B10" s="66" t="s">
        <v>26</v>
      </c>
      <c r="C10" s="68"/>
      <c r="D10" s="69"/>
      <c r="E10" s="69"/>
      <c r="F10" s="69"/>
      <c r="G10" s="69"/>
      <c r="H10" s="69"/>
      <c r="I10" s="69"/>
      <c r="J10" s="69"/>
      <c r="K10" s="69"/>
      <c r="L10" s="70"/>
      <c r="M10" s="24" t="s">
        <v>27</v>
      </c>
      <c r="N10" s="16">
        <f ca="1">TODAY()</f>
        <v>43481</v>
      </c>
    </row>
    <row r="11" spans="1:18" s="25" customFormat="1" ht="27" customHeight="1" thickBot="1" x14ac:dyDescent="0.3">
      <c r="A11" s="23"/>
      <c r="B11" s="67"/>
      <c r="C11" s="67"/>
      <c r="D11" s="71"/>
      <c r="E11" s="71"/>
      <c r="F11" s="71"/>
      <c r="G11" s="71"/>
      <c r="H11" s="71"/>
      <c r="I11" s="71"/>
      <c r="J11" s="71"/>
      <c r="K11" s="71"/>
      <c r="L11" s="72"/>
      <c r="M11" s="26" t="s">
        <v>28</v>
      </c>
      <c r="N11" s="27" t="s">
        <v>29</v>
      </c>
    </row>
    <row r="12" spans="1:18" s="25" customFormat="1" ht="42.95" customHeight="1" thickBot="1" x14ac:dyDescent="0.3">
      <c r="A12" s="23"/>
      <c r="B12" s="10" t="s">
        <v>30</v>
      </c>
      <c r="C12" s="67"/>
      <c r="D12" s="71"/>
      <c r="E12" s="73"/>
      <c r="F12" s="73"/>
      <c r="G12" s="73"/>
      <c r="H12" s="73"/>
      <c r="I12" s="73"/>
      <c r="J12" s="73"/>
      <c r="K12" s="73"/>
      <c r="L12" s="74"/>
      <c r="M12" s="28"/>
      <c r="N12" s="17"/>
    </row>
    <row r="13" spans="1:18" s="25" customFormat="1" ht="39.950000000000003" customHeight="1" thickBot="1" x14ac:dyDescent="0.3">
      <c r="A13" s="23"/>
      <c r="B13" s="10" t="s">
        <v>31</v>
      </c>
      <c r="C13" s="29" t="s">
        <v>2</v>
      </c>
      <c r="D13" s="30" t="s">
        <v>32</v>
      </c>
      <c r="E13" s="77"/>
      <c r="F13" s="77"/>
      <c r="G13" s="77"/>
      <c r="H13" s="77"/>
      <c r="I13" s="77"/>
      <c r="J13" s="77"/>
      <c r="K13" s="77"/>
      <c r="L13" s="77"/>
      <c r="M13" s="17"/>
      <c r="N13" s="17"/>
    </row>
    <row r="14" spans="1:18" x14ac:dyDescent="0.25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</row>
    <row r="15" spans="1:18" x14ac:dyDescent="0.25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</row>
    <row r="16" spans="1:18" x14ac:dyDescent="0.25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</row>
    <row r="17" spans="1:18" s="25" customFormat="1" ht="33" customHeight="1" x14ac:dyDescent="0.25">
      <c r="A17" s="23"/>
      <c r="B17" s="77" t="s">
        <v>33</v>
      </c>
      <c r="C17" s="77"/>
      <c r="D17" s="77"/>
      <c r="E17" s="77"/>
      <c r="F17" s="77"/>
      <c r="G17" s="75" t="s">
        <v>8</v>
      </c>
      <c r="H17" s="76"/>
      <c r="I17" s="75" t="s">
        <v>8</v>
      </c>
      <c r="J17" s="76"/>
      <c r="K17" s="75" t="s">
        <v>8</v>
      </c>
      <c r="L17" s="76"/>
      <c r="M17" s="75" t="s">
        <v>8</v>
      </c>
      <c r="N17" s="76"/>
    </row>
    <row r="18" spans="1:18" s="25" customFormat="1" ht="33" customHeight="1" x14ac:dyDescent="0.25">
      <c r="A18" s="23"/>
      <c r="B18" s="77" t="s">
        <v>34</v>
      </c>
      <c r="C18" s="77"/>
      <c r="D18" s="77"/>
      <c r="E18" s="77"/>
      <c r="F18" s="77"/>
      <c r="G18" s="75" t="s">
        <v>8</v>
      </c>
      <c r="H18" s="76"/>
      <c r="I18" s="75" t="s">
        <v>8</v>
      </c>
      <c r="J18" s="76"/>
      <c r="K18" s="75" t="s">
        <v>8</v>
      </c>
      <c r="L18" s="76"/>
      <c r="M18" s="75" t="s">
        <v>8</v>
      </c>
      <c r="N18" s="76"/>
    </row>
    <row r="19" spans="1:18" s="25" customFormat="1" ht="33" customHeight="1" x14ac:dyDescent="0.25">
      <c r="A19" s="23"/>
      <c r="B19" s="77" t="s">
        <v>35</v>
      </c>
      <c r="C19" s="77"/>
      <c r="D19" s="77"/>
      <c r="E19" s="77"/>
      <c r="F19" s="77"/>
      <c r="G19" s="75" t="s">
        <v>62</v>
      </c>
      <c r="H19" s="76"/>
      <c r="I19" s="75" t="s">
        <v>63</v>
      </c>
      <c r="J19" s="76"/>
      <c r="K19" s="75" t="s">
        <v>61</v>
      </c>
      <c r="L19" s="76"/>
      <c r="M19" s="75"/>
      <c r="N19" s="76"/>
    </row>
    <row r="20" spans="1:18" s="25" customFormat="1" ht="33" customHeight="1" x14ac:dyDescent="0.25">
      <c r="A20" s="23"/>
      <c r="B20" s="77" t="s">
        <v>36</v>
      </c>
      <c r="C20" s="77"/>
      <c r="D20" s="77"/>
      <c r="E20" s="77"/>
      <c r="F20" s="77"/>
      <c r="G20" s="75"/>
      <c r="H20" s="76"/>
      <c r="I20" s="75"/>
      <c r="J20" s="76"/>
      <c r="K20" s="75"/>
      <c r="L20" s="76"/>
      <c r="M20" s="75"/>
      <c r="N20" s="76"/>
    </row>
    <row r="21" spans="1:18" x14ac:dyDescent="0.25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</row>
    <row r="22" spans="1:18" s="32" customFormat="1" x14ac:dyDescent="0.25">
      <c r="A22" s="31"/>
      <c r="B22" s="31"/>
      <c r="C22" s="31"/>
      <c r="D22" s="31"/>
      <c r="E22" s="31"/>
      <c r="F22" s="31"/>
      <c r="G22" s="78" t="s">
        <v>37</v>
      </c>
      <c r="H22" s="79"/>
      <c r="I22" s="78" t="s">
        <v>38</v>
      </c>
      <c r="J22" s="79"/>
      <c r="K22" s="78" t="s">
        <v>39</v>
      </c>
      <c r="L22" s="79"/>
      <c r="M22" s="78" t="s">
        <v>40</v>
      </c>
      <c r="N22" s="79"/>
    </row>
    <row r="23" spans="1:18" s="35" customFormat="1" ht="41.25" customHeight="1" x14ac:dyDescent="0.25">
      <c r="A23" s="33"/>
      <c r="B23" s="33"/>
      <c r="C23" s="33"/>
      <c r="D23" s="33"/>
      <c r="E23" s="33"/>
      <c r="F23" s="34" t="s">
        <v>41</v>
      </c>
      <c r="G23" s="91" t="s">
        <v>57</v>
      </c>
      <c r="H23" s="92"/>
      <c r="I23" s="97" t="s">
        <v>58</v>
      </c>
      <c r="J23" s="98"/>
      <c r="K23" s="97" t="s">
        <v>59</v>
      </c>
      <c r="L23" s="98"/>
      <c r="M23" s="97" t="s">
        <v>60</v>
      </c>
      <c r="N23" s="98"/>
    </row>
    <row r="24" spans="1:18" s="35" customFormat="1" ht="72.75" customHeight="1" x14ac:dyDescent="0.25">
      <c r="A24" s="36" t="s">
        <v>42</v>
      </c>
      <c r="B24" s="36" t="s">
        <v>43</v>
      </c>
      <c r="C24" s="36" t="s">
        <v>44</v>
      </c>
      <c r="D24" s="36" t="s">
        <v>45</v>
      </c>
      <c r="E24" s="37" t="s">
        <v>46</v>
      </c>
      <c r="F24" s="34" t="s">
        <v>47</v>
      </c>
      <c r="G24" s="91" t="s">
        <v>22</v>
      </c>
      <c r="H24" s="92"/>
      <c r="I24" s="97" t="s">
        <v>22</v>
      </c>
      <c r="J24" s="98"/>
      <c r="K24" s="97" t="s">
        <v>22</v>
      </c>
      <c r="L24" s="98"/>
      <c r="M24" s="97" t="s">
        <v>22</v>
      </c>
      <c r="N24" s="98"/>
    </row>
    <row r="25" spans="1:18" s="25" customFormat="1" ht="136.5" customHeight="1" x14ac:dyDescent="0.25">
      <c r="A25" s="38"/>
      <c r="B25" s="39" t="s">
        <v>56</v>
      </c>
      <c r="C25" s="40" t="s">
        <v>48</v>
      </c>
      <c r="D25" s="40">
        <v>6</v>
      </c>
      <c r="E25" s="41">
        <v>0</v>
      </c>
      <c r="F25" s="42"/>
      <c r="G25" s="43">
        <f>2340*0.97</f>
        <v>2269.7999999999997</v>
      </c>
      <c r="H25" s="41">
        <f>D25*G25</f>
        <v>13618.8</v>
      </c>
      <c r="I25" s="43">
        <v>5079.3</v>
      </c>
      <c r="J25" s="41">
        <f t="shared" ref="J25" si="0">D25*I25</f>
        <v>30475.800000000003</v>
      </c>
      <c r="K25" s="43">
        <v>5309.13</v>
      </c>
      <c r="L25" s="41">
        <f>D25*K25</f>
        <v>31854.78</v>
      </c>
      <c r="M25" s="43">
        <v>5030</v>
      </c>
      <c r="N25" s="41">
        <f>D25*M25</f>
        <v>30180</v>
      </c>
      <c r="O25" s="80"/>
      <c r="P25" s="81"/>
      <c r="Q25" s="81"/>
      <c r="R25" s="81"/>
    </row>
    <row r="26" spans="1:18" s="25" customFormat="1" ht="45.75" customHeight="1" x14ac:dyDescent="0.25">
      <c r="A26" s="38"/>
      <c r="B26" s="39"/>
      <c r="C26" s="40"/>
      <c r="D26" s="40"/>
      <c r="E26" s="41"/>
      <c r="F26" s="42"/>
      <c r="G26" s="43"/>
      <c r="H26" s="41"/>
      <c r="I26" s="43"/>
      <c r="J26" s="41"/>
      <c r="K26" s="43"/>
      <c r="L26" s="41"/>
      <c r="M26" s="43"/>
      <c r="N26" s="41"/>
    </row>
    <row r="27" spans="1:18" s="25" customFormat="1" ht="33" customHeight="1" x14ac:dyDescent="0.25">
      <c r="A27" s="44"/>
      <c r="B27" s="17"/>
      <c r="C27" s="45"/>
      <c r="D27" s="45"/>
      <c r="E27" s="46"/>
      <c r="F27" s="47" t="s">
        <v>49</v>
      </c>
      <c r="G27" s="99">
        <f>SUM(H25:H26)*0%</f>
        <v>0</v>
      </c>
      <c r="H27" s="100"/>
      <c r="I27" s="99">
        <f>SUM(J25:J26)*0%</f>
        <v>0</v>
      </c>
      <c r="J27" s="100"/>
      <c r="K27" s="99">
        <f>SUM(L25:L26)*0%</f>
        <v>0</v>
      </c>
      <c r="L27" s="100"/>
      <c r="M27" s="99">
        <f>SUM(N25:N26)*0%</f>
        <v>0</v>
      </c>
      <c r="N27" s="100"/>
    </row>
    <row r="28" spans="1:18" s="25" customFormat="1" ht="33" customHeight="1" x14ac:dyDescent="0.25">
      <c r="A28" s="44"/>
      <c r="B28" s="23"/>
      <c r="C28" s="48"/>
      <c r="D28" s="48"/>
      <c r="E28" s="48"/>
      <c r="F28" s="47" t="s">
        <v>50</v>
      </c>
      <c r="G28" s="93">
        <f>SUM(H25:H26)+G27</f>
        <v>13618.8</v>
      </c>
      <c r="H28" s="94"/>
      <c r="I28" s="99">
        <f>SUM(J25:J26)+I27</f>
        <v>30475.800000000003</v>
      </c>
      <c r="J28" s="100"/>
      <c r="K28" s="99">
        <f>SUM(L25:L26)+K27</f>
        <v>31854.78</v>
      </c>
      <c r="L28" s="100"/>
      <c r="M28" s="99">
        <f>SUM(N25:N26)+M27</f>
        <v>30180</v>
      </c>
      <c r="N28" s="100"/>
    </row>
    <row r="29" spans="1:18" s="25" customFormat="1" ht="33" customHeight="1" x14ac:dyDescent="0.25">
      <c r="A29" s="44"/>
      <c r="B29" s="23"/>
      <c r="C29" s="48"/>
      <c r="D29" s="48"/>
      <c r="E29" s="48"/>
      <c r="F29" s="47" t="s">
        <v>51</v>
      </c>
      <c r="G29" s="95" t="s">
        <v>0</v>
      </c>
      <c r="H29" s="96"/>
      <c r="I29" s="101" t="s">
        <v>0</v>
      </c>
      <c r="J29" s="102"/>
      <c r="K29" s="101" t="s">
        <v>0</v>
      </c>
      <c r="L29" s="102"/>
      <c r="M29" s="101" t="s">
        <v>0</v>
      </c>
      <c r="N29" s="102"/>
    </row>
    <row r="30" spans="1:18" s="25" customFormat="1" ht="33" customHeight="1" x14ac:dyDescent="0.25">
      <c r="A30" s="44"/>
      <c r="B30" s="23"/>
      <c r="C30" s="23"/>
      <c r="D30" s="23"/>
      <c r="E30" s="23"/>
      <c r="F30" s="1"/>
      <c r="G30" s="1"/>
      <c r="H30" s="2"/>
      <c r="I30" s="2"/>
      <c r="J30" s="2"/>
      <c r="K30" s="2"/>
      <c r="L30" s="2"/>
      <c r="M30" s="2"/>
      <c r="N30" s="2"/>
    </row>
    <row r="31" spans="1:18" s="25" customFormat="1" ht="33" customHeight="1" x14ac:dyDescent="0.25">
      <c r="A31" s="44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</row>
    <row r="32" spans="1:18" s="25" customFormat="1" ht="33" customHeight="1" x14ac:dyDescent="0.25">
      <c r="A32" s="49"/>
      <c r="B32" s="82" t="s">
        <v>52</v>
      </c>
      <c r="C32" s="50"/>
      <c r="D32" s="84"/>
      <c r="E32" s="85"/>
      <c r="F32" s="86"/>
      <c r="G32" s="77" t="s">
        <v>53</v>
      </c>
      <c r="H32" s="77"/>
      <c r="I32" s="77" t="s">
        <v>53</v>
      </c>
      <c r="J32" s="77"/>
      <c r="K32" s="77" t="s">
        <v>53</v>
      </c>
      <c r="L32" s="77"/>
      <c r="M32" s="77" t="s">
        <v>53</v>
      </c>
      <c r="N32" s="77"/>
    </row>
    <row r="33" spans="1:14" s="25" customFormat="1" ht="33" customHeight="1" x14ac:dyDescent="0.25">
      <c r="A33" s="49"/>
      <c r="B33" s="83"/>
      <c r="C33" s="51"/>
      <c r="D33" s="87"/>
      <c r="E33" s="88"/>
      <c r="F33" s="89"/>
      <c r="G33" s="77"/>
      <c r="H33" s="77"/>
      <c r="I33" s="77"/>
      <c r="J33" s="77"/>
      <c r="K33" s="77"/>
      <c r="L33" s="77"/>
      <c r="M33" s="77"/>
      <c r="N33" s="77"/>
    </row>
    <row r="34" spans="1:14" s="25" customFormat="1" ht="33" customHeight="1" x14ac:dyDescent="0.25">
      <c r="A34" s="49"/>
      <c r="B34" s="52" t="s">
        <v>54</v>
      </c>
      <c r="C34" s="53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</row>
    <row r="35" spans="1:14" s="25" customFormat="1" ht="33" customHeight="1" x14ac:dyDescent="0.25">
      <c r="A35" s="49"/>
      <c r="B35" s="54" t="s">
        <v>55</v>
      </c>
      <c r="C35" s="55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</row>
    <row r="36" spans="1:14" ht="33" customHeight="1" x14ac:dyDescent="0.25">
      <c r="A36" s="56"/>
    </row>
    <row r="37" spans="1:14" ht="58.5" customHeight="1" x14ac:dyDescent="0.25">
      <c r="A37" s="25"/>
    </row>
    <row r="38" spans="1:14" x14ac:dyDescent="0.25">
      <c r="A38" s="25"/>
    </row>
    <row r="39" spans="1:14" x14ac:dyDescent="0.25">
      <c r="A39" s="57"/>
      <c r="H39" s="3"/>
      <c r="I39" s="3"/>
      <c r="J39" s="3"/>
      <c r="K39" s="3"/>
      <c r="L39" s="3"/>
      <c r="M39" s="3"/>
      <c r="N39" s="3"/>
    </row>
    <row r="40" spans="1:14" x14ac:dyDescent="0.25">
      <c r="A40" s="57"/>
      <c r="H40" s="3"/>
      <c r="I40" s="3"/>
      <c r="J40" s="3"/>
      <c r="K40" s="3"/>
      <c r="L40" s="3"/>
      <c r="M40" s="3"/>
      <c r="N40" s="3"/>
    </row>
    <row r="41" spans="1:14" x14ac:dyDescent="0.25">
      <c r="A41" s="57"/>
      <c r="H41" s="3"/>
      <c r="I41" s="3"/>
      <c r="J41" s="3"/>
      <c r="K41" s="3"/>
      <c r="L41" s="3"/>
      <c r="M41" s="3"/>
      <c r="N41" s="3"/>
    </row>
    <row r="42" spans="1:14" x14ac:dyDescent="0.25">
      <c r="A42" s="57"/>
      <c r="H42" s="3"/>
      <c r="I42" s="3"/>
      <c r="J42" s="3"/>
      <c r="K42" s="3"/>
      <c r="L42" s="3"/>
      <c r="M42" s="3"/>
      <c r="N42" s="3"/>
    </row>
    <row r="43" spans="1:14" x14ac:dyDescent="0.25">
      <c r="A43" s="57"/>
      <c r="H43" s="3"/>
      <c r="I43" s="3"/>
      <c r="J43" s="3"/>
      <c r="K43" s="3"/>
      <c r="L43" s="3"/>
      <c r="M43" s="3"/>
      <c r="N43" s="3"/>
    </row>
    <row r="44" spans="1:14" x14ac:dyDescent="0.25">
      <c r="A44" s="57"/>
      <c r="H44" s="3"/>
      <c r="I44" s="3"/>
      <c r="J44" s="3"/>
      <c r="K44" s="3"/>
      <c r="L44" s="3"/>
      <c r="M44" s="3"/>
      <c r="N44" s="3"/>
    </row>
    <row r="45" spans="1:14" x14ac:dyDescent="0.25">
      <c r="A45" s="57"/>
      <c r="H45" s="3"/>
      <c r="I45" s="3"/>
      <c r="J45" s="3"/>
      <c r="K45" s="3"/>
      <c r="L45" s="3"/>
      <c r="M45" s="3"/>
      <c r="N45" s="3"/>
    </row>
    <row r="46" spans="1:14" x14ac:dyDescent="0.25">
      <c r="A46" s="57"/>
      <c r="H46" s="3"/>
      <c r="I46" s="3"/>
      <c r="J46" s="3"/>
      <c r="K46" s="3"/>
      <c r="L46" s="3"/>
      <c r="M46" s="3"/>
      <c r="N46" s="3"/>
    </row>
    <row r="47" spans="1:14" x14ac:dyDescent="0.25">
      <c r="A47" s="57"/>
      <c r="H47" s="3"/>
      <c r="I47" s="3"/>
      <c r="J47" s="3"/>
      <c r="K47" s="3"/>
      <c r="L47" s="3"/>
      <c r="M47" s="3"/>
      <c r="N47" s="3"/>
    </row>
    <row r="48" spans="1:14" x14ac:dyDescent="0.25">
      <c r="A48" s="57"/>
      <c r="H48" s="3"/>
      <c r="I48" s="3"/>
      <c r="J48" s="3"/>
      <c r="K48" s="3"/>
      <c r="L48" s="3"/>
      <c r="M48" s="3"/>
      <c r="N48" s="3"/>
    </row>
    <row r="49" spans="1:14" x14ac:dyDescent="0.25">
      <c r="A49" s="57"/>
      <c r="H49" s="3"/>
      <c r="I49" s="3"/>
      <c r="J49" s="3"/>
      <c r="K49" s="3"/>
      <c r="L49" s="3"/>
      <c r="M49" s="3"/>
      <c r="N49" s="3"/>
    </row>
    <row r="50" spans="1:14" x14ac:dyDescent="0.25">
      <c r="A50" s="57"/>
      <c r="H50" s="3"/>
      <c r="I50" s="3"/>
      <c r="J50" s="3"/>
      <c r="K50" s="3"/>
      <c r="L50" s="3"/>
      <c r="M50" s="3"/>
      <c r="N50" s="3"/>
    </row>
    <row r="51" spans="1:14" x14ac:dyDescent="0.25">
      <c r="H51" s="3"/>
      <c r="I51" s="3"/>
      <c r="J51" s="3"/>
      <c r="K51" s="3"/>
      <c r="L51" s="3"/>
      <c r="M51" s="3"/>
      <c r="N51" s="3"/>
    </row>
    <row r="52" spans="1:14" x14ac:dyDescent="0.25">
      <c r="H52" s="3"/>
      <c r="I52" s="3"/>
      <c r="J52" s="3"/>
      <c r="K52" s="3"/>
      <c r="L52" s="3"/>
      <c r="M52" s="3"/>
      <c r="N52" s="3"/>
    </row>
    <row r="53" spans="1:14" s="57" customFormat="1" ht="48.75" customHeight="1" x14ac:dyDescent="0.25">
      <c r="B53" s="3"/>
      <c r="C53" s="3"/>
      <c r="D53" s="3"/>
      <c r="E53" s="3"/>
      <c r="F53" s="3"/>
      <c r="G53" s="3"/>
    </row>
    <row r="54" spans="1:14" s="57" customFormat="1" x14ac:dyDescent="0.25">
      <c r="B54" s="3"/>
      <c r="C54" s="3"/>
      <c r="D54" s="3"/>
      <c r="E54" s="3"/>
      <c r="F54" s="3"/>
      <c r="G54" s="3"/>
    </row>
    <row r="55" spans="1:14" s="57" customFormat="1" x14ac:dyDescent="0.25">
      <c r="B55" s="3"/>
      <c r="C55" s="3"/>
      <c r="D55" s="3"/>
      <c r="E55" s="3"/>
      <c r="F55" s="3"/>
      <c r="G55" s="3"/>
    </row>
    <row r="56" spans="1:14" s="57" customFormat="1" x14ac:dyDescent="0.25">
      <c r="B56" s="3"/>
      <c r="C56" s="3"/>
      <c r="D56" s="3"/>
      <c r="E56" s="3"/>
      <c r="F56" s="3"/>
      <c r="G56" s="3"/>
    </row>
    <row r="57" spans="1:14" s="57" customFormat="1" x14ac:dyDescent="0.25">
      <c r="B57" s="3"/>
      <c r="C57" s="3"/>
      <c r="D57" s="3"/>
      <c r="E57" s="3"/>
      <c r="F57" s="3"/>
      <c r="G57" s="3"/>
    </row>
    <row r="58" spans="1:14" s="57" customFormat="1" ht="15.75" customHeight="1" x14ac:dyDescent="0.25">
      <c r="B58" s="3"/>
      <c r="C58" s="3"/>
      <c r="D58" s="3"/>
      <c r="E58" s="3"/>
      <c r="F58" s="3"/>
      <c r="G58" s="3"/>
    </row>
    <row r="59" spans="1:14" s="57" customFormat="1" x14ac:dyDescent="0.25">
      <c r="B59" s="3"/>
      <c r="C59" s="3"/>
      <c r="D59" s="3"/>
      <c r="E59" s="3"/>
      <c r="F59" s="3"/>
      <c r="G59" s="3"/>
    </row>
    <row r="60" spans="1:14" s="57" customFormat="1" x14ac:dyDescent="0.25">
      <c r="B60" s="3"/>
      <c r="C60" s="3"/>
      <c r="D60" s="3"/>
      <c r="E60" s="3"/>
      <c r="F60" s="3"/>
      <c r="G60" s="3"/>
    </row>
    <row r="61" spans="1:14" s="57" customFormat="1" x14ac:dyDescent="0.25">
      <c r="B61" s="3"/>
      <c r="C61" s="3"/>
      <c r="D61" s="3"/>
      <c r="E61" s="3"/>
      <c r="F61" s="3"/>
      <c r="G61" s="3"/>
    </row>
    <row r="62" spans="1:14" s="57" customFormat="1" x14ac:dyDescent="0.25">
      <c r="B62" s="3"/>
      <c r="C62" s="3"/>
      <c r="D62" s="3"/>
      <c r="E62" s="3"/>
      <c r="F62" s="3"/>
      <c r="G62" s="3"/>
    </row>
    <row r="63" spans="1:14" x14ac:dyDescent="0.25">
      <c r="A63" s="57"/>
      <c r="H63" s="3"/>
      <c r="I63" s="3"/>
      <c r="J63" s="3"/>
      <c r="K63" s="3"/>
      <c r="L63" s="3"/>
      <c r="M63" s="3"/>
      <c r="N63" s="3"/>
    </row>
    <row r="64" spans="1:14" x14ac:dyDescent="0.25">
      <c r="A64" s="57"/>
      <c r="H64" s="3"/>
      <c r="I64" s="3"/>
      <c r="J64" s="3"/>
      <c r="K64" s="3"/>
      <c r="L64" s="3"/>
      <c r="M64" s="3"/>
      <c r="N64" s="3"/>
    </row>
    <row r="65" spans="1:14" x14ac:dyDescent="0.25">
      <c r="A65" s="57"/>
      <c r="H65" s="3"/>
      <c r="I65" s="3"/>
      <c r="J65" s="3"/>
      <c r="K65" s="3"/>
      <c r="L65" s="3"/>
      <c r="M65" s="3"/>
      <c r="N65" s="3"/>
    </row>
    <row r="66" spans="1:14" x14ac:dyDescent="0.25">
      <c r="A66" s="57"/>
      <c r="H66" s="3"/>
      <c r="I66" s="3"/>
      <c r="J66" s="3"/>
      <c r="K66" s="3"/>
      <c r="L66" s="3"/>
      <c r="M66" s="3"/>
      <c r="N66" s="3"/>
    </row>
    <row r="67" spans="1:14" x14ac:dyDescent="0.25">
      <c r="A67" s="57"/>
      <c r="H67" s="3"/>
      <c r="I67" s="3"/>
      <c r="J67" s="3"/>
      <c r="K67" s="3"/>
      <c r="L67" s="3"/>
      <c r="M67" s="3"/>
      <c r="N67" s="3"/>
    </row>
    <row r="68" spans="1:14" x14ac:dyDescent="0.25">
      <c r="A68" s="57"/>
      <c r="H68" s="3"/>
      <c r="I68" s="3"/>
      <c r="J68" s="3"/>
      <c r="K68" s="3"/>
      <c r="L68" s="3"/>
      <c r="M68" s="3"/>
      <c r="N68" s="3"/>
    </row>
    <row r="69" spans="1:14" x14ac:dyDescent="0.25">
      <c r="A69" s="57"/>
      <c r="H69" s="3"/>
      <c r="I69" s="3"/>
      <c r="J69" s="3"/>
      <c r="K69" s="3"/>
      <c r="L69" s="3"/>
      <c r="M69" s="3"/>
      <c r="N69" s="3"/>
    </row>
    <row r="70" spans="1:14" x14ac:dyDescent="0.25">
      <c r="A70" s="57"/>
      <c r="H70" s="3"/>
      <c r="I70" s="3"/>
      <c r="J70" s="3"/>
      <c r="K70" s="3"/>
      <c r="L70" s="3"/>
      <c r="M70" s="3"/>
      <c r="N70" s="3"/>
    </row>
  </sheetData>
  <mergeCells count="60">
    <mergeCell ref="D34:N34"/>
    <mergeCell ref="D35:N35"/>
    <mergeCell ref="B32:B33"/>
    <mergeCell ref="D32:F33"/>
    <mergeCell ref="G32:H33"/>
    <mergeCell ref="I32:J33"/>
    <mergeCell ref="K32:L33"/>
    <mergeCell ref="M32:N33"/>
    <mergeCell ref="G29:H29"/>
    <mergeCell ref="I29:J29"/>
    <mergeCell ref="K29:L29"/>
    <mergeCell ref="M29:N29"/>
    <mergeCell ref="G28:H28"/>
    <mergeCell ref="I28:J28"/>
    <mergeCell ref="K28:L28"/>
    <mergeCell ref="M28:N28"/>
    <mergeCell ref="G27:H27"/>
    <mergeCell ref="I27:J27"/>
    <mergeCell ref="K27:L27"/>
    <mergeCell ref="M27:N27"/>
    <mergeCell ref="O25:R25"/>
    <mergeCell ref="G24:H24"/>
    <mergeCell ref="I24:J24"/>
    <mergeCell ref="K24:L24"/>
    <mergeCell ref="M24:N24"/>
    <mergeCell ref="G23:H23"/>
    <mergeCell ref="I23:J23"/>
    <mergeCell ref="K23:L23"/>
    <mergeCell ref="M23:N23"/>
    <mergeCell ref="G22:H22"/>
    <mergeCell ref="I22:J22"/>
    <mergeCell ref="K22:L22"/>
    <mergeCell ref="M22:N22"/>
    <mergeCell ref="B20:F20"/>
    <mergeCell ref="G20:H20"/>
    <mergeCell ref="I20:J20"/>
    <mergeCell ref="K20:L20"/>
    <mergeCell ref="M20:N20"/>
    <mergeCell ref="B19:F19"/>
    <mergeCell ref="G19:H19"/>
    <mergeCell ref="I19:J19"/>
    <mergeCell ref="K19:L19"/>
    <mergeCell ref="M19:N19"/>
    <mergeCell ref="B18:F18"/>
    <mergeCell ref="G18:H18"/>
    <mergeCell ref="I18:J18"/>
    <mergeCell ref="K18:L18"/>
    <mergeCell ref="M18:N18"/>
    <mergeCell ref="E13:L13"/>
    <mergeCell ref="B17:F17"/>
    <mergeCell ref="G17:H17"/>
    <mergeCell ref="I17:J17"/>
    <mergeCell ref="K17:L17"/>
    <mergeCell ref="M17:N17"/>
    <mergeCell ref="K4:N4"/>
    <mergeCell ref="K5:N5"/>
    <mergeCell ref="C9:N9"/>
    <mergeCell ref="B10:B11"/>
    <mergeCell ref="C10:L11"/>
    <mergeCell ref="C12:L12"/>
  </mergeCells>
  <conditionalFormatting sqref="B25">
    <cfRule type="duplicateValues" dxfId="1" priority="4"/>
  </conditionalFormatting>
  <conditionalFormatting sqref="B26">
    <cfRule type="duplicateValues" dxfId="0" priority="3"/>
  </conditionalFormatting>
  <dataValidations count="5">
    <dataValidation type="list" allowBlank="1" showInputMessage="1" showErrorMessage="1" sqref="C13">
      <formula1>$Q$1:$Q$7</formula1>
    </dataValidation>
    <dataValidation type="list" allowBlank="1" showInputMessage="1" showErrorMessage="1" sqref="G29 I29 M29 K29">
      <formula1>$O$1:$O$4</formula1>
    </dataValidation>
    <dataValidation type="list" allowBlank="1" showInputMessage="1" showErrorMessage="1" sqref="G24 I24 M24 K24">
      <formula1>$P$1:$P$5</formula1>
    </dataValidation>
    <dataValidation type="list" allowBlank="1" showInputMessage="1" showErrorMessage="1" sqref="E13">
      <formula1>$R$1:$R$6</formula1>
    </dataValidation>
    <dataValidation type="list" allowBlank="1" showInputMessage="1" showErrorMessage="1" sqref="G17:G18 M17:M18 K17:K18 I17:I18">
      <formula1>#REF!</formula1>
    </dataValidation>
  </dataValidations>
  <pageMargins left="1.2736614173228347" right="0.70866141732283472" top="0.74803149606299213" bottom="0.74803149606299213" header="0.31496062992125984" footer="0.31496062992125984"/>
  <pageSetup paperSize="9" scale="3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Valvulas-Accesorio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Yralba Godoy</dc:creator>
  <cp:lastModifiedBy>INTEGVE34</cp:lastModifiedBy>
  <dcterms:created xsi:type="dcterms:W3CDTF">2018-04-04T19:47:04Z</dcterms:created>
  <dcterms:modified xsi:type="dcterms:W3CDTF">2019-01-16T13:19:27Z</dcterms:modified>
</cp:coreProperties>
</file>