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nteg-ve-srv\usuarios$\lbata\Desktop\aruba\materiales elctricos y anclaje\materiales elctricos y anclaje\drenaje\"/>
    </mc:Choice>
  </mc:AlternateContent>
  <bookViews>
    <workbookView xWindow="0" yWindow="0" windowWidth="20490" windowHeight="7155"/>
  </bookViews>
  <sheets>
    <sheet name="TUBERIA PVC " sheetId="1" r:id="rId1"/>
  </sheets>
  <definedNames>
    <definedName name="_xlnm.Print_Area" localSheetId="0">'TUBERIA PVC '!$B$1:$M$49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1" l="1"/>
  <c r="J44" i="1" l="1"/>
  <c r="I30" i="1" l="1"/>
  <c r="K30" i="1"/>
  <c r="M30" i="1"/>
  <c r="I43" i="1" l="1"/>
  <c r="K43" i="1"/>
  <c r="M43" i="1"/>
  <c r="I42" i="1"/>
  <c r="K42" i="1"/>
  <c r="M42" i="1"/>
  <c r="I41" i="1"/>
  <c r="K41" i="1"/>
  <c r="M41" i="1"/>
  <c r="I40" i="1"/>
  <c r="K40" i="1"/>
  <c r="M40" i="1"/>
  <c r="I38" i="1"/>
  <c r="K38" i="1"/>
  <c r="M38" i="1"/>
  <c r="I37" i="1"/>
  <c r="K37" i="1"/>
  <c r="M37" i="1"/>
  <c r="I36" i="1"/>
  <c r="K36" i="1"/>
  <c r="M36" i="1"/>
  <c r="I35" i="1"/>
  <c r="K35" i="1"/>
  <c r="M35" i="1"/>
  <c r="I32" i="1" l="1"/>
  <c r="I29" i="1"/>
  <c r="K29" i="1"/>
  <c r="M29" i="1"/>
  <c r="I31" i="1"/>
  <c r="K31" i="1"/>
  <c r="M31" i="1"/>
  <c r="K32" i="1"/>
  <c r="M32" i="1"/>
  <c r="M39" i="1" l="1"/>
  <c r="K39" i="1"/>
  <c r="I39" i="1"/>
  <c r="M34" i="1"/>
  <c r="K34" i="1"/>
  <c r="I34" i="1"/>
  <c r="M33" i="1"/>
  <c r="K33" i="1"/>
  <c r="I33" i="1"/>
  <c r="M28" i="1"/>
  <c r="K28" i="1"/>
  <c r="I28" i="1"/>
  <c r="M27" i="1"/>
  <c r="K27" i="1"/>
  <c r="I27" i="1"/>
  <c r="M26" i="1"/>
  <c r="K26" i="1"/>
  <c r="I26" i="1"/>
  <c r="M25" i="1"/>
  <c r="K25" i="1"/>
  <c r="I25" i="1"/>
  <c r="M24" i="1"/>
  <c r="K24" i="1"/>
  <c r="I24" i="1"/>
  <c r="M23" i="1"/>
  <c r="K23" i="1"/>
  <c r="I23" i="1"/>
  <c r="M22" i="1"/>
  <c r="K22" i="1"/>
  <c r="I22" i="1"/>
  <c r="H44" i="1" l="1"/>
</calcChain>
</file>

<file path=xl/sharedStrings.xml><?xml version="1.0" encoding="utf-8"?>
<sst xmlns="http://schemas.openxmlformats.org/spreadsheetml/2006/main" count="124" uniqueCount="76">
  <si>
    <t>NO</t>
  </si>
  <si>
    <t>Balboas</t>
  </si>
  <si>
    <t>45 days</t>
  </si>
  <si>
    <t>BMS</t>
  </si>
  <si>
    <t>Herramientas</t>
  </si>
  <si>
    <t>Bolivares</t>
  </si>
  <si>
    <t>60 days</t>
  </si>
  <si>
    <t>Fireproofing</t>
  </si>
  <si>
    <t>Consumibles</t>
  </si>
  <si>
    <t>Proyecto  Aruba ( ACQUA CONDOMINIUM )</t>
  </si>
  <si>
    <t>Reales</t>
  </si>
  <si>
    <t>90 days</t>
  </si>
  <si>
    <t>Electrical</t>
  </si>
  <si>
    <t>Materiales</t>
  </si>
  <si>
    <t>Contado</t>
  </si>
  <si>
    <r>
      <t>Commercial Bid Evaluation</t>
    </r>
    <r>
      <rPr>
        <b/>
        <sz val="24"/>
        <color rgb="FFFF0000"/>
        <rFont val="Tahoma"/>
        <family val="2"/>
      </rPr>
      <t xml:space="preserve"> CBE</t>
    </r>
  </si>
  <si>
    <t>Material Code #/ Codigo del Material:</t>
  </si>
  <si>
    <t xml:space="preserve">TORRE EAST TOWER  - AMENITIES </t>
  </si>
  <si>
    <t>Descripcion/ Description:</t>
  </si>
  <si>
    <t>Disciplina/ Discipline:</t>
  </si>
  <si>
    <t>Type:</t>
  </si>
  <si>
    <r>
      <t xml:space="preserve">Aprobado </t>
    </r>
    <r>
      <rPr>
        <b/>
        <sz val="12"/>
        <color rgb="FFFF0000"/>
        <rFont val="Tahoma"/>
        <family val="2"/>
      </rPr>
      <t>TBE</t>
    </r>
    <r>
      <rPr>
        <sz val="12"/>
        <color theme="1"/>
        <rFont val="Tahoma"/>
        <family val="2"/>
      </rPr>
      <t xml:space="preserve"> / Approved Technical Bid Eespecification </t>
    </r>
    <r>
      <rPr>
        <b/>
        <sz val="12"/>
        <color rgb="FFFF0000"/>
        <rFont val="Tahoma"/>
        <family val="2"/>
      </rPr>
      <t>TBE</t>
    </r>
    <r>
      <rPr>
        <sz val="12"/>
        <color theme="1"/>
        <rFont val="Tahoma"/>
        <family val="2"/>
      </rPr>
      <t>:</t>
    </r>
  </si>
  <si>
    <r>
      <t xml:space="preserve">Aprobado </t>
    </r>
    <r>
      <rPr>
        <b/>
        <sz val="12"/>
        <color rgb="FFFF0000"/>
        <rFont val="Tahoma"/>
        <family val="2"/>
      </rPr>
      <t>RFA</t>
    </r>
    <r>
      <rPr>
        <sz val="12"/>
        <color theme="1"/>
        <rFont val="Tahoma"/>
        <family val="2"/>
      </rPr>
      <t xml:space="preserve"> / Approved </t>
    </r>
    <r>
      <rPr>
        <b/>
        <sz val="12"/>
        <color rgb="FFFF0000"/>
        <rFont val="Tahoma"/>
        <family val="2"/>
      </rPr>
      <t>RFA</t>
    </r>
    <r>
      <rPr>
        <sz val="12"/>
        <color theme="1"/>
        <rFont val="Tahoma"/>
        <family val="2"/>
      </rPr>
      <t xml:space="preserve"> :</t>
    </r>
  </si>
  <si>
    <t>Plazo de entrega/ Delivery Date:</t>
  </si>
  <si>
    <t>Lugar de entrega/ Location:</t>
  </si>
  <si>
    <t>Vendor 1</t>
  </si>
  <si>
    <t>Vendor 2</t>
  </si>
  <si>
    <t>Vendor 3</t>
  </si>
  <si>
    <t>Vendor Name:</t>
  </si>
  <si>
    <t>Codigo B.O.M</t>
  </si>
  <si>
    <t>Description/ Descripcion</t>
  </si>
  <si>
    <t>Cant.</t>
  </si>
  <si>
    <t>Und.</t>
  </si>
  <si>
    <t>Monto Presupuestado</t>
  </si>
  <si>
    <t>Condiciones de Pago/  Shippment Terms</t>
  </si>
  <si>
    <t>Precio Unitario</t>
  </si>
  <si>
    <t>Precio Total</t>
  </si>
  <si>
    <t>S-HVAC-ACQUA</t>
  </si>
  <si>
    <t>Costo TOTAL/ TOTAL Cost :</t>
  </si>
  <si>
    <t>DOLARES</t>
  </si>
  <si>
    <t>Approved by:</t>
  </si>
  <si>
    <t>Remarks:</t>
  </si>
  <si>
    <t xml:space="preserve">CONDICIONES DE COMPRA </t>
  </si>
  <si>
    <t>Date:</t>
  </si>
  <si>
    <t>Name:</t>
  </si>
  <si>
    <t>YEE de 3"x2" PVC</t>
  </si>
  <si>
    <t>YEE doble  reductoras de 2"x3"x2' PVC</t>
  </si>
  <si>
    <t>Codos PVC 45º de 2"</t>
  </si>
  <si>
    <t>Codos PVC 90º de 1-1/2"</t>
  </si>
  <si>
    <t>Codos PVC 90º de 1"</t>
  </si>
  <si>
    <t>Codos PVC 90º de 3/4"</t>
  </si>
  <si>
    <t>Uniones  PVC 3"</t>
  </si>
  <si>
    <t>Uniones  PVC 1-1/2"</t>
  </si>
  <si>
    <t>Uniones  PVC 1"</t>
  </si>
  <si>
    <t>Uniones  PVC 3/4"</t>
  </si>
  <si>
    <t>Pega PVC</t>
  </si>
  <si>
    <t>Reductores liso 2"x3/4"</t>
  </si>
  <si>
    <t>Reductores liso 2"x1"</t>
  </si>
  <si>
    <t>Reductores liso 2"x1-1/2"</t>
  </si>
  <si>
    <t>Uniones Universales 3/4"</t>
  </si>
  <si>
    <t>Uniones Universales 1"</t>
  </si>
  <si>
    <t>Pzs</t>
  </si>
  <si>
    <t>Pza</t>
  </si>
  <si>
    <t>Codos PVC 90º de 3"</t>
  </si>
  <si>
    <t xml:space="preserve">1/4 galon </t>
  </si>
  <si>
    <t>Tuberia PVC  3" Normas ISO tubos de 6 ml</t>
  </si>
  <si>
    <t>Tuberia PVC 2"nNormas ISO  tubos de 6 ml</t>
  </si>
  <si>
    <t>Tuberia PVC 1-1/2" Normas ISO  tubos de 6 ml</t>
  </si>
  <si>
    <t>Tuberia PVC 1" Normas ISO  tubos de 6 ml</t>
  </si>
  <si>
    <t>Tuberia PVC 3/4" Normas ISO  tubos de 6 ml</t>
  </si>
  <si>
    <t>tubos</t>
  </si>
  <si>
    <t>INVERSIONES Y DESARROLLO UTIRA</t>
  </si>
  <si>
    <t>MEXICHEN</t>
  </si>
  <si>
    <t>AMANCO</t>
  </si>
  <si>
    <t xml:space="preserve">COMPRA DE CONTADO ENTREGA INMEDIATA </t>
  </si>
  <si>
    <t>TUBERIA PVC  ( REVISION 2 ) 16/12/2016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</si>
</sst>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540A]#,##0.00"/>
    <numFmt numFmtId="165" formatCode="_ * #,##0.00_ ;_ * \-#,##0.00_ ;_ * &quot;-&quot;??_ ;_ 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ahoma"/>
      <family val="2"/>
    </font>
    <font>
      <sz val="11"/>
      <color theme="1"/>
      <name val="Tahoma"/>
      <family val="2"/>
    </font>
    <font>
      <b/>
      <sz val="22"/>
      <color theme="1"/>
      <name val="Tahoma"/>
      <family val="2"/>
    </font>
    <font>
      <b/>
      <sz val="24"/>
      <color theme="1"/>
      <name val="Tahoma"/>
      <family val="2"/>
    </font>
    <font>
      <b/>
      <sz val="2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20"/>
      <color theme="1"/>
      <name val="Tahoma"/>
      <family val="2"/>
    </font>
    <font>
      <b/>
      <sz val="12"/>
      <color rgb="FFFF0000"/>
      <name val="Tahoma"/>
      <family val="2"/>
    </font>
    <font>
      <sz val="14"/>
      <color theme="1"/>
      <name val="Tahoma"/>
      <family val="2"/>
    </font>
    <font>
      <b/>
      <sz val="12"/>
      <color theme="1"/>
      <name val="Tahoma"/>
      <family val="2"/>
    </font>
    <font>
      <sz val="14"/>
      <color rgb="FF000000"/>
      <name val="Arial"/>
      <family val="2"/>
    </font>
    <font>
      <sz val="16"/>
      <color rgb="FF000000"/>
      <name val="Arial"/>
      <family val="2"/>
    </font>
    <font>
      <b/>
      <sz val="2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5" fontId="1" fillId="0" borderId="0" applyFont="0" applyFill="0" applyBorder="0" applyAlignment="0" applyProtection="0"/>
  </cellStyleXfs>
  <cellXfs count="89">
    <xf numFmtId="0" fontId="0" fillId="0" borderId="0" xfId="0"/>
    <xf numFmtId="0" fontId="2" fillId="2" borderId="0" xfId="1" applyFont="1" applyFill="1" applyAlignment="1">
      <alignment wrapText="1"/>
    </xf>
    <xf numFmtId="0" fontId="2" fillId="2" borderId="1" xfId="1" applyFont="1" applyFill="1" applyBorder="1" applyAlignment="1">
      <alignment vertical="center" wrapText="1"/>
    </xf>
    <xf numFmtId="0" fontId="2" fillId="2" borderId="2" xfId="1" applyFont="1" applyFill="1" applyBorder="1" applyAlignment="1">
      <alignment wrapText="1"/>
    </xf>
    <xf numFmtId="0" fontId="3" fillId="2" borderId="2" xfId="1" applyFont="1" applyFill="1" applyBorder="1" applyAlignment="1">
      <alignment wrapText="1"/>
    </xf>
    <xf numFmtId="164" fontId="3" fillId="2" borderId="2" xfId="1" applyNumberFormat="1" applyFont="1" applyFill="1" applyBorder="1" applyAlignment="1">
      <alignment horizontal="right" wrapText="1"/>
    </xf>
    <xf numFmtId="164" fontId="3" fillId="2" borderId="2" xfId="1" applyNumberFormat="1" applyFont="1" applyFill="1" applyBorder="1" applyAlignment="1">
      <alignment wrapText="1"/>
    </xf>
    <xf numFmtId="0" fontId="2" fillId="2" borderId="3" xfId="1" applyFont="1" applyFill="1" applyBorder="1" applyAlignment="1">
      <alignment vertical="center" wrapText="1"/>
    </xf>
    <xf numFmtId="0" fontId="2" fillId="2" borderId="0" xfId="1" applyFont="1" applyFill="1" applyBorder="1" applyAlignment="1">
      <alignment wrapText="1"/>
    </xf>
    <xf numFmtId="0" fontId="3" fillId="2" borderId="0" xfId="1" applyFont="1" applyFill="1" applyBorder="1" applyAlignment="1">
      <alignment wrapText="1"/>
    </xf>
    <xf numFmtId="164" fontId="3" fillId="2" borderId="0" xfId="1" applyNumberFormat="1" applyFont="1" applyFill="1" applyBorder="1" applyAlignment="1">
      <alignment horizontal="right" wrapText="1"/>
    </xf>
    <xf numFmtId="164" fontId="3" fillId="2" borderId="0" xfId="1" applyNumberFormat="1" applyFont="1" applyFill="1" applyBorder="1" applyAlignment="1">
      <alignment wrapText="1"/>
    </xf>
    <xf numFmtId="0" fontId="2" fillId="2" borderId="6" xfId="1" applyFont="1" applyFill="1" applyBorder="1" applyAlignment="1">
      <alignment vertical="center" wrapText="1"/>
    </xf>
    <xf numFmtId="0" fontId="3" fillId="2" borderId="0" xfId="1" applyFont="1" applyFill="1"/>
    <xf numFmtId="0" fontId="2" fillId="2" borderId="0" xfId="1" applyFont="1" applyFill="1" applyAlignment="1">
      <alignment vertical="center" wrapText="1"/>
    </xf>
    <xf numFmtId="0" fontId="8" fillId="2" borderId="12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wrapText="1"/>
    </xf>
    <xf numFmtId="0" fontId="10" fillId="2" borderId="12" xfId="1" applyFont="1" applyFill="1" applyBorder="1" applyAlignment="1">
      <alignment horizontal="center" vertical="center" wrapText="1"/>
    </xf>
    <xf numFmtId="164" fontId="2" fillId="2" borderId="0" xfId="1" applyNumberFormat="1" applyFont="1" applyFill="1" applyAlignment="1">
      <alignment vertical="center" wrapText="1"/>
    </xf>
    <xf numFmtId="0" fontId="12" fillId="2" borderId="0" xfId="1" applyFont="1" applyFill="1" applyAlignment="1">
      <alignment wrapText="1"/>
    </xf>
    <xf numFmtId="0" fontId="13" fillId="2" borderId="13" xfId="1" applyFont="1" applyFill="1" applyBorder="1" applyAlignment="1">
      <alignment vertical="center" wrapText="1"/>
    </xf>
    <xf numFmtId="164" fontId="13" fillId="2" borderId="13" xfId="1" applyNumberFormat="1" applyFont="1" applyFill="1" applyBorder="1" applyAlignment="1">
      <alignment horizontal="right" vertical="center" wrapText="1"/>
    </xf>
    <xf numFmtId="164" fontId="13" fillId="2" borderId="13" xfId="1" applyNumberFormat="1" applyFont="1" applyFill="1" applyBorder="1" applyAlignment="1">
      <alignment vertical="center" wrapText="1"/>
    </xf>
    <xf numFmtId="0" fontId="7" fillId="2" borderId="17" xfId="1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vertical="top" wrapText="1"/>
    </xf>
    <xf numFmtId="0" fontId="15" fillId="0" borderId="13" xfId="0" applyFont="1" applyBorder="1" applyAlignment="1">
      <alignment horizontal="right" vertical="top" wrapText="1"/>
    </xf>
    <xf numFmtId="0" fontId="14" fillId="0" borderId="13" xfId="0" applyFont="1" applyBorder="1" applyAlignment="1">
      <alignment horizontal="center" vertical="top" wrapText="1"/>
    </xf>
    <xf numFmtId="0" fontId="12" fillId="2" borderId="18" xfId="1" applyFont="1" applyFill="1" applyBorder="1" applyAlignment="1">
      <alignment horizontal="center" vertical="center" wrapText="1"/>
    </xf>
    <xf numFmtId="164" fontId="2" fillId="2" borderId="13" xfId="1" applyNumberFormat="1" applyFont="1" applyFill="1" applyBorder="1" applyAlignment="1">
      <alignment horizontal="right" vertical="center" wrapText="1"/>
    </xf>
    <xf numFmtId="164" fontId="2" fillId="2" borderId="13" xfId="1" applyNumberFormat="1" applyFont="1" applyFill="1" applyBorder="1" applyAlignment="1">
      <alignment vertical="center" wrapText="1"/>
    </xf>
    <xf numFmtId="0" fontId="14" fillId="0" borderId="13" xfId="0" applyFont="1" applyBorder="1" applyAlignment="1">
      <alignment horizontal="right" vertical="top"/>
    </xf>
    <xf numFmtId="0" fontId="12" fillId="2" borderId="13" xfId="1" applyFont="1" applyFill="1" applyBorder="1" applyAlignment="1">
      <alignment horizontal="left" wrapText="1"/>
    </xf>
    <xf numFmtId="0" fontId="13" fillId="2" borderId="13" xfId="1" applyFont="1" applyFill="1" applyBorder="1" applyAlignment="1">
      <alignment horizontal="center" vertical="center" wrapText="1"/>
    </xf>
    <xf numFmtId="0" fontId="13" fillId="2" borderId="19" xfId="1" applyFont="1" applyFill="1" applyBorder="1" applyAlignment="1">
      <alignment horizontal="left" vertical="center" wrapText="1"/>
    </xf>
    <xf numFmtId="0" fontId="13" fillId="2" borderId="13" xfId="1" applyFont="1" applyFill="1" applyBorder="1" applyAlignment="1">
      <alignment horizontal="left" vertical="center" wrapText="1"/>
    </xf>
    <xf numFmtId="0" fontId="13" fillId="2" borderId="18" xfId="1" applyFont="1" applyFill="1" applyBorder="1" applyAlignment="1">
      <alignment horizontal="left" vertical="center" wrapText="1"/>
    </xf>
    <xf numFmtId="0" fontId="2" fillId="2" borderId="13" xfId="1" applyFont="1" applyFill="1" applyBorder="1" applyAlignment="1">
      <alignment horizontal="left" vertical="center" wrapText="1"/>
    </xf>
    <xf numFmtId="0" fontId="13" fillId="2" borderId="14" xfId="1" applyFont="1" applyFill="1" applyBorder="1" applyAlignment="1">
      <alignment horizontal="left" vertical="center" wrapText="1"/>
    </xf>
    <xf numFmtId="14" fontId="2" fillId="2" borderId="14" xfId="1" applyNumberFormat="1" applyFont="1" applyFill="1" applyBorder="1" applyAlignment="1">
      <alignment horizontal="left" vertical="center" wrapText="1"/>
    </xf>
    <xf numFmtId="0" fontId="2" fillId="2" borderId="13" xfId="1" applyFont="1" applyFill="1" applyBorder="1" applyAlignment="1">
      <alignment horizontal="center" vertical="center" wrapText="1"/>
    </xf>
    <xf numFmtId="164" fontId="2" fillId="2" borderId="13" xfId="1" applyNumberFormat="1" applyFont="1" applyFill="1" applyBorder="1" applyAlignment="1">
      <alignment horizontal="center" vertical="center" wrapText="1"/>
    </xf>
    <xf numFmtId="0" fontId="13" fillId="2" borderId="13" xfId="1" applyFont="1" applyFill="1" applyBorder="1" applyAlignment="1">
      <alignment wrapText="1"/>
    </xf>
    <xf numFmtId="0" fontId="2" fillId="2" borderId="13" xfId="1" applyFont="1" applyFill="1" applyBorder="1" applyAlignment="1">
      <alignment wrapText="1"/>
    </xf>
    <xf numFmtId="164" fontId="2" fillId="2" borderId="0" xfId="1" applyNumberFormat="1" applyFont="1" applyFill="1" applyAlignment="1">
      <alignment horizontal="right" wrapText="1"/>
    </xf>
    <xf numFmtId="164" fontId="2" fillId="2" borderId="0" xfId="1" applyNumberFormat="1" applyFont="1" applyFill="1" applyAlignment="1">
      <alignment horizontal="center" wrapText="1"/>
    </xf>
    <xf numFmtId="0" fontId="7" fillId="2" borderId="17" xfId="1" applyFont="1" applyFill="1" applyBorder="1" applyAlignment="1">
      <alignment horizontal="center" vertical="center" wrapText="1"/>
    </xf>
    <xf numFmtId="0" fontId="7" fillId="2" borderId="17" xfId="1" applyFont="1" applyFill="1" applyBorder="1" applyAlignment="1">
      <alignment horizontal="center" vertical="center" wrapText="1"/>
    </xf>
    <xf numFmtId="0" fontId="8" fillId="2" borderId="12" xfId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7" fillId="2" borderId="11" xfId="1" applyFont="1" applyFill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 vertical="center" wrapText="1"/>
    </xf>
    <xf numFmtId="0" fontId="2" fillId="2" borderId="13" xfId="1" applyFont="1" applyFill="1" applyBorder="1" applyAlignment="1">
      <alignment horizontal="center" vertical="center" wrapText="1"/>
    </xf>
    <xf numFmtId="164" fontId="2" fillId="2" borderId="14" xfId="1" applyNumberFormat="1" applyFont="1" applyFill="1" applyBorder="1" applyAlignment="1">
      <alignment horizontal="center" vertical="center" wrapText="1"/>
    </xf>
    <xf numFmtId="164" fontId="2" fillId="2" borderId="15" xfId="1" applyNumberFormat="1" applyFont="1" applyFill="1" applyBorder="1" applyAlignment="1">
      <alignment horizontal="center" vertical="center" wrapText="1"/>
    </xf>
    <xf numFmtId="0" fontId="7" fillId="2" borderId="13" xfId="1" applyFont="1" applyFill="1" applyBorder="1" applyAlignment="1">
      <alignment horizontal="center" wrapText="1"/>
    </xf>
    <xf numFmtId="164" fontId="7" fillId="2" borderId="14" xfId="1" applyNumberFormat="1" applyFont="1" applyFill="1" applyBorder="1" applyAlignment="1">
      <alignment horizontal="center" vertical="center" wrapText="1"/>
    </xf>
    <xf numFmtId="164" fontId="7" fillId="2" borderId="15" xfId="1" applyNumberFormat="1" applyFont="1" applyFill="1" applyBorder="1" applyAlignment="1">
      <alignment horizontal="center" vertical="center" wrapText="1"/>
    </xf>
    <xf numFmtId="164" fontId="7" fillId="2" borderId="13" xfId="1" applyNumberFormat="1" applyFont="1" applyFill="1" applyBorder="1" applyAlignment="1">
      <alignment horizontal="center" vertical="center" wrapText="1"/>
    </xf>
    <xf numFmtId="164" fontId="13" fillId="2" borderId="14" xfId="1" applyNumberFormat="1" applyFont="1" applyFill="1" applyBorder="1" applyAlignment="1">
      <alignment horizontal="center" vertical="center" wrapText="1"/>
    </xf>
    <xf numFmtId="164" fontId="13" fillId="2" borderId="15" xfId="1" applyNumberFormat="1" applyFont="1" applyFill="1" applyBorder="1" applyAlignment="1">
      <alignment horizontal="center" vertical="center" wrapText="1"/>
    </xf>
    <xf numFmtId="164" fontId="2" fillId="2" borderId="13" xfId="1" applyNumberFormat="1" applyFont="1" applyFill="1" applyBorder="1" applyAlignment="1">
      <alignment horizontal="center" vertical="center" wrapText="1"/>
    </xf>
    <xf numFmtId="0" fontId="7" fillId="2" borderId="16" xfId="1" applyFont="1" applyFill="1" applyBorder="1" applyAlignment="1">
      <alignment horizontal="center" vertical="center" wrapText="1"/>
    </xf>
    <xf numFmtId="0" fontId="7" fillId="2" borderId="17" xfId="1" applyFont="1" applyFill="1" applyBorder="1" applyAlignment="1">
      <alignment horizontal="center" vertical="center" wrapText="1"/>
    </xf>
    <xf numFmtId="164" fontId="16" fillId="2" borderId="14" xfId="2" applyNumberFormat="1" applyFont="1" applyFill="1" applyBorder="1" applyAlignment="1">
      <alignment horizontal="center" vertical="center" wrapText="1"/>
    </xf>
    <xf numFmtId="164" fontId="16" fillId="2" borderId="15" xfId="2" applyNumberFormat="1" applyFont="1" applyFill="1" applyBorder="1" applyAlignment="1">
      <alignment horizontal="center" vertical="center" wrapText="1"/>
    </xf>
    <xf numFmtId="164" fontId="13" fillId="2" borderId="14" xfId="2" applyNumberFormat="1" applyFont="1" applyFill="1" applyBorder="1" applyAlignment="1">
      <alignment horizontal="center" vertical="center" wrapText="1"/>
    </xf>
    <xf numFmtId="164" fontId="13" fillId="2" borderId="15" xfId="2" applyNumberFormat="1" applyFont="1" applyFill="1" applyBorder="1" applyAlignment="1">
      <alignment horizontal="center" vertical="center" wrapText="1"/>
    </xf>
    <xf numFmtId="0" fontId="2" fillId="2" borderId="16" xfId="1" applyFont="1" applyFill="1" applyBorder="1" applyAlignment="1">
      <alignment horizontal="left" vertical="center" wrapText="1"/>
    </xf>
    <xf numFmtId="0" fontId="2" fillId="2" borderId="17" xfId="1" applyFont="1" applyFill="1" applyBorder="1" applyAlignment="1">
      <alignment horizontal="left" vertical="center" wrapText="1"/>
    </xf>
    <xf numFmtId="0" fontId="16" fillId="2" borderId="19" xfId="1" applyFont="1" applyFill="1" applyBorder="1" applyAlignment="1">
      <alignment horizontal="center" vertical="center" wrapText="1"/>
    </xf>
    <xf numFmtId="0" fontId="16" fillId="2" borderId="20" xfId="1" applyFont="1" applyFill="1" applyBorder="1" applyAlignment="1">
      <alignment horizontal="center" vertical="center" wrapText="1"/>
    </xf>
    <xf numFmtId="0" fontId="16" fillId="2" borderId="21" xfId="1" applyFont="1" applyFill="1" applyBorder="1" applyAlignment="1">
      <alignment horizontal="center" vertical="center" wrapText="1"/>
    </xf>
    <xf numFmtId="0" fontId="16" fillId="2" borderId="18" xfId="1" applyFont="1" applyFill="1" applyBorder="1" applyAlignment="1">
      <alignment horizontal="center" vertical="center" wrapText="1"/>
    </xf>
    <xf numFmtId="0" fontId="16" fillId="2" borderId="22" xfId="1" applyFont="1" applyFill="1" applyBorder="1" applyAlignment="1">
      <alignment horizontal="center" vertical="center" wrapText="1"/>
    </xf>
    <xf numFmtId="0" fontId="16" fillId="2" borderId="23" xfId="1" applyFont="1" applyFill="1" applyBorder="1" applyAlignment="1">
      <alignment horizontal="center" vertical="center" wrapText="1"/>
    </xf>
    <xf numFmtId="0" fontId="2" fillId="2" borderId="19" xfId="1" applyFont="1" applyFill="1" applyBorder="1" applyAlignment="1">
      <alignment horizontal="center" vertical="center" wrapText="1"/>
    </xf>
    <xf numFmtId="0" fontId="2" fillId="2" borderId="21" xfId="1" applyFont="1" applyFill="1" applyBorder="1" applyAlignment="1">
      <alignment horizontal="center" vertical="center" wrapText="1"/>
    </xf>
    <xf numFmtId="0" fontId="2" fillId="2" borderId="18" xfId="1" applyFont="1" applyFill="1" applyBorder="1" applyAlignment="1">
      <alignment horizontal="center" vertical="center" wrapText="1"/>
    </xf>
    <xf numFmtId="0" fontId="2" fillId="2" borderId="23" xfId="1" applyFont="1" applyFill="1" applyBorder="1" applyAlignment="1">
      <alignment horizontal="center" vertical="center" wrapText="1"/>
    </xf>
  </cellXfs>
  <cellStyles count="3">
    <cellStyle name="Millares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400050</xdr:colOff>
      <xdr:row>1</xdr:row>
      <xdr:rowOff>152400</xdr:rowOff>
    </xdr:from>
    <xdr:to>
      <xdr:col>2</xdr:col>
      <xdr:colOff>3002876</xdr:colOff>
      <xdr:row>4</xdr:row>
      <xdr:rowOff>92075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342900"/>
          <a:ext cx="2602826" cy="147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49"/>
  <sheetViews>
    <sheetView tabSelected="1" view="pageBreakPreview" topLeftCell="D1" zoomScale="80" zoomScaleNormal="60" zoomScaleSheetLayoutView="80" workbookViewId="0">
      <selection activeCell="L4" sqref="L4"/>
    </sheetView>
  </sheetViews>
  <sheetFormatPr baseColWidth="10" defaultColWidth="12.42578125" defaultRowHeight="15" x14ac:dyDescent="0.2"/>
  <cols>
    <col min="1" max="1" width="3.28515625" style="1" customWidth="1"/>
    <col min="2" max="2" width="23.85546875" style="1" customWidth="1"/>
    <col min="3" max="3" width="67.5703125" style="1" customWidth="1"/>
    <col min="4" max="4" width="16.42578125" style="1" customWidth="1"/>
    <col min="5" max="5" width="18.42578125" style="1" customWidth="1"/>
    <col min="6" max="6" width="26.85546875" style="1" customWidth="1"/>
    <col min="7" max="7" width="24.7109375" style="1" customWidth="1"/>
    <col min="8" max="9" width="20.5703125" style="43" customWidth="1"/>
    <col min="10" max="10" width="18" style="44" customWidth="1"/>
    <col min="11" max="11" width="20.5703125" style="44" customWidth="1"/>
    <col min="12" max="12" width="18" style="44" customWidth="1"/>
    <col min="13" max="13" width="18.85546875" style="44" customWidth="1"/>
    <col min="14" max="14" width="14.42578125" style="1" bestFit="1" customWidth="1"/>
    <col min="15" max="16" width="12.42578125" style="1"/>
    <col min="17" max="17" width="5.28515625" style="1" hidden="1" customWidth="1"/>
    <col min="18" max="19" width="10.42578125" style="1" hidden="1" customWidth="1"/>
    <col min="20" max="20" width="13.42578125" style="1" hidden="1" customWidth="1"/>
    <col min="21" max="21" width="14.85546875" style="1" hidden="1" customWidth="1"/>
    <col min="22" max="16384" width="12.42578125" style="1"/>
  </cols>
  <sheetData>
    <row r="1" spans="3:21" x14ac:dyDescent="0.2">
      <c r="C1" s="2"/>
      <c r="D1" s="3"/>
      <c r="E1" s="3"/>
      <c r="F1" s="4"/>
      <c r="G1" s="4"/>
      <c r="H1" s="5"/>
      <c r="I1" s="5"/>
      <c r="J1" s="6"/>
      <c r="K1" s="6"/>
      <c r="L1" s="6"/>
      <c r="M1" s="6"/>
      <c r="Q1" s="1" t="s">
        <v>0</v>
      </c>
      <c r="R1" s="1" t="s">
        <v>1</v>
      </c>
      <c r="S1" s="1" t="s">
        <v>2</v>
      </c>
      <c r="T1" s="1" t="s">
        <v>3</v>
      </c>
      <c r="U1" s="1" t="s">
        <v>4</v>
      </c>
    </row>
    <row r="2" spans="3:21" ht="30" x14ac:dyDescent="0.2">
      <c r="C2" s="7"/>
      <c r="D2" s="8"/>
      <c r="E2" s="8"/>
      <c r="F2" s="9"/>
      <c r="G2" s="9"/>
      <c r="H2" s="10"/>
      <c r="I2" s="10"/>
      <c r="J2" s="11"/>
      <c r="K2" s="11"/>
      <c r="L2" s="11"/>
      <c r="M2" s="11"/>
      <c r="R2" s="1" t="s">
        <v>5</v>
      </c>
      <c r="S2" s="1" t="s">
        <v>6</v>
      </c>
      <c r="T2" s="1" t="s">
        <v>7</v>
      </c>
      <c r="U2" s="1" t="s">
        <v>8</v>
      </c>
    </row>
    <row r="3" spans="3:21" ht="48.75" customHeight="1" x14ac:dyDescent="0.2">
      <c r="C3" s="7"/>
      <c r="D3" s="49" t="s">
        <v>9</v>
      </c>
      <c r="E3" s="50"/>
      <c r="F3" s="50"/>
      <c r="G3" s="50"/>
      <c r="H3" s="50"/>
      <c r="I3" s="50"/>
      <c r="J3" s="50"/>
      <c r="K3" s="50"/>
      <c r="L3" s="50"/>
      <c r="M3" s="51"/>
      <c r="R3" s="1" t="s">
        <v>10</v>
      </c>
      <c r="S3" s="1" t="s">
        <v>11</v>
      </c>
      <c r="T3" s="1" t="s">
        <v>12</v>
      </c>
      <c r="U3" s="1" t="s">
        <v>13</v>
      </c>
    </row>
    <row r="4" spans="3:21" ht="42" customHeight="1" thickBot="1" x14ac:dyDescent="0.25">
      <c r="C4" s="7"/>
      <c r="D4" s="8"/>
      <c r="E4" s="8"/>
      <c r="F4" s="9"/>
      <c r="G4" s="9"/>
      <c r="H4" s="10"/>
      <c r="I4" s="10"/>
      <c r="J4" s="11"/>
      <c r="K4" s="11"/>
      <c r="L4" s="11"/>
      <c r="M4" s="11"/>
      <c r="S4" s="1" t="s">
        <v>14</v>
      </c>
    </row>
    <row r="5" spans="3:21" ht="30.75" thickBot="1" x14ac:dyDescent="0.25">
      <c r="C5" s="12"/>
      <c r="D5" s="52" t="s">
        <v>15</v>
      </c>
      <c r="E5" s="53"/>
      <c r="F5" s="53"/>
      <c r="G5" s="53"/>
      <c r="H5" s="53"/>
      <c r="I5" s="53"/>
      <c r="J5" s="53"/>
      <c r="K5" s="53"/>
      <c r="L5" s="53"/>
      <c r="M5" s="53"/>
      <c r="N5" s="13"/>
    </row>
    <row r="6" spans="3:21" s="14" customFormat="1" ht="18" customHeight="1" x14ac:dyDescent="0.2">
      <c r="C6" s="54" t="s">
        <v>16</v>
      </c>
      <c r="D6" s="56" t="s">
        <v>17</v>
      </c>
      <c r="E6" s="57"/>
      <c r="F6" s="57"/>
      <c r="G6" s="57"/>
      <c r="H6" s="57"/>
      <c r="I6" s="57"/>
      <c r="J6" s="57"/>
      <c r="K6" s="57"/>
      <c r="L6" s="57"/>
      <c r="M6" s="57"/>
      <c r="N6" s="13"/>
    </row>
    <row r="7" spans="3:21" s="14" customFormat="1" ht="15.75" thickBot="1" x14ac:dyDescent="0.25">
      <c r="C7" s="55"/>
      <c r="D7" s="55"/>
      <c r="E7" s="58"/>
      <c r="F7" s="58"/>
      <c r="G7" s="58"/>
      <c r="H7" s="58"/>
      <c r="I7" s="58"/>
      <c r="J7" s="58"/>
      <c r="K7" s="58"/>
      <c r="L7" s="58"/>
      <c r="M7" s="58"/>
      <c r="N7" s="13"/>
    </row>
    <row r="8" spans="3:21" s="14" customFormat="1" ht="27.75" thickBot="1" x14ac:dyDescent="0.25">
      <c r="C8" s="15" t="s">
        <v>18</v>
      </c>
      <c r="D8" s="59" t="s">
        <v>75</v>
      </c>
      <c r="E8" s="60"/>
      <c r="F8" s="60"/>
      <c r="G8" s="60"/>
      <c r="H8" s="60"/>
      <c r="I8" s="60"/>
      <c r="J8" s="60"/>
      <c r="K8" s="60"/>
      <c r="L8" s="60"/>
      <c r="M8" s="60"/>
      <c r="N8" s="13"/>
    </row>
    <row r="9" spans="3:21" s="14" customFormat="1" ht="26.25" thickBot="1" x14ac:dyDescent="0.3">
      <c r="C9" s="15" t="s">
        <v>19</v>
      </c>
      <c r="D9" s="16" t="s">
        <v>3</v>
      </c>
      <c r="E9" s="47" t="s">
        <v>20</v>
      </c>
      <c r="F9" s="17"/>
      <c r="H9" s="48"/>
      <c r="I9" s="48"/>
      <c r="J9" s="18"/>
      <c r="K9" s="18"/>
      <c r="L9" s="18"/>
      <c r="M9" s="18"/>
    </row>
    <row r="13" spans="3:21" s="14" customFormat="1" x14ac:dyDescent="0.25">
      <c r="C13" s="61" t="s">
        <v>21</v>
      </c>
      <c r="D13" s="61"/>
      <c r="E13" s="61"/>
      <c r="F13" s="61"/>
      <c r="G13" s="61"/>
      <c r="H13" s="62"/>
      <c r="I13" s="63"/>
      <c r="J13" s="62"/>
      <c r="K13" s="63"/>
      <c r="L13" s="62"/>
      <c r="M13" s="63"/>
    </row>
    <row r="14" spans="3:21" s="14" customFormat="1" x14ac:dyDescent="0.25">
      <c r="C14" s="61" t="s">
        <v>22</v>
      </c>
      <c r="D14" s="61"/>
      <c r="E14" s="61"/>
      <c r="F14" s="61"/>
      <c r="G14" s="61"/>
      <c r="H14" s="62"/>
      <c r="I14" s="63"/>
      <c r="J14" s="62"/>
      <c r="K14" s="63"/>
      <c r="L14" s="62"/>
      <c r="M14" s="63"/>
    </row>
    <row r="15" spans="3:21" s="14" customFormat="1" x14ac:dyDescent="0.25">
      <c r="C15" s="61" t="s">
        <v>23</v>
      </c>
      <c r="D15" s="61"/>
      <c r="E15" s="61"/>
      <c r="F15" s="61"/>
      <c r="G15" s="61"/>
      <c r="H15" s="62"/>
      <c r="I15" s="63"/>
      <c r="J15" s="62"/>
      <c r="K15" s="63"/>
      <c r="L15" s="62"/>
      <c r="M15" s="63"/>
    </row>
    <row r="16" spans="3:21" s="14" customFormat="1" x14ac:dyDescent="0.25">
      <c r="C16" s="61" t="s">
        <v>24</v>
      </c>
      <c r="D16" s="61"/>
      <c r="E16" s="61"/>
      <c r="F16" s="61"/>
      <c r="G16" s="61"/>
      <c r="H16" s="62"/>
      <c r="I16" s="63"/>
      <c r="J16" s="62"/>
      <c r="K16" s="63"/>
      <c r="L16" s="62"/>
      <c r="M16" s="63"/>
    </row>
    <row r="18" spans="1:13" s="19" customFormat="1" ht="18" x14ac:dyDescent="0.25">
      <c r="H18" s="65" t="s">
        <v>25</v>
      </c>
      <c r="I18" s="66"/>
      <c r="J18" s="67" t="s">
        <v>26</v>
      </c>
      <c r="K18" s="67"/>
      <c r="L18" s="67" t="s">
        <v>27</v>
      </c>
      <c r="M18" s="67"/>
    </row>
    <row r="19" spans="1:13" s="14" customFormat="1" ht="34.5" customHeight="1" x14ac:dyDescent="0.25">
      <c r="G19" s="20" t="s">
        <v>28</v>
      </c>
      <c r="H19" s="68" t="s">
        <v>71</v>
      </c>
      <c r="I19" s="69"/>
      <c r="J19" s="68" t="s">
        <v>72</v>
      </c>
      <c r="K19" s="69"/>
      <c r="L19" s="68" t="s">
        <v>73</v>
      </c>
      <c r="M19" s="69"/>
    </row>
    <row r="20" spans="1:13" s="14" customFormat="1" ht="36" customHeight="1" x14ac:dyDescent="0.25">
      <c r="B20" s="71" t="s">
        <v>29</v>
      </c>
      <c r="C20" s="71" t="s">
        <v>30</v>
      </c>
      <c r="D20" s="71" t="s">
        <v>31</v>
      </c>
      <c r="E20" s="71" t="s">
        <v>32</v>
      </c>
      <c r="F20" s="71" t="s">
        <v>33</v>
      </c>
      <c r="G20" s="64" t="s">
        <v>34</v>
      </c>
      <c r="H20" s="62"/>
      <c r="I20" s="63"/>
      <c r="J20" s="70"/>
      <c r="K20" s="70"/>
      <c r="L20" s="70"/>
      <c r="M20" s="70"/>
    </row>
    <row r="21" spans="1:13" s="14" customFormat="1" ht="42.75" customHeight="1" x14ac:dyDescent="0.25">
      <c r="B21" s="72"/>
      <c r="C21" s="72"/>
      <c r="D21" s="72"/>
      <c r="E21" s="72"/>
      <c r="F21" s="72"/>
      <c r="G21" s="64"/>
      <c r="H21" s="21" t="s">
        <v>35</v>
      </c>
      <c r="I21" s="21" t="s">
        <v>36</v>
      </c>
      <c r="J21" s="22" t="s">
        <v>35</v>
      </c>
      <c r="K21" s="22" t="s">
        <v>36</v>
      </c>
      <c r="L21" s="22" t="s">
        <v>35</v>
      </c>
      <c r="M21" s="22" t="s">
        <v>36</v>
      </c>
    </row>
    <row r="22" spans="1:13" s="14" customFormat="1" ht="20.100000000000001" customHeight="1" x14ac:dyDescent="0.25">
      <c r="A22" s="14">
        <v>1</v>
      </c>
      <c r="B22" s="23" t="s">
        <v>37</v>
      </c>
      <c r="C22" s="24" t="s">
        <v>65</v>
      </c>
      <c r="D22" s="25">
        <v>68</v>
      </c>
      <c r="E22" s="26" t="s">
        <v>70</v>
      </c>
      <c r="F22" s="27"/>
      <c r="G22" s="31"/>
      <c r="H22" s="30">
        <v>12.27</v>
      </c>
      <c r="I22" s="28">
        <f t="shared" ref="I22:I43" si="0">H22*D22</f>
        <v>834.36</v>
      </c>
      <c r="J22" s="29">
        <v>13.2</v>
      </c>
      <c r="K22" s="29">
        <f t="shared" ref="K22:K43" si="1">J22*D22</f>
        <v>897.59999999999991</v>
      </c>
      <c r="L22" s="29">
        <v>12.8</v>
      </c>
      <c r="M22" s="29">
        <f t="shared" ref="M22:M43" si="2">L22*D22</f>
        <v>870.40000000000009</v>
      </c>
    </row>
    <row r="23" spans="1:13" s="14" customFormat="1" ht="20.100000000000001" customHeight="1" x14ac:dyDescent="0.25">
      <c r="A23" s="14">
        <v>2</v>
      </c>
      <c r="B23" s="23" t="s">
        <v>37</v>
      </c>
      <c r="C23" s="24" t="s">
        <v>66</v>
      </c>
      <c r="D23" s="25">
        <v>8</v>
      </c>
      <c r="E23" s="26" t="s">
        <v>70</v>
      </c>
      <c r="F23" s="27"/>
      <c r="G23" s="31"/>
      <c r="H23" s="30">
        <v>5.65</v>
      </c>
      <c r="I23" s="28">
        <f t="shared" si="0"/>
        <v>45.2</v>
      </c>
      <c r="J23" s="29">
        <v>6</v>
      </c>
      <c r="K23" s="29">
        <f t="shared" si="1"/>
        <v>48</v>
      </c>
      <c r="L23" s="29">
        <v>6.3</v>
      </c>
      <c r="M23" s="29">
        <f t="shared" si="2"/>
        <v>50.4</v>
      </c>
    </row>
    <row r="24" spans="1:13" s="14" customFormat="1" ht="20.100000000000001" customHeight="1" x14ac:dyDescent="0.25">
      <c r="A24" s="14">
        <v>3</v>
      </c>
      <c r="B24" s="23" t="s">
        <v>37</v>
      </c>
      <c r="C24" s="24" t="s">
        <v>67</v>
      </c>
      <c r="D24" s="25">
        <v>79</v>
      </c>
      <c r="E24" s="26" t="s">
        <v>70</v>
      </c>
      <c r="F24" s="27"/>
      <c r="G24" s="31"/>
      <c r="H24" s="30">
        <v>3.62</v>
      </c>
      <c r="I24" s="28">
        <f t="shared" si="0"/>
        <v>285.98</v>
      </c>
      <c r="J24" s="29">
        <v>4</v>
      </c>
      <c r="K24" s="29">
        <f t="shared" si="1"/>
        <v>316</v>
      </c>
      <c r="L24" s="29">
        <v>3.9</v>
      </c>
      <c r="M24" s="29">
        <f t="shared" si="2"/>
        <v>308.09999999999997</v>
      </c>
    </row>
    <row r="25" spans="1:13" s="14" customFormat="1" ht="20.100000000000001" customHeight="1" x14ac:dyDescent="0.25">
      <c r="A25" s="14">
        <v>4</v>
      </c>
      <c r="B25" s="23" t="s">
        <v>37</v>
      </c>
      <c r="C25" s="24" t="s">
        <v>68</v>
      </c>
      <c r="D25" s="25">
        <v>29</v>
      </c>
      <c r="E25" s="26" t="s">
        <v>70</v>
      </c>
      <c r="F25" s="27"/>
      <c r="G25" s="31"/>
      <c r="H25" s="30">
        <v>3.16</v>
      </c>
      <c r="I25" s="28">
        <f t="shared" si="0"/>
        <v>91.64</v>
      </c>
      <c r="J25" s="29">
        <v>3.5</v>
      </c>
      <c r="K25" s="29">
        <f t="shared" si="1"/>
        <v>101.5</v>
      </c>
      <c r="L25" s="29">
        <v>3.2</v>
      </c>
      <c r="M25" s="29">
        <f t="shared" si="2"/>
        <v>92.800000000000011</v>
      </c>
    </row>
    <row r="26" spans="1:13" s="14" customFormat="1" ht="20.100000000000001" customHeight="1" x14ac:dyDescent="0.25">
      <c r="A26" s="14">
        <v>5</v>
      </c>
      <c r="B26" s="23" t="s">
        <v>37</v>
      </c>
      <c r="C26" s="24" t="s">
        <v>69</v>
      </c>
      <c r="D26" s="25">
        <v>292</v>
      </c>
      <c r="E26" s="26" t="s">
        <v>70</v>
      </c>
      <c r="F26" s="27"/>
      <c r="G26" s="31"/>
      <c r="H26" s="30">
        <v>2.4900000000000002</v>
      </c>
      <c r="I26" s="28">
        <f t="shared" si="0"/>
        <v>727.08</v>
      </c>
      <c r="J26" s="29">
        <v>3</v>
      </c>
      <c r="K26" s="29">
        <f t="shared" si="1"/>
        <v>876</v>
      </c>
      <c r="L26" s="29">
        <v>2.6</v>
      </c>
      <c r="M26" s="29">
        <f t="shared" si="2"/>
        <v>759.2</v>
      </c>
    </row>
    <row r="27" spans="1:13" s="14" customFormat="1" ht="20.100000000000001" customHeight="1" x14ac:dyDescent="0.25">
      <c r="A27" s="14">
        <v>6</v>
      </c>
      <c r="B27" s="23" t="s">
        <v>37</v>
      </c>
      <c r="C27" s="24" t="s">
        <v>45</v>
      </c>
      <c r="D27" s="25">
        <v>14</v>
      </c>
      <c r="E27" s="26" t="s">
        <v>61</v>
      </c>
      <c r="F27" s="27"/>
      <c r="G27" s="31"/>
      <c r="H27" s="30">
        <v>6.03</v>
      </c>
      <c r="I27" s="28">
        <f t="shared" si="0"/>
        <v>84.42</v>
      </c>
      <c r="J27" s="29">
        <v>6.5</v>
      </c>
      <c r="K27" s="29">
        <f t="shared" si="1"/>
        <v>91</v>
      </c>
      <c r="L27" s="29">
        <v>6.05</v>
      </c>
      <c r="M27" s="29">
        <f t="shared" si="2"/>
        <v>84.7</v>
      </c>
    </row>
    <row r="28" spans="1:13" s="14" customFormat="1" ht="20.100000000000001" customHeight="1" x14ac:dyDescent="0.25">
      <c r="A28" s="14">
        <v>7</v>
      </c>
      <c r="B28" s="23" t="s">
        <v>37</v>
      </c>
      <c r="C28" s="24" t="s">
        <v>46</v>
      </c>
      <c r="D28" s="25">
        <v>112</v>
      </c>
      <c r="E28" s="26" t="s">
        <v>61</v>
      </c>
      <c r="F28" s="27"/>
      <c r="G28" s="31"/>
      <c r="H28" s="30">
        <v>9.08</v>
      </c>
      <c r="I28" s="28">
        <f t="shared" si="0"/>
        <v>1016.96</v>
      </c>
      <c r="J28" s="29">
        <v>9.5</v>
      </c>
      <c r="K28" s="29">
        <f t="shared" si="1"/>
        <v>1064</v>
      </c>
      <c r="L28" s="29">
        <v>9.1999999999999993</v>
      </c>
      <c r="M28" s="29">
        <f t="shared" si="2"/>
        <v>1030.3999999999999</v>
      </c>
    </row>
    <row r="29" spans="1:13" s="14" customFormat="1" ht="20.100000000000001" customHeight="1" x14ac:dyDescent="0.25">
      <c r="A29" s="14">
        <v>8</v>
      </c>
      <c r="B29" s="23" t="s">
        <v>37</v>
      </c>
      <c r="C29" s="24" t="s">
        <v>47</v>
      </c>
      <c r="D29" s="25">
        <v>241</v>
      </c>
      <c r="E29" s="26" t="s">
        <v>61</v>
      </c>
      <c r="F29" s="27"/>
      <c r="G29" s="31"/>
      <c r="H29" s="30">
        <v>0.59</v>
      </c>
      <c r="I29" s="28">
        <f t="shared" si="0"/>
        <v>142.19</v>
      </c>
      <c r="J29" s="29">
        <v>0.7</v>
      </c>
      <c r="K29" s="29">
        <f t="shared" si="1"/>
        <v>168.7</v>
      </c>
      <c r="L29" s="29">
        <v>0.7</v>
      </c>
      <c r="M29" s="29">
        <f t="shared" si="2"/>
        <v>168.7</v>
      </c>
    </row>
    <row r="30" spans="1:13" s="14" customFormat="1" ht="20.100000000000001" customHeight="1" x14ac:dyDescent="0.25">
      <c r="A30" s="14">
        <v>10</v>
      </c>
      <c r="B30" s="46" t="s">
        <v>37</v>
      </c>
      <c r="C30" s="24" t="s">
        <v>63</v>
      </c>
      <c r="D30" s="25">
        <v>18</v>
      </c>
      <c r="E30" s="26" t="s">
        <v>61</v>
      </c>
      <c r="F30" s="27"/>
      <c r="G30" s="31"/>
      <c r="H30" s="30">
        <v>1.44</v>
      </c>
      <c r="I30" s="28">
        <f t="shared" si="0"/>
        <v>25.919999999999998</v>
      </c>
      <c r="J30" s="29">
        <v>1.6</v>
      </c>
      <c r="K30" s="29">
        <f t="shared" si="1"/>
        <v>28.8</v>
      </c>
      <c r="L30" s="29">
        <v>1.6</v>
      </c>
      <c r="M30" s="29">
        <f t="shared" si="2"/>
        <v>28.8</v>
      </c>
    </row>
    <row r="31" spans="1:13" s="14" customFormat="1" ht="20.100000000000001" customHeight="1" x14ac:dyDescent="0.25">
      <c r="A31" s="14">
        <v>11</v>
      </c>
      <c r="B31" s="23" t="s">
        <v>37</v>
      </c>
      <c r="C31" s="24" t="s">
        <v>48</v>
      </c>
      <c r="D31" s="25">
        <v>112</v>
      </c>
      <c r="E31" s="26" t="s">
        <v>61</v>
      </c>
      <c r="F31" s="27"/>
      <c r="G31" s="31"/>
      <c r="H31" s="30">
        <v>0.56999999999999995</v>
      </c>
      <c r="I31" s="28">
        <f t="shared" si="0"/>
        <v>63.839999999999996</v>
      </c>
      <c r="J31" s="29">
        <v>0.6</v>
      </c>
      <c r="K31" s="29">
        <f t="shared" si="1"/>
        <v>67.2</v>
      </c>
      <c r="L31" s="29">
        <v>0.8</v>
      </c>
      <c r="M31" s="29">
        <f t="shared" si="2"/>
        <v>89.600000000000009</v>
      </c>
    </row>
    <row r="32" spans="1:13" s="14" customFormat="1" ht="20.100000000000001" customHeight="1" x14ac:dyDescent="0.25">
      <c r="A32" s="14">
        <v>12</v>
      </c>
      <c r="B32" s="23" t="s">
        <v>37</v>
      </c>
      <c r="C32" s="24" t="s">
        <v>49</v>
      </c>
      <c r="D32" s="25">
        <v>92</v>
      </c>
      <c r="E32" s="26" t="s">
        <v>61</v>
      </c>
      <c r="F32" s="27"/>
      <c r="G32" s="31"/>
      <c r="H32" s="30">
        <v>0.36</v>
      </c>
      <c r="I32" s="28">
        <f t="shared" si="0"/>
        <v>33.119999999999997</v>
      </c>
      <c r="J32" s="29">
        <v>0.4</v>
      </c>
      <c r="K32" s="29">
        <f t="shared" si="1"/>
        <v>36.800000000000004</v>
      </c>
      <c r="L32" s="29">
        <v>0.4</v>
      </c>
      <c r="M32" s="29">
        <f t="shared" si="2"/>
        <v>36.800000000000004</v>
      </c>
    </row>
    <row r="33" spans="1:13" s="14" customFormat="1" ht="20.100000000000001" customHeight="1" x14ac:dyDescent="0.25">
      <c r="A33" s="14">
        <v>13</v>
      </c>
      <c r="B33" s="23" t="s">
        <v>37</v>
      </c>
      <c r="C33" s="24" t="s">
        <v>50</v>
      </c>
      <c r="D33" s="25">
        <v>672</v>
      </c>
      <c r="E33" s="26" t="s">
        <v>61</v>
      </c>
      <c r="F33" s="27"/>
      <c r="G33" s="31"/>
      <c r="H33" s="30">
        <v>0.21</v>
      </c>
      <c r="I33" s="28">
        <f t="shared" si="0"/>
        <v>141.12</v>
      </c>
      <c r="J33" s="29">
        <v>0.3</v>
      </c>
      <c r="K33" s="29">
        <f t="shared" si="1"/>
        <v>201.6</v>
      </c>
      <c r="L33" s="29">
        <v>0.3</v>
      </c>
      <c r="M33" s="29">
        <f t="shared" si="2"/>
        <v>201.6</v>
      </c>
    </row>
    <row r="34" spans="1:13" s="14" customFormat="1" ht="20.100000000000001" customHeight="1" x14ac:dyDescent="0.25">
      <c r="A34" s="14">
        <v>14</v>
      </c>
      <c r="B34" s="23" t="s">
        <v>37</v>
      </c>
      <c r="C34" s="24" t="s">
        <v>51</v>
      </c>
      <c r="D34" s="25">
        <v>126</v>
      </c>
      <c r="E34" s="26" t="s">
        <v>61</v>
      </c>
      <c r="F34" s="27"/>
      <c r="G34" s="31"/>
      <c r="H34" s="30">
        <v>1.84</v>
      </c>
      <c r="I34" s="28">
        <f t="shared" si="0"/>
        <v>231.84</v>
      </c>
      <c r="J34" s="29">
        <v>2.1</v>
      </c>
      <c r="K34" s="29">
        <f t="shared" si="1"/>
        <v>264.60000000000002</v>
      </c>
      <c r="L34" s="29">
        <v>1.9</v>
      </c>
      <c r="M34" s="29">
        <f t="shared" si="2"/>
        <v>239.39999999999998</v>
      </c>
    </row>
    <row r="35" spans="1:13" s="14" customFormat="1" ht="20.100000000000001" customHeight="1" x14ac:dyDescent="0.25">
      <c r="A35" s="14">
        <v>15</v>
      </c>
      <c r="B35" s="45" t="s">
        <v>37</v>
      </c>
      <c r="C35" s="24" t="s">
        <v>52</v>
      </c>
      <c r="D35" s="25">
        <v>166</v>
      </c>
      <c r="E35" s="26" t="s">
        <v>61</v>
      </c>
      <c r="F35" s="27"/>
      <c r="G35" s="31"/>
      <c r="H35" s="30">
        <v>0.49</v>
      </c>
      <c r="I35" s="28">
        <f t="shared" si="0"/>
        <v>81.34</v>
      </c>
      <c r="J35" s="29">
        <v>0.5</v>
      </c>
      <c r="K35" s="29">
        <f t="shared" si="1"/>
        <v>83</v>
      </c>
      <c r="L35" s="29">
        <v>0.5</v>
      </c>
      <c r="M35" s="29">
        <f t="shared" si="2"/>
        <v>83</v>
      </c>
    </row>
    <row r="36" spans="1:13" s="14" customFormat="1" ht="20.100000000000001" customHeight="1" x14ac:dyDescent="0.25">
      <c r="A36" s="14">
        <v>16</v>
      </c>
      <c r="B36" s="45" t="s">
        <v>37</v>
      </c>
      <c r="C36" s="24" t="s">
        <v>53</v>
      </c>
      <c r="D36" s="25">
        <v>92</v>
      </c>
      <c r="E36" s="26" t="s">
        <v>61</v>
      </c>
      <c r="F36" s="27"/>
      <c r="G36" s="31"/>
      <c r="H36" s="30">
        <v>0.24</v>
      </c>
      <c r="I36" s="28">
        <f t="shared" si="0"/>
        <v>22.08</v>
      </c>
      <c r="J36" s="29">
        <v>0.3</v>
      </c>
      <c r="K36" s="29">
        <f t="shared" si="1"/>
        <v>27.599999999999998</v>
      </c>
      <c r="L36" s="29">
        <v>0.28000000000000003</v>
      </c>
      <c r="M36" s="29">
        <f t="shared" si="2"/>
        <v>25.76</v>
      </c>
    </row>
    <row r="37" spans="1:13" s="14" customFormat="1" ht="20.100000000000001" customHeight="1" x14ac:dyDescent="0.25">
      <c r="A37" s="14">
        <v>17</v>
      </c>
      <c r="B37" s="45" t="s">
        <v>37</v>
      </c>
      <c r="C37" s="24" t="s">
        <v>54</v>
      </c>
      <c r="D37" s="25">
        <v>580</v>
      </c>
      <c r="E37" s="26" t="s">
        <v>61</v>
      </c>
      <c r="F37" s="27"/>
      <c r="G37" s="31"/>
      <c r="H37" s="30">
        <v>0.17</v>
      </c>
      <c r="I37" s="28">
        <f t="shared" si="0"/>
        <v>98.600000000000009</v>
      </c>
      <c r="J37" s="29">
        <v>0.2</v>
      </c>
      <c r="K37" s="29">
        <f t="shared" si="1"/>
        <v>116</v>
      </c>
      <c r="L37" s="29">
        <v>0.2</v>
      </c>
      <c r="M37" s="29">
        <f t="shared" si="2"/>
        <v>116</v>
      </c>
    </row>
    <row r="38" spans="1:13" s="14" customFormat="1" ht="20.100000000000001" customHeight="1" x14ac:dyDescent="0.25">
      <c r="A38" s="14">
        <v>23</v>
      </c>
      <c r="B38" s="45" t="s">
        <v>37</v>
      </c>
      <c r="C38" s="24" t="s">
        <v>55</v>
      </c>
      <c r="D38" s="25">
        <v>48</v>
      </c>
      <c r="E38" s="26" t="s">
        <v>64</v>
      </c>
      <c r="F38" s="27"/>
      <c r="G38" s="31"/>
      <c r="H38" s="30">
        <v>11.91</v>
      </c>
      <c r="I38" s="28">
        <f t="shared" si="0"/>
        <v>571.68000000000006</v>
      </c>
      <c r="J38" s="29">
        <v>12.3</v>
      </c>
      <c r="K38" s="29">
        <f t="shared" si="1"/>
        <v>590.40000000000009</v>
      </c>
      <c r="L38" s="29">
        <v>12.1</v>
      </c>
      <c r="M38" s="29">
        <f t="shared" si="2"/>
        <v>580.79999999999995</v>
      </c>
    </row>
    <row r="39" spans="1:13" s="14" customFormat="1" ht="20.100000000000001" customHeight="1" x14ac:dyDescent="0.25">
      <c r="A39" s="14">
        <v>25</v>
      </c>
      <c r="B39" s="23" t="s">
        <v>37</v>
      </c>
      <c r="C39" s="24" t="s">
        <v>56</v>
      </c>
      <c r="D39" s="25">
        <v>205</v>
      </c>
      <c r="E39" s="26" t="s">
        <v>62</v>
      </c>
      <c r="F39" s="27"/>
      <c r="G39" s="31"/>
      <c r="H39" s="30">
        <v>0.83</v>
      </c>
      <c r="I39" s="28">
        <f t="shared" si="0"/>
        <v>170.15</v>
      </c>
      <c r="J39" s="29">
        <v>0.9</v>
      </c>
      <c r="K39" s="29">
        <f t="shared" si="1"/>
        <v>184.5</v>
      </c>
      <c r="L39" s="29">
        <v>0.9</v>
      </c>
      <c r="M39" s="29">
        <f t="shared" si="2"/>
        <v>184.5</v>
      </c>
    </row>
    <row r="40" spans="1:13" s="14" customFormat="1" ht="20.100000000000001" customHeight="1" x14ac:dyDescent="0.25">
      <c r="A40" s="14">
        <v>26</v>
      </c>
      <c r="B40" s="45" t="s">
        <v>37</v>
      </c>
      <c r="C40" s="24" t="s">
        <v>57</v>
      </c>
      <c r="D40" s="25">
        <v>25</v>
      </c>
      <c r="E40" s="26" t="s">
        <v>62</v>
      </c>
      <c r="F40" s="27"/>
      <c r="G40" s="31"/>
      <c r="H40" s="30">
        <v>0.86</v>
      </c>
      <c r="I40" s="28">
        <f t="shared" si="0"/>
        <v>21.5</v>
      </c>
      <c r="J40" s="29">
        <v>0.9</v>
      </c>
      <c r="K40" s="29">
        <f t="shared" si="1"/>
        <v>22.5</v>
      </c>
      <c r="L40" s="29">
        <v>0.9</v>
      </c>
      <c r="M40" s="29">
        <f t="shared" si="2"/>
        <v>22.5</v>
      </c>
    </row>
    <row r="41" spans="1:13" s="14" customFormat="1" ht="20.100000000000001" customHeight="1" x14ac:dyDescent="0.25">
      <c r="A41" s="14">
        <v>27</v>
      </c>
      <c r="B41" s="45" t="s">
        <v>37</v>
      </c>
      <c r="C41" s="24" t="s">
        <v>58</v>
      </c>
      <c r="D41" s="25">
        <v>14</v>
      </c>
      <c r="E41" s="26" t="s">
        <v>62</v>
      </c>
      <c r="F41" s="27"/>
      <c r="G41" s="31"/>
      <c r="H41" s="30">
        <v>0.9</v>
      </c>
      <c r="I41" s="28">
        <f t="shared" si="0"/>
        <v>12.6</v>
      </c>
      <c r="J41" s="29">
        <v>1.1000000000000001</v>
      </c>
      <c r="K41" s="29">
        <f t="shared" si="1"/>
        <v>15.400000000000002</v>
      </c>
      <c r="L41" s="29">
        <v>0.92</v>
      </c>
      <c r="M41" s="29">
        <f t="shared" si="2"/>
        <v>12.88</v>
      </c>
    </row>
    <row r="42" spans="1:13" s="14" customFormat="1" ht="20.100000000000001" customHeight="1" x14ac:dyDescent="0.25">
      <c r="A42" s="14">
        <v>28</v>
      </c>
      <c r="B42" s="45" t="s">
        <v>37</v>
      </c>
      <c r="C42" s="24" t="s">
        <v>59</v>
      </c>
      <c r="D42" s="25">
        <v>410</v>
      </c>
      <c r="E42" s="26" t="s">
        <v>62</v>
      </c>
      <c r="F42" s="27"/>
      <c r="G42" s="31"/>
      <c r="H42" s="30">
        <v>0.84</v>
      </c>
      <c r="I42" s="28">
        <f t="shared" si="0"/>
        <v>344.4</v>
      </c>
      <c r="J42" s="29">
        <v>0.9</v>
      </c>
      <c r="K42" s="29">
        <f t="shared" si="1"/>
        <v>369</v>
      </c>
      <c r="L42" s="29">
        <v>0.86</v>
      </c>
      <c r="M42" s="29">
        <f t="shared" si="2"/>
        <v>352.6</v>
      </c>
    </row>
    <row r="43" spans="1:13" s="14" customFormat="1" ht="20.100000000000001" customHeight="1" x14ac:dyDescent="0.25">
      <c r="A43" s="14">
        <v>29</v>
      </c>
      <c r="B43" s="45" t="s">
        <v>37</v>
      </c>
      <c r="C43" s="24" t="s">
        <v>60</v>
      </c>
      <c r="D43" s="25">
        <v>50</v>
      </c>
      <c r="E43" s="26" t="s">
        <v>62</v>
      </c>
      <c r="F43" s="27"/>
      <c r="G43" s="31"/>
      <c r="H43" s="30">
        <v>1.3</v>
      </c>
      <c r="I43" s="28">
        <f t="shared" si="0"/>
        <v>65</v>
      </c>
      <c r="J43" s="29">
        <v>1.4</v>
      </c>
      <c r="K43" s="29">
        <f t="shared" si="1"/>
        <v>70</v>
      </c>
      <c r="L43" s="29">
        <v>1.32</v>
      </c>
      <c r="M43" s="29">
        <f t="shared" si="2"/>
        <v>66</v>
      </c>
    </row>
    <row r="44" spans="1:13" s="14" customFormat="1" ht="37.5" customHeight="1" x14ac:dyDescent="0.25">
      <c r="G44" s="32" t="s">
        <v>38</v>
      </c>
      <c r="H44" s="73">
        <f>SUM(I22:I43)</f>
        <v>5111.0200000000004</v>
      </c>
      <c r="I44" s="74"/>
      <c r="J44" s="73">
        <f>SUM(K22:K43)</f>
        <v>5640.2000000000007</v>
      </c>
      <c r="K44" s="74"/>
      <c r="L44" s="73">
        <f>SUM(M22:M43)</f>
        <v>5404.9400000000005</v>
      </c>
      <c r="M44" s="74"/>
    </row>
    <row r="45" spans="1:13" s="14" customFormat="1" ht="27.75" customHeight="1" x14ac:dyDescent="0.25">
      <c r="G45" s="32"/>
      <c r="H45" s="75" t="s">
        <v>39</v>
      </c>
      <c r="I45" s="76"/>
      <c r="J45" s="75" t="s">
        <v>39</v>
      </c>
      <c r="K45" s="76"/>
      <c r="L45" s="75" t="s">
        <v>39</v>
      </c>
      <c r="M45" s="76"/>
    </row>
    <row r="46" spans="1:13" ht="15" customHeight="1" x14ac:dyDescent="0.2">
      <c r="B46" s="33" t="s">
        <v>40</v>
      </c>
      <c r="C46" s="77"/>
      <c r="D46" s="34" t="s">
        <v>41</v>
      </c>
      <c r="E46" s="79" t="s">
        <v>42</v>
      </c>
      <c r="F46" s="80"/>
      <c r="G46" s="81"/>
      <c r="H46" s="85" t="s">
        <v>74</v>
      </c>
      <c r="I46" s="86"/>
      <c r="J46" s="85" t="s">
        <v>74</v>
      </c>
      <c r="K46" s="86"/>
      <c r="L46" s="85" t="s">
        <v>74</v>
      </c>
      <c r="M46" s="86"/>
    </row>
    <row r="47" spans="1:13" ht="88.5" customHeight="1" x14ac:dyDescent="0.2">
      <c r="B47" s="35"/>
      <c r="C47" s="78"/>
      <c r="D47" s="36"/>
      <c r="E47" s="82"/>
      <c r="F47" s="83"/>
      <c r="G47" s="84"/>
      <c r="H47" s="87"/>
      <c r="I47" s="88"/>
      <c r="J47" s="87"/>
      <c r="K47" s="88"/>
      <c r="L47" s="87"/>
      <c r="M47" s="88"/>
    </row>
    <row r="48" spans="1:13" ht="33.75" customHeight="1" x14ac:dyDescent="0.2">
      <c r="B48" s="37" t="s">
        <v>43</v>
      </c>
      <c r="C48" s="38"/>
      <c r="D48" s="36"/>
      <c r="E48" s="39"/>
      <c r="F48" s="39"/>
      <c r="G48" s="39"/>
      <c r="H48" s="28"/>
      <c r="I48" s="28"/>
      <c r="J48" s="40"/>
      <c r="K48" s="40"/>
      <c r="L48" s="40"/>
      <c r="M48" s="40"/>
    </row>
    <row r="49" spans="2:13" ht="28.5" customHeight="1" x14ac:dyDescent="0.2">
      <c r="B49" s="41" t="s">
        <v>44</v>
      </c>
      <c r="C49" s="42"/>
      <c r="D49" s="42"/>
      <c r="E49" s="39"/>
      <c r="F49" s="39"/>
      <c r="G49" s="39"/>
      <c r="H49" s="28"/>
      <c r="I49" s="28"/>
      <c r="J49" s="40"/>
      <c r="K49" s="40"/>
      <c r="L49" s="40"/>
      <c r="M49" s="40"/>
    </row>
  </sheetData>
  <mergeCells count="48">
    <mergeCell ref="C46:C47"/>
    <mergeCell ref="E46:G47"/>
    <mergeCell ref="H46:I47"/>
    <mergeCell ref="J46:K47"/>
    <mergeCell ref="L46:M47"/>
    <mergeCell ref="H44:I44"/>
    <mergeCell ref="J44:K44"/>
    <mergeCell ref="L44:M44"/>
    <mergeCell ref="H45:I45"/>
    <mergeCell ref="J45:K45"/>
    <mergeCell ref="L45:M45"/>
    <mergeCell ref="B20:B21"/>
    <mergeCell ref="C20:C21"/>
    <mergeCell ref="D20:D21"/>
    <mergeCell ref="E20:E21"/>
    <mergeCell ref="F20:F21"/>
    <mergeCell ref="G20:G21"/>
    <mergeCell ref="H18:I18"/>
    <mergeCell ref="J18:K18"/>
    <mergeCell ref="L18:M18"/>
    <mergeCell ref="H19:I19"/>
    <mergeCell ref="J19:K19"/>
    <mergeCell ref="L19:M19"/>
    <mergeCell ref="H20:I20"/>
    <mergeCell ref="J20:K20"/>
    <mergeCell ref="L20:M20"/>
    <mergeCell ref="C15:G15"/>
    <mergeCell ref="H15:I15"/>
    <mergeCell ref="J15:K15"/>
    <mergeCell ref="L15:M15"/>
    <mergeCell ref="C16:G16"/>
    <mergeCell ref="H16:I16"/>
    <mergeCell ref="J16:K16"/>
    <mergeCell ref="L16:M16"/>
    <mergeCell ref="C13:G13"/>
    <mergeCell ref="H13:I13"/>
    <mergeCell ref="J13:K13"/>
    <mergeCell ref="L13:M13"/>
    <mergeCell ref="C14:G14"/>
    <mergeCell ref="H14:I14"/>
    <mergeCell ref="J14:K14"/>
    <mergeCell ref="L14:M14"/>
    <mergeCell ref="H9:I9"/>
    <mergeCell ref="D3:M3"/>
    <mergeCell ref="D5:M5"/>
    <mergeCell ref="C6:C7"/>
    <mergeCell ref="D6:M7"/>
    <mergeCell ref="D8:M8"/>
  </mergeCells>
  <dataValidations count="4">
    <dataValidation type="list" allowBlank="1" showInputMessage="1" showErrorMessage="1" sqref="D9">
      <formula1>$T$1:$T$4</formula1>
    </dataValidation>
    <dataValidation type="list" allowBlank="1" showInputMessage="1" showErrorMessage="1" sqref="H20 L20 J20">
      <formula1>$S$1:$S$4</formula1>
    </dataValidation>
    <dataValidation type="list" allowBlank="1" showInputMessage="1" showErrorMessage="1" sqref="H13:H14 J13:J14 L13:L14">
      <formula1>$Q$1:$Q$1</formula1>
    </dataValidation>
    <dataValidation type="list" allowBlank="1" showInputMessage="1" showErrorMessage="1" sqref="F9">
      <formula1>$U$1:$U$4</formula1>
    </dataValidation>
  </dataValidations>
  <pageMargins left="0.70866141732283472" right="0.70866141732283472" top="0.74803149606299213" bottom="0.74803149606299213" header="0.31496062992125984" footer="0.31496062992125984"/>
  <pageSetup scale="26" orientation="landscape" r:id="rId1"/>
  <colBreaks count="1" manualBreakCount="1">
    <brk id="1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TUBERIA PVC </vt:lpstr>
      <vt:lpstr>'TUBERIA PVC 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Lorierma Bata</dc:creator>
  <cp:lastModifiedBy>Lorierma Bata</cp:lastModifiedBy>
  <dcterms:created xsi:type="dcterms:W3CDTF">2016-10-05T15:37:09Z</dcterms:created>
  <dcterms:modified xsi:type="dcterms:W3CDTF">2016-12-16T13:10:50Z</dcterms:modified>
</cp:coreProperties>
</file>