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INTEGVE35\Desktop\"/>
    </mc:Choice>
  </mc:AlternateContent>
  <xr:revisionPtr revIDLastSave="0" documentId="8_{22A5C875-BEF2-434F-97F0-A54A323BFD49}" xr6:coauthVersionLast="43" xr6:coauthVersionMax="43" xr10:uidLastSave="{00000000-0000-0000-0000-000000000000}"/>
  <bookViews>
    <workbookView xWindow="-120" yWindow="-120" windowWidth="20730" windowHeight="10380" xr2:uid="{00000000-000D-0000-FFFF-FFFF00000000}"/>
  </bookViews>
  <sheets>
    <sheet name="CBE" sheetId="1" r:id="rId1"/>
  </sheets>
  <definedNames>
    <definedName name="_xlnm.Print_Area" localSheetId="0">CBE!$A$1:$N$32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1" l="1"/>
  <c r="L22" i="1" l="1"/>
  <c r="K26" i="1" s="1"/>
  <c r="H23" i="1" l="1"/>
  <c r="H24" i="1"/>
  <c r="H25" i="1"/>
  <c r="N25" i="1" l="1"/>
  <c r="Q20" i="1" l="1"/>
  <c r="H22" i="1"/>
  <c r="G26" i="1" s="1"/>
  <c r="J22" i="1" l="1"/>
  <c r="N22" i="1" l="1"/>
  <c r="M26" i="1" s="1"/>
  <c r="I26" i="1" l="1"/>
</calcChain>
</file>

<file path=xl/sharedStrings.xml><?xml version="1.0" encoding="utf-8"?>
<sst xmlns="http://schemas.openxmlformats.org/spreadsheetml/2006/main" count="67" uniqueCount="52">
  <si>
    <t>NO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</si>
  <si>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</si>
  <si>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</si>
  <si>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</si>
  <si>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</si>
  <si>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</si>
  <si>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</si>
  <si>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</si>
  <si>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</si>
  <si>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Reales</t>
  </si>
  <si>
    <t>90 days</t>
  </si>
  <si>
    <t>Electrical</t>
  </si>
  <si>
    <t>Materiales</t>
  </si>
  <si>
    <t>Contado</t>
  </si>
  <si>
    <t>Material Code #/ Codigo del Material:</t>
  </si>
  <si>
    <t>Descripcion/ Description:</t>
  </si>
  <si>
    <t>Disciplina/ Discipline:</t>
  </si>
  <si>
    <t>Plazo de entrega/ Delivery Date:</t>
  </si>
  <si>
    <t>Lugar de entrega/ Location:</t>
  </si>
  <si>
    <t>Vendor 2</t>
  </si>
  <si>
    <t>Vendor 3</t>
  </si>
  <si>
    <t>Vendor Name:</t>
  </si>
  <si>
    <t>Codigo B.O.M</t>
  </si>
  <si>
    <t>Description/ Descripcion</t>
  </si>
  <si>
    <t>Cant.</t>
  </si>
  <si>
    <t>Und.</t>
  </si>
  <si>
    <t>Monto Presupuestado</t>
  </si>
  <si>
    <t>Condiciones de Pago/  Shippment Terms</t>
  </si>
  <si>
    <t>Precio Unitario</t>
  </si>
  <si>
    <t>Precio Total</t>
  </si>
  <si>
    <t>Costo TOTAL/ TOTAL Cost :</t>
  </si>
  <si>
    <t>DOLARES</t>
  </si>
  <si>
    <t>Approved by:</t>
  </si>
  <si>
    <t>Remarks:</t>
  </si>
  <si>
    <t>condiciones de pago</t>
  </si>
  <si>
    <t>Date:</t>
  </si>
  <si>
    <t>Name:</t>
  </si>
  <si>
    <t>Vendor 1</t>
  </si>
  <si>
    <t>Vendor 4</t>
  </si>
  <si>
    <t>HVAC</t>
  </si>
  <si>
    <r>
      <t>Commercial Bid Evaluation</t>
    </r>
    <r>
      <rPr>
        <sz val="11"/>
        <color rgb="FFFF0000"/>
        <rFont val="Calibri"/>
        <family val="2"/>
        <scheme val="minor"/>
      </rPr>
      <t xml:space="preserve"> CBE</t>
    </r>
  </si>
  <si>
    <r>
      <t xml:space="preserve">Aprobado </t>
    </r>
    <r>
      <rPr>
        <b/>
        <sz val="11"/>
        <color rgb="FFFF0000"/>
        <rFont val="Calibri"/>
        <family val="2"/>
        <scheme val="minor"/>
      </rPr>
      <t>TBE</t>
    </r>
    <r>
      <rPr>
        <sz val="11"/>
        <color theme="1"/>
        <rFont val="Calibri"/>
        <family val="2"/>
        <scheme val="minor"/>
      </rPr>
      <t xml:space="preserve"> / Approved Technical Bid Eespecification </t>
    </r>
    <r>
      <rPr>
        <b/>
        <sz val="11"/>
        <color rgb="FFFF0000"/>
        <rFont val="Calibri"/>
        <family val="2"/>
        <scheme val="minor"/>
      </rPr>
      <t>TBE</t>
    </r>
    <r>
      <rPr>
        <sz val="11"/>
        <color theme="1"/>
        <rFont val="Calibri"/>
        <family val="2"/>
        <scheme val="minor"/>
      </rPr>
      <t>:</t>
    </r>
  </si>
  <si>
    <r>
      <t xml:space="preserve">Aprobado </t>
    </r>
    <r>
      <rPr>
        <b/>
        <sz val="11"/>
        <color rgb="FFFF0000"/>
        <rFont val="Calibri"/>
        <family val="2"/>
        <scheme val="minor"/>
      </rPr>
      <t>RFA</t>
    </r>
    <r>
      <rPr>
        <sz val="11"/>
        <color theme="1"/>
        <rFont val="Calibri"/>
        <family val="2"/>
        <scheme val="minor"/>
      </rPr>
      <t xml:space="preserve"> / Approved </t>
    </r>
    <r>
      <rPr>
        <b/>
        <sz val="11"/>
        <color rgb="FFFF0000"/>
        <rFont val="Calibri"/>
        <family val="2"/>
        <scheme val="minor"/>
      </rPr>
      <t>RFA</t>
    </r>
    <r>
      <rPr>
        <sz val="11"/>
        <color theme="1"/>
        <rFont val="Calibri"/>
        <family val="2"/>
        <scheme val="minor"/>
      </rPr>
      <t xml:space="preserve"> :</t>
    </r>
  </si>
  <si>
    <t xml:space="preserve">DRIVETECH AUTOMATION, INC.
5401 NW 102ND AVE.  #146
SUNRISE, FL. 33351
</t>
  </si>
  <si>
    <t>Shingle &amp; Gibb Automation
Ft. Lauderdale, FL 33309</t>
  </si>
  <si>
    <t>2HP MARATHON 1750RPM 145T 200-208V DP 3PH MOTOR E903A</t>
  </si>
  <si>
    <t>The CAT No. H607 has been discontinued and superseded to E903A. Please see attached for product information to verify compatibility to the application and below for your quotation:</t>
  </si>
  <si>
    <t>DELVY: 3-4 DAYS ARO</t>
  </si>
  <si>
    <t>THE ELECTRIC MOTOR DEPICTED ( MDL # H607 ) IS OBSOLETE AND HAS BEEN REPLACED BY MDL# E903A. THIS WOULD BE A DROP IN REPLACEMENT.NOTE: THERE IS ONLY 1 PIECE AVAILABLE @ THE FACTORY WAREHOUSE</t>
  </si>
  <si>
    <t>MAR E903A 1.0 378.3500 378.35
2HP 750, DP 145T,3/60/208</t>
  </si>
  <si>
    <t>electricmotorwholesale.com</t>
  </si>
  <si>
    <t>FACTORY HAVE JUST 1PCS IN STOCK AS
TODAY , THEY WILL HAVE MORE AND OF
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</si>
</sst>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B/.&quot;* #,##0.00_-;\-&quot;B/.&quot;* #,##0.00_-;_-&quot;B/.&quot;* &quot;-&quot;??_-;_-@_-"/>
    <numFmt numFmtId="165" formatCode="_ * #,##0.00_ ;_ * \-#,##0.00_ ;_ * &quot;-&quot;??_ ;_ @_ "/>
    <numFmt numFmtId="166" formatCode="[$$-540A]#,##0.00"/>
    <numFmt numFmtId="167" formatCode="[$$-409]#,##0.00"/>
    <numFmt numFmtId="168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Tahoma"/>
      <family val="2"/>
    </font>
    <font>
      <b/>
      <sz val="22"/>
      <color theme="1"/>
      <name val="Tahoma"/>
      <family val="2"/>
    </font>
    <font>
      <b/>
      <sz val="24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20"/>
      <color theme="1"/>
      <name val="Tahoma"/>
      <family val="2"/>
    </font>
    <font>
      <b/>
      <sz val="11"/>
      <color rgb="FFFF0000"/>
      <name val="Calibri"/>
      <family val="2"/>
      <scheme val="minor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22"/>
      <color theme="1"/>
      <name val="Tahoma"/>
      <family val="2"/>
    </font>
    <font>
      <sz val="12"/>
      <color rgb="FFFF0000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horizontal="center" wrapText="1"/>
    </xf>
    <xf numFmtId="0" fontId="3" fillId="2" borderId="2" xfId="1" applyFont="1" applyFill="1" applyBorder="1" applyAlignment="1">
      <alignment wrapText="1"/>
    </xf>
    <xf numFmtId="0" fontId="4" fillId="2" borderId="2" xfId="1" applyFont="1" applyFill="1" applyBorder="1" applyAlignment="1">
      <alignment wrapText="1"/>
    </xf>
    <xf numFmtId="166" fontId="4" fillId="2" borderId="2" xfId="1" applyNumberFormat="1" applyFont="1" applyFill="1" applyBorder="1" applyAlignment="1">
      <alignment wrapText="1"/>
    </xf>
    <xf numFmtId="0" fontId="3" fillId="2" borderId="0" xfId="1" applyFont="1" applyFill="1" applyAlignment="1">
      <alignment wrapText="1"/>
    </xf>
    <xf numFmtId="0" fontId="3" fillId="2" borderId="3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center" wrapText="1"/>
    </xf>
    <xf numFmtId="0" fontId="3" fillId="2" borderId="0" xfId="1" applyFont="1" applyFill="1" applyBorder="1" applyAlignment="1">
      <alignment wrapText="1"/>
    </xf>
    <xf numFmtId="0" fontId="4" fillId="2" borderId="0" xfId="1" applyFont="1" applyFill="1" applyBorder="1" applyAlignment="1">
      <alignment wrapText="1"/>
    </xf>
    <xf numFmtId="166" fontId="4" fillId="2" borderId="0" xfId="1" applyNumberFormat="1" applyFont="1" applyFill="1" applyBorder="1" applyAlignment="1">
      <alignment wrapText="1"/>
    </xf>
    <xf numFmtId="0" fontId="3" fillId="2" borderId="6" xfId="1" applyFont="1" applyFill="1" applyBorder="1" applyAlignment="1">
      <alignment vertical="center" wrapText="1"/>
    </xf>
    <xf numFmtId="0" fontId="4" fillId="2" borderId="0" xfId="1" applyFont="1" applyFill="1"/>
    <xf numFmtId="0" fontId="3" fillId="2" borderId="0" xfId="1" applyFont="1" applyFill="1" applyAlignment="1">
      <alignment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166" fontId="3" fillId="2" borderId="0" xfId="1" applyNumberFormat="1" applyFont="1" applyFill="1" applyAlignment="1">
      <alignment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wrapText="1"/>
    </xf>
    <xf numFmtId="166" fontId="3" fillId="2" borderId="0" xfId="1" applyNumberFormat="1" applyFont="1" applyFill="1" applyAlignment="1">
      <alignment horizontal="center" wrapText="1"/>
    </xf>
    <xf numFmtId="0" fontId="12" fillId="2" borderId="13" xfId="1" applyFont="1" applyFill="1" applyBorder="1" applyAlignment="1">
      <alignment horizontal="center" vertical="center" wrapText="1"/>
    </xf>
    <xf numFmtId="0" fontId="12" fillId="2" borderId="23" xfId="1" applyFont="1" applyFill="1" applyBorder="1" applyAlignment="1">
      <alignment horizontal="center" vertical="center" wrapText="1"/>
    </xf>
    <xf numFmtId="0" fontId="12" fillId="2" borderId="19" xfId="1" applyFont="1" applyFill="1" applyBorder="1" applyAlignment="1">
      <alignment horizontal="left" vertical="center" wrapText="1"/>
    </xf>
    <xf numFmtId="166" fontId="3" fillId="2" borderId="0" xfId="1" applyNumberFormat="1" applyFont="1" applyFill="1" applyAlignment="1">
      <alignment wrapText="1"/>
    </xf>
    <xf numFmtId="0" fontId="12" fillId="2" borderId="18" xfId="1" applyFont="1" applyFill="1" applyBorder="1" applyAlignment="1">
      <alignment horizontal="left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12" fillId="2" borderId="14" xfId="1" applyFont="1" applyFill="1" applyBorder="1" applyAlignment="1">
      <alignment horizontal="left" vertical="center" wrapText="1"/>
    </xf>
    <xf numFmtId="14" fontId="3" fillId="2" borderId="14" xfId="1" applyNumberFormat="1" applyFont="1" applyFill="1" applyBorder="1" applyAlignment="1">
      <alignment horizontal="left" vertical="center" wrapText="1"/>
    </xf>
    <xf numFmtId="166" fontId="3" fillId="2" borderId="13" xfId="1" applyNumberFormat="1" applyFont="1" applyFill="1" applyBorder="1" applyAlignment="1">
      <alignment horizontal="center" vertical="center" wrapText="1"/>
    </xf>
    <xf numFmtId="0" fontId="12" fillId="2" borderId="13" xfId="1" applyFont="1" applyFill="1" applyBorder="1" applyAlignment="1">
      <alignment wrapText="1"/>
    </xf>
    <xf numFmtId="0" fontId="3" fillId="2" borderId="13" xfId="1" applyFont="1" applyFill="1" applyBorder="1" applyAlignment="1">
      <alignment wrapText="1"/>
    </xf>
    <xf numFmtId="0" fontId="3" fillId="2" borderId="13" xfId="1" applyFont="1" applyFill="1" applyBorder="1" applyAlignment="1">
      <alignment horizontal="center" wrapText="1"/>
    </xf>
    <xf numFmtId="0" fontId="16" fillId="2" borderId="13" xfId="0" applyFont="1" applyFill="1" applyBorder="1" applyAlignment="1">
      <alignment vertical="center" wrapText="1"/>
    </xf>
    <xf numFmtId="0" fontId="16" fillId="2" borderId="13" xfId="0" applyFont="1" applyFill="1" applyBorder="1" applyAlignment="1">
      <alignment horizontal="center" vertical="center"/>
    </xf>
    <xf numFmtId="0" fontId="16" fillId="2" borderId="0" xfId="1" applyFont="1" applyFill="1" applyAlignment="1">
      <alignment wrapText="1"/>
    </xf>
    <xf numFmtId="0" fontId="16" fillId="2" borderId="0" xfId="1" applyFont="1" applyFill="1" applyAlignment="1">
      <alignment horizontal="center" wrapText="1"/>
    </xf>
    <xf numFmtId="166" fontId="16" fillId="0" borderId="0" xfId="1" applyNumberFormat="1" applyFont="1" applyFill="1" applyAlignment="1">
      <alignment horizontal="center" wrapText="1"/>
    </xf>
    <xf numFmtId="0" fontId="16" fillId="2" borderId="0" xfId="1" applyFont="1" applyFill="1" applyAlignment="1">
      <alignment vertical="center" wrapText="1"/>
    </xf>
    <xf numFmtId="0" fontId="16" fillId="2" borderId="0" xfId="1" applyFont="1" applyFill="1" applyAlignment="1">
      <alignment horizontal="center" vertical="center" wrapText="1"/>
    </xf>
    <xf numFmtId="0" fontId="15" fillId="2" borderId="13" xfId="1" applyFont="1" applyFill="1" applyBorder="1" applyAlignment="1">
      <alignment vertical="center" wrapText="1"/>
    </xf>
    <xf numFmtId="166" fontId="15" fillId="0" borderId="13" xfId="1" applyNumberFormat="1" applyFont="1" applyFill="1" applyBorder="1" applyAlignment="1">
      <alignment vertical="center" wrapText="1"/>
    </xf>
    <xf numFmtId="0" fontId="15" fillId="2" borderId="17" xfId="1" applyFont="1" applyFill="1" applyBorder="1" applyAlignment="1">
      <alignment horizontal="center" vertical="center" wrapText="1"/>
    </xf>
    <xf numFmtId="4" fontId="17" fillId="2" borderId="13" xfId="0" applyNumberFormat="1" applyFont="1" applyFill="1" applyBorder="1" applyAlignment="1">
      <alignment horizontal="center"/>
    </xf>
    <xf numFmtId="0" fontId="15" fillId="2" borderId="18" xfId="1" applyFont="1" applyFill="1" applyBorder="1" applyAlignment="1">
      <alignment horizontal="center" vertical="center" wrapText="1"/>
    </xf>
    <xf numFmtId="168" fontId="15" fillId="2" borderId="13" xfId="1" applyNumberFormat="1" applyFont="1" applyFill="1" applyBorder="1" applyAlignment="1">
      <alignment horizontal="left" wrapText="1"/>
    </xf>
    <xf numFmtId="168" fontId="16" fillId="2" borderId="13" xfId="2" applyNumberFormat="1" applyFont="1" applyFill="1" applyBorder="1" applyAlignment="1">
      <alignment vertical="center" wrapText="1"/>
    </xf>
    <xf numFmtId="168" fontId="16" fillId="2" borderId="13" xfId="3" applyNumberFormat="1" applyFont="1" applyFill="1" applyBorder="1" applyAlignment="1">
      <alignment vertical="center" wrapText="1"/>
    </xf>
    <xf numFmtId="168" fontId="16" fillId="0" borderId="13" xfId="2" applyNumberFormat="1" applyFont="1" applyFill="1" applyBorder="1" applyAlignment="1">
      <alignment vertical="center" wrapText="1"/>
    </xf>
    <xf numFmtId="0" fontId="16" fillId="2" borderId="13" xfId="0" applyFont="1" applyFill="1" applyBorder="1" applyAlignment="1">
      <alignment vertical="center"/>
    </xf>
    <xf numFmtId="0" fontId="15" fillId="2" borderId="13" xfId="1" applyFont="1" applyFill="1" applyBorder="1" applyAlignment="1">
      <alignment horizontal="center" vertical="center" wrapText="1"/>
    </xf>
    <xf numFmtId="0" fontId="3" fillId="3" borderId="19" xfId="1" applyFont="1" applyFill="1" applyBorder="1" applyAlignment="1">
      <alignment horizontal="left" vertical="center" wrapText="1"/>
    </xf>
    <xf numFmtId="0" fontId="3" fillId="3" borderId="21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left" vertical="center" wrapText="1"/>
    </xf>
    <xf numFmtId="0" fontId="3" fillId="3" borderId="23" xfId="1" applyFont="1" applyFill="1" applyBorder="1" applyAlignment="1">
      <alignment horizontal="left" vertical="center" wrapText="1"/>
    </xf>
    <xf numFmtId="0" fontId="14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166" fontId="11" fillId="0" borderId="14" xfId="2" applyNumberFormat="1" applyFont="1" applyFill="1" applyBorder="1" applyAlignment="1">
      <alignment horizontal="center" vertical="center" wrapText="1"/>
    </xf>
    <xf numFmtId="166" fontId="11" fillId="0" borderId="15" xfId="2" applyNumberFormat="1" applyFont="1" applyFill="1" applyBorder="1" applyAlignment="1">
      <alignment horizontal="center" vertical="center" wrapText="1"/>
    </xf>
    <xf numFmtId="167" fontId="15" fillId="2" borderId="14" xfId="2" applyNumberFormat="1" applyFont="1" applyFill="1" applyBorder="1" applyAlignment="1">
      <alignment horizontal="center" vertical="center" wrapText="1"/>
    </xf>
    <xf numFmtId="167" fontId="15" fillId="2" borderId="15" xfId="2" applyNumberFormat="1" applyFont="1" applyFill="1" applyBorder="1" applyAlignment="1">
      <alignment horizontal="center" vertical="center" wrapText="1"/>
    </xf>
    <xf numFmtId="0" fontId="14" fillId="0" borderId="14" xfId="1" applyFont="1" applyFill="1" applyBorder="1" applyAlignment="1">
      <alignment horizontal="center" vertical="center" wrapText="1"/>
    </xf>
    <xf numFmtId="0" fontId="14" fillId="0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17" xfId="1" applyFont="1" applyFill="1" applyBorder="1" applyAlignment="1">
      <alignment horizontal="left" vertical="center" wrapText="1"/>
    </xf>
    <xf numFmtId="0" fontId="13" fillId="2" borderId="19" xfId="1" applyFont="1" applyFill="1" applyBorder="1" applyAlignment="1">
      <alignment horizontal="center" vertical="center" wrapText="1"/>
    </xf>
    <xf numFmtId="0" fontId="13" fillId="2" borderId="20" xfId="1" applyFont="1" applyFill="1" applyBorder="1" applyAlignment="1">
      <alignment horizontal="center" vertical="center" wrapText="1"/>
    </xf>
    <xf numFmtId="0" fontId="13" fillId="2" borderId="21" xfId="1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13" fillId="2" borderId="22" xfId="1" applyFont="1" applyFill="1" applyBorder="1" applyAlignment="1">
      <alignment horizontal="center" vertical="center" wrapText="1"/>
    </xf>
    <xf numFmtId="0" fontId="13" fillId="2" borderId="23" xfId="1" applyFont="1" applyFill="1" applyBorder="1" applyAlignment="1">
      <alignment horizontal="center" vertical="center" wrapText="1"/>
    </xf>
    <xf numFmtId="0" fontId="15" fillId="2" borderId="16" xfId="1" applyFont="1" applyFill="1" applyBorder="1" applyAlignment="1">
      <alignment horizontal="center" vertical="center" wrapText="1"/>
    </xf>
    <xf numFmtId="0" fontId="15" fillId="2" borderId="17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166" fontId="3" fillId="0" borderId="14" xfId="1" applyNumberFormat="1" applyFont="1" applyFill="1" applyBorder="1" applyAlignment="1">
      <alignment horizontal="center" vertical="center" wrapText="1"/>
    </xf>
    <xf numFmtId="166" fontId="3" fillId="0" borderId="15" xfId="1" applyNumberFormat="1" applyFont="1" applyFill="1" applyBorder="1" applyAlignment="1">
      <alignment horizontal="center" vertical="center" wrapText="1"/>
    </xf>
    <xf numFmtId="0" fontId="15" fillId="2" borderId="14" xfId="1" applyFont="1" applyFill="1" applyBorder="1" applyAlignment="1">
      <alignment horizontal="center" vertical="center" wrapText="1"/>
    </xf>
    <xf numFmtId="0" fontId="15" fillId="2" borderId="15" xfId="1" applyFont="1" applyFill="1" applyBorder="1" applyAlignment="1">
      <alignment horizontal="center" vertical="center" wrapText="1"/>
    </xf>
    <xf numFmtId="166" fontId="15" fillId="0" borderId="14" xfId="1" applyNumberFormat="1" applyFont="1" applyFill="1" applyBorder="1" applyAlignment="1">
      <alignment horizontal="center" vertical="center" wrapText="1"/>
    </xf>
    <xf numFmtId="166" fontId="15" fillId="0" borderId="15" xfId="1" applyNumberFormat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16" fillId="2" borderId="13" xfId="1" applyFont="1" applyFill="1" applyBorder="1" applyAlignment="1">
      <alignment horizontal="center" vertical="center" wrapText="1"/>
    </xf>
    <xf numFmtId="166" fontId="16" fillId="0" borderId="13" xfId="1" applyNumberFormat="1" applyFont="1" applyFill="1" applyBorder="1" applyAlignment="1">
      <alignment horizontal="center" vertical="center" wrapText="1"/>
    </xf>
    <xf numFmtId="166" fontId="11" fillId="2" borderId="14" xfId="2" applyNumberFormat="1" applyFont="1" applyFill="1" applyBorder="1" applyAlignment="1">
      <alignment horizontal="center" vertical="center" wrapText="1"/>
    </xf>
    <xf numFmtId="166" fontId="11" fillId="2" borderId="15" xfId="2" applyNumberFormat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horizontal="center" vertical="center" wrapText="1"/>
    </xf>
  </cellXfs>
  <cellStyles count="4">
    <cellStyle name="Millares 2" xfId="2" xr:uid="{00000000-0005-0000-0000-000000000000}"/>
    <cellStyle name="Moneda" xfId="3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152400</xdr:rowOff>
    </xdr:from>
    <xdr:to>
      <xdr:col>1</xdr:col>
      <xdr:colOff>3002876</xdr:colOff>
      <xdr:row>4</xdr:row>
      <xdr:rowOff>92075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342900"/>
          <a:ext cx="2602826" cy="147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32"/>
  <sheetViews>
    <sheetView tabSelected="1" topLeftCell="F17" zoomScale="70" zoomScaleNormal="70" zoomScaleSheetLayoutView="50" workbookViewId="0">
      <selection activeCell="I19" sqref="I19:J19"/>
    </sheetView>
  </sheetViews>
  <sheetFormatPr baseColWidth="10" defaultColWidth="12.42578125" defaultRowHeight="15" x14ac:dyDescent="0.2"/>
  <cols>
    <col min="1" max="1" width="24.42578125" style="6" customWidth="1"/>
    <col min="2" max="2" width="68.42578125" style="6" customWidth="1"/>
    <col min="3" max="3" width="16.42578125" style="20" customWidth="1"/>
    <col min="4" max="4" width="29.140625" style="6" customWidth="1"/>
    <col min="5" max="5" width="24.85546875" style="6" hidden="1" customWidth="1"/>
    <col min="6" max="6" width="24.7109375" style="6" customWidth="1"/>
    <col min="7" max="7" width="18" style="20" customWidth="1"/>
    <col min="8" max="8" width="24.85546875" style="20" customWidth="1"/>
    <col min="9" max="9" width="22.28515625" style="20" customWidth="1"/>
    <col min="10" max="10" width="22" style="20" customWidth="1"/>
    <col min="11" max="11" width="14" style="21" customWidth="1"/>
    <col min="12" max="12" width="18.85546875" style="21" customWidth="1"/>
    <col min="13" max="13" width="11.5703125" style="21" customWidth="1"/>
    <col min="14" max="14" width="18.85546875" style="21" customWidth="1"/>
    <col min="15" max="15" width="14.5703125" style="6" customWidth="1"/>
    <col min="16" max="16" width="5.28515625" style="6" customWidth="1"/>
    <col min="17" max="18" width="10.42578125" style="6" customWidth="1"/>
    <col min="19" max="19" width="13.42578125" style="6" customWidth="1"/>
    <col min="20" max="20" width="21.140625" style="6" customWidth="1"/>
    <col min="21" max="16384" width="12.42578125" style="6"/>
  </cols>
  <sheetData>
    <row r="1" spans="2:20" x14ac:dyDescent="0.2">
      <c r="B1" s="1"/>
      <c r="C1" s="2"/>
      <c r="D1" s="3"/>
      <c r="E1" s="4"/>
      <c r="F1" s="4"/>
      <c r="G1" s="4"/>
      <c r="H1" s="4"/>
      <c r="I1" s="4"/>
      <c r="J1" s="4"/>
      <c r="K1" s="5"/>
      <c r="L1" s="5"/>
      <c r="M1" s="5"/>
      <c r="N1" s="5"/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</row>
    <row r="2" spans="2:20" ht="30" x14ac:dyDescent="0.2">
      <c r="B2" s="7"/>
      <c r="C2" s="8"/>
      <c r="D2" s="9"/>
      <c r="E2" s="10"/>
      <c r="F2" s="10"/>
      <c r="G2" s="10"/>
      <c r="H2" s="10"/>
      <c r="I2" s="10"/>
      <c r="J2" s="10"/>
      <c r="K2" s="11"/>
      <c r="L2" s="11"/>
      <c r="M2" s="11"/>
      <c r="N2" s="11"/>
      <c r="Q2" s="6" t="s">
        <v>5</v>
      </c>
      <c r="R2" s="6" t="s">
        <v>6</v>
      </c>
      <c r="S2" s="6" t="s">
        <v>7</v>
      </c>
      <c r="T2" s="6" t="s">
        <v>8</v>
      </c>
    </row>
    <row r="3" spans="2:20" ht="48.75" customHeight="1" x14ac:dyDescent="0.2">
      <c r="B3" s="7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6"/>
      <c r="Q3" s="6" t="s">
        <v>9</v>
      </c>
      <c r="R3" s="6" t="s">
        <v>10</v>
      </c>
      <c r="S3" s="6" t="s">
        <v>11</v>
      </c>
      <c r="T3" s="6" t="s">
        <v>12</v>
      </c>
    </row>
    <row r="4" spans="2:20" ht="42" customHeight="1" thickBot="1" x14ac:dyDescent="0.25">
      <c r="B4" s="7"/>
      <c r="C4" s="8"/>
      <c r="D4" s="9"/>
      <c r="E4" s="10"/>
      <c r="F4" s="10"/>
      <c r="G4" s="10"/>
      <c r="H4" s="10"/>
      <c r="I4" s="10"/>
      <c r="J4" s="10"/>
      <c r="K4" s="11"/>
      <c r="L4" s="11"/>
      <c r="M4" s="11"/>
      <c r="N4" s="11"/>
      <c r="R4" s="6" t="s">
        <v>13</v>
      </c>
    </row>
    <row r="5" spans="2:20" ht="30.75" thickBot="1" x14ac:dyDescent="0.25">
      <c r="B5" s="12"/>
      <c r="C5" s="87" t="s">
        <v>40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13"/>
    </row>
    <row r="6" spans="2:20" s="14" customFormat="1" ht="18" customHeight="1" x14ac:dyDescent="0.2">
      <c r="B6" s="89" t="s">
        <v>14</v>
      </c>
      <c r="C6" s="91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13"/>
    </row>
    <row r="7" spans="2:20" s="14" customFormat="1" ht="15.75" thickBot="1" x14ac:dyDescent="0.25">
      <c r="B7" s="90"/>
      <c r="C7" s="90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13"/>
    </row>
    <row r="8" spans="2:20" s="14" customFormat="1" ht="27.75" thickBot="1" x14ac:dyDescent="0.25">
      <c r="B8" s="15" t="s">
        <v>15</v>
      </c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13"/>
    </row>
    <row r="9" spans="2:20" s="14" customFormat="1" ht="26.25" thickBot="1" x14ac:dyDescent="0.3">
      <c r="B9" s="15" t="s">
        <v>16</v>
      </c>
      <c r="C9" s="16" t="s">
        <v>39</v>
      </c>
      <c r="D9" s="16"/>
      <c r="E9" s="17" t="s">
        <v>12</v>
      </c>
      <c r="K9" s="18"/>
      <c r="L9" s="18"/>
      <c r="M9" s="18"/>
      <c r="N9" s="18"/>
    </row>
    <row r="10" spans="2:20" x14ac:dyDescent="0.2">
      <c r="C10" s="19"/>
    </row>
    <row r="13" spans="2:20" s="14" customFormat="1" x14ac:dyDescent="0.25">
      <c r="B13" s="75" t="s">
        <v>41</v>
      </c>
      <c r="C13" s="75"/>
      <c r="D13" s="75"/>
      <c r="E13" s="75"/>
      <c r="F13" s="75"/>
      <c r="G13" s="76"/>
      <c r="H13" s="57"/>
      <c r="I13" s="76"/>
      <c r="J13" s="57"/>
      <c r="K13" s="77"/>
      <c r="L13" s="78"/>
      <c r="M13" s="77"/>
      <c r="N13" s="78"/>
    </row>
    <row r="14" spans="2:20" s="14" customFormat="1" x14ac:dyDescent="0.25">
      <c r="B14" s="75" t="s">
        <v>42</v>
      </c>
      <c r="C14" s="75"/>
      <c r="D14" s="75"/>
      <c r="E14" s="75"/>
      <c r="F14" s="75"/>
      <c r="G14" s="76"/>
      <c r="H14" s="57"/>
      <c r="I14" s="76"/>
      <c r="J14" s="57"/>
      <c r="K14" s="77"/>
      <c r="L14" s="78"/>
      <c r="M14" s="77"/>
      <c r="N14" s="78"/>
    </row>
    <row r="15" spans="2:20" s="14" customFormat="1" x14ac:dyDescent="0.25">
      <c r="B15" s="75" t="s">
        <v>17</v>
      </c>
      <c r="C15" s="75"/>
      <c r="D15" s="75"/>
      <c r="E15" s="75"/>
      <c r="F15" s="75"/>
      <c r="G15" s="76"/>
      <c r="H15" s="57"/>
      <c r="I15" s="76"/>
      <c r="J15" s="57"/>
      <c r="K15" s="77"/>
      <c r="L15" s="78"/>
      <c r="M15" s="77"/>
      <c r="N15" s="78"/>
    </row>
    <row r="16" spans="2:20" s="14" customFormat="1" x14ac:dyDescent="0.25">
      <c r="B16" s="75" t="s">
        <v>18</v>
      </c>
      <c r="C16" s="75"/>
      <c r="D16" s="75"/>
      <c r="E16" s="75"/>
      <c r="F16" s="75"/>
      <c r="G16" s="76"/>
      <c r="H16" s="57"/>
      <c r="I16" s="76"/>
      <c r="J16" s="57"/>
      <c r="K16" s="77"/>
      <c r="L16" s="78"/>
      <c r="M16" s="77"/>
      <c r="N16" s="78"/>
    </row>
    <row r="17" spans="1:17" s="36" customFormat="1" ht="21" x14ac:dyDescent="0.35">
      <c r="C17" s="37"/>
      <c r="G17" s="37"/>
      <c r="H17" s="37"/>
      <c r="I17" s="37"/>
      <c r="J17" s="37"/>
      <c r="K17" s="38"/>
      <c r="L17" s="38"/>
      <c r="M17" s="38"/>
      <c r="N17" s="38"/>
    </row>
    <row r="18" spans="1:17" s="36" customFormat="1" ht="18" customHeight="1" x14ac:dyDescent="0.35">
      <c r="C18" s="37"/>
      <c r="G18" s="83" t="s">
        <v>37</v>
      </c>
      <c r="H18" s="83"/>
      <c r="I18" s="83" t="s">
        <v>19</v>
      </c>
      <c r="J18" s="83"/>
      <c r="K18" s="83" t="s">
        <v>20</v>
      </c>
      <c r="L18" s="83"/>
      <c r="M18" s="83" t="s">
        <v>38</v>
      </c>
      <c r="N18" s="83"/>
    </row>
    <row r="19" spans="1:17" s="39" customFormat="1" ht="103.9" customHeight="1" x14ac:dyDescent="0.25">
      <c r="C19" s="40"/>
      <c r="F19" s="41" t="s">
        <v>21</v>
      </c>
      <c r="G19" s="79" t="s">
        <v>50</v>
      </c>
      <c r="H19" s="80"/>
      <c r="I19" s="79" t="s">
        <v>43</v>
      </c>
      <c r="J19" s="80"/>
      <c r="K19" s="81" t="s">
        <v>44</v>
      </c>
      <c r="L19" s="82"/>
      <c r="M19" s="81"/>
      <c r="N19" s="82"/>
    </row>
    <row r="20" spans="1:17" s="39" customFormat="1" ht="36" customHeight="1" x14ac:dyDescent="0.25">
      <c r="A20" s="72" t="s">
        <v>22</v>
      </c>
      <c r="B20" s="72" t="s">
        <v>23</v>
      </c>
      <c r="C20" s="72" t="s">
        <v>24</v>
      </c>
      <c r="D20" s="72" t="s">
        <v>25</v>
      </c>
      <c r="E20" s="72" t="s">
        <v>26</v>
      </c>
      <c r="F20" s="74" t="s">
        <v>27</v>
      </c>
      <c r="G20" s="96" t="s">
        <v>13</v>
      </c>
      <c r="H20" s="96"/>
      <c r="I20" s="96" t="s">
        <v>13</v>
      </c>
      <c r="J20" s="96"/>
      <c r="K20" s="97" t="s">
        <v>2</v>
      </c>
      <c r="L20" s="97"/>
      <c r="M20" s="97"/>
      <c r="N20" s="97"/>
      <c r="Q20" s="39" t="e">
        <f>+#REF!/#REF!</f>
        <v>#REF!</v>
      </c>
    </row>
    <row r="21" spans="1:17" s="39" customFormat="1" ht="42.75" customHeight="1" x14ac:dyDescent="0.25">
      <c r="A21" s="73"/>
      <c r="B21" s="73"/>
      <c r="C21" s="73"/>
      <c r="D21" s="73"/>
      <c r="E21" s="73"/>
      <c r="F21" s="74"/>
      <c r="G21" s="41" t="s">
        <v>28</v>
      </c>
      <c r="H21" s="41" t="s">
        <v>29</v>
      </c>
      <c r="I21" s="41" t="s">
        <v>28</v>
      </c>
      <c r="J21" s="41" t="s">
        <v>29</v>
      </c>
      <c r="K21" s="42" t="s">
        <v>28</v>
      </c>
      <c r="L21" s="42" t="s">
        <v>29</v>
      </c>
      <c r="M21" s="42" t="s">
        <v>28</v>
      </c>
      <c r="N21" s="42" t="s">
        <v>29</v>
      </c>
    </row>
    <row r="22" spans="1:17" s="39" customFormat="1" ht="38.25" customHeight="1" x14ac:dyDescent="0.35">
      <c r="A22" s="43"/>
      <c r="B22" s="34" t="s">
        <v>45</v>
      </c>
      <c r="C22" s="44">
        <v>1</v>
      </c>
      <c r="D22" s="35"/>
      <c r="E22" s="45"/>
      <c r="F22" s="46"/>
      <c r="G22" s="47">
        <v>425.13</v>
      </c>
      <c r="H22" s="48">
        <f>+G22*C22</f>
        <v>425.13</v>
      </c>
      <c r="I22" s="49">
        <v>485.4</v>
      </c>
      <c r="J22" s="49">
        <f t="shared" ref="J22" si="0">+I22*C22</f>
        <v>485.4</v>
      </c>
      <c r="K22" s="49">
        <v>378.75</v>
      </c>
      <c r="L22" s="49">
        <f>K22*C22</f>
        <v>378.75</v>
      </c>
      <c r="M22" s="49"/>
      <c r="N22" s="49">
        <f>M22*C22</f>
        <v>0</v>
      </c>
    </row>
    <row r="23" spans="1:17" s="39" customFormat="1" ht="42" x14ac:dyDescent="0.35">
      <c r="A23" s="43"/>
      <c r="B23" s="34" t="s">
        <v>49</v>
      </c>
      <c r="C23" s="44">
        <v>1</v>
      </c>
      <c r="D23" s="35"/>
      <c r="E23" s="45"/>
      <c r="F23" s="46"/>
      <c r="G23" s="47"/>
      <c r="H23" s="48">
        <f t="shared" ref="H23:H25" si="1">+G23*C23</f>
        <v>0</v>
      </c>
      <c r="I23" s="49"/>
      <c r="J23" s="49"/>
      <c r="K23" s="49"/>
      <c r="L23" s="49">
        <f>K23*C23</f>
        <v>0</v>
      </c>
      <c r="M23" s="49"/>
      <c r="N23" s="49"/>
    </row>
    <row r="24" spans="1:17" s="39" customFormat="1" ht="21" x14ac:dyDescent="0.35">
      <c r="A24" s="43"/>
      <c r="B24" s="34"/>
      <c r="C24" s="44"/>
      <c r="D24" s="35"/>
      <c r="E24" s="45"/>
      <c r="F24" s="46"/>
      <c r="G24" s="47"/>
      <c r="H24" s="48">
        <f t="shared" si="1"/>
        <v>0</v>
      </c>
      <c r="I24" s="49"/>
      <c r="J24" s="49"/>
      <c r="K24" s="49"/>
      <c r="L24" s="49"/>
      <c r="M24" s="49"/>
      <c r="N24" s="49"/>
    </row>
    <row r="25" spans="1:17" s="39" customFormat="1" ht="21.75" customHeight="1" x14ac:dyDescent="0.35">
      <c r="A25" s="43"/>
      <c r="B25" s="50"/>
      <c r="C25" s="44"/>
      <c r="D25" s="35"/>
      <c r="E25" s="45"/>
      <c r="F25" s="46"/>
      <c r="G25" s="47"/>
      <c r="H25" s="48">
        <f t="shared" si="1"/>
        <v>0</v>
      </c>
      <c r="I25" s="49">
        <v>0</v>
      </c>
      <c r="J25" s="49">
        <v>0</v>
      </c>
      <c r="K25" s="49"/>
      <c r="L25" s="49"/>
      <c r="M25" s="49"/>
      <c r="N25" s="49">
        <f>M25*C25</f>
        <v>0</v>
      </c>
    </row>
    <row r="26" spans="1:17" s="39" customFormat="1" ht="42" x14ac:dyDescent="0.25">
      <c r="C26" s="40"/>
      <c r="F26" s="51" t="s">
        <v>30</v>
      </c>
      <c r="G26" s="60">
        <f>SUM(H22:H25)+G25</f>
        <v>425.13</v>
      </c>
      <c r="H26" s="61"/>
      <c r="I26" s="60">
        <f>SUM(J22:J22)+I25</f>
        <v>485.4</v>
      </c>
      <c r="J26" s="61"/>
      <c r="K26" s="60">
        <f>L22+L23</f>
        <v>378.75</v>
      </c>
      <c r="L26" s="61"/>
      <c r="M26" s="60">
        <f>SUM(N22:N22)+M25</f>
        <v>0</v>
      </c>
      <c r="N26" s="61"/>
    </row>
    <row r="27" spans="1:17" s="14" customFormat="1" ht="24" customHeight="1" x14ac:dyDescent="0.25">
      <c r="C27" s="19"/>
      <c r="F27" s="22"/>
      <c r="G27" s="98" t="s">
        <v>31</v>
      </c>
      <c r="H27" s="99"/>
      <c r="I27" s="58" t="s">
        <v>31</v>
      </c>
      <c r="J27" s="59"/>
      <c r="K27" s="58" t="s">
        <v>31</v>
      </c>
      <c r="L27" s="59"/>
      <c r="M27" s="58" t="s">
        <v>31</v>
      </c>
      <c r="N27" s="59"/>
    </row>
    <row r="28" spans="1:17" s="14" customFormat="1" ht="61.15" customHeight="1" x14ac:dyDescent="0.25">
      <c r="C28" s="19"/>
      <c r="F28" s="23"/>
      <c r="G28" s="56" t="s">
        <v>47</v>
      </c>
      <c r="H28" s="57"/>
      <c r="I28" s="62" t="s">
        <v>47</v>
      </c>
      <c r="J28" s="63"/>
      <c r="K28" s="62" t="s">
        <v>47</v>
      </c>
      <c r="L28" s="63"/>
      <c r="M28" s="100"/>
      <c r="N28" s="101"/>
    </row>
    <row r="29" spans="1:17" x14ac:dyDescent="0.2">
      <c r="A29" s="24" t="s">
        <v>32</v>
      </c>
      <c r="B29" s="64"/>
      <c r="C29" s="22" t="s">
        <v>33</v>
      </c>
      <c r="D29" s="66" t="s">
        <v>34</v>
      </c>
      <c r="E29" s="67"/>
      <c r="F29" s="68"/>
      <c r="G29" s="52" t="s">
        <v>46</v>
      </c>
      <c r="H29" s="53"/>
      <c r="I29" s="52" t="s">
        <v>48</v>
      </c>
      <c r="J29" s="53"/>
      <c r="K29" s="52" t="s">
        <v>51</v>
      </c>
      <c r="L29" s="53"/>
      <c r="M29" s="52"/>
      <c r="N29" s="53"/>
    </row>
    <row r="30" spans="1:17" ht="205.15" customHeight="1" x14ac:dyDescent="0.2">
      <c r="A30" s="26"/>
      <c r="B30" s="65"/>
      <c r="C30" s="27"/>
      <c r="D30" s="69"/>
      <c r="E30" s="70"/>
      <c r="F30" s="71"/>
      <c r="G30" s="54"/>
      <c r="H30" s="55"/>
      <c r="I30" s="54"/>
      <c r="J30" s="55"/>
      <c r="K30" s="54"/>
      <c r="L30" s="55"/>
      <c r="M30" s="54"/>
      <c r="N30" s="55"/>
      <c r="O30" s="25"/>
    </row>
    <row r="31" spans="1:17" ht="33.75" customHeight="1" x14ac:dyDescent="0.2">
      <c r="A31" s="28" t="s">
        <v>35</v>
      </c>
      <c r="B31" s="29"/>
      <c r="C31" s="27"/>
      <c r="D31" s="27"/>
      <c r="E31" s="27"/>
      <c r="F31" s="27"/>
      <c r="G31" s="27"/>
      <c r="H31" s="27"/>
      <c r="I31" s="27"/>
      <c r="J31" s="27"/>
      <c r="K31" s="30"/>
      <c r="L31" s="30"/>
      <c r="M31" s="30"/>
      <c r="N31" s="30"/>
    </row>
    <row r="32" spans="1:17" ht="28.5" customHeight="1" x14ac:dyDescent="0.2">
      <c r="A32" s="31" t="s">
        <v>36</v>
      </c>
      <c r="B32" s="32"/>
      <c r="C32" s="33"/>
      <c r="D32" s="27"/>
      <c r="E32" s="27"/>
      <c r="F32" s="27"/>
      <c r="G32" s="27"/>
      <c r="H32" s="27"/>
      <c r="I32" s="27"/>
      <c r="J32" s="27"/>
      <c r="K32" s="30"/>
      <c r="L32" s="30"/>
      <c r="M32" s="30"/>
      <c r="N32" s="30"/>
    </row>
  </sheetData>
  <mergeCells count="61">
    <mergeCell ref="K13:L13"/>
    <mergeCell ref="K14:L14"/>
    <mergeCell ref="K15:L15"/>
    <mergeCell ref="M20:N20"/>
    <mergeCell ref="I13:J13"/>
    <mergeCell ref="I14:J14"/>
    <mergeCell ref="I15:J15"/>
    <mergeCell ref="I16:J16"/>
    <mergeCell ref="I18:J18"/>
    <mergeCell ref="G18:H18"/>
    <mergeCell ref="K16:L16"/>
    <mergeCell ref="G20:H20"/>
    <mergeCell ref="K29:L30"/>
    <mergeCell ref="M18:N18"/>
    <mergeCell ref="K19:L19"/>
    <mergeCell ref="K20:L20"/>
    <mergeCell ref="K26:L26"/>
    <mergeCell ref="K27:L27"/>
    <mergeCell ref="M29:N30"/>
    <mergeCell ref="G26:H26"/>
    <mergeCell ref="M26:N26"/>
    <mergeCell ref="G27:H27"/>
    <mergeCell ref="M28:N28"/>
    <mergeCell ref="K28:L28"/>
    <mergeCell ref="I20:J20"/>
    <mergeCell ref="C3:N3"/>
    <mergeCell ref="C5:N5"/>
    <mergeCell ref="B6:B7"/>
    <mergeCell ref="C6:N7"/>
    <mergeCell ref="C8:N8"/>
    <mergeCell ref="B13:F13"/>
    <mergeCell ref="G13:H13"/>
    <mergeCell ref="M13:N13"/>
    <mergeCell ref="G19:H19"/>
    <mergeCell ref="M19:N19"/>
    <mergeCell ref="I19:J19"/>
    <mergeCell ref="B14:F14"/>
    <mergeCell ref="G14:H14"/>
    <mergeCell ref="M14:N14"/>
    <mergeCell ref="B15:F15"/>
    <mergeCell ref="G15:H15"/>
    <mergeCell ref="M15:N15"/>
    <mergeCell ref="B16:F16"/>
    <mergeCell ref="G16:H16"/>
    <mergeCell ref="M16:N16"/>
    <mergeCell ref="K18:L18"/>
    <mergeCell ref="B29:B30"/>
    <mergeCell ref="D29:F30"/>
    <mergeCell ref="G29:H30"/>
    <mergeCell ref="A20:A21"/>
    <mergeCell ref="B20:B21"/>
    <mergeCell ref="C20:C21"/>
    <mergeCell ref="D20:D21"/>
    <mergeCell ref="E20:E21"/>
    <mergeCell ref="F20:F21"/>
    <mergeCell ref="I29:J30"/>
    <mergeCell ref="G28:H28"/>
    <mergeCell ref="M27:N27"/>
    <mergeCell ref="I26:J26"/>
    <mergeCell ref="I27:J27"/>
    <mergeCell ref="I28:J28"/>
  </mergeCells>
  <dataValidations count="3">
    <dataValidation type="list" allowBlank="1" showInputMessage="1" showErrorMessage="1" sqref="M20 K20 G20 I20" xr:uid="{00000000-0002-0000-0000-000000000000}">
      <formula1>$R$1:$R$4</formula1>
    </dataValidation>
    <dataValidation type="list" allowBlank="1" showInputMessage="1" showErrorMessage="1" sqref="G13:G14 K13:K14 I13:I14 M13:M14" xr:uid="{00000000-0002-0000-0000-000001000000}">
      <formula1>$P$1:$P$1</formula1>
    </dataValidation>
    <dataValidation type="list" allowBlank="1" showInputMessage="1" showErrorMessage="1" sqref="E9" xr:uid="{00000000-0002-0000-0000-000002000000}">
      <formula1>$T$1:$T$4</formula1>
    </dataValidation>
  </dataValidations>
  <pageMargins left="0.70866141732283472" right="0.70866141732283472" top="0.74803149606299213" bottom="0.74803149606299213" header="0.31496062992125984" footer="0.31496062992125984"/>
  <pageSetup scale="36" orientation="landscape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CBE</vt:lpstr>
      <vt:lpstr>CBE!Área_de_impresión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Lorierma Bata</dc:creator>
  <cp:lastModifiedBy>Ing°. Jose A. Baldes</cp:lastModifiedBy>
  <cp:lastPrinted>2019-08-08T14:24:15Z</cp:lastPrinted>
  <dcterms:created xsi:type="dcterms:W3CDTF">2016-09-07T20:31:34Z</dcterms:created>
  <dcterms:modified xsi:type="dcterms:W3CDTF">2019-08-08T15:02:55Z</dcterms:modified>
</cp:coreProperties>
</file>