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23\Desktop\"/>
    </mc:Choice>
  </mc:AlternateContent>
  <bookViews>
    <workbookView xWindow="-105" yWindow="-105" windowWidth="23250" windowHeight="125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2" i="1"/>
  <c r="L125" i="1"/>
  <c r="K33" i="1" l="1"/>
  <c r="K74" i="1"/>
  <c r="K87" i="1"/>
  <c r="K122" i="1"/>
  <c r="K88" i="1"/>
  <c r="K50" i="1"/>
  <c r="K80" i="1"/>
  <c r="K71" i="1"/>
  <c r="K58" i="1"/>
  <c r="K56" i="1"/>
  <c r="K59" i="1"/>
  <c r="K3" i="1"/>
  <c r="K38" i="1"/>
  <c r="K77" i="1"/>
  <c r="K11" i="1"/>
  <c r="K65" i="1"/>
  <c r="K102" i="1"/>
  <c r="K28" i="1"/>
  <c r="K4" i="1"/>
  <c r="K25" i="1"/>
  <c r="K47" i="1"/>
  <c r="K32" i="1"/>
  <c r="K48" i="1"/>
  <c r="K18" i="1"/>
  <c r="K22" i="1"/>
  <c r="K95" i="1"/>
  <c r="K114" i="1"/>
  <c r="K111" i="1"/>
  <c r="K112" i="1"/>
  <c r="K17" i="1"/>
  <c r="K24" i="1"/>
  <c r="K31" i="1"/>
  <c r="K26" i="1"/>
  <c r="K40" i="1"/>
  <c r="K90" i="1"/>
  <c r="K94" i="1"/>
  <c r="K79" i="1"/>
  <c r="K85" i="1"/>
  <c r="K107" i="1"/>
  <c r="K104" i="1"/>
  <c r="K117" i="1"/>
  <c r="K116" i="1"/>
  <c r="K103" i="1"/>
  <c r="K37" i="1"/>
  <c r="K36" i="1"/>
  <c r="K97" i="1"/>
  <c r="K60" i="1"/>
  <c r="K12" i="1"/>
  <c r="K98" i="1"/>
  <c r="K109" i="1"/>
  <c r="K121" i="1"/>
  <c r="K13" i="1"/>
  <c r="K44" i="1"/>
  <c r="K83" i="1"/>
  <c r="K120" i="1"/>
  <c r="K119" i="1"/>
  <c r="K108" i="1"/>
  <c r="K73" i="1"/>
  <c r="K68" i="1"/>
  <c r="K49" i="1"/>
  <c r="K54" i="1"/>
  <c r="K57" i="1"/>
  <c r="K115" i="1"/>
  <c r="K6" i="1"/>
  <c r="K7" i="1"/>
  <c r="K84" i="1"/>
  <c r="K43" i="1"/>
  <c r="K66" i="1"/>
  <c r="K8" i="1"/>
  <c r="K35" i="1"/>
  <c r="K62" i="1"/>
  <c r="K61" i="1"/>
  <c r="K86" i="1"/>
  <c r="K118" i="1"/>
  <c r="K34" i="1"/>
  <c r="K10" i="1"/>
  <c r="K70" i="1"/>
  <c r="K19" i="1"/>
  <c r="K75" i="1"/>
  <c r="K91" i="1"/>
  <c r="K21" i="1"/>
  <c r="K52" i="1"/>
  <c r="K93" i="1"/>
  <c r="K89" i="1"/>
  <c r="K5" i="1"/>
  <c r="K15" i="1"/>
  <c r="K46" i="1"/>
  <c r="K106" i="1"/>
  <c r="K30" i="1"/>
  <c r="K45" i="1"/>
  <c r="K67" i="1"/>
  <c r="K55" i="1"/>
  <c r="K39" i="1"/>
  <c r="K53" i="1"/>
  <c r="K69" i="1"/>
  <c r="K9" i="1"/>
  <c r="K105" i="1"/>
  <c r="K92" i="1"/>
  <c r="K81" i="1"/>
  <c r="K14" i="1"/>
  <c r="K16" i="1"/>
  <c r="K51" i="1"/>
  <c r="K72" i="1"/>
  <c r="K42" i="1"/>
  <c r="K27" i="1"/>
  <c r="K99" i="1"/>
  <c r="K101" i="1"/>
  <c r="K123" i="1"/>
  <c r="K78" i="1"/>
  <c r="K41" i="1"/>
  <c r="K20" i="1"/>
  <c r="K63" i="1"/>
  <c r="K29" i="1"/>
  <c r="K2" i="1"/>
  <c r="K76" i="1"/>
  <c r="K64" i="1"/>
  <c r="K23" i="1"/>
  <c r="K113" i="1"/>
  <c r="K110" i="1"/>
  <c r="K96" i="1"/>
  <c r="K100" i="1"/>
  <c r="K124" i="1"/>
  <c r="K82" i="1"/>
  <c r="J33" i="1"/>
  <c r="J74" i="1"/>
  <c r="J87" i="1"/>
  <c r="J122" i="1"/>
  <c r="J88" i="1"/>
  <c r="J50" i="1"/>
  <c r="J80" i="1"/>
  <c r="J71" i="1"/>
  <c r="J58" i="1"/>
  <c r="J56" i="1"/>
  <c r="J59" i="1"/>
  <c r="J3" i="1"/>
  <c r="J38" i="1"/>
  <c r="J77" i="1"/>
  <c r="J11" i="1"/>
  <c r="J65" i="1"/>
  <c r="J102" i="1"/>
  <c r="J28" i="1"/>
  <c r="J4" i="1"/>
  <c r="J25" i="1"/>
  <c r="J47" i="1"/>
  <c r="J32" i="1"/>
  <c r="J48" i="1"/>
  <c r="J18" i="1"/>
  <c r="J22" i="1"/>
  <c r="J95" i="1"/>
  <c r="J114" i="1"/>
  <c r="J111" i="1"/>
  <c r="J112" i="1"/>
  <c r="J17" i="1"/>
  <c r="J24" i="1"/>
  <c r="J31" i="1"/>
  <c r="J26" i="1"/>
  <c r="J40" i="1"/>
  <c r="J90" i="1"/>
  <c r="J94" i="1"/>
  <c r="J79" i="1"/>
  <c r="J85" i="1"/>
  <c r="J107" i="1"/>
  <c r="J104" i="1"/>
  <c r="J117" i="1"/>
  <c r="J116" i="1"/>
  <c r="J103" i="1"/>
  <c r="J37" i="1"/>
  <c r="J36" i="1"/>
  <c r="J97" i="1"/>
  <c r="J60" i="1"/>
  <c r="J12" i="1"/>
  <c r="J98" i="1"/>
  <c r="J109" i="1"/>
  <c r="J121" i="1"/>
  <c r="J13" i="1"/>
  <c r="J44" i="1"/>
  <c r="J83" i="1"/>
  <c r="J120" i="1"/>
  <c r="J119" i="1"/>
  <c r="J108" i="1"/>
  <c r="J73" i="1"/>
  <c r="J68" i="1"/>
  <c r="J49" i="1"/>
  <c r="J54" i="1"/>
  <c r="J57" i="1"/>
  <c r="J115" i="1"/>
  <c r="J6" i="1"/>
  <c r="J7" i="1"/>
  <c r="J84" i="1"/>
  <c r="J43" i="1"/>
  <c r="J66" i="1"/>
  <c r="J8" i="1"/>
  <c r="J35" i="1"/>
  <c r="J62" i="1"/>
  <c r="J61" i="1"/>
  <c r="J86" i="1"/>
  <c r="J118" i="1"/>
  <c r="J34" i="1"/>
  <c r="J10" i="1"/>
  <c r="J70" i="1"/>
  <c r="J19" i="1"/>
  <c r="J75" i="1"/>
  <c r="J91" i="1"/>
  <c r="J21" i="1"/>
  <c r="J52" i="1"/>
  <c r="J93" i="1"/>
  <c r="J89" i="1"/>
  <c r="J5" i="1"/>
  <c r="J15" i="1"/>
  <c r="J46" i="1"/>
  <c r="J106" i="1"/>
  <c r="J30" i="1"/>
  <c r="J45" i="1"/>
  <c r="J67" i="1"/>
  <c r="J55" i="1"/>
  <c r="J39" i="1"/>
  <c r="J53" i="1"/>
  <c r="J69" i="1"/>
  <c r="J9" i="1"/>
  <c r="J105" i="1"/>
  <c r="J92" i="1"/>
  <c r="J81" i="1"/>
  <c r="J14" i="1"/>
  <c r="J16" i="1"/>
  <c r="J51" i="1"/>
  <c r="J72" i="1"/>
  <c r="J42" i="1"/>
  <c r="J27" i="1"/>
  <c r="J99" i="1"/>
  <c r="J101" i="1"/>
  <c r="J123" i="1"/>
  <c r="J78" i="1"/>
  <c r="J41" i="1"/>
  <c r="J20" i="1"/>
  <c r="J63" i="1"/>
  <c r="J29" i="1"/>
  <c r="J2" i="1"/>
  <c r="J76" i="1"/>
  <c r="J64" i="1"/>
  <c r="J23" i="1"/>
  <c r="J113" i="1"/>
  <c r="J110" i="1"/>
  <c r="J96" i="1"/>
  <c r="J100" i="1"/>
  <c r="J124" i="1"/>
  <c r="J82" i="1"/>
  <c r="I33" i="1"/>
  <c r="L33" i="1" s="1"/>
  <c r="I74" i="1"/>
  <c r="L74" i="1" s="1"/>
  <c r="I87" i="1"/>
  <c r="L87" i="1" s="1"/>
  <c r="I122" i="1"/>
  <c r="L122" i="1" s="1"/>
  <c r="I88" i="1"/>
  <c r="L88" i="1" s="1"/>
  <c r="I50" i="1"/>
  <c r="L50" i="1" s="1"/>
  <c r="I80" i="1"/>
  <c r="L80" i="1" s="1"/>
  <c r="I71" i="1"/>
  <c r="L71" i="1" s="1"/>
  <c r="I58" i="1"/>
  <c r="L58" i="1" s="1"/>
  <c r="I56" i="1"/>
  <c r="L56" i="1" s="1"/>
  <c r="I59" i="1"/>
  <c r="L59" i="1" s="1"/>
  <c r="I3" i="1"/>
  <c r="I38" i="1"/>
  <c r="L38" i="1" s="1"/>
  <c r="I77" i="1"/>
  <c r="L77" i="1" s="1"/>
  <c r="I11" i="1"/>
  <c r="L11" i="1" s="1"/>
  <c r="I65" i="1"/>
  <c r="L65" i="1" s="1"/>
  <c r="I102" i="1"/>
  <c r="L102" i="1" s="1"/>
  <c r="I28" i="1"/>
  <c r="L28" i="1" s="1"/>
  <c r="I4" i="1"/>
  <c r="L4" i="1" s="1"/>
  <c r="I25" i="1"/>
  <c r="L25" i="1" s="1"/>
  <c r="I47" i="1"/>
  <c r="L47" i="1" s="1"/>
  <c r="I32" i="1"/>
  <c r="L32" i="1" s="1"/>
  <c r="I48" i="1"/>
  <c r="L48" i="1" s="1"/>
  <c r="I18" i="1"/>
  <c r="I22" i="1"/>
  <c r="L22" i="1" s="1"/>
  <c r="I95" i="1"/>
  <c r="L95" i="1" s="1"/>
  <c r="I114" i="1"/>
  <c r="L114" i="1" s="1"/>
  <c r="I111" i="1"/>
  <c r="L111" i="1" s="1"/>
  <c r="I112" i="1"/>
  <c r="L112" i="1" s="1"/>
  <c r="I17" i="1"/>
  <c r="L17" i="1" s="1"/>
  <c r="I24" i="1"/>
  <c r="L24" i="1" s="1"/>
  <c r="I31" i="1"/>
  <c r="L31" i="1" s="1"/>
  <c r="I26" i="1"/>
  <c r="L26" i="1" s="1"/>
  <c r="I40" i="1"/>
  <c r="L40" i="1" s="1"/>
  <c r="I90" i="1"/>
  <c r="L90" i="1" s="1"/>
  <c r="I94" i="1"/>
  <c r="I79" i="1"/>
  <c r="L79" i="1" s="1"/>
  <c r="I85" i="1"/>
  <c r="L85" i="1" s="1"/>
  <c r="I107" i="1"/>
  <c r="L107" i="1" s="1"/>
  <c r="I104" i="1"/>
  <c r="L104" i="1" s="1"/>
  <c r="I117" i="1"/>
  <c r="L117" i="1" s="1"/>
  <c r="I116" i="1"/>
  <c r="L116" i="1" s="1"/>
  <c r="I103" i="1"/>
  <c r="L103" i="1" s="1"/>
  <c r="I37" i="1"/>
  <c r="L37" i="1" s="1"/>
  <c r="I36" i="1"/>
  <c r="L36" i="1" s="1"/>
  <c r="I97" i="1"/>
  <c r="L97" i="1" s="1"/>
  <c r="I60" i="1"/>
  <c r="L60" i="1" s="1"/>
  <c r="I12" i="1"/>
  <c r="I98" i="1"/>
  <c r="L98" i="1" s="1"/>
  <c r="I109" i="1"/>
  <c r="L109" i="1" s="1"/>
  <c r="I121" i="1"/>
  <c r="L121" i="1" s="1"/>
  <c r="I13" i="1"/>
  <c r="L13" i="1" s="1"/>
  <c r="I44" i="1"/>
  <c r="L44" i="1" s="1"/>
  <c r="I83" i="1"/>
  <c r="L83" i="1" s="1"/>
  <c r="I120" i="1"/>
  <c r="L120" i="1" s="1"/>
  <c r="I119" i="1"/>
  <c r="L119" i="1" s="1"/>
  <c r="I108" i="1"/>
  <c r="L108" i="1" s="1"/>
  <c r="I73" i="1"/>
  <c r="L73" i="1" s="1"/>
  <c r="I68" i="1"/>
  <c r="L68" i="1" s="1"/>
  <c r="I49" i="1"/>
  <c r="I54" i="1"/>
  <c r="L54" i="1" s="1"/>
  <c r="I57" i="1"/>
  <c r="L57" i="1" s="1"/>
  <c r="I115" i="1"/>
  <c r="L115" i="1" s="1"/>
  <c r="I6" i="1"/>
  <c r="L6" i="1" s="1"/>
  <c r="I7" i="1"/>
  <c r="L7" i="1" s="1"/>
  <c r="I84" i="1"/>
  <c r="L84" i="1" s="1"/>
  <c r="I43" i="1"/>
  <c r="L43" i="1" s="1"/>
  <c r="I66" i="1"/>
  <c r="L66" i="1" s="1"/>
  <c r="I8" i="1"/>
  <c r="L8" i="1" s="1"/>
  <c r="I35" i="1"/>
  <c r="L35" i="1" s="1"/>
  <c r="I62" i="1"/>
  <c r="L62" i="1" s="1"/>
  <c r="I61" i="1"/>
  <c r="I86" i="1"/>
  <c r="L86" i="1" s="1"/>
  <c r="I118" i="1"/>
  <c r="L118" i="1" s="1"/>
  <c r="I34" i="1"/>
  <c r="L34" i="1" s="1"/>
  <c r="I10" i="1"/>
  <c r="L10" i="1" s="1"/>
  <c r="I70" i="1"/>
  <c r="L70" i="1" s="1"/>
  <c r="I19" i="1"/>
  <c r="L19" i="1" s="1"/>
  <c r="I75" i="1"/>
  <c r="L75" i="1" s="1"/>
  <c r="I91" i="1"/>
  <c r="L91" i="1" s="1"/>
  <c r="I21" i="1"/>
  <c r="L21" i="1" s="1"/>
  <c r="I52" i="1"/>
  <c r="L52" i="1" s="1"/>
  <c r="I93" i="1"/>
  <c r="L93" i="1" s="1"/>
  <c r="I89" i="1"/>
  <c r="I5" i="1"/>
  <c r="L5" i="1" s="1"/>
  <c r="I15" i="1"/>
  <c r="L15" i="1" s="1"/>
  <c r="I46" i="1"/>
  <c r="L46" i="1" s="1"/>
  <c r="I106" i="1"/>
  <c r="L106" i="1" s="1"/>
  <c r="I30" i="1"/>
  <c r="L30" i="1" s="1"/>
  <c r="I45" i="1"/>
  <c r="L45" i="1" s="1"/>
  <c r="I67" i="1"/>
  <c r="L67" i="1" s="1"/>
  <c r="I55" i="1"/>
  <c r="L55" i="1" s="1"/>
  <c r="I39" i="1"/>
  <c r="L39" i="1" s="1"/>
  <c r="I53" i="1"/>
  <c r="L53" i="1" s="1"/>
  <c r="I69" i="1"/>
  <c r="L69" i="1" s="1"/>
  <c r="I9" i="1"/>
  <c r="L9" i="1" s="1"/>
  <c r="I105" i="1"/>
  <c r="L105" i="1" s="1"/>
  <c r="I92" i="1"/>
  <c r="L92" i="1" s="1"/>
  <c r="I81" i="1"/>
  <c r="L81" i="1" s="1"/>
  <c r="I14" i="1"/>
  <c r="L14" i="1" s="1"/>
  <c r="I16" i="1"/>
  <c r="L16" i="1" s="1"/>
  <c r="I51" i="1"/>
  <c r="L51" i="1" s="1"/>
  <c r="I72" i="1"/>
  <c r="L72" i="1" s="1"/>
  <c r="I42" i="1"/>
  <c r="L42" i="1" s="1"/>
  <c r="I27" i="1"/>
  <c r="L27" i="1" s="1"/>
  <c r="I99" i="1"/>
  <c r="L99" i="1" s="1"/>
  <c r="I101" i="1"/>
  <c r="L101" i="1" s="1"/>
  <c r="I123" i="1"/>
  <c r="L123" i="1" s="1"/>
  <c r="I78" i="1"/>
  <c r="L78" i="1" s="1"/>
  <c r="I41" i="1"/>
  <c r="L41" i="1" s="1"/>
  <c r="I20" i="1"/>
  <c r="L20" i="1" s="1"/>
  <c r="I63" i="1"/>
  <c r="L63" i="1" s="1"/>
  <c r="I29" i="1"/>
  <c r="L29" i="1" s="1"/>
  <c r="I2" i="1"/>
  <c r="L2" i="1" s="1"/>
  <c r="I76" i="1"/>
  <c r="L76" i="1" s="1"/>
  <c r="I64" i="1"/>
  <c r="L64" i="1" s="1"/>
  <c r="I23" i="1"/>
  <c r="L23" i="1" s="1"/>
  <c r="I113" i="1"/>
  <c r="L113" i="1" s="1"/>
  <c r="I110" i="1"/>
  <c r="L110" i="1" s="1"/>
  <c r="I96" i="1"/>
  <c r="L96" i="1" s="1"/>
  <c r="I100" i="1"/>
  <c r="L100" i="1" s="1"/>
  <c r="I124" i="1"/>
  <c r="L124" i="1" s="1"/>
  <c r="I82" i="1"/>
  <c r="L82" i="1" s="1"/>
  <c r="H33" i="1"/>
  <c r="H74" i="1"/>
  <c r="H87" i="1"/>
  <c r="H122" i="1"/>
  <c r="H88" i="1"/>
  <c r="H50" i="1"/>
  <c r="H80" i="1"/>
  <c r="H71" i="1"/>
  <c r="H58" i="1"/>
  <c r="H56" i="1"/>
  <c r="H59" i="1"/>
  <c r="H3" i="1"/>
  <c r="L3" i="1" s="1"/>
  <c r="H38" i="1"/>
  <c r="H77" i="1"/>
  <c r="H11" i="1"/>
  <c r="H65" i="1"/>
  <c r="H102" i="1"/>
  <c r="H28" i="1"/>
  <c r="H4" i="1"/>
  <c r="H25" i="1"/>
  <c r="H47" i="1"/>
  <c r="H32" i="1"/>
  <c r="H48" i="1"/>
  <c r="H18" i="1"/>
  <c r="L18" i="1" s="1"/>
  <c r="H22" i="1"/>
  <c r="H95" i="1"/>
  <c r="H114" i="1"/>
  <c r="H111" i="1"/>
  <c r="H112" i="1"/>
  <c r="H17" i="1"/>
  <c r="H24" i="1"/>
  <c r="H31" i="1"/>
  <c r="H26" i="1"/>
  <c r="H40" i="1"/>
  <c r="H90" i="1"/>
  <c r="H94" i="1"/>
  <c r="L94" i="1" s="1"/>
  <c r="H79" i="1"/>
  <c r="H85" i="1"/>
  <c r="H107" i="1"/>
  <c r="H104" i="1"/>
  <c r="H117" i="1"/>
  <c r="H116" i="1"/>
  <c r="H103" i="1"/>
  <c r="H37" i="1"/>
  <c r="H36" i="1"/>
  <c r="H97" i="1"/>
  <c r="H60" i="1"/>
  <c r="H12" i="1"/>
  <c r="L12" i="1" s="1"/>
  <c r="H98" i="1"/>
  <c r="H109" i="1"/>
  <c r="H121" i="1"/>
  <c r="H13" i="1"/>
  <c r="H44" i="1"/>
  <c r="H83" i="1"/>
  <c r="H120" i="1"/>
  <c r="H119" i="1"/>
  <c r="H108" i="1"/>
  <c r="H73" i="1"/>
  <c r="H68" i="1"/>
  <c r="H49" i="1"/>
  <c r="L49" i="1" s="1"/>
  <c r="H54" i="1"/>
  <c r="H57" i="1"/>
  <c r="H115" i="1"/>
  <c r="H6" i="1"/>
  <c r="H7" i="1"/>
  <c r="H84" i="1"/>
  <c r="H43" i="1"/>
  <c r="H66" i="1"/>
  <c r="H8" i="1"/>
  <c r="H35" i="1"/>
  <c r="H62" i="1"/>
  <c r="H61" i="1"/>
  <c r="L61" i="1" s="1"/>
  <c r="H86" i="1"/>
  <c r="H118" i="1"/>
  <c r="H34" i="1"/>
  <c r="H10" i="1"/>
  <c r="H70" i="1"/>
  <c r="H19" i="1"/>
  <c r="H75" i="1"/>
  <c r="H91" i="1"/>
  <c r="H21" i="1"/>
  <c r="H52" i="1"/>
  <c r="H93" i="1"/>
  <c r="H89" i="1"/>
  <c r="L89" i="1" s="1"/>
  <c r="H5" i="1"/>
  <c r="H15" i="1"/>
  <c r="H46" i="1"/>
  <c r="H106" i="1"/>
  <c r="H30" i="1"/>
  <c r="H45" i="1"/>
  <c r="H67" i="1"/>
  <c r="H55" i="1"/>
  <c r="H39" i="1"/>
  <c r="H53" i="1"/>
  <c r="H69" i="1"/>
  <c r="H9" i="1"/>
  <c r="H105" i="1"/>
  <c r="H92" i="1"/>
  <c r="H81" i="1"/>
  <c r="H14" i="1"/>
  <c r="H16" i="1"/>
  <c r="H51" i="1"/>
  <c r="H72" i="1"/>
  <c r="H42" i="1"/>
  <c r="H27" i="1"/>
  <c r="H99" i="1"/>
  <c r="H101" i="1"/>
  <c r="H123" i="1"/>
  <c r="H78" i="1"/>
  <c r="H41" i="1"/>
  <c r="H20" i="1"/>
  <c r="H63" i="1"/>
  <c r="H29" i="1"/>
  <c r="H2" i="1"/>
  <c r="H76" i="1"/>
  <c r="H64" i="1"/>
  <c r="H23" i="1"/>
  <c r="H113" i="1"/>
  <c r="H110" i="1"/>
  <c r="H96" i="1"/>
  <c r="H100" i="1"/>
  <c r="H124" i="1"/>
  <c r="H82" i="1"/>
  <c r="G82" i="1"/>
  <c r="G33" i="1"/>
  <c r="G74" i="1"/>
  <c r="G87" i="1"/>
  <c r="G122" i="1"/>
  <c r="G88" i="1"/>
  <c r="G50" i="1"/>
  <c r="G80" i="1"/>
  <c r="G71" i="1"/>
  <c r="G58" i="1"/>
  <c r="G56" i="1"/>
  <c r="G59" i="1"/>
  <c r="G3" i="1"/>
  <c r="G38" i="1"/>
  <c r="G77" i="1"/>
  <c r="G11" i="1"/>
  <c r="G65" i="1"/>
  <c r="G102" i="1"/>
  <c r="G28" i="1"/>
  <c r="G4" i="1"/>
  <c r="G25" i="1"/>
  <c r="G47" i="1"/>
  <c r="G32" i="1"/>
  <c r="G48" i="1"/>
  <c r="G18" i="1"/>
  <c r="G22" i="1"/>
  <c r="G95" i="1"/>
  <c r="G114" i="1"/>
  <c r="G111" i="1"/>
  <c r="G112" i="1"/>
  <c r="G17" i="1"/>
  <c r="G24" i="1"/>
  <c r="G31" i="1"/>
  <c r="G26" i="1"/>
  <c r="G40" i="1"/>
  <c r="G90" i="1"/>
  <c r="G94" i="1"/>
  <c r="G79" i="1"/>
  <c r="G85" i="1"/>
  <c r="G107" i="1"/>
  <c r="G104" i="1"/>
  <c r="G117" i="1"/>
  <c r="G116" i="1"/>
  <c r="G103" i="1"/>
  <c r="G37" i="1"/>
  <c r="G36" i="1"/>
  <c r="G97" i="1"/>
  <c r="G60" i="1"/>
  <c r="G12" i="1"/>
  <c r="G98" i="1"/>
  <c r="G109" i="1"/>
  <c r="G121" i="1"/>
  <c r="G13" i="1"/>
  <c r="G44" i="1"/>
  <c r="G83" i="1"/>
  <c r="G120" i="1"/>
  <c r="G119" i="1"/>
  <c r="G108" i="1"/>
  <c r="G73" i="1"/>
  <c r="G68" i="1"/>
  <c r="G49" i="1"/>
  <c r="G54" i="1"/>
  <c r="G57" i="1"/>
  <c r="G115" i="1"/>
  <c r="G6" i="1"/>
  <c r="G7" i="1"/>
  <c r="G84" i="1"/>
  <c r="G43" i="1"/>
  <c r="G66" i="1"/>
  <c r="G8" i="1"/>
  <c r="G35" i="1"/>
  <c r="G62" i="1"/>
  <c r="G61" i="1"/>
  <c r="G86" i="1"/>
  <c r="G118" i="1"/>
  <c r="G34" i="1"/>
  <c r="G10" i="1"/>
  <c r="G70" i="1"/>
  <c r="G19" i="1"/>
  <c r="G75" i="1"/>
  <c r="G91" i="1"/>
  <c r="G21" i="1"/>
  <c r="G52" i="1"/>
  <c r="G93" i="1"/>
  <c r="G89" i="1"/>
  <c r="G5" i="1"/>
  <c r="G15" i="1"/>
  <c r="G46" i="1"/>
  <c r="G106" i="1"/>
  <c r="G30" i="1"/>
  <c r="G45" i="1"/>
  <c r="G67" i="1"/>
  <c r="G55" i="1"/>
  <c r="G39" i="1"/>
  <c r="G53" i="1"/>
  <c r="G69" i="1"/>
  <c r="G9" i="1"/>
  <c r="G105" i="1"/>
  <c r="G92" i="1"/>
  <c r="G81" i="1"/>
  <c r="G14" i="1"/>
  <c r="G16" i="1"/>
  <c r="G51" i="1"/>
  <c r="G72" i="1"/>
  <c r="G42" i="1"/>
  <c r="G27" i="1"/>
  <c r="G99" i="1"/>
  <c r="G101" i="1"/>
  <c r="G123" i="1"/>
  <c r="G78" i="1"/>
  <c r="G41" i="1"/>
  <c r="G20" i="1"/>
  <c r="G63" i="1"/>
  <c r="G29" i="1"/>
  <c r="G2" i="1"/>
  <c r="G76" i="1"/>
  <c r="G64" i="1"/>
  <c r="G23" i="1"/>
  <c r="G113" i="1"/>
  <c r="G110" i="1"/>
  <c r="G96" i="1"/>
  <c r="G100" i="1"/>
  <c r="G124" i="1"/>
</calcChain>
</file>

<file path=xl/sharedStrings.xml><?xml version="1.0" encoding="utf-8"?>
<sst xmlns="http://schemas.openxmlformats.org/spreadsheetml/2006/main" count="136" uniqueCount="136">
  <si>
    <t>E2</t>
  </si>
  <si>
    <t>E4</t>
  </si>
  <si>
    <t>E5</t>
  </si>
  <si>
    <t>E6</t>
  </si>
  <si>
    <t>E7</t>
  </si>
  <si>
    <t>E10</t>
  </si>
  <si>
    <t>E11</t>
  </si>
  <si>
    <t>E12</t>
  </si>
  <si>
    <t>E13</t>
  </si>
  <si>
    <t>E14</t>
  </si>
  <si>
    <t>E15</t>
  </si>
  <si>
    <t>E16</t>
  </si>
  <si>
    <t>E17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</si>
  <si>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</si>
  <si>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</si>
  <si>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</si>
  <si>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</si>
  <si>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</si>
  <si>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</si>
  <si>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</si>
  <si>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</si>
  <si>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</si>
  <si>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</si>
  <si>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</si>
  <si>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</si>
  <si>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</si>
  <si>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E33</t>
  </si>
  <si>
    <t>E34</t>
  </si>
  <si>
    <t>E35</t>
  </si>
  <si>
    <t>E36</t>
  </si>
  <si>
    <t>E37</t>
  </si>
  <si>
    <t>E39</t>
  </si>
  <si>
    <t>E41</t>
  </si>
  <si>
    <t>E43</t>
  </si>
  <si>
    <t>E44</t>
  </si>
  <si>
    <t>E45</t>
  </si>
  <si>
    <t>E46</t>
  </si>
  <si>
    <t>E47</t>
  </si>
  <si>
    <t>E48</t>
  </si>
  <si>
    <t>E50</t>
  </si>
  <si>
    <t>E51</t>
  </si>
  <si>
    <t>E52</t>
  </si>
  <si>
    <t>E54</t>
  </si>
  <si>
    <t>E55</t>
  </si>
  <si>
    <t>E56</t>
  </si>
  <si>
    <t>E58</t>
  </si>
  <si>
    <t>E59</t>
  </si>
  <si>
    <t>E60</t>
  </si>
  <si>
    <t>E61</t>
  </si>
  <si>
    <t>E62</t>
  </si>
  <si>
    <t>E63</t>
  </si>
  <si>
    <t>E64</t>
  </si>
  <si>
    <t>E65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</si>
  <si>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</si>
  <si>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</si>
  <si>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</si>
  <si>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</si>
  <si>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</si>
  <si>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</si>
  <si>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</si>
  <si>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</si>
  <si>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</si>
  <si>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</si>
  <si>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E78</t>
  </si>
  <si>
    <t>E79</t>
  </si>
  <si>
    <t>E80</t>
  </si>
  <si>
    <t>E83</t>
  </si>
  <si>
    <t>E86</t>
  </si>
  <si>
    <t>E89</t>
  </si>
  <si>
    <t>E90</t>
  </si>
  <si>
    <t>E91</t>
  </si>
  <si>
    <t>E92</t>
  </si>
  <si>
    <t>E93</t>
  </si>
  <si>
    <t>E95</t>
  </si>
  <si>
    <t>E96</t>
  </si>
  <si>
    <t>E97</t>
  </si>
  <si>
    <t>E98</t>
  </si>
  <si>
    <t>E100</t>
  </si>
  <si>
    <t>E101</t>
  </si>
  <si>
    <t>E103</t>
  </si>
  <si>
    <t>E104</t>
  </si>
  <si>
    <t>E106</t>
  </si>
  <si>
    <t>E107</t>
  </si>
  <si>
    <t>E108</t>
  </si>
  <si>
    <t>E109</t>
  </si>
  <si>
    <t>E111</t>
  </si>
  <si>
    <t>E112</t>
  </si>
  <si>
    <t>E113</t>
  </si>
  <si>
    <t>E114</t>
  </si>
  <si>
    <t>E115</t>
  </si>
  <si>
    <t>E117</t>
  </si>
  <si>
    <t>E118</t>
  </si>
  <si>
    <t>E119</t>
  </si>
  <si>
    <t>E120</t>
  </si>
  <si>
    <t>E122</t>
  </si>
  <si>
    <t>E123</t>
  </si>
  <si>
    <t>企业代号</t>
    <phoneticPr fontId="1" type="noConversion"/>
  </si>
  <si>
    <t>收益</t>
    <phoneticPr fontId="1" type="noConversion"/>
  </si>
  <si>
    <t>作废率</t>
    <phoneticPr fontId="1" type="noConversion"/>
  </si>
  <si>
    <t>信誉评级</t>
    <phoneticPr fontId="1" type="noConversion"/>
  </si>
  <si>
    <t>E121</t>
  </si>
  <si>
    <t>E110</t>
  </si>
  <si>
    <t>E105</t>
  </si>
  <si>
    <t>E102</t>
  </si>
  <si>
    <t>E82</t>
  </si>
  <si>
    <t>E81</t>
  </si>
  <si>
    <t>E66</t>
  </si>
  <si>
    <t>E49</t>
  </si>
  <si>
    <t>E18</t>
  </si>
  <si>
    <t>E88</t>
  </si>
  <si>
    <t>E85</t>
  </si>
  <si>
    <t>E42</t>
  </si>
  <si>
    <t>E38</t>
  </si>
  <si>
    <t>E3</t>
  </si>
  <si>
    <t>E116</t>
  </si>
  <si>
    <t>E99</t>
  </si>
  <si>
    <t>E94</t>
  </si>
  <si>
    <t>E84</t>
  </si>
  <si>
    <t>E57</t>
  </si>
  <si>
    <t>E53</t>
  </si>
  <si>
    <t>E32</t>
  </si>
  <si>
    <t>E9</t>
  </si>
  <si>
    <t>E8</t>
  </si>
  <si>
    <t>E87</t>
  </si>
  <si>
    <t>E77</t>
  </si>
  <si>
    <t>E1</t>
  </si>
  <si>
    <t>E40</t>
    <phoneticPr fontId="1" type="noConversion"/>
  </si>
  <si>
    <t>平均销项额</t>
    <phoneticPr fontId="1" type="noConversion"/>
  </si>
  <si>
    <t>平均进项额</t>
    <phoneticPr fontId="1" type="noConversion"/>
  </si>
  <si>
    <t>归一化平均销项额</t>
    <phoneticPr fontId="1" type="noConversion"/>
  </si>
  <si>
    <t>归一化平均进项额</t>
    <phoneticPr fontId="1" type="noConversion"/>
  </si>
  <si>
    <t>归一化收益</t>
    <phoneticPr fontId="1" type="noConversion"/>
  </si>
  <si>
    <t>归一化作废率</t>
    <phoneticPr fontId="1" type="noConversion"/>
  </si>
  <si>
    <t>归一化信誉评级</t>
    <phoneticPr fontId="1" type="noConversion"/>
  </si>
  <si>
    <t>信贷优先级</t>
    <phoneticPr fontId="1" type="noConversion"/>
  </si>
  <si>
    <t>占总额的比例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</si>
</sst>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4" x14ac:knownFonts="1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abSelected="1" topLeftCell="C1" workbookViewId="0">
      <selection activeCell="H8" sqref="H8"/>
    </sheetView>
  </sheetViews>
  <sheetFormatPr defaultRowHeight="15" x14ac:dyDescent="0.25"/>
  <cols>
    <col min="2" max="2" width="16.7109375" style="4" customWidth="1"/>
    <col min="3" max="3" width="14.7109375" customWidth="1"/>
    <col min="4" max="4" width="14.28515625" customWidth="1"/>
    <col min="5" max="5" width="14" customWidth="1"/>
    <col min="6" max="6" width="12.42578125" customWidth="1"/>
    <col min="7" max="7" width="19.7109375" customWidth="1"/>
    <col min="8" max="8" width="22.42578125" customWidth="1"/>
    <col min="9" max="9" width="19.140625" customWidth="1"/>
    <col min="10" max="10" width="18" customWidth="1"/>
    <col min="11" max="11" width="17.5703125" customWidth="1"/>
    <col min="12" max="12" width="15.28515625" customWidth="1"/>
  </cols>
  <sheetData>
    <row r="1" spans="1:13" x14ac:dyDescent="0.25">
      <c r="A1" s="1" t="s">
        <v>96</v>
      </c>
      <c r="B1" s="3" t="s">
        <v>127</v>
      </c>
      <c r="C1" s="1" t="s">
        <v>128</v>
      </c>
      <c r="D1" s="1" t="s">
        <v>97</v>
      </c>
      <c r="E1" s="1" t="s">
        <v>98</v>
      </c>
      <c r="F1" s="1" t="s">
        <v>99</v>
      </c>
      <c r="G1" s="3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</row>
    <row r="2" spans="1:13" x14ac:dyDescent="0.25">
      <c r="A2" t="s">
        <v>108</v>
      </c>
      <c r="B2" s="5">
        <v>572917.1</v>
      </c>
      <c r="C2" s="5">
        <v>25252.58</v>
      </c>
      <c r="D2" s="5">
        <v>547664.52</v>
      </c>
      <c r="E2">
        <v>5.3773000000000001E-2</v>
      </c>
      <c r="F2">
        <v>3</v>
      </c>
      <c r="G2" s="5">
        <f t="shared" ref="G2:G33" si="0">(B2-MIN(B:B))/(MAX(B:B)-MIN(B:B))</f>
        <v>0.54449025465492873</v>
      </c>
      <c r="H2" s="5">
        <f t="shared" ref="H2:H33" si="1">(C2-MIN(C:C))/(MAX(C:C)-MIN(C:C))</f>
        <v>1.2240847463745323E-2</v>
      </c>
      <c r="I2" s="5">
        <f t="shared" ref="I2:I33" si="2">(D2-MIN(D:D))/(MAX(D:D)-MIN(D:D))</f>
        <v>0.86103056123696342</v>
      </c>
      <c r="J2">
        <f t="shared" ref="J2:J33" si="3">(E2-MIN(E:E))/(MAX(E:E)-MIN(E:E))</f>
        <v>0.41942981942981938</v>
      </c>
      <c r="K2">
        <f t="shared" ref="K2:K33" si="4">(F2-MIN(F:F))/(MAX(F:F)-MIN(F:F))</f>
        <v>1</v>
      </c>
      <c r="L2" s="2">
        <f t="shared" ref="L2:L33" si="5">0.295*I2+0.103*H2+0.097*G2+0.08*J2+(1-0.295-0.103-0.097-0.08)*K2</f>
        <v>0.76663476310958378</v>
      </c>
      <c r="M2" s="2">
        <f>L2/L$125</f>
        <v>1.4246067843334796E-2</v>
      </c>
    </row>
    <row r="3" spans="1:13" x14ac:dyDescent="0.25">
      <c r="A3" t="s">
        <v>11</v>
      </c>
      <c r="B3" s="5">
        <v>547581.30000000005</v>
      </c>
      <c r="C3" s="5">
        <v>1012.97</v>
      </c>
      <c r="D3" s="5">
        <v>546568.32999999996</v>
      </c>
      <c r="E3">
        <v>3.4480000000000001E-3</v>
      </c>
      <c r="F3">
        <v>3</v>
      </c>
      <c r="G3" s="5">
        <f t="shared" si="0"/>
        <v>0.52038650581881685</v>
      </c>
      <c r="H3" s="5">
        <f t="shared" si="1"/>
        <v>3.7511934452178847E-4</v>
      </c>
      <c r="I3" s="5">
        <f t="shared" si="2"/>
        <v>0.86055743221516823</v>
      </c>
      <c r="J3">
        <f t="shared" si="3"/>
        <v>2.6894426894426893E-2</v>
      </c>
      <c r="K3">
        <f t="shared" si="4"/>
        <v>1</v>
      </c>
      <c r="L3" s="2">
        <f t="shared" si="5"/>
        <v>0.73153212501193987</v>
      </c>
      <c r="M3" s="2">
        <f t="shared" ref="M3:M66" si="6">L3/L$125</f>
        <v>1.3593769528827524E-2</v>
      </c>
    </row>
    <row r="4" spans="1:13" x14ac:dyDescent="0.25">
      <c r="A4" t="s">
        <v>3</v>
      </c>
      <c r="B4" s="5">
        <v>433622.6</v>
      </c>
      <c r="C4" s="5">
        <v>29700.26</v>
      </c>
      <c r="D4" s="5">
        <v>403922.34</v>
      </c>
      <c r="E4">
        <v>4.6131999999999999E-2</v>
      </c>
      <c r="F4">
        <v>3</v>
      </c>
      <c r="G4" s="5">
        <f t="shared" si="0"/>
        <v>0.41196948790385729</v>
      </c>
      <c r="H4" s="5">
        <f t="shared" si="1"/>
        <v>1.4418067379466248E-2</v>
      </c>
      <c r="I4" s="5">
        <f t="shared" si="2"/>
        <v>0.79898967688834366</v>
      </c>
      <c r="J4">
        <f t="shared" si="3"/>
        <v>0.3598299598299598</v>
      </c>
      <c r="K4">
        <f t="shared" si="4"/>
        <v>1</v>
      </c>
      <c r="L4" s="2">
        <f t="shared" si="5"/>
        <v>0.7309344527352174</v>
      </c>
      <c r="M4" s="2">
        <f t="shared" si="6"/>
        <v>1.3582663223436762E-2</v>
      </c>
    </row>
    <row r="5" spans="1:13" x14ac:dyDescent="0.25">
      <c r="A5" t="s">
        <v>12</v>
      </c>
      <c r="B5" s="5">
        <v>299622.2</v>
      </c>
      <c r="C5" s="5">
        <v>19989.080000000002</v>
      </c>
      <c r="D5" s="5">
        <v>279633.12</v>
      </c>
      <c r="E5">
        <v>5.6158E-2</v>
      </c>
      <c r="F5">
        <v>3</v>
      </c>
      <c r="G5" s="5">
        <f t="shared" si="0"/>
        <v>0.28448537508568961</v>
      </c>
      <c r="H5" s="5">
        <f t="shared" si="1"/>
        <v>9.6642688820134763E-3</v>
      </c>
      <c r="I5" s="5">
        <f t="shared" si="2"/>
        <v>0.74534492818757858</v>
      </c>
      <c r="J5">
        <f t="shared" si="3"/>
        <v>0.43803283803283799</v>
      </c>
      <c r="K5">
        <f t="shared" si="4"/>
        <v>1</v>
      </c>
      <c r="L5" s="2">
        <f t="shared" si="5"/>
        <v>0.70850988193612219</v>
      </c>
      <c r="M5" s="2">
        <f t="shared" si="6"/>
        <v>1.3165956373794582E-2</v>
      </c>
    </row>
    <row r="6" spans="1:13" x14ac:dyDescent="0.25">
      <c r="A6" t="s">
        <v>7</v>
      </c>
      <c r="B6" s="5">
        <v>923965.9</v>
      </c>
      <c r="C6" s="5">
        <v>54323.86</v>
      </c>
      <c r="D6" s="5">
        <v>869642.04</v>
      </c>
      <c r="E6">
        <v>2.1715000000000002E-2</v>
      </c>
      <c r="F6">
        <v>2</v>
      </c>
      <c r="G6" s="5">
        <f t="shared" si="0"/>
        <v>0.87846795042212344</v>
      </c>
      <c r="H6" s="5">
        <f t="shared" si="1"/>
        <v>2.6471765558459748E-2</v>
      </c>
      <c r="I6" s="5">
        <f t="shared" si="2"/>
        <v>1</v>
      </c>
      <c r="J6">
        <f t="shared" si="3"/>
        <v>0.16937716937716937</v>
      </c>
      <c r="K6">
        <f t="shared" si="4"/>
        <v>0.66666666666666663</v>
      </c>
      <c r="L6" s="2">
        <f t="shared" si="5"/>
        <v>0.67982148992697422</v>
      </c>
      <c r="M6" s="2">
        <f t="shared" si="6"/>
        <v>1.2632851434461056E-2</v>
      </c>
    </row>
    <row r="7" spans="1:13" x14ac:dyDescent="0.25">
      <c r="A7" t="s">
        <v>16</v>
      </c>
      <c r="B7" s="5">
        <v>89960.8</v>
      </c>
      <c r="C7" s="5">
        <v>49269.85</v>
      </c>
      <c r="D7" s="5">
        <v>40690.949999999997</v>
      </c>
      <c r="E7">
        <v>5.5900999999999999E-2</v>
      </c>
      <c r="F7">
        <v>3</v>
      </c>
      <c r="G7" s="5">
        <f t="shared" si="0"/>
        <v>8.5019570720814605E-2</v>
      </c>
      <c r="H7" s="5">
        <f t="shared" si="1"/>
        <v>2.3997736125979732E-2</v>
      </c>
      <c r="I7" s="5">
        <f t="shared" si="2"/>
        <v>0.64221456286976975</v>
      </c>
      <c r="J7">
        <f t="shared" si="3"/>
        <v>0.43602823602823598</v>
      </c>
      <c r="K7">
        <f t="shared" si="4"/>
        <v>1</v>
      </c>
      <c r="L7" s="2">
        <f t="shared" si="5"/>
        <v>0.66005422010973591</v>
      </c>
      <c r="M7" s="2">
        <f t="shared" si="6"/>
        <v>1.2265524148451163E-2</v>
      </c>
    </row>
    <row r="8" spans="1:13" x14ac:dyDescent="0.25">
      <c r="A8" t="s">
        <v>5</v>
      </c>
      <c r="B8" s="5">
        <v>681127</v>
      </c>
      <c r="C8" s="5">
        <v>1403.617</v>
      </c>
      <c r="D8" s="5">
        <v>679723.38300000003</v>
      </c>
      <c r="E8">
        <v>5.7847000000000003E-2</v>
      </c>
      <c r="F8">
        <v>2</v>
      </c>
      <c r="G8" s="5">
        <f t="shared" si="0"/>
        <v>0.6474380301812902</v>
      </c>
      <c r="H8" s="5">
        <f t="shared" si="1"/>
        <v>5.6634812636235086E-4</v>
      </c>
      <c r="I8" s="5">
        <f t="shared" si="2"/>
        <v>0.9180287829600039</v>
      </c>
      <c r="J8">
        <f t="shared" si="3"/>
        <v>0.45120705120705118</v>
      </c>
      <c r="K8">
        <f t="shared" si="4"/>
        <v>0.66666666666666663</v>
      </c>
      <c r="L8" s="2">
        <f t="shared" si="5"/>
        <v>0.65310821118769913</v>
      </c>
      <c r="M8" s="2">
        <f t="shared" si="6"/>
        <v>1.2136449236765217E-2</v>
      </c>
    </row>
    <row r="9" spans="1:13" x14ac:dyDescent="0.25">
      <c r="A9" t="s">
        <v>20</v>
      </c>
      <c r="B9" s="5">
        <v>94286.82</v>
      </c>
      <c r="C9" s="5">
        <v>56260.44</v>
      </c>
      <c r="D9" s="5">
        <v>38026.379999999997</v>
      </c>
      <c r="E9">
        <v>4.1718999999999999E-2</v>
      </c>
      <c r="F9">
        <v>3</v>
      </c>
      <c r="G9" s="5">
        <f t="shared" si="0"/>
        <v>8.9135221284049118E-2</v>
      </c>
      <c r="H9" s="5">
        <f t="shared" si="1"/>
        <v>2.7419756543509671E-2</v>
      </c>
      <c r="I9" s="5">
        <f t="shared" si="2"/>
        <v>0.64106450184238861</v>
      </c>
      <c r="J9">
        <f t="shared" si="3"/>
        <v>0.32540852540852538</v>
      </c>
      <c r="K9">
        <f t="shared" si="4"/>
        <v>1</v>
      </c>
      <c r="L9" s="2">
        <f t="shared" si="5"/>
        <v>0.65161706146472098</v>
      </c>
      <c r="M9" s="2">
        <f t="shared" si="6"/>
        <v>1.2108739796572404E-2</v>
      </c>
    </row>
    <row r="10" spans="1:13" x14ac:dyDescent="0.25">
      <c r="A10" t="s">
        <v>4</v>
      </c>
      <c r="B10" s="5">
        <v>74231.91</v>
      </c>
      <c r="C10" s="5">
        <v>5021.9049999999997</v>
      </c>
      <c r="D10" s="5">
        <v>69210.005000000005</v>
      </c>
      <c r="E10">
        <v>3.4664E-2</v>
      </c>
      <c r="F10">
        <v>3</v>
      </c>
      <c r="G10" s="5">
        <f t="shared" si="0"/>
        <v>7.0055558768129758E-2</v>
      </c>
      <c r="H10" s="5">
        <f t="shared" si="1"/>
        <v>2.3375656362583058E-3</v>
      </c>
      <c r="I10" s="5">
        <f t="shared" si="2"/>
        <v>0.65452373609218029</v>
      </c>
      <c r="J10">
        <f t="shared" si="3"/>
        <v>0.27037947037947035</v>
      </c>
      <c r="K10">
        <f t="shared" si="4"/>
        <v>1</v>
      </c>
      <c r="L10" s="2">
        <f t="shared" si="5"/>
        <v>0.64675101823859404</v>
      </c>
      <c r="M10" s="2">
        <f t="shared" si="6"/>
        <v>1.201831605731119E-2</v>
      </c>
    </row>
    <row r="11" spans="1:13" x14ac:dyDescent="0.25">
      <c r="A11" t="s">
        <v>42</v>
      </c>
      <c r="B11" s="5">
        <v>11667.49</v>
      </c>
      <c r="C11" s="5">
        <v>5250.1130000000003</v>
      </c>
      <c r="D11" s="5">
        <v>6417.3770000000004</v>
      </c>
      <c r="E11">
        <v>5.4135999999999997E-2</v>
      </c>
      <c r="F11">
        <v>3</v>
      </c>
      <c r="G11" s="5">
        <f t="shared" si="0"/>
        <v>1.0533575418205206E-2</v>
      </c>
      <c r="H11" s="5">
        <f t="shared" si="1"/>
        <v>2.449277585527777E-3</v>
      </c>
      <c r="I11" s="5">
        <f t="shared" si="2"/>
        <v>0.62742166924100351</v>
      </c>
      <c r="J11">
        <f t="shared" si="3"/>
        <v>0.4222612222612222</v>
      </c>
      <c r="K11">
        <f t="shared" si="4"/>
        <v>1</v>
      </c>
      <c r="L11" s="2">
        <f t="shared" si="5"/>
        <v>0.64514432261386911</v>
      </c>
      <c r="M11" s="2">
        <f t="shared" si="6"/>
        <v>1.1988459473739922E-2</v>
      </c>
    </row>
    <row r="12" spans="1:13" x14ac:dyDescent="0.25">
      <c r="A12" t="s">
        <v>70</v>
      </c>
      <c r="B12" s="5">
        <v>21907.040000000001</v>
      </c>
      <c r="C12" s="5">
        <v>8892.5329999999994</v>
      </c>
      <c r="D12" s="5">
        <v>13014.507</v>
      </c>
      <c r="E12">
        <v>5.0847000000000003E-2</v>
      </c>
      <c r="F12">
        <v>3</v>
      </c>
      <c r="G12" s="5">
        <f t="shared" si="0"/>
        <v>2.0275187737327161E-2</v>
      </c>
      <c r="H12" s="5">
        <f t="shared" si="1"/>
        <v>4.2323081464989386E-3</v>
      </c>
      <c r="I12" s="5">
        <f t="shared" si="2"/>
        <v>0.63026907130046028</v>
      </c>
      <c r="J12">
        <f t="shared" si="3"/>
        <v>0.39660699660699661</v>
      </c>
      <c r="K12">
        <f t="shared" si="4"/>
        <v>1</v>
      </c>
      <c r="L12" s="2">
        <f t="shared" si="5"/>
        <v>0.64506055671180573</v>
      </c>
      <c r="M12" s="2">
        <f t="shared" si="6"/>
        <v>1.1986902885412367E-2</v>
      </c>
    </row>
    <row r="13" spans="1:13" x14ac:dyDescent="0.25">
      <c r="A13" t="s">
        <v>18</v>
      </c>
      <c r="B13" s="5">
        <v>94168.77</v>
      </c>
      <c r="C13" s="5">
        <v>43029.279999999999</v>
      </c>
      <c r="D13" s="5">
        <v>51139.49</v>
      </c>
      <c r="E13">
        <v>2.1006E-2</v>
      </c>
      <c r="F13">
        <v>3</v>
      </c>
      <c r="G13" s="5">
        <f t="shared" si="0"/>
        <v>8.9022911921404047E-2</v>
      </c>
      <c r="H13" s="5">
        <f t="shared" si="1"/>
        <v>2.0942864082700866E-2</v>
      </c>
      <c r="I13" s="5">
        <f t="shared" si="2"/>
        <v>0.64672428062799436</v>
      </c>
      <c r="J13">
        <f t="shared" si="3"/>
        <v>0.16384696384696384</v>
      </c>
      <c r="K13">
        <f t="shared" si="4"/>
        <v>1</v>
      </c>
      <c r="L13" s="2">
        <f t="shared" si="5"/>
        <v>0.6396837573499099</v>
      </c>
      <c r="M13" s="2">
        <f t="shared" si="6"/>
        <v>1.188698796872E-2</v>
      </c>
    </row>
    <row r="14" spans="1:13" x14ac:dyDescent="0.25">
      <c r="A14" t="s">
        <v>122</v>
      </c>
      <c r="B14" s="5">
        <v>45554.96</v>
      </c>
      <c r="C14" s="5">
        <v>7825.6270000000004</v>
      </c>
      <c r="D14" s="5">
        <v>37729.332999999999</v>
      </c>
      <c r="E14">
        <v>3.3679000000000001E-2</v>
      </c>
      <c r="F14">
        <v>3</v>
      </c>
      <c r="G14" s="5">
        <f t="shared" si="0"/>
        <v>4.2773136259831611E-2</v>
      </c>
      <c r="H14" s="5">
        <f t="shared" si="1"/>
        <v>3.7100383358556034E-3</v>
      </c>
      <c r="I14" s="5">
        <f t="shared" si="2"/>
        <v>0.64093629272121699</v>
      </c>
      <c r="J14">
        <f t="shared" si="3"/>
        <v>0.26269646269646268</v>
      </c>
      <c r="K14">
        <f t="shared" si="4"/>
        <v>1</v>
      </c>
      <c r="L14" s="2">
        <f t="shared" si="5"/>
        <v>0.6396230515342729</v>
      </c>
      <c r="M14" s="2">
        <f t="shared" si="6"/>
        <v>1.1885859896775361E-2</v>
      </c>
    </row>
    <row r="15" spans="1:13" x14ac:dyDescent="0.25">
      <c r="A15" t="s">
        <v>21</v>
      </c>
      <c r="B15" s="5">
        <v>35032.230000000003</v>
      </c>
      <c r="C15" s="5">
        <v>19753.400000000001</v>
      </c>
      <c r="D15" s="5">
        <v>15278.83</v>
      </c>
      <c r="E15">
        <v>3.5088000000000001E-2</v>
      </c>
      <c r="F15">
        <v>3</v>
      </c>
      <c r="G15" s="5">
        <f t="shared" si="0"/>
        <v>3.2762114662320575E-2</v>
      </c>
      <c r="H15" s="5">
        <f t="shared" si="1"/>
        <v>9.5488992534122491E-3</v>
      </c>
      <c r="I15" s="5">
        <f t="shared" si="2"/>
        <v>0.63124638082346129</v>
      </c>
      <c r="J15">
        <f t="shared" si="3"/>
        <v>0.27368667368667365</v>
      </c>
      <c r="K15">
        <f t="shared" si="4"/>
        <v>1</v>
      </c>
      <c r="L15" s="2">
        <f t="shared" si="5"/>
        <v>0.63727407798320157</v>
      </c>
      <c r="M15" s="2">
        <f t="shared" si="6"/>
        <v>1.1842209858737653E-2</v>
      </c>
    </row>
    <row r="16" spans="1:13" x14ac:dyDescent="0.25">
      <c r="A16" t="s">
        <v>121</v>
      </c>
      <c r="B16" s="5">
        <v>64134.04</v>
      </c>
      <c r="C16" s="5">
        <v>6271.3770000000004</v>
      </c>
      <c r="D16" s="5">
        <v>57862.663</v>
      </c>
      <c r="E16">
        <v>2.1895999999999999E-2</v>
      </c>
      <c r="F16">
        <v>3</v>
      </c>
      <c r="G16" s="5">
        <f t="shared" si="0"/>
        <v>6.0448736711604625E-2</v>
      </c>
      <c r="H16" s="5">
        <f t="shared" si="1"/>
        <v>2.9492048105099738E-3</v>
      </c>
      <c r="I16" s="5">
        <f t="shared" si="2"/>
        <v>0.64962608438906688</v>
      </c>
      <c r="J16">
        <f t="shared" si="3"/>
        <v>0.17078897078897076</v>
      </c>
      <c r="K16">
        <f t="shared" si="4"/>
        <v>1</v>
      </c>
      <c r="L16" s="2">
        <f t="shared" si="5"/>
        <v>0.63647010811440063</v>
      </c>
      <c r="M16" s="2">
        <f t="shared" si="6"/>
        <v>1.1827270007525483E-2</v>
      </c>
    </row>
    <row r="17" spans="1:13" x14ac:dyDescent="0.25">
      <c r="A17" t="s">
        <v>0</v>
      </c>
      <c r="B17" s="5">
        <v>53690.15</v>
      </c>
      <c r="C17" s="5">
        <v>5169.0140000000001</v>
      </c>
      <c r="D17" s="5">
        <v>48521.135999999999</v>
      </c>
      <c r="E17">
        <v>2.2422000000000001E-2</v>
      </c>
      <c r="F17">
        <v>3</v>
      </c>
      <c r="G17" s="5">
        <f t="shared" si="0"/>
        <v>5.051272121448272E-2</v>
      </c>
      <c r="H17" s="5">
        <f t="shared" si="1"/>
        <v>2.4095781561747093E-3</v>
      </c>
      <c r="I17" s="5">
        <f t="shared" si="2"/>
        <v>0.64559416699191519</v>
      </c>
      <c r="J17">
        <f t="shared" si="3"/>
        <v>0.17489177489177488</v>
      </c>
      <c r="K17">
        <f t="shared" si="4"/>
        <v>1</v>
      </c>
      <c r="L17" s="2">
        <f t="shared" si="5"/>
        <v>0.6345895417618479</v>
      </c>
      <c r="M17" s="2">
        <f t="shared" si="6"/>
        <v>1.1792324193519225E-2</v>
      </c>
    </row>
    <row r="18" spans="1:13" x14ac:dyDescent="0.25">
      <c r="A18" t="s">
        <v>38</v>
      </c>
      <c r="B18" s="5">
        <v>59736.98</v>
      </c>
      <c r="C18" s="5">
        <v>11882.06</v>
      </c>
      <c r="D18" s="5">
        <v>47854.92</v>
      </c>
      <c r="E18">
        <v>2.0243000000000001E-2</v>
      </c>
      <c r="F18">
        <v>3</v>
      </c>
      <c r="G18" s="5">
        <f t="shared" si="0"/>
        <v>5.6265500742844435E-2</v>
      </c>
      <c r="H18" s="5">
        <f t="shared" si="1"/>
        <v>5.6957357588688562E-3</v>
      </c>
      <c r="I18" s="5">
        <f t="shared" si="2"/>
        <v>0.64530662001157024</v>
      </c>
      <c r="J18">
        <f t="shared" si="3"/>
        <v>0.15789555789555787</v>
      </c>
      <c r="K18">
        <f t="shared" si="4"/>
        <v>1</v>
      </c>
      <c r="L18" s="2">
        <f t="shared" si="5"/>
        <v>0.63404151189027735</v>
      </c>
      <c r="M18" s="2">
        <f t="shared" si="6"/>
        <v>1.1782140373131404E-2</v>
      </c>
    </row>
    <row r="19" spans="1:13" x14ac:dyDescent="0.25">
      <c r="A19" t="s">
        <v>13</v>
      </c>
      <c r="B19" s="5">
        <v>74128.03</v>
      </c>
      <c r="C19" s="5">
        <v>142951.9</v>
      </c>
      <c r="D19" s="5">
        <v>-68823.87</v>
      </c>
      <c r="E19">
        <v>2.6246999999999999E-2</v>
      </c>
      <c r="F19">
        <v>3</v>
      </c>
      <c r="G19" s="5">
        <f t="shared" si="0"/>
        <v>6.9956730334486641E-2</v>
      </c>
      <c r="H19" s="5">
        <f t="shared" si="1"/>
        <v>6.985679635638381E-2</v>
      </c>
      <c r="I19" s="5">
        <f t="shared" si="2"/>
        <v>0.59494662605345106</v>
      </c>
      <c r="J19">
        <f t="shared" si="3"/>
        <v>0.20472680472680471</v>
      </c>
      <c r="K19">
        <f t="shared" si="4"/>
        <v>1</v>
      </c>
      <c r="L19" s="2">
        <f t="shared" si="5"/>
        <v>0.63086845193106522</v>
      </c>
      <c r="M19" s="2">
        <f t="shared" si="6"/>
        <v>1.1723176666259369E-2</v>
      </c>
    </row>
    <row r="20" spans="1:13" x14ac:dyDescent="0.25">
      <c r="A20" t="s">
        <v>111</v>
      </c>
      <c r="B20" s="5">
        <v>89236.23</v>
      </c>
      <c r="C20" s="5">
        <v>250.40430000000001</v>
      </c>
      <c r="D20" s="5">
        <v>88985.825700000001</v>
      </c>
      <c r="E20">
        <v>0</v>
      </c>
      <c r="F20">
        <v>3</v>
      </c>
      <c r="G20" s="5">
        <f t="shared" si="0"/>
        <v>8.4330235736555889E-2</v>
      </c>
      <c r="H20" s="5">
        <f t="shared" si="1"/>
        <v>1.8296228948572215E-6</v>
      </c>
      <c r="I20" s="5">
        <f t="shared" si="2"/>
        <v>0.6630592223700964</v>
      </c>
      <c r="J20">
        <f t="shared" si="3"/>
        <v>0</v>
      </c>
      <c r="K20">
        <f t="shared" si="4"/>
        <v>1</v>
      </c>
      <c r="L20" s="2">
        <f t="shared" si="5"/>
        <v>0.6287826919167826</v>
      </c>
      <c r="M20" s="2">
        <f t="shared" si="6"/>
        <v>1.1684417820328797E-2</v>
      </c>
    </row>
    <row r="21" spans="1:13" x14ac:dyDescent="0.25">
      <c r="A21" t="s">
        <v>46</v>
      </c>
      <c r="B21" s="5">
        <v>14965.11</v>
      </c>
      <c r="C21" s="5">
        <v>39823.17</v>
      </c>
      <c r="D21" s="5">
        <v>-24858.06</v>
      </c>
      <c r="E21">
        <v>3.0964999999999999E-2</v>
      </c>
      <c r="F21">
        <v>3</v>
      </c>
      <c r="G21" s="5">
        <f t="shared" si="0"/>
        <v>1.3670835904826489E-2</v>
      </c>
      <c r="H21" s="5">
        <f t="shared" si="1"/>
        <v>1.9373415169111754E-2</v>
      </c>
      <c r="I21" s="5">
        <f t="shared" si="2"/>
        <v>0.61392280780819686</v>
      </c>
      <c r="J21">
        <f t="shared" si="3"/>
        <v>0.2415272415272415</v>
      </c>
      <c r="K21">
        <f t="shared" si="4"/>
        <v>1</v>
      </c>
      <c r="L21" s="2">
        <f t="shared" si="5"/>
        <v>0.62875094047078417</v>
      </c>
      <c r="M21" s="2">
        <f t="shared" si="6"/>
        <v>1.1683827795879629E-2</v>
      </c>
    </row>
    <row r="22" spans="1:13" x14ac:dyDescent="0.25">
      <c r="A22" t="s">
        <v>68</v>
      </c>
      <c r="B22" s="5">
        <v>13081.19</v>
      </c>
      <c r="C22" s="5">
        <v>43149.54</v>
      </c>
      <c r="D22" s="5">
        <v>-30068.35</v>
      </c>
      <c r="E22">
        <v>3.0769000000000001E-2</v>
      </c>
      <c r="F22">
        <v>3</v>
      </c>
      <c r="G22" s="5">
        <f t="shared" si="0"/>
        <v>1.1878528793650681E-2</v>
      </c>
      <c r="H22" s="5">
        <f t="shared" si="1"/>
        <v>2.1001733530832161E-2</v>
      </c>
      <c r="I22" s="5">
        <f t="shared" si="2"/>
        <v>0.61167398286820518</v>
      </c>
      <c r="J22">
        <f t="shared" si="3"/>
        <v>0.23999843999843998</v>
      </c>
      <c r="K22">
        <f t="shared" si="4"/>
        <v>1</v>
      </c>
      <c r="L22" s="2">
        <f t="shared" si="5"/>
        <v>0.62795909599265565</v>
      </c>
      <c r="M22" s="2">
        <f t="shared" si="6"/>
        <v>1.1669113265963149E-2</v>
      </c>
    </row>
    <row r="23" spans="1:13" x14ac:dyDescent="0.25">
      <c r="A23" t="s">
        <v>105</v>
      </c>
      <c r="B23" s="5">
        <v>6420.6670000000004</v>
      </c>
      <c r="C23" s="5">
        <v>11002.07</v>
      </c>
      <c r="D23" s="5">
        <v>-4581.4030000000002</v>
      </c>
      <c r="E23">
        <v>2.8435999999999999E-2</v>
      </c>
      <c r="F23">
        <v>3</v>
      </c>
      <c r="G23" s="5">
        <f t="shared" si="0"/>
        <v>5.5418994585143605E-3</v>
      </c>
      <c r="H23" s="5">
        <f t="shared" si="1"/>
        <v>5.264964715620408E-3</v>
      </c>
      <c r="I23" s="5">
        <f t="shared" si="2"/>
        <v>0.62267446116362557</v>
      </c>
      <c r="J23">
        <f t="shared" si="3"/>
        <v>0.22180102180102176</v>
      </c>
      <c r="K23">
        <f t="shared" si="4"/>
        <v>1</v>
      </c>
      <c r="L23" s="2">
        <f t="shared" si="5"/>
        <v>0.62751290340053623</v>
      </c>
      <c r="M23" s="2">
        <f t="shared" si="6"/>
        <v>1.1660821847096695E-2</v>
      </c>
    </row>
    <row r="24" spans="1:13" x14ac:dyDescent="0.25">
      <c r="A24" t="s">
        <v>10</v>
      </c>
      <c r="B24" s="5">
        <v>97168.52</v>
      </c>
      <c r="C24" s="5">
        <v>52216.79</v>
      </c>
      <c r="D24" s="5">
        <v>44951.73</v>
      </c>
      <c r="E24">
        <v>0</v>
      </c>
      <c r="F24">
        <v>3</v>
      </c>
      <c r="G24" s="5">
        <f t="shared" si="0"/>
        <v>9.1876787487643385E-2</v>
      </c>
      <c r="H24" s="5">
        <f t="shared" si="1"/>
        <v>2.5440316630520217E-2</v>
      </c>
      <c r="I24" s="5">
        <f t="shared" si="2"/>
        <v>0.64405356767138688</v>
      </c>
      <c r="J24">
        <f t="shared" si="3"/>
        <v>0</v>
      </c>
      <c r="K24">
        <f t="shared" si="4"/>
        <v>1</v>
      </c>
      <c r="L24" s="2">
        <f t="shared" si="5"/>
        <v>0.6265282034623042</v>
      </c>
      <c r="M24" s="2">
        <f t="shared" si="6"/>
        <v>1.1642523561132618E-2</v>
      </c>
    </row>
    <row r="25" spans="1:13" x14ac:dyDescent="0.25">
      <c r="A25" t="s">
        <v>8</v>
      </c>
      <c r="B25" s="5">
        <v>35836.959999999999</v>
      </c>
      <c r="C25" s="5">
        <v>7818.0690000000004</v>
      </c>
      <c r="D25" s="5">
        <v>28018.891</v>
      </c>
      <c r="E25">
        <v>1.5887999999999999E-2</v>
      </c>
      <c r="F25">
        <v>3</v>
      </c>
      <c r="G25" s="5">
        <f t="shared" si="0"/>
        <v>3.352771155686838E-2</v>
      </c>
      <c r="H25" s="5">
        <f t="shared" si="1"/>
        <v>3.7063385579662275E-3</v>
      </c>
      <c r="I25" s="5">
        <f t="shared" si="2"/>
        <v>0.63674514709440111</v>
      </c>
      <c r="J25">
        <f t="shared" si="3"/>
        <v>0.12392652392652391</v>
      </c>
      <c r="K25">
        <f t="shared" si="4"/>
        <v>1</v>
      </c>
      <c r="L25" s="2">
        <f t="shared" si="5"/>
        <v>0.6263878811994571</v>
      </c>
      <c r="M25" s="2">
        <f t="shared" si="6"/>
        <v>1.1639916008523939E-2</v>
      </c>
    </row>
    <row r="26" spans="1:13" x14ac:dyDescent="0.25">
      <c r="A26" t="s">
        <v>25</v>
      </c>
      <c r="B26" s="5">
        <v>21700.06</v>
      </c>
      <c r="C26" s="5">
        <v>12522.79</v>
      </c>
      <c r="D26" s="5">
        <v>9177.27</v>
      </c>
      <c r="E26">
        <v>1.9417E-2</v>
      </c>
      <c r="F26">
        <v>3</v>
      </c>
      <c r="G26" s="5">
        <f t="shared" si="0"/>
        <v>2.0078272939527273E-2</v>
      </c>
      <c r="H26" s="5">
        <f t="shared" si="1"/>
        <v>6.0093846986756481E-3</v>
      </c>
      <c r="I26" s="5">
        <f t="shared" si="2"/>
        <v>0.62861287284197542</v>
      </c>
      <c r="J26">
        <f t="shared" si="3"/>
        <v>0.15145275145275144</v>
      </c>
      <c r="K26">
        <f t="shared" si="4"/>
        <v>1</v>
      </c>
      <c r="L26" s="2">
        <f t="shared" si="5"/>
        <v>0.62512357670370067</v>
      </c>
      <c r="M26" s="2">
        <f t="shared" si="6"/>
        <v>1.161642194265596E-2</v>
      </c>
    </row>
    <row r="27" spans="1:13" x14ac:dyDescent="0.25">
      <c r="A27" t="s">
        <v>117</v>
      </c>
      <c r="B27" s="5">
        <v>12532.37</v>
      </c>
      <c r="C27" s="5">
        <v>31297.17</v>
      </c>
      <c r="D27" s="5">
        <v>-18764.8</v>
      </c>
      <c r="E27">
        <v>1.8519000000000001E-2</v>
      </c>
      <c r="F27">
        <v>3</v>
      </c>
      <c r="G27" s="5">
        <f t="shared" si="0"/>
        <v>1.1356397286603936E-2</v>
      </c>
      <c r="H27" s="5">
        <f t="shared" si="1"/>
        <v>1.5199783747463474E-2</v>
      </c>
      <c r="I27" s="5">
        <f t="shared" si="2"/>
        <v>0.61655273340808736</v>
      </c>
      <c r="J27">
        <f t="shared" si="3"/>
        <v>0.14444834444834445</v>
      </c>
      <c r="K27">
        <f t="shared" si="4"/>
        <v>1</v>
      </c>
      <c r="L27" s="2">
        <f t="shared" si="5"/>
        <v>0.62110607217404268</v>
      </c>
      <c r="M27" s="2">
        <f t="shared" si="6"/>
        <v>1.1541766259344308E-2</v>
      </c>
    </row>
    <row r="28" spans="1:13" x14ac:dyDescent="0.25">
      <c r="A28" t="s">
        <v>125</v>
      </c>
      <c r="B28" s="5">
        <v>595819.6</v>
      </c>
      <c r="C28" s="5">
        <v>2043072</v>
      </c>
      <c r="D28" s="5">
        <v>-1447252.4</v>
      </c>
      <c r="E28">
        <v>5.5798E-2</v>
      </c>
      <c r="F28">
        <v>3</v>
      </c>
      <c r="G28" s="5">
        <f t="shared" si="0"/>
        <v>0.56627903210498176</v>
      </c>
      <c r="H28" s="5">
        <f t="shared" si="1"/>
        <v>1</v>
      </c>
      <c r="I28" s="5">
        <f t="shared" si="2"/>
        <v>0</v>
      </c>
      <c r="J28">
        <f t="shared" si="3"/>
        <v>0.43522483522483518</v>
      </c>
      <c r="K28">
        <f t="shared" si="4"/>
        <v>1</v>
      </c>
      <c r="L28" s="2">
        <f t="shared" si="5"/>
        <v>0.61774705293217014</v>
      </c>
      <c r="M28" s="2">
        <f t="shared" si="6"/>
        <v>1.1479346945337877E-2</v>
      </c>
    </row>
    <row r="29" spans="1:13" x14ac:dyDescent="0.25">
      <c r="A29" t="s">
        <v>109</v>
      </c>
      <c r="B29" s="5">
        <v>7475.768</v>
      </c>
      <c r="C29" s="5">
        <v>3193.7310000000002</v>
      </c>
      <c r="D29" s="5">
        <v>4282.0370000000003</v>
      </c>
      <c r="E29">
        <v>0</v>
      </c>
      <c r="F29">
        <v>3</v>
      </c>
      <c r="G29" s="5">
        <f t="shared" si="0"/>
        <v>6.5456920958390369E-3</v>
      </c>
      <c r="H29" s="5">
        <f t="shared" si="1"/>
        <v>1.442641351641789E-3</v>
      </c>
      <c r="I29" s="5">
        <f t="shared" si="2"/>
        <v>0.626500030359605</v>
      </c>
      <c r="J29">
        <f t="shared" si="3"/>
        <v>0</v>
      </c>
      <c r="K29">
        <f t="shared" si="4"/>
        <v>1</v>
      </c>
      <c r="L29" s="2">
        <f t="shared" si="5"/>
        <v>0.61060103314859904</v>
      </c>
      <c r="M29" s="2">
        <f t="shared" si="6"/>
        <v>1.1346555311635226E-2</v>
      </c>
    </row>
    <row r="30" spans="1:13" x14ac:dyDescent="0.25">
      <c r="A30" t="s">
        <v>51</v>
      </c>
      <c r="B30" s="5">
        <v>6971.2610000000004</v>
      </c>
      <c r="C30" s="5">
        <v>2832.3139999999999</v>
      </c>
      <c r="D30" s="5">
        <v>4138.9470000000001</v>
      </c>
      <c r="E30">
        <v>0</v>
      </c>
      <c r="F30">
        <v>3</v>
      </c>
      <c r="G30" s="5">
        <f t="shared" si="0"/>
        <v>6.0657186979569764E-3</v>
      </c>
      <c r="H30" s="5">
        <f t="shared" si="1"/>
        <v>1.2657211842106537E-3</v>
      </c>
      <c r="I30" s="5">
        <f t="shared" si="2"/>
        <v>0.6264382709641273</v>
      </c>
      <c r="J30">
        <f t="shared" si="3"/>
        <v>0</v>
      </c>
      <c r="K30">
        <f t="shared" si="4"/>
        <v>1</v>
      </c>
      <c r="L30" s="2">
        <f t="shared" si="5"/>
        <v>0.61051803393009318</v>
      </c>
      <c r="M30" s="2">
        <f t="shared" si="6"/>
        <v>1.1345012970282243E-2</v>
      </c>
    </row>
    <row r="31" spans="1:13" x14ac:dyDescent="0.25">
      <c r="A31" t="s">
        <v>14</v>
      </c>
      <c r="B31" s="5">
        <v>301386.8</v>
      </c>
      <c r="C31" s="5">
        <v>196291.9</v>
      </c>
      <c r="D31" s="5">
        <v>105094.9</v>
      </c>
      <c r="E31">
        <v>7.8760999999999998E-2</v>
      </c>
      <c r="F31">
        <v>2</v>
      </c>
      <c r="G31" s="5">
        <f t="shared" si="0"/>
        <v>0.28616416459287719</v>
      </c>
      <c r="H31" s="5">
        <f t="shared" si="1"/>
        <v>9.5967692442557775E-2</v>
      </c>
      <c r="I31" s="5">
        <f t="shared" si="2"/>
        <v>0.6700120960193594</v>
      </c>
      <c r="J31">
        <f t="shared" si="3"/>
        <v>0.61433641433641428</v>
      </c>
      <c r="K31">
        <f t="shared" si="4"/>
        <v>0.66666666666666663</v>
      </c>
      <c r="L31" s="2">
        <f t="shared" si="5"/>
        <v>0.5677764110930501</v>
      </c>
      <c r="M31" s="2">
        <f t="shared" si="6"/>
        <v>1.0550762451037648E-2</v>
      </c>
    </row>
    <row r="32" spans="1:13" x14ac:dyDescent="0.25">
      <c r="A32" t="s">
        <v>27</v>
      </c>
      <c r="B32" s="5">
        <v>160350.20000000001</v>
      </c>
      <c r="C32" s="5">
        <v>25519</v>
      </c>
      <c r="D32" s="5">
        <v>134831.20000000001</v>
      </c>
      <c r="E32">
        <v>0.103075</v>
      </c>
      <c r="F32">
        <v>2</v>
      </c>
      <c r="G32" s="5">
        <f t="shared" si="0"/>
        <v>0.1519860141851859</v>
      </c>
      <c r="H32" s="5">
        <f t="shared" si="1"/>
        <v>1.2371264879104874E-2</v>
      </c>
      <c r="I32" s="5">
        <f t="shared" si="2"/>
        <v>0.68284664708332588</v>
      </c>
      <c r="J32">
        <f t="shared" si="3"/>
        <v>0.80398580398580388</v>
      </c>
      <c r="K32">
        <f t="shared" si="4"/>
        <v>0.66666666666666663</v>
      </c>
      <c r="L32" s="2">
        <f t="shared" si="5"/>
        <v>0.56510884220028967</v>
      </c>
      <c r="M32" s="2">
        <f t="shared" si="6"/>
        <v>1.0501192082914904E-2</v>
      </c>
    </row>
    <row r="33" spans="1:13" x14ac:dyDescent="0.25">
      <c r="A33" t="s">
        <v>33</v>
      </c>
      <c r="B33" s="5">
        <v>92128.26</v>
      </c>
      <c r="C33" s="5">
        <v>57301.91</v>
      </c>
      <c r="D33" s="5">
        <v>34826.35</v>
      </c>
      <c r="E33">
        <v>0.12820500000000001</v>
      </c>
      <c r="F33">
        <v>2</v>
      </c>
      <c r="G33" s="5">
        <f t="shared" si="0"/>
        <v>8.7081629603988575E-2</v>
      </c>
      <c r="H33" s="5">
        <f t="shared" si="1"/>
        <v>2.7929574971459946E-2</v>
      </c>
      <c r="I33" s="5">
        <f t="shared" si="2"/>
        <v>0.63968332972476727</v>
      </c>
      <c r="J33">
        <f t="shared" si="3"/>
        <v>1</v>
      </c>
      <c r="K33">
        <f t="shared" si="4"/>
        <v>0.66666666666666663</v>
      </c>
      <c r="L33" s="2">
        <f t="shared" si="5"/>
        <v>0.563363579895787</v>
      </c>
      <c r="M33" s="2">
        <f t="shared" si="6"/>
        <v>1.0468760570034492E-2</v>
      </c>
    </row>
    <row r="34" spans="1:13" x14ac:dyDescent="0.25">
      <c r="A34" t="s">
        <v>1</v>
      </c>
      <c r="B34" s="5">
        <v>1051710</v>
      </c>
      <c r="C34" s="5">
        <v>488645.3</v>
      </c>
      <c r="D34" s="5">
        <v>563064.69999999995</v>
      </c>
      <c r="E34">
        <v>6.6308000000000006E-2</v>
      </c>
      <c r="F34">
        <v>1</v>
      </c>
      <c r="G34" s="5">
        <f t="shared" ref="G34:G65" si="7">(B34-MIN(B:B))/(MAX(B:B)-MIN(B:B))</f>
        <v>1</v>
      </c>
      <c r="H34" s="5">
        <f t="shared" ref="H34:H65" si="8">(C34-MIN(C:C))/(MAX(C:C)-MIN(C:C))</f>
        <v>0.23907997680400608</v>
      </c>
      <c r="I34" s="5">
        <f t="shared" ref="I34:I65" si="9">(D34-MIN(D:D))/(MAX(D:D)-MIN(D:D))</f>
        <v>0.86767746742920226</v>
      </c>
      <c r="J34">
        <f t="shared" ref="J34:J65" si="10">(E34-MIN(E:E))/(MAX(E:E)-MIN(E:E))</f>
        <v>0.51720291720291722</v>
      </c>
      <c r="K34">
        <f t="shared" ref="K34:K65" si="11">(F34-MIN(F:F))/(MAX(F:F)-MIN(F:F))</f>
        <v>0.33333333333333331</v>
      </c>
      <c r="L34" s="2">
        <f t="shared" ref="L34:L65" si="12">0.295*I34+0.103*H34+0.097*G34+0.08*J34+(1-0.295-0.103-0.097-0.08)*K34</f>
        <v>0.56063299054532734</v>
      </c>
      <c r="M34" s="2">
        <f t="shared" si="6"/>
        <v>1.0418019117897427E-2</v>
      </c>
    </row>
    <row r="35" spans="1:13" x14ac:dyDescent="0.25">
      <c r="A35" t="s">
        <v>26</v>
      </c>
      <c r="B35" s="5">
        <v>81623.240000000005</v>
      </c>
      <c r="C35" s="5">
        <v>61469.34</v>
      </c>
      <c r="D35" s="5">
        <v>20153.900000000001</v>
      </c>
      <c r="E35">
        <v>0.12374300000000001</v>
      </c>
      <c r="F35">
        <v>2</v>
      </c>
      <c r="G35" s="5">
        <f t="shared" si="7"/>
        <v>7.708745678930215E-2</v>
      </c>
      <c r="H35" s="5">
        <f t="shared" si="8"/>
        <v>2.9969607436334408E-2</v>
      </c>
      <c r="I35" s="5">
        <f t="shared" si="9"/>
        <v>0.63335052070822861</v>
      </c>
      <c r="J35">
        <f t="shared" si="10"/>
        <v>0.96519636519636509</v>
      </c>
      <c r="K35">
        <f t="shared" si="11"/>
        <v>0.66666666666666663</v>
      </c>
      <c r="L35" s="2">
        <f t="shared" si="12"/>
        <v>0.55795179903247472</v>
      </c>
      <c r="M35" s="2">
        <f t="shared" si="6"/>
        <v>1.0368195606062218E-2</v>
      </c>
    </row>
    <row r="36" spans="1:13" x14ac:dyDescent="0.25">
      <c r="A36" t="s">
        <v>22</v>
      </c>
      <c r="B36" s="5">
        <v>102425.8</v>
      </c>
      <c r="C36" s="5">
        <v>9068.9330000000009</v>
      </c>
      <c r="D36" s="5">
        <v>93356.866999999998</v>
      </c>
      <c r="E36">
        <v>7.6923000000000005E-2</v>
      </c>
      <c r="F36">
        <v>2</v>
      </c>
      <c r="G36" s="5">
        <f t="shared" si="7"/>
        <v>9.6878411935306954E-2</v>
      </c>
      <c r="H36" s="5">
        <f t="shared" si="8"/>
        <v>4.3186591414295936E-3</v>
      </c>
      <c r="I36" s="5">
        <f t="shared" si="9"/>
        <v>0.66494581729843505</v>
      </c>
      <c r="J36">
        <f t="shared" si="10"/>
        <v>0.6</v>
      </c>
      <c r="K36">
        <f t="shared" si="11"/>
        <v>0.66666666666666663</v>
      </c>
      <c r="L36" s="2">
        <f t="shared" si="12"/>
        <v>0.5373343772856638</v>
      </c>
      <c r="M36" s="2">
        <f t="shared" si="6"/>
        <v>9.9850702860358291E-3</v>
      </c>
    </row>
    <row r="37" spans="1:13" x14ac:dyDescent="0.25">
      <c r="A37" t="s">
        <v>2</v>
      </c>
      <c r="B37" s="5">
        <v>232130</v>
      </c>
      <c r="C37" s="5">
        <v>109084.4</v>
      </c>
      <c r="D37" s="5">
        <v>123045.6</v>
      </c>
      <c r="E37">
        <v>3.9189000000000002E-2</v>
      </c>
      <c r="F37">
        <v>2</v>
      </c>
      <c r="G37" s="5">
        <f t="shared" si="7"/>
        <v>0.22027524407752588</v>
      </c>
      <c r="H37" s="5">
        <f t="shared" si="8"/>
        <v>5.3278041703243642E-2</v>
      </c>
      <c r="I37" s="5">
        <f t="shared" si="9"/>
        <v>0.67775983786296279</v>
      </c>
      <c r="J37">
        <f t="shared" si="10"/>
        <v>0.30567450567450566</v>
      </c>
      <c r="K37">
        <f t="shared" si="11"/>
        <v>0.66666666666666663</v>
      </c>
      <c r="L37" s="2">
        <f t="shared" si="12"/>
        <v>0.53458078292782196</v>
      </c>
      <c r="M37" s="2">
        <f t="shared" si="6"/>
        <v>9.9339013410277462E-3</v>
      </c>
    </row>
    <row r="38" spans="1:13" x14ac:dyDescent="0.25">
      <c r="A38" t="s">
        <v>15</v>
      </c>
      <c r="B38" s="5">
        <v>90842.33</v>
      </c>
      <c r="C38" s="5">
        <v>57406.69</v>
      </c>
      <c r="D38" s="5">
        <v>33435.64</v>
      </c>
      <c r="E38">
        <v>7.1799000000000002E-2</v>
      </c>
      <c r="F38">
        <v>2</v>
      </c>
      <c r="G38" s="5">
        <f t="shared" si="7"/>
        <v>8.5858232918633412E-2</v>
      </c>
      <c r="H38" s="5">
        <f t="shared" si="8"/>
        <v>2.7980866679219774E-2</v>
      </c>
      <c r="I38" s="5">
        <f t="shared" si="9"/>
        <v>0.63908308226593169</v>
      </c>
      <c r="J38">
        <f t="shared" si="10"/>
        <v>0.56003276003276004</v>
      </c>
      <c r="K38">
        <f t="shared" si="11"/>
        <v>0.66666666666666663</v>
      </c>
      <c r="L38" s="2">
        <f t="shared" si="12"/>
        <v>0.5278757412654711</v>
      </c>
      <c r="M38" s="2">
        <f t="shared" si="6"/>
        <v>9.8093042277598956E-3</v>
      </c>
    </row>
    <row r="39" spans="1:13" x14ac:dyDescent="0.25">
      <c r="A39" t="s">
        <v>66</v>
      </c>
      <c r="B39" s="5">
        <v>5363.8230000000003</v>
      </c>
      <c r="C39" s="5">
        <v>13920.26</v>
      </c>
      <c r="D39" s="5">
        <v>-8556.4369999999999</v>
      </c>
      <c r="E39">
        <v>6.6089999999999996E-2</v>
      </c>
      <c r="F39">
        <v>2</v>
      </c>
      <c r="G39" s="5">
        <f t="shared" si="7"/>
        <v>4.5364485812990412E-3</v>
      </c>
      <c r="H39" s="5">
        <f t="shared" si="8"/>
        <v>6.693471574445155E-3</v>
      </c>
      <c r="I39" s="5">
        <f t="shared" si="9"/>
        <v>0.62095878783325154</v>
      </c>
      <c r="J39">
        <f t="shared" si="10"/>
        <v>0.51550251550251547</v>
      </c>
      <c r="K39">
        <f t="shared" si="11"/>
        <v>0.66666666666666663</v>
      </c>
      <c r="L39" s="2">
        <f t="shared" si="12"/>
        <v>0.5088858400688977</v>
      </c>
      <c r="M39" s="2">
        <f t="shared" si="6"/>
        <v>9.4564224725844671E-3</v>
      </c>
    </row>
    <row r="40" spans="1:13" x14ac:dyDescent="0.25">
      <c r="A40" t="s">
        <v>28</v>
      </c>
      <c r="B40" s="5">
        <v>52419.62</v>
      </c>
      <c r="C40" s="5">
        <v>52846.64</v>
      </c>
      <c r="D40" s="5">
        <v>-427.02</v>
      </c>
      <c r="E40">
        <v>5.3811999999999999E-2</v>
      </c>
      <c r="F40">
        <v>2</v>
      </c>
      <c r="G40" s="5">
        <f t="shared" si="7"/>
        <v>4.9303975644627206E-2</v>
      </c>
      <c r="H40" s="5">
        <f t="shared" si="8"/>
        <v>2.574863961327006E-2</v>
      </c>
      <c r="I40" s="5">
        <f t="shared" si="9"/>
        <v>0.62446754371770163</v>
      </c>
      <c r="J40">
        <f t="shared" si="10"/>
        <v>0.41973401973401969</v>
      </c>
      <c r="K40">
        <f t="shared" si="11"/>
        <v>0.66666666666666663</v>
      </c>
      <c r="L40" s="2">
        <f t="shared" si="12"/>
        <v>0.50856457582647252</v>
      </c>
      <c r="M40" s="2">
        <f t="shared" si="6"/>
        <v>9.4504525473821932E-3</v>
      </c>
    </row>
    <row r="41" spans="1:13" x14ac:dyDescent="0.25">
      <c r="A41" t="s">
        <v>112</v>
      </c>
      <c r="B41" s="5">
        <v>90785.14</v>
      </c>
      <c r="C41" s="5">
        <v>13739.6</v>
      </c>
      <c r="D41" s="5">
        <v>77045.539999999994</v>
      </c>
      <c r="E41">
        <v>3.3300000000000003E-2</v>
      </c>
      <c r="F41">
        <v>2</v>
      </c>
      <c r="G41" s="5">
        <f t="shared" si="7"/>
        <v>8.580382400334606E-2</v>
      </c>
      <c r="H41" s="5">
        <f t="shared" si="8"/>
        <v>6.6050352323580126E-3</v>
      </c>
      <c r="I41" s="5">
        <f t="shared" si="9"/>
        <v>0.65790564890819969</v>
      </c>
      <c r="J41">
        <f t="shared" si="10"/>
        <v>0.25974025974025972</v>
      </c>
      <c r="K41">
        <f t="shared" si="11"/>
        <v>0.66666666666666663</v>
      </c>
      <c r="L41" s="2">
        <f t="shared" si="12"/>
        <v>0.50719801009773047</v>
      </c>
      <c r="M41" s="2">
        <f t="shared" si="6"/>
        <v>9.4250582018335135E-3</v>
      </c>
    </row>
    <row r="42" spans="1:13" x14ac:dyDescent="0.25">
      <c r="A42" t="s">
        <v>118</v>
      </c>
      <c r="B42" s="5">
        <v>95305.61</v>
      </c>
      <c r="C42" s="5">
        <v>260848.1</v>
      </c>
      <c r="D42" s="5">
        <v>-165542.49</v>
      </c>
      <c r="E42">
        <v>6.1538000000000002E-2</v>
      </c>
      <c r="F42">
        <v>2</v>
      </c>
      <c r="G42" s="5">
        <f t="shared" si="7"/>
        <v>9.0104468684042108E-2</v>
      </c>
      <c r="H42" s="5">
        <f t="shared" si="8"/>
        <v>0.1275691215748837</v>
      </c>
      <c r="I42" s="5">
        <f t="shared" si="9"/>
        <v>0.55320168578763562</v>
      </c>
      <c r="J42">
        <f t="shared" si="10"/>
        <v>0.47999687999687995</v>
      </c>
      <c r="K42">
        <f t="shared" si="11"/>
        <v>0.66666666666666663</v>
      </c>
      <c r="L42" s="2">
        <f t="shared" si="12"/>
        <v>0.50680733402500144</v>
      </c>
      <c r="M42" s="2">
        <f t="shared" si="6"/>
        <v>9.417798424290566E-3</v>
      </c>
    </row>
    <row r="43" spans="1:13" x14ac:dyDescent="0.25">
      <c r="A43" t="s">
        <v>45</v>
      </c>
      <c r="B43" s="5">
        <v>84837.35</v>
      </c>
      <c r="C43" s="5">
        <v>5416.826</v>
      </c>
      <c r="D43" s="5">
        <v>79420.524000000005</v>
      </c>
      <c r="E43">
        <v>2.8846E-2</v>
      </c>
      <c r="F43">
        <v>2</v>
      </c>
      <c r="G43" s="5">
        <f t="shared" si="7"/>
        <v>8.0145268272327583E-2</v>
      </c>
      <c r="H43" s="5">
        <f t="shared" si="8"/>
        <v>2.5308866185089229E-3</v>
      </c>
      <c r="I43" s="5">
        <f t="shared" si="9"/>
        <v>0.65893072107333461</v>
      </c>
      <c r="J43">
        <f t="shared" si="10"/>
        <v>0.22499902499902497</v>
      </c>
      <c r="K43">
        <f t="shared" si="11"/>
        <v>0.66666666666666663</v>
      </c>
      <c r="L43" s="2">
        <f t="shared" si="12"/>
        <v>0.50375259039401132</v>
      </c>
      <c r="M43" s="2">
        <f t="shared" si="6"/>
        <v>9.3610333425265153E-3</v>
      </c>
    </row>
    <row r="44" spans="1:13" x14ac:dyDescent="0.25">
      <c r="A44" t="s">
        <v>50</v>
      </c>
      <c r="B44" s="5">
        <v>87965.19</v>
      </c>
      <c r="C44" s="5">
        <v>25845.47</v>
      </c>
      <c r="D44" s="5">
        <v>62119.72</v>
      </c>
      <c r="E44">
        <v>2.9878999999999999E-2</v>
      </c>
      <c r="F44">
        <v>2</v>
      </c>
      <c r="G44" s="5">
        <f t="shared" si="7"/>
        <v>8.312100496742085E-2</v>
      </c>
      <c r="H44" s="5">
        <f t="shared" si="8"/>
        <v>1.2531077857081125E-2</v>
      </c>
      <c r="I44" s="5">
        <f t="shared" si="9"/>
        <v>0.65146348229831308</v>
      </c>
      <c r="J44">
        <f t="shared" si="10"/>
        <v>0.23305643305643303</v>
      </c>
      <c r="K44">
        <f t="shared" si="11"/>
        <v>0.66666666666666663</v>
      </c>
      <c r="L44" s="2">
        <f t="shared" si="12"/>
        <v>0.50351301375696955</v>
      </c>
      <c r="M44" s="2">
        <f t="shared" si="6"/>
        <v>9.3565813854940266E-3</v>
      </c>
    </row>
    <row r="45" spans="1:13" x14ac:dyDescent="0.25">
      <c r="A45" t="s">
        <v>57</v>
      </c>
      <c r="B45" s="5">
        <v>34059.360000000001</v>
      </c>
      <c r="C45" s="5">
        <v>8302.8050000000003</v>
      </c>
      <c r="D45" s="5">
        <v>25756.555</v>
      </c>
      <c r="E45">
        <v>4.2890999999999999E-2</v>
      </c>
      <c r="F45">
        <v>2</v>
      </c>
      <c r="G45" s="5">
        <f t="shared" si="7"/>
        <v>3.1836554224908366E-2</v>
      </c>
      <c r="H45" s="5">
        <f t="shared" si="8"/>
        <v>3.9436256094328125E-3</v>
      </c>
      <c r="I45" s="5">
        <f t="shared" si="9"/>
        <v>0.63576869518492174</v>
      </c>
      <c r="J45">
        <f t="shared" si="10"/>
        <v>0.33455013455013449</v>
      </c>
      <c r="K45">
        <f t="shared" si="11"/>
        <v>0.66666666666666663</v>
      </c>
      <c r="L45" s="2">
        <f t="shared" si="12"/>
        <v>0.50114344837448366</v>
      </c>
      <c r="M45" s="2">
        <f t="shared" si="6"/>
        <v>9.312548697671225E-3</v>
      </c>
    </row>
    <row r="46" spans="1:13" x14ac:dyDescent="0.25">
      <c r="A46" t="s">
        <v>24</v>
      </c>
      <c r="B46" s="5">
        <v>104563</v>
      </c>
      <c r="C46" s="5">
        <v>32730.94</v>
      </c>
      <c r="D46" s="5">
        <v>71832.06</v>
      </c>
      <c r="E46">
        <v>1.8568000000000001E-2</v>
      </c>
      <c r="F46">
        <v>2</v>
      </c>
      <c r="G46" s="5">
        <f t="shared" si="7"/>
        <v>9.891168232789524E-2</v>
      </c>
      <c r="H46" s="5">
        <f t="shared" si="8"/>
        <v>1.5901640130693201E-2</v>
      </c>
      <c r="I46" s="5">
        <f t="shared" si="9"/>
        <v>0.65565544712516122</v>
      </c>
      <c r="J46">
        <f t="shared" si="10"/>
        <v>0.14483054483054483</v>
      </c>
      <c r="K46">
        <f t="shared" si="11"/>
        <v>0.66666666666666663</v>
      </c>
      <c r="L46" s="2">
        <f t="shared" si="12"/>
        <v>0.49957043594096673</v>
      </c>
      <c r="M46" s="2">
        <f t="shared" si="6"/>
        <v>9.2833180353994078E-3</v>
      </c>
    </row>
    <row r="47" spans="1:13" x14ac:dyDescent="0.25">
      <c r="A47" t="s">
        <v>17</v>
      </c>
      <c r="B47" s="5">
        <v>61622.96</v>
      </c>
      <c r="C47" s="5">
        <v>41856.46</v>
      </c>
      <c r="D47" s="5">
        <v>19766.5</v>
      </c>
      <c r="E47">
        <v>3.0095E-2</v>
      </c>
      <c r="F47">
        <v>2</v>
      </c>
      <c r="G47" s="5">
        <f t="shared" si="7"/>
        <v>5.8059767678561101E-2</v>
      </c>
      <c r="H47" s="5">
        <f t="shared" si="8"/>
        <v>2.036874745075886E-2</v>
      </c>
      <c r="I47" s="5">
        <f t="shared" si="9"/>
        <v>0.63318331412630091</v>
      </c>
      <c r="J47">
        <f t="shared" si="10"/>
        <v>0.23474123474123471</v>
      </c>
      <c r="K47">
        <f t="shared" si="11"/>
        <v>0.66666666666666663</v>
      </c>
      <c r="L47" s="2">
        <f t="shared" si="12"/>
        <v>0.49663148823213948</v>
      </c>
      <c r="M47" s="2">
        <f t="shared" si="6"/>
        <v>9.228704743043421E-3</v>
      </c>
    </row>
    <row r="48" spans="1:13" x14ac:dyDescent="0.25">
      <c r="A48" t="s">
        <v>30</v>
      </c>
      <c r="B48" s="5">
        <v>42305.11</v>
      </c>
      <c r="C48" s="5">
        <v>84591.76</v>
      </c>
      <c r="D48" s="5">
        <v>-42286.65</v>
      </c>
      <c r="E48">
        <v>4.2070999999999997E-2</v>
      </c>
      <c r="F48">
        <v>2</v>
      </c>
      <c r="G48" s="5">
        <f t="shared" si="7"/>
        <v>3.9681322772393349E-2</v>
      </c>
      <c r="H48" s="5">
        <f t="shared" si="8"/>
        <v>4.1288450816178247E-2</v>
      </c>
      <c r="I48" s="5">
        <f t="shared" si="9"/>
        <v>0.60640041503142461</v>
      </c>
      <c r="J48">
        <f t="shared" si="10"/>
        <v>0.32815412815412809</v>
      </c>
      <c r="K48">
        <f t="shared" si="11"/>
        <v>0.66666666666666663</v>
      </c>
      <c r="L48" s="2">
        <f t="shared" si="12"/>
        <v>0.49657558476292241</v>
      </c>
      <c r="M48" s="2">
        <f t="shared" si="6"/>
        <v>9.2276659111857132E-3</v>
      </c>
    </row>
    <row r="49" spans="1:13" x14ac:dyDescent="0.25">
      <c r="A49" t="s">
        <v>53</v>
      </c>
      <c r="B49" s="5">
        <v>30163.59</v>
      </c>
      <c r="C49" s="5">
        <v>2057.893</v>
      </c>
      <c r="D49" s="5">
        <v>28105.697</v>
      </c>
      <c r="E49">
        <v>3.0911999999999999E-2</v>
      </c>
      <c r="F49">
        <v>2</v>
      </c>
      <c r="G49" s="5">
        <f t="shared" si="7"/>
        <v>2.8130231093084629E-2</v>
      </c>
      <c r="H49" s="5">
        <f t="shared" si="8"/>
        <v>8.8662807851228639E-4</v>
      </c>
      <c r="I49" s="5">
        <f t="shared" si="9"/>
        <v>0.63678261362654043</v>
      </c>
      <c r="J49">
        <f t="shared" si="10"/>
        <v>0.24111384111384107</v>
      </c>
      <c r="K49">
        <f t="shared" si="11"/>
        <v>0.66666666666666663</v>
      </c>
      <c r="L49" s="2">
        <f t="shared" si="12"/>
        <v>0.49329326675038609</v>
      </c>
      <c r="M49" s="2">
        <f t="shared" si="6"/>
        <v>9.1666719055130165E-3</v>
      </c>
    </row>
    <row r="50" spans="1:13" x14ac:dyDescent="0.25">
      <c r="A50" t="s">
        <v>35</v>
      </c>
      <c r="B50" s="5">
        <v>91560.21</v>
      </c>
      <c r="C50" s="5">
        <v>45470.080000000002</v>
      </c>
      <c r="D50" s="5">
        <v>46090.13</v>
      </c>
      <c r="E50">
        <v>1.3332999999999999E-2</v>
      </c>
      <c r="F50">
        <v>2</v>
      </c>
      <c r="G50" s="5">
        <f t="shared" si="7"/>
        <v>8.6541203229989996E-2</v>
      </c>
      <c r="H50" s="5">
        <f t="shared" si="8"/>
        <v>2.2137679890108692E-2</v>
      </c>
      <c r="I50" s="5">
        <f t="shared" si="9"/>
        <v>0.64454491504584899</v>
      </c>
      <c r="J50">
        <f t="shared" si="10"/>
        <v>0.10399750399750399</v>
      </c>
      <c r="K50">
        <f t="shared" si="11"/>
        <v>0.66666666666666663</v>
      </c>
      <c r="L50" s="2">
        <f t="shared" si="12"/>
        <v>0.49246856133364936</v>
      </c>
      <c r="M50" s="2">
        <f t="shared" si="6"/>
        <v>9.1513467338889942E-3</v>
      </c>
    </row>
    <row r="51" spans="1:13" x14ac:dyDescent="0.25">
      <c r="A51" t="s">
        <v>120</v>
      </c>
      <c r="B51" s="5">
        <v>97169.34</v>
      </c>
      <c r="C51" s="5">
        <v>904.50930000000005</v>
      </c>
      <c r="D51" s="5">
        <v>96264.830700000006</v>
      </c>
      <c r="E51">
        <v>5.3080000000000002E-3</v>
      </c>
      <c r="F51">
        <v>2</v>
      </c>
      <c r="G51" s="5">
        <f t="shared" si="7"/>
        <v>9.1877567611975186E-2</v>
      </c>
      <c r="H51" s="5">
        <f t="shared" si="8"/>
        <v>3.2202586744766609E-4</v>
      </c>
      <c r="I51" s="5">
        <f t="shared" si="9"/>
        <v>0.66620093002597047</v>
      </c>
      <c r="J51">
        <f t="shared" si="10"/>
        <v>4.1402441402441398E-2</v>
      </c>
      <c r="K51">
        <f t="shared" si="11"/>
        <v>0.66666666666666663</v>
      </c>
      <c r="L51" s="2">
        <f t="shared" si="12"/>
        <v>0.49212009572589865</v>
      </c>
      <c r="M51" s="2">
        <f t="shared" si="6"/>
        <v>9.144871336570784E-3</v>
      </c>
    </row>
    <row r="52" spans="1:13" x14ac:dyDescent="0.25">
      <c r="A52" t="s">
        <v>56</v>
      </c>
      <c r="B52" s="5">
        <v>22776.2</v>
      </c>
      <c r="C52" s="5">
        <v>3407.578</v>
      </c>
      <c r="D52" s="5">
        <v>19368.621999999999</v>
      </c>
      <c r="E52">
        <v>2.2963000000000001E-2</v>
      </c>
      <c r="F52">
        <v>2</v>
      </c>
      <c r="G52" s="5">
        <f t="shared" si="7"/>
        <v>2.1102081474189429E-2</v>
      </c>
      <c r="H52" s="5">
        <f t="shared" si="8"/>
        <v>1.5473233313069564E-3</v>
      </c>
      <c r="I52" s="5">
        <f t="shared" si="9"/>
        <v>0.63301158511131816</v>
      </c>
      <c r="J52">
        <f t="shared" si="10"/>
        <v>0.1791115791115791</v>
      </c>
      <c r="K52">
        <f t="shared" si="11"/>
        <v>0.66666666666666663</v>
      </c>
      <c r="L52" s="2">
        <f t="shared" si="12"/>
        <v>0.48660695347621952</v>
      </c>
      <c r="M52" s="2">
        <f t="shared" si="6"/>
        <v>9.0424228144084032E-3</v>
      </c>
    </row>
    <row r="53" spans="1:13" x14ac:dyDescent="0.25">
      <c r="A53" t="s">
        <v>81</v>
      </c>
      <c r="B53" s="5">
        <v>4374.4769999999999</v>
      </c>
      <c r="C53" s="5">
        <v>1498.8889999999999</v>
      </c>
      <c r="D53" s="5">
        <v>2875.5880000000002</v>
      </c>
      <c r="E53">
        <v>2.7778000000000001E-2</v>
      </c>
      <c r="F53">
        <v>2</v>
      </c>
      <c r="G53" s="5">
        <f t="shared" si="7"/>
        <v>3.5952133530444763E-3</v>
      </c>
      <c r="H53" s="5">
        <f t="shared" si="8"/>
        <v>6.1298549591469367E-4</v>
      </c>
      <c r="I53" s="5">
        <f t="shared" si="9"/>
        <v>0.62589298975571794</v>
      </c>
      <c r="J53">
        <f t="shared" si="10"/>
        <v>0.21666861666861664</v>
      </c>
      <c r="K53">
        <f t="shared" si="11"/>
        <v>0.66666666666666663</v>
      </c>
      <c r="L53" s="2">
        <f t="shared" si="12"/>
        <v>0.48571712784608401</v>
      </c>
      <c r="M53" s="2">
        <f t="shared" si="6"/>
        <v>9.0258875398478936E-3</v>
      </c>
    </row>
    <row r="54" spans="1:13" x14ac:dyDescent="0.25">
      <c r="A54" t="s">
        <v>72</v>
      </c>
      <c r="B54" s="5">
        <v>10782.53</v>
      </c>
      <c r="C54" s="5">
        <v>1456.3209999999999</v>
      </c>
      <c r="D54" s="5">
        <v>9326.2090000000007</v>
      </c>
      <c r="E54">
        <v>2.3473999999999998E-2</v>
      </c>
      <c r="F54">
        <v>2</v>
      </c>
      <c r="G54" s="5">
        <f t="shared" si="7"/>
        <v>9.6916500173887497E-3</v>
      </c>
      <c r="H54" s="5">
        <f t="shared" si="8"/>
        <v>5.9214768892938707E-4</v>
      </c>
      <c r="I54" s="5">
        <f t="shared" si="9"/>
        <v>0.62867715673744717</v>
      </c>
      <c r="J54">
        <f t="shared" si="10"/>
        <v>0.18309738309738308</v>
      </c>
      <c r="K54">
        <f t="shared" si="11"/>
        <v>0.66666666666666663</v>
      </c>
      <c r="L54" s="2">
        <f t="shared" si="12"/>
        <v>0.48444196648231741</v>
      </c>
      <c r="M54" s="2">
        <f t="shared" si="6"/>
        <v>9.0021917251345944E-3</v>
      </c>
    </row>
    <row r="55" spans="1:13" x14ac:dyDescent="0.25">
      <c r="A55" t="s">
        <v>64</v>
      </c>
      <c r="B55" s="5">
        <v>47262.42</v>
      </c>
      <c r="C55" s="5">
        <v>21829.16</v>
      </c>
      <c r="D55" s="5">
        <v>25433.26</v>
      </c>
      <c r="E55">
        <v>1.2987E-2</v>
      </c>
      <c r="F55">
        <v>2</v>
      </c>
      <c r="G55" s="5">
        <f t="shared" si="7"/>
        <v>4.4397564420288659E-2</v>
      </c>
      <c r="H55" s="5">
        <f t="shared" si="8"/>
        <v>1.0565021369269701E-2</v>
      </c>
      <c r="I55" s="5">
        <f t="shared" si="9"/>
        <v>0.63562915710566426</v>
      </c>
      <c r="J55">
        <f t="shared" si="10"/>
        <v>0.10129870129870129</v>
      </c>
      <c r="K55">
        <f t="shared" si="11"/>
        <v>0.66666666666666663</v>
      </c>
      <c r="L55" s="2">
        <f t="shared" si="12"/>
        <v>0.48434259173320326</v>
      </c>
      <c r="M55" s="2">
        <f t="shared" si="6"/>
        <v>9.0003450838316984E-3</v>
      </c>
    </row>
    <row r="56" spans="1:13" x14ac:dyDescent="0.25">
      <c r="A56" t="s">
        <v>49</v>
      </c>
      <c r="B56" s="5">
        <v>52670.75</v>
      </c>
      <c r="C56" s="5">
        <v>2350.799</v>
      </c>
      <c r="D56" s="5">
        <v>50319.951000000001</v>
      </c>
      <c r="E56">
        <v>5.6600000000000001E-3</v>
      </c>
      <c r="F56">
        <v>2</v>
      </c>
      <c r="G56" s="5">
        <f t="shared" si="7"/>
        <v>4.954289347809656E-2</v>
      </c>
      <c r="H56" s="5">
        <f t="shared" si="8"/>
        <v>1.0300108705823441E-3</v>
      </c>
      <c r="I56" s="5">
        <f t="shared" si="9"/>
        <v>0.64637055756411577</v>
      </c>
      <c r="J56">
        <f t="shared" si="10"/>
        <v>4.4148044148044144E-2</v>
      </c>
      <c r="K56">
        <f t="shared" si="11"/>
        <v>0.66666666666666663</v>
      </c>
      <c r="L56" s="2">
        <f t="shared" si="12"/>
        <v>0.48245624313363639</v>
      </c>
      <c r="M56" s="2">
        <f t="shared" si="6"/>
        <v>8.9652918206368382E-3</v>
      </c>
    </row>
    <row r="57" spans="1:13" x14ac:dyDescent="0.25">
      <c r="A57" t="s">
        <v>76</v>
      </c>
      <c r="B57" s="5">
        <v>10865.5</v>
      </c>
      <c r="C57" s="5">
        <v>4185.66</v>
      </c>
      <c r="D57" s="5">
        <v>6679.84</v>
      </c>
      <c r="E57">
        <v>1.9608E-2</v>
      </c>
      <c r="F57">
        <v>2</v>
      </c>
      <c r="G57" s="5">
        <f t="shared" si="7"/>
        <v>9.7705852805709727E-3</v>
      </c>
      <c r="H57" s="5">
        <f t="shared" si="8"/>
        <v>1.9282085628128135E-3</v>
      </c>
      <c r="I57" s="5">
        <f t="shared" si="9"/>
        <v>0.62753495148445348</v>
      </c>
      <c r="J57">
        <f t="shared" si="10"/>
        <v>0.15294255294255293</v>
      </c>
      <c r="K57">
        <f t="shared" si="11"/>
        <v>0.66666666666666663</v>
      </c>
      <c r="L57" s="2">
        <f t="shared" si="12"/>
        <v>0.48183790051083653</v>
      </c>
      <c r="M57" s="2">
        <f t="shared" si="6"/>
        <v>8.953801406454338E-3</v>
      </c>
    </row>
    <row r="58" spans="1:13" x14ac:dyDescent="0.25">
      <c r="A58" t="s">
        <v>47</v>
      </c>
      <c r="B58" s="5">
        <v>19360.72</v>
      </c>
      <c r="C58" s="5">
        <v>10142.31</v>
      </c>
      <c r="D58" s="5">
        <v>9218.41</v>
      </c>
      <c r="E58">
        <v>1.487E-2</v>
      </c>
      <c r="F58">
        <v>2</v>
      </c>
      <c r="G58" s="5">
        <f t="shared" si="7"/>
        <v>1.7852692385438983E-2</v>
      </c>
      <c r="H58" s="5">
        <f t="shared" si="8"/>
        <v>4.8440966237747211E-3</v>
      </c>
      <c r="I58" s="5">
        <f t="shared" si="9"/>
        <v>0.62863062936954517</v>
      </c>
      <c r="J58">
        <f t="shared" si="10"/>
        <v>0.11598611598611597</v>
      </c>
      <c r="K58">
        <f t="shared" si="11"/>
        <v>0.66666666666666663</v>
      </c>
      <c r="L58" s="2">
        <f t="shared" si="12"/>
        <v>0.48028891138987484</v>
      </c>
      <c r="M58" s="2">
        <f t="shared" si="6"/>
        <v>8.9250171598121673E-3</v>
      </c>
    </row>
    <row r="59" spans="1:13" x14ac:dyDescent="0.25">
      <c r="A59" t="s">
        <v>52</v>
      </c>
      <c r="B59" s="5">
        <v>17941.900000000001</v>
      </c>
      <c r="C59" s="5">
        <v>8358.49</v>
      </c>
      <c r="D59" s="5">
        <v>9583.41</v>
      </c>
      <c r="E59">
        <v>1.3629E-2</v>
      </c>
      <c r="F59">
        <v>2</v>
      </c>
      <c r="G59" s="5">
        <f t="shared" si="7"/>
        <v>1.650286798977544E-2</v>
      </c>
      <c r="H59" s="5">
        <f t="shared" si="8"/>
        <v>3.9708844254912785E-3</v>
      </c>
      <c r="I59" s="5">
        <f t="shared" si="9"/>
        <v>0.62878816783728819</v>
      </c>
      <c r="J59">
        <f t="shared" si="10"/>
        <v>0.1063063063063063</v>
      </c>
      <c r="K59">
        <f t="shared" si="11"/>
        <v>0.66666666666666663</v>
      </c>
      <c r="L59" s="2">
        <f t="shared" si="12"/>
        <v>0.47934012664067172</v>
      </c>
      <c r="M59" s="2">
        <f t="shared" si="6"/>
        <v>8.9073862714722698E-3</v>
      </c>
    </row>
    <row r="60" spans="1:13" x14ac:dyDescent="0.25">
      <c r="A60" t="s">
        <v>62</v>
      </c>
      <c r="B60" s="5">
        <v>19269.05</v>
      </c>
      <c r="C60" s="5">
        <v>2685.886</v>
      </c>
      <c r="D60" s="5">
        <v>16583.164000000001</v>
      </c>
      <c r="E60">
        <v>1.1429E-2</v>
      </c>
      <c r="F60">
        <v>2</v>
      </c>
      <c r="G60" s="5">
        <f t="shared" si="7"/>
        <v>1.7765480193370587E-2</v>
      </c>
      <c r="H60" s="5">
        <f t="shared" si="8"/>
        <v>1.1940420261284215E-3</v>
      </c>
      <c r="I60" s="5">
        <f t="shared" si="9"/>
        <v>0.63180934734342065</v>
      </c>
      <c r="J60">
        <f t="shared" si="10"/>
        <v>8.9146289146289137E-2</v>
      </c>
      <c r="K60">
        <f t="shared" si="11"/>
        <v>0.66666666666666663</v>
      </c>
      <c r="L60" s="2">
        <f t="shared" si="12"/>
        <v>0.47869503183879381</v>
      </c>
      <c r="M60" s="2">
        <f t="shared" si="6"/>
        <v>8.8953987322226025E-3</v>
      </c>
    </row>
    <row r="61" spans="1:13" x14ac:dyDescent="0.25">
      <c r="A61" t="s">
        <v>48</v>
      </c>
      <c r="B61" s="5">
        <v>9558.9789999999994</v>
      </c>
      <c r="C61" s="5">
        <v>4459.4790000000003</v>
      </c>
      <c r="D61" s="5">
        <v>5099.5</v>
      </c>
      <c r="E61">
        <v>1.4151E-2</v>
      </c>
      <c r="F61">
        <v>2</v>
      </c>
      <c r="G61" s="5">
        <f t="shared" si="7"/>
        <v>8.5275989121474053E-3</v>
      </c>
      <c r="H61" s="5">
        <f t="shared" si="8"/>
        <v>2.0622479226819566E-3</v>
      </c>
      <c r="I61" s="5">
        <f t="shared" si="9"/>
        <v>0.62685285739647245</v>
      </c>
      <c r="J61">
        <f t="shared" si="10"/>
        <v>0.11037791037791037</v>
      </c>
      <c r="K61">
        <f t="shared" si="11"/>
        <v>0.66666666666666663</v>
      </c>
      <c r="L61" s="2">
        <f t="shared" si="12"/>
        <v>0.47812474772604008</v>
      </c>
      <c r="M61" s="2">
        <f t="shared" si="6"/>
        <v>8.8848013701524134E-3</v>
      </c>
    </row>
    <row r="62" spans="1:13" x14ac:dyDescent="0.25">
      <c r="A62" t="s">
        <v>40</v>
      </c>
      <c r="B62" s="5">
        <v>36514.79</v>
      </c>
      <c r="C62" s="5">
        <v>50020.160000000003</v>
      </c>
      <c r="D62" s="5">
        <v>-13505.37</v>
      </c>
      <c r="E62">
        <v>4.4149999999999997E-3</v>
      </c>
      <c r="F62">
        <v>2</v>
      </c>
      <c r="G62" s="5">
        <f t="shared" si="7"/>
        <v>3.4172579454214501E-2</v>
      </c>
      <c r="H62" s="5">
        <f t="shared" si="8"/>
        <v>2.4365026460483243E-2</v>
      </c>
      <c r="I62" s="5">
        <f t="shared" si="9"/>
        <v>0.61882276777357181</v>
      </c>
      <c r="J62">
        <f t="shared" si="10"/>
        <v>3.4437034437034428E-2</v>
      </c>
      <c r="K62">
        <f t="shared" si="11"/>
        <v>0.66666666666666663</v>
      </c>
      <c r="L62" s="2">
        <f t="shared" si="12"/>
        <v>0.47446535051398842</v>
      </c>
      <c r="M62" s="2">
        <f t="shared" si="6"/>
        <v>8.8168002522052667E-3</v>
      </c>
    </row>
    <row r="63" spans="1:13" x14ac:dyDescent="0.25">
      <c r="A63" t="s">
        <v>110</v>
      </c>
      <c r="B63" s="5">
        <v>11090.19</v>
      </c>
      <c r="C63" s="5">
        <v>1895.664</v>
      </c>
      <c r="D63" s="5">
        <v>9194.5259999999998</v>
      </c>
      <c r="E63">
        <v>4.3670000000000002E-3</v>
      </c>
      <c r="F63">
        <v>2</v>
      </c>
      <c r="G63" s="5">
        <f t="shared" si="7"/>
        <v>9.9843488611954644E-3</v>
      </c>
      <c r="H63" s="5">
        <f t="shared" si="8"/>
        <v>8.0721404474468387E-4</v>
      </c>
      <c r="I63" s="5">
        <f t="shared" si="9"/>
        <v>0.62862032074279572</v>
      </c>
      <c r="J63">
        <f t="shared" si="10"/>
        <v>3.4062634062634059E-2</v>
      </c>
      <c r="K63">
        <f t="shared" si="11"/>
        <v>0.66666666666666663</v>
      </c>
      <c r="L63" s="2">
        <f t="shared" si="12"/>
        <v>0.47255296356361348</v>
      </c>
      <c r="M63" s="2">
        <f t="shared" si="6"/>
        <v>8.781263128729096E-3</v>
      </c>
    </row>
    <row r="64" spans="1:13" x14ac:dyDescent="0.25">
      <c r="A64" t="s">
        <v>106</v>
      </c>
      <c r="B64" s="5">
        <v>8009.4480000000003</v>
      </c>
      <c r="C64" s="5">
        <v>9353.232</v>
      </c>
      <c r="D64" s="5">
        <v>-1343.7840000000001</v>
      </c>
      <c r="E64">
        <v>3.4659999999999999E-3</v>
      </c>
      <c r="F64">
        <v>2</v>
      </c>
      <c r="G64" s="5">
        <f t="shared" si="7"/>
        <v>7.0534198438815783E-3</v>
      </c>
      <c r="H64" s="5">
        <f t="shared" si="8"/>
        <v>4.4578286511109426E-3</v>
      </c>
      <c r="I64" s="5">
        <f t="shared" si="9"/>
        <v>0.62407185715375102</v>
      </c>
      <c r="J64">
        <f t="shared" si="10"/>
        <v>2.7034827034827031E-2</v>
      </c>
      <c r="K64">
        <f t="shared" si="11"/>
        <v>0.66666666666666663</v>
      </c>
      <c r="L64" s="2">
        <f t="shared" si="12"/>
        <v>0.47074065543239701</v>
      </c>
      <c r="M64" s="2">
        <f t="shared" si="6"/>
        <v>8.7475857300084673E-3</v>
      </c>
    </row>
    <row r="65" spans="1:13" x14ac:dyDescent="0.25">
      <c r="A65" t="s">
        <v>75</v>
      </c>
      <c r="B65" s="5">
        <v>3923.6979999999999</v>
      </c>
      <c r="C65" s="5">
        <v>2208.8890000000001</v>
      </c>
      <c r="D65" s="5">
        <v>1714.809</v>
      </c>
      <c r="E65">
        <v>0</v>
      </c>
      <c r="F65">
        <v>2</v>
      </c>
      <c r="G65" s="5">
        <f t="shared" si="7"/>
        <v>3.1663552235757521E-3</v>
      </c>
      <c r="H65" s="5">
        <f t="shared" si="8"/>
        <v>9.6054335532945781E-4</v>
      </c>
      <c r="I65" s="5">
        <f t="shared" si="9"/>
        <v>0.62539198333092805</v>
      </c>
      <c r="J65">
        <f t="shared" si="10"/>
        <v>0</v>
      </c>
      <c r="K65">
        <f t="shared" si="11"/>
        <v>0.66666666666666663</v>
      </c>
      <c r="L65" s="2">
        <f t="shared" si="12"/>
        <v>0.46823004083824293</v>
      </c>
      <c r="M65" s="2">
        <f t="shared" si="6"/>
        <v>8.7009319809771661E-3</v>
      </c>
    </row>
    <row r="66" spans="1:13" x14ac:dyDescent="0.25">
      <c r="A66" t="s">
        <v>73</v>
      </c>
      <c r="B66" s="5">
        <v>2754.723</v>
      </c>
      <c r="C66" s="5">
        <v>284.5</v>
      </c>
      <c r="D66" s="5">
        <v>2470.223</v>
      </c>
      <c r="E66">
        <v>0</v>
      </c>
      <c r="F66">
        <v>2</v>
      </c>
      <c r="G66" s="5">
        <f t="shared" ref="G66:G97" si="13">(B66-MIN(B:B))/(MAX(B:B)-MIN(B:B))</f>
        <v>2.0542261494713642E-3</v>
      </c>
      <c r="H66" s="5">
        <f t="shared" ref="H66:H97" si="14">(C66-MIN(C:C))/(MAX(C:C)-MIN(C:C))</f>
        <v>1.8520085581121968E-5</v>
      </c>
      <c r="I66" s="5">
        <f t="shared" ref="I66:I97" si="15">(D66-MIN(D:D))/(MAX(D:D)-MIN(D:D))</f>
        <v>0.62571802925989151</v>
      </c>
      <c r="J66">
        <f t="shared" ref="J66:J97" si="16">(E66-MIN(E:E))/(MAX(E:E)-MIN(E:E))</f>
        <v>0</v>
      </c>
      <c r="K66">
        <f t="shared" ref="K66:K97" si="17">(F66-MIN(F:F))/(MAX(F:F)-MIN(F:F))</f>
        <v>0.66666666666666663</v>
      </c>
      <c r="L66" s="2">
        <f t="shared" ref="L66:L97" si="18">0.295*I66+0.103*H66+0.097*G66+0.08*J66+(1-0.295-0.103-0.097-0.08)*K66</f>
        <v>0.46812131947031493</v>
      </c>
      <c r="M66" s="2">
        <f t="shared" si="6"/>
        <v>8.6989116551870332E-3</v>
      </c>
    </row>
    <row r="67" spans="1:13" x14ac:dyDescent="0.25">
      <c r="A67" t="s">
        <v>60</v>
      </c>
      <c r="B67" s="5">
        <v>7786.7960000000003</v>
      </c>
      <c r="C67" s="5">
        <v>17753.419999999998</v>
      </c>
      <c r="D67" s="5">
        <v>-9966.6239999999998</v>
      </c>
      <c r="E67">
        <v>0</v>
      </c>
      <c r="F67">
        <v>2</v>
      </c>
      <c r="G67" s="5">
        <f t="shared" si="13"/>
        <v>6.8415951576329499E-3</v>
      </c>
      <c r="H67" s="5">
        <f t="shared" si="14"/>
        <v>8.5698728200709236E-3</v>
      </c>
      <c r="I67" s="5">
        <f t="shared" si="15"/>
        <v>0.6203501338628099</v>
      </c>
      <c r="J67">
        <f t="shared" si="16"/>
        <v>0</v>
      </c>
      <c r="K67">
        <f t="shared" si="17"/>
        <v>0.66666666666666663</v>
      </c>
      <c r="L67" s="2">
        <f t="shared" si="18"/>
        <v>0.46788295445361999</v>
      </c>
      <c r="M67" s="2">
        <f t="shared" ref="M67:M124" si="19">L67/L$125</f>
        <v>8.6944822132118994E-3</v>
      </c>
    </row>
    <row r="68" spans="1:13" x14ac:dyDescent="0.25">
      <c r="A68" t="s">
        <v>43</v>
      </c>
      <c r="B68" s="5">
        <v>57776.11</v>
      </c>
      <c r="C68" s="5">
        <v>14442.51</v>
      </c>
      <c r="D68" s="5">
        <v>43333.599999999999</v>
      </c>
      <c r="E68">
        <v>8.6269999999999999E-2</v>
      </c>
      <c r="F68">
        <v>1</v>
      </c>
      <c r="G68" s="5">
        <f t="shared" si="13"/>
        <v>5.439998562272718E-2</v>
      </c>
      <c r="H68" s="5">
        <f t="shared" si="14"/>
        <v>6.9491224083597473E-3</v>
      </c>
      <c r="I68" s="5">
        <f t="shared" si="15"/>
        <v>0.64335516295684148</v>
      </c>
      <c r="J68">
        <f t="shared" si="16"/>
        <v>0.67290667290667283</v>
      </c>
      <c r="K68">
        <f t="shared" si="17"/>
        <v>0.33333333333333331</v>
      </c>
      <c r="L68" s="2">
        <f t="shared" si="18"/>
        <v>0.3912815317849343</v>
      </c>
      <c r="M68" s="2">
        <f t="shared" si="19"/>
        <v>7.2710285469475217E-3</v>
      </c>
    </row>
    <row r="69" spans="1:13" x14ac:dyDescent="0.25">
      <c r="A69" t="s">
        <v>9</v>
      </c>
      <c r="B69" s="5">
        <v>78062.84</v>
      </c>
      <c r="C69" s="5">
        <v>19167.099999999999</v>
      </c>
      <c r="D69" s="5">
        <v>58895.74</v>
      </c>
      <c r="E69">
        <v>7.7716999999999994E-2</v>
      </c>
      <c r="F69">
        <v>1</v>
      </c>
      <c r="G69" s="5">
        <f t="shared" si="13"/>
        <v>7.3700194995473131E-2</v>
      </c>
      <c r="H69" s="5">
        <f t="shared" si="14"/>
        <v>9.261894784433549E-3</v>
      </c>
      <c r="I69" s="5">
        <f t="shared" si="15"/>
        <v>0.65007197306753428</v>
      </c>
      <c r="J69">
        <f t="shared" si="16"/>
        <v>0.60619320619320605</v>
      </c>
      <c r="K69">
        <f t="shared" si="17"/>
        <v>0.33333333333333331</v>
      </c>
      <c r="L69" s="2">
        <f t="shared" si="18"/>
        <v>0.39003624929440339</v>
      </c>
      <c r="M69" s="2">
        <f t="shared" si="19"/>
        <v>7.2478879594110755E-3</v>
      </c>
    </row>
    <row r="70" spans="1:13" x14ac:dyDescent="0.25">
      <c r="A70" t="s">
        <v>6</v>
      </c>
      <c r="B70" s="5">
        <v>154659.4</v>
      </c>
      <c r="C70" s="5">
        <v>53116.74</v>
      </c>
      <c r="D70" s="5">
        <v>101542.66</v>
      </c>
      <c r="E70">
        <v>4.2666000000000003E-2</v>
      </c>
      <c r="F70">
        <v>1</v>
      </c>
      <c r="G70" s="5">
        <f t="shared" si="13"/>
        <v>0.1465719513224957</v>
      </c>
      <c r="H70" s="5">
        <f t="shared" si="14"/>
        <v>2.5880858455281226E-2</v>
      </c>
      <c r="I70" s="5">
        <f t="shared" si="15"/>
        <v>0.6684789057545496</v>
      </c>
      <c r="J70">
        <f t="shared" si="16"/>
        <v>0.33279513279513279</v>
      </c>
      <c r="K70">
        <f t="shared" si="17"/>
        <v>0.33333333333333331</v>
      </c>
      <c r="L70" s="2">
        <f t="shared" si="18"/>
        <v>0.38237476218704547</v>
      </c>
      <c r="M70" s="2">
        <f t="shared" si="19"/>
        <v>7.1055176021505417E-3</v>
      </c>
    </row>
    <row r="71" spans="1:13" x14ac:dyDescent="0.25">
      <c r="A71" t="s">
        <v>39</v>
      </c>
      <c r="B71" s="5">
        <v>78943.05</v>
      </c>
      <c r="C71" s="5">
        <v>10107.51</v>
      </c>
      <c r="D71" s="5">
        <v>68835.539999999994</v>
      </c>
      <c r="E71">
        <v>5.5837999999999999E-2</v>
      </c>
      <c r="F71">
        <v>1</v>
      </c>
      <c r="G71" s="5">
        <f t="shared" si="13"/>
        <v>7.4537601383391966E-2</v>
      </c>
      <c r="H71" s="5">
        <f t="shared" si="14"/>
        <v>4.8270613934822794E-3</v>
      </c>
      <c r="I71" s="5">
        <f t="shared" si="15"/>
        <v>0.65436211241458198</v>
      </c>
      <c r="J71">
        <f t="shared" si="16"/>
        <v>0.43553683553683548</v>
      </c>
      <c r="K71">
        <f t="shared" si="17"/>
        <v>0.33333333333333331</v>
      </c>
      <c r="L71" s="2">
        <f t="shared" si="18"/>
        <v>0.37727377132963291</v>
      </c>
      <c r="M71" s="2">
        <f t="shared" si="19"/>
        <v>7.0107279248233963E-3</v>
      </c>
    </row>
    <row r="72" spans="1:13" x14ac:dyDescent="0.25">
      <c r="A72" t="s">
        <v>119</v>
      </c>
      <c r="B72" s="5">
        <v>96281.1</v>
      </c>
      <c r="C72" s="5">
        <v>58336.07</v>
      </c>
      <c r="D72" s="5">
        <v>37945.03</v>
      </c>
      <c r="E72">
        <v>4.9206E-2</v>
      </c>
      <c r="F72">
        <v>1</v>
      </c>
      <c r="G72" s="5">
        <f t="shared" si="13"/>
        <v>9.1032521713831541E-2</v>
      </c>
      <c r="H72" s="5">
        <f t="shared" si="14"/>
        <v>2.8435815022012579E-2</v>
      </c>
      <c r="I72" s="5">
        <f t="shared" si="15"/>
        <v>0.64102939018663274</v>
      </c>
      <c r="J72">
        <f t="shared" si="16"/>
        <v>0.38380718380718376</v>
      </c>
      <c r="K72">
        <f t="shared" si="17"/>
        <v>0.33333333333333331</v>
      </c>
      <c r="L72" s="2">
        <f t="shared" si="18"/>
        <v>0.37323395502980694</v>
      </c>
      <c r="M72" s="2">
        <f t="shared" si="19"/>
        <v>6.9356576307912123E-3</v>
      </c>
    </row>
    <row r="73" spans="1:13" x14ac:dyDescent="0.25">
      <c r="A73" t="s">
        <v>23</v>
      </c>
      <c r="B73" s="5">
        <v>100162.9</v>
      </c>
      <c r="C73" s="5">
        <v>3887.884</v>
      </c>
      <c r="D73" s="5">
        <v>96275.016000000003</v>
      </c>
      <c r="E73">
        <v>0.04</v>
      </c>
      <c r="F73">
        <v>1</v>
      </c>
      <c r="G73" s="5">
        <f t="shared" si="13"/>
        <v>9.4725554190880579E-2</v>
      </c>
      <c r="H73" s="5">
        <f t="shared" si="14"/>
        <v>1.782441817538038E-3</v>
      </c>
      <c r="I73" s="5">
        <f t="shared" si="15"/>
        <v>0.66620532612612249</v>
      </c>
      <c r="J73">
        <f t="shared" si="16"/>
        <v>0.31200031200031197</v>
      </c>
      <c r="K73">
        <f t="shared" si="17"/>
        <v>0.33333333333333331</v>
      </c>
      <c r="L73" s="2">
        <f t="shared" si="18"/>
        <v>0.37252923309761965</v>
      </c>
      <c r="M73" s="2">
        <f t="shared" si="19"/>
        <v>6.9225620643758512E-3</v>
      </c>
    </row>
    <row r="74" spans="1:13" x14ac:dyDescent="0.25">
      <c r="A74" t="s">
        <v>44</v>
      </c>
      <c r="B74" s="5">
        <v>65811.91</v>
      </c>
      <c r="C74" s="5">
        <v>24447.67</v>
      </c>
      <c r="D74" s="5">
        <v>41364.239999999998</v>
      </c>
      <c r="E74">
        <v>4.0799000000000002E-2</v>
      </c>
      <c r="F74">
        <v>1</v>
      </c>
      <c r="G74" s="5">
        <f t="shared" si="13"/>
        <v>6.2045013800137341E-2</v>
      </c>
      <c r="H74" s="5">
        <f t="shared" si="14"/>
        <v>1.1846829440334704E-2</v>
      </c>
      <c r="I74" s="5">
        <f t="shared" si="15"/>
        <v>0.64250516307510319</v>
      </c>
      <c r="J74">
        <f t="shared" si="16"/>
        <v>0.31823251823251819</v>
      </c>
      <c r="K74">
        <f t="shared" si="17"/>
        <v>0.33333333333333331</v>
      </c>
      <c r="L74" s="2">
        <f t="shared" si="18"/>
        <v>0.36390288100339141</v>
      </c>
      <c r="M74" s="2">
        <f t="shared" si="19"/>
        <v>6.7622620061363811E-3</v>
      </c>
    </row>
    <row r="75" spans="1:13" x14ac:dyDescent="0.25">
      <c r="A75" t="s">
        <v>31</v>
      </c>
      <c r="B75" s="5">
        <v>139480.79999999999</v>
      </c>
      <c r="C75" s="5">
        <v>1337.779</v>
      </c>
      <c r="D75" s="5">
        <v>138143.02100000001</v>
      </c>
      <c r="E75">
        <v>1.0638E-2</v>
      </c>
      <c r="F75">
        <v>1</v>
      </c>
      <c r="G75" s="5">
        <f t="shared" si="13"/>
        <v>0.13213146939242801</v>
      </c>
      <c r="H75" s="5">
        <f t="shared" si="14"/>
        <v>5.3411923291425342E-4</v>
      </c>
      <c r="I75" s="5">
        <f t="shared" si="15"/>
        <v>0.68427606956491294</v>
      </c>
      <c r="J75">
        <f t="shared" si="16"/>
        <v>8.2976482976482968E-2</v>
      </c>
      <c r="K75">
        <f t="shared" si="17"/>
        <v>0.33333333333333331</v>
      </c>
      <c r="L75" s="2">
        <f t="shared" si="18"/>
        <v>0.36303799263849035</v>
      </c>
      <c r="M75" s="2">
        <f t="shared" si="19"/>
        <v>6.7461901308234033E-3</v>
      </c>
    </row>
    <row r="76" spans="1:13" x14ac:dyDescent="0.25">
      <c r="A76" t="s">
        <v>107</v>
      </c>
      <c r="B76" s="5">
        <v>85045.92</v>
      </c>
      <c r="C76" s="5">
        <v>6964.3919999999998</v>
      </c>
      <c r="D76" s="5">
        <v>78081.528000000006</v>
      </c>
      <c r="E76">
        <v>2.6832999999999999E-2</v>
      </c>
      <c r="F76">
        <v>1</v>
      </c>
      <c r="G76" s="5">
        <f t="shared" si="13"/>
        <v>8.0343695750234242E-2</v>
      </c>
      <c r="H76" s="5">
        <f t="shared" si="14"/>
        <v>3.2884482047949352E-3</v>
      </c>
      <c r="I76" s="5">
        <f t="shared" si="15"/>
        <v>0.65835279400989877</v>
      </c>
      <c r="J76">
        <f t="shared" si="16"/>
        <v>0.20929760929760927</v>
      </c>
      <c r="K76">
        <f t="shared" si="17"/>
        <v>0.33333333333333331</v>
      </c>
      <c r="L76" s="2">
        <f t="shared" si="18"/>
        <v>0.36075659829626217</v>
      </c>
      <c r="M76" s="2">
        <f t="shared" si="19"/>
        <v>6.7037958902531553E-3</v>
      </c>
    </row>
    <row r="77" spans="1:13" x14ac:dyDescent="0.25">
      <c r="A77" t="s">
        <v>32</v>
      </c>
      <c r="B77" s="5">
        <v>55094.57</v>
      </c>
      <c r="C77" s="5">
        <v>2738.1750000000002</v>
      </c>
      <c r="D77" s="5">
        <v>52356.394999999997</v>
      </c>
      <c r="E77">
        <v>3.1972E-2</v>
      </c>
      <c r="F77">
        <v>1</v>
      </c>
      <c r="G77" s="5">
        <f t="shared" si="13"/>
        <v>5.184884586578295E-2</v>
      </c>
      <c r="H77" s="5">
        <f t="shared" si="14"/>
        <v>1.2196384386790394E-3</v>
      </c>
      <c r="I77" s="5">
        <f t="shared" si="15"/>
        <v>0.64724951172138856</v>
      </c>
      <c r="J77">
        <f t="shared" si="16"/>
        <v>0.24938184938184935</v>
      </c>
      <c r="K77">
        <f t="shared" si="17"/>
        <v>0.33333333333333331</v>
      </c>
      <c r="L77" s="2">
        <f t="shared" si="18"/>
        <v>0.35771078138318912</v>
      </c>
      <c r="M77" s="2">
        <f t="shared" si="19"/>
        <v>6.6471966901255541E-3</v>
      </c>
    </row>
    <row r="78" spans="1:13" x14ac:dyDescent="0.25">
      <c r="A78" t="s">
        <v>113</v>
      </c>
      <c r="B78" s="5">
        <v>27907.39</v>
      </c>
      <c r="C78" s="5">
        <v>12406.54</v>
      </c>
      <c r="D78" s="5">
        <v>15500.85</v>
      </c>
      <c r="E78">
        <v>4.2535000000000003E-2</v>
      </c>
      <c r="F78">
        <v>1</v>
      </c>
      <c r="G78" s="5">
        <f t="shared" si="13"/>
        <v>2.5983747535271738E-2</v>
      </c>
      <c r="H78" s="5">
        <f t="shared" si="14"/>
        <v>5.9524782181728788E-3</v>
      </c>
      <c r="I78" s="5">
        <f t="shared" si="15"/>
        <v>0.63134220737307312</v>
      </c>
      <c r="J78">
        <f t="shared" si="16"/>
        <v>0.33177333177333179</v>
      </c>
      <c r="K78">
        <f t="shared" si="17"/>
        <v>0.33333333333333331</v>
      </c>
      <c r="L78" s="2">
        <f t="shared" si="18"/>
        <v>0.35758801315098299</v>
      </c>
      <c r="M78" s="2">
        <f t="shared" si="19"/>
        <v>6.644915337062564E-3</v>
      </c>
    </row>
    <row r="79" spans="1:13" x14ac:dyDescent="0.25">
      <c r="A79" t="s">
        <v>67</v>
      </c>
      <c r="B79" s="5">
        <v>117318.5</v>
      </c>
      <c r="C79" s="5">
        <v>12713.64</v>
      </c>
      <c r="D79" s="5">
        <v>104604.86</v>
      </c>
      <c r="E79">
        <v>7.2459999999999998E-3</v>
      </c>
      <c r="F79">
        <v>1</v>
      </c>
      <c r="G79" s="5">
        <f t="shared" si="13"/>
        <v>0.11104689685749469</v>
      </c>
      <c r="H79" s="5">
        <f t="shared" si="14"/>
        <v>6.1028092303225595E-3</v>
      </c>
      <c r="I79" s="5">
        <f t="shared" si="15"/>
        <v>0.66980058875707782</v>
      </c>
      <c r="J79">
        <f t="shared" si="16"/>
        <v>5.6518856518856513E-2</v>
      </c>
      <c r="K79">
        <f t="shared" si="17"/>
        <v>0.33333333333333331</v>
      </c>
      <c r="L79" s="2">
        <f t="shared" si="18"/>
        <v>0.35517948721741333</v>
      </c>
      <c r="M79" s="2">
        <f t="shared" si="19"/>
        <v>6.6001586608679047E-3</v>
      </c>
    </row>
    <row r="80" spans="1:13" x14ac:dyDescent="0.25">
      <c r="A80" t="s">
        <v>36</v>
      </c>
      <c r="B80" s="5">
        <v>69867.09</v>
      </c>
      <c r="C80" s="5">
        <v>21149.09</v>
      </c>
      <c r="D80" s="5">
        <v>48718</v>
      </c>
      <c r="E80">
        <v>2.044E-2</v>
      </c>
      <c r="F80">
        <v>1</v>
      </c>
      <c r="G80" s="5">
        <f t="shared" si="13"/>
        <v>6.5902995004805204E-2</v>
      </c>
      <c r="H80" s="5">
        <f t="shared" si="14"/>
        <v>1.0232114786942661E-2</v>
      </c>
      <c r="I80" s="5">
        <f t="shared" si="15"/>
        <v>0.64567913590400772</v>
      </c>
      <c r="J80">
        <f t="shared" si="16"/>
        <v>0.15943215943215941</v>
      </c>
      <c r="K80">
        <f t="shared" si="17"/>
        <v>0.33333333333333331</v>
      </c>
      <c r="L80" s="2">
        <f t="shared" si="18"/>
        <v>0.35234308285144289</v>
      </c>
      <c r="M80" s="2">
        <f t="shared" si="19"/>
        <v>6.5474508905277676E-3</v>
      </c>
    </row>
    <row r="81" spans="1:13" x14ac:dyDescent="0.25">
      <c r="A81" t="s">
        <v>123</v>
      </c>
      <c r="B81" s="5">
        <v>60958.47</v>
      </c>
      <c r="C81" s="5">
        <v>4599.1210000000001</v>
      </c>
      <c r="D81" s="5">
        <v>56359.349000000002</v>
      </c>
      <c r="E81">
        <v>2.1107999999999998E-2</v>
      </c>
      <c r="F81">
        <v>1</v>
      </c>
      <c r="G81" s="5">
        <f t="shared" si="13"/>
        <v>5.7427591072173781E-2</v>
      </c>
      <c r="H81" s="5">
        <f t="shared" si="14"/>
        <v>2.1306052108571627E-3</v>
      </c>
      <c r="I81" s="5">
        <f t="shared" si="15"/>
        <v>0.64897723566551435</v>
      </c>
      <c r="J81">
        <f t="shared" si="16"/>
        <v>0.1646425646425646</v>
      </c>
      <c r="K81">
        <f t="shared" si="17"/>
        <v>0.33333333333333331</v>
      </c>
      <c r="L81" s="2">
        <f t="shared" si="18"/>
        <v>0.35207628503011773</v>
      </c>
      <c r="M81" s="2">
        <f t="shared" si="19"/>
        <v>6.5424930930915604E-3</v>
      </c>
    </row>
    <row r="82" spans="1:13" x14ac:dyDescent="0.25">
      <c r="A82" s="2" t="s">
        <v>126</v>
      </c>
      <c r="B82" s="5">
        <v>43134.69</v>
      </c>
      <c r="C82" s="5">
        <v>1462.3</v>
      </c>
      <c r="D82" s="5">
        <v>41672.39</v>
      </c>
      <c r="E82">
        <v>2.5413000000000002E-2</v>
      </c>
      <c r="F82">
        <v>1</v>
      </c>
      <c r="G82" s="5">
        <f t="shared" si="13"/>
        <v>4.0470561239679237E-2</v>
      </c>
      <c r="H82" s="5">
        <f t="shared" si="14"/>
        <v>5.9507451772014888E-4</v>
      </c>
      <c r="I82" s="5">
        <f t="shared" si="15"/>
        <v>0.64263816438697996</v>
      </c>
      <c r="J82">
        <f t="shared" si="16"/>
        <v>0.19822159822159821</v>
      </c>
      <c r="K82">
        <f t="shared" si="17"/>
        <v>0.33333333333333331</v>
      </c>
      <c r="L82" s="2">
        <f t="shared" si="18"/>
        <v>0.35108959013412766</v>
      </c>
      <c r="M82" s="2">
        <f t="shared" si="19"/>
        <v>6.5241577356236419E-3</v>
      </c>
    </row>
    <row r="83" spans="1:13" x14ac:dyDescent="0.25">
      <c r="A83" t="s">
        <v>65</v>
      </c>
      <c r="B83" s="5">
        <v>80409.350000000006</v>
      </c>
      <c r="C83" s="5">
        <v>6668.4229999999998</v>
      </c>
      <c r="D83" s="5">
        <v>73740.926999999996</v>
      </c>
      <c r="E83">
        <v>1.2658000000000001E-2</v>
      </c>
      <c r="F83">
        <v>1</v>
      </c>
      <c r="G83" s="5">
        <f t="shared" si="13"/>
        <v>7.5932596880608993E-2</v>
      </c>
      <c r="H83" s="5">
        <f t="shared" si="14"/>
        <v>3.1435660187482755E-3</v>
      </c>
      <c r="I83" s="5">
        <f t="shared" si="15"/>
        <v>0.65647933748764131</v>
      </c>
      <c r="J83">
        <f t="shared" si="16"/>
        <v>9.873249873249873E-2</v>
      </c>
      <c r="K83">
        <f t="shared" si="17"/>
        <v>0.33333333333333331</v>
      </c>
      <c r="L83" s="2">
        <f t="shared" si="18"/>
        <v>0.3509159203214709</v>
      </c>
      <c r="M83" s="2">
        <f t="shared" si="19"/>
        <v>6.5209304988056663E-3</v>
      </c>
    </row>
    <row r="84" spans="1:13" x14ac:dyDescent="0.25">
      <c r="A84" t="s">
        <v>37</v>
      </c>
      <c r="B84" s="5">
        <v>17159.8</v>
      </c>
      <c r="C84" s="5">
        <v>17050.82</v>
      </c>
      <c r="D84" s="5">
        <v>108.98</v>
      </c>
      <c r="E84">
        <v>3.2357999999999998E-2</v>
      </c>
      <c r="F84">
        <v>1</v>
      </c>
      <c r="G84" s="5">
        <f t="shared" si="13"/>
        <v>1.5758800624043032E-2</v>
      </c>
      <c r="H84" s="5">
        <f t="shared" si="14"/>
        <v>8.2259373946838646E-3</v>
      </c>
      <c r="I84" s="5">
        <f t="shared" si="15"/>
        <v>0.62469888787855177</v>
      </c>
      <c r="J84">
        <f t="shared" si="16"/>
        <v>0.25239265239265235</v>
      </c>
      <c r="K84">
        <f t="shared" si="17"/>
        <v>0.33333333333333331</v>
      </c>
      <c r="L84" s="2">
        <f t="shared" si="18"/>
        <v>0.34852012599443627</v>
      </c>
      <c r="M84" s="2">
        <f t="shared" si="19"/>
        <v>6.4764104089741368E-3</v>
      </c>
    </row>
    <row r="85" spans="1:13" x14ac:dyDescent="0.25">
      <c r="A85" t="s">
        <v>69</v>
      </c>
      <c r="B85" s="5">
        <v>18416.95</v>
      </c>
      <c r="C85" s="5">
        <v>5613.2489999999998</v>
      </c>
      <c r="D85" s="5">
        <v>12803.700999999999</v>
      </c>
      <c r="E85">
        <v>2.8777E-2</v>
      </c>
      <c r="F85">
        <v>1</v>
      </c>
      <c r="G85" s="5">
        <f t="shared" si="13"/>
        <v>1.6954816848094301E-2</v>
      </c>
      <c r="H85" s="5">
        <f t="shared" si="14"/>
        <v>2.627039234593185E-3</v>
      </c>
      <c r="I85" s="5">
        <f t="shared" si="15"/>
        <v>0.63017808485051219</v>
      </c>
      <c r="J85">
        <f t="shared" si="16"/>
        <v>0.22446082446082444</v>
      </c>
      <c r="K85">
        <f t="shared" si="17"/>
        <v>0.33333333333333331</v>
      </c>
      <c r="L85" s="2">
        <f t="shared" si="18"/>
        <v>0.34744126992986202</v>
      </c>
      <c r="M85" s="2">
        <f t="shared" si="19"/>
        <v>6.4563624572914124E-3</v>
      </c>
    </row>
    <row r="86" spans="1:13" x14ac:dyDescent="0.25">
      <c r="A86" t="s">
        <v>58</v>
      </c>
      <c r="B86" s="5">
        <v>25233.03</v>
      </c>
      <c r="C86" s="5">
        <v>13570.31</v>
      </c>
      <c r="D86" s="5">
        <v>11662.72</v>
      </c>
      <c r="E86">
        <v>2.5641000000000001E-2</v>
      </c>
      <c r="F86">
        <v>1</v>
      </c>
      <c r="G86" s="5">
        <f t="shared" si="13"/>
        <v>2.343943862308644E-2</v>
      </c>
      <c r="H86" s="5">
        <f t="shared" si="14"/>
        <v>6.5221647112026241E-3</v>
      </c>
      <c r="I86" s="5">
        <f t="shared" si="15"/>
        <v>0.62968562348485757</v>
      </c>
      <c r="J86">
        <f t="shared" si="16"/>
        <v>0.19999999999999998</v>
      </c>
      <c r="K86">
        <f t="shared" si="17"/>
        <v>0.33333333333333331</v>
      </c>
      <c r="L86" s="2">
        <f t="shared" si="18"/>
        <v>0.34636933410639292</v>
      </c>
      <c r="M86" s="2">
        <f t="shared" si="19"/>
        <v>6.4364431016873166E-3</v>
      </c>
    </row>
    <row r="87" spans="1:13" x14ac:dyDescent="0.25">
      <c r="A87" t="s">
        <v>54</v>
      </c>
      <c r="B87" s="5">
        <v>91647.360000000001</v>
      </c>
      <c r="C87" s="5">
        <v>246.66669999999999</v>
      </c>
      <c r="D87" s="5">
        <v>91400.693299999999</v>
      </c>
      <c r="E87">
        <v>0</v>
      </c>
      <c r="F87">
        <v>1</v>
      </c>
      <c r="G87" s="5">
        <f t="shared" si="13"/>
        <v>8.6624115224522125E-2</v>
      </c>
      <c r="H87" s="5">
        <f t="shared" si="14"/>
        <v>0</v>
      </c>
      <c r="I87" s="5">
        <f t="shared" si="15"/>
        <v>0.66410150878518226</v>
      </c>
      <c r="J87">
        <f t="shared" si="16"/>
        <v>0</v>
      </c>
      <c r="K87">
        <f t="shared" si="17"/>
        <v>0.33333333333333331</v>
      </c>
      <c r="L87" s="2">
        <f t="shared" si="18"/>
        <v>0.34597915093507409</v>
      </c>
      <c r="M87" s="2">
        <f t="shared" si="19"/>
        <v>6.4291924835345607E-3</v>
      </c>
    </row>
    <row r="88" spans="1:13" x14ac:dyDescent="0.25">
      <c r="A88" t="s">
        <v>19</v>
      </c>
      <c r="B88" s="5">
        <v>53849.87</v>
      </c>
      <c r="C88" s="5">
        <v>7192.0839999999998</v>
      </c>
      <c r="D88" s="5">
        <v>46657.786</v>
      </c>
      <c r="E88">
        <v>1.3475000000000001E-2</v>
      </c>
      <c r="F88">
        <v>1</v>
      </c>
      <c r="G88" s="5">
        <f t="shared" si="13"/>
        <v>5.0664674212379128E-2</v>
      </c>
      <c r="H88" s="5">
        <f t="shared" si="14"/>
        <v>3.3999075627186908E-3</v>
      </c>
      <c r="I88" s="5">
        <f t="shared" si="15"/>
        <v>0.64478992232378096</v>
      </c>
      <c r="J88">
        <f t="shared" si="16"/>
        <v>0.1051051051051051</v>
      </c>
      <c r="K88">
        <f t="shared" si="17"/>
        <v>0.33333333333333331</v>
      </c>
      <c r="L88" s="2">
        <f t="shared" si="18"/>
        <v>0.34555276603815127</v>
      </c>
      <c r="M88" s="2">
        <f t="shared" si="19"/>
        <v>6.4212691431628074E-3</v>
      </c>
    </row>
    <row r="89" spans="1:13" x14ac:dyDescent="0.25">
      <c r="A89" t="s">
        <v>71</v>
      </c>
      <c r="B89" s="5">
        <v>63217.78</v>
      </c>
      <c r="C89" s="5">
        <v>751.851</v>
      </c>
      <c r="D89" s="5">
        <v>62465.928999999996</v>
      </c>
      <c r="E89">
        <v>4.6950000000000004E-3</v>
      </c>
      <c r="F89">
        <v>1</v>
      </c>
      <c r="G89" s="5">
        <f t="shared" si="13"/>
        <v>5.9577033394220685E-2</v>
      </c>
      <c r="H89" s="5">
        <f t="shared" si="14"/>
        <v>2.472968646731634E-4</v>
      </c>
      <c r="I89" s="5">
        <f t="shared" si="15"/>
        <v>0.65161291034044688</v>
      </c>
      <c r="J89">
        <f t="shared" si="16"/>
        <v>3.6621036621036621E-2</v>
      </c>
      <c r="K89">
        <f t="shared" si="17"/>
        <v>0.33333333333333331</v>
      </c>
      <c r="L89" s="2">
        <f t="shared" si="18"/>
        <v>0.34262660196308214</v>
      </c>
      <c r="M89" s="2">
        <f t="shared" si="19"/>
        <v>6.3668934039710729E-3</v>
      </c>
    </row>
    <row r="90" spans="1:13" x14ac:dyDescent="0.25">
      <c r="A90" t="s">
        <v>61</v>
      </c>
      <c r="B90" s="5">
        <v>823.99559999999997</v>
      </c>
      <c r="C90" s="5">
        <v>5058.4089999999997</v>
      </c>
      <c r="D90" s="5">
        <v>-4234.4134000000004</v>
      </c>
      <c r="E90">
        <v>2.5361999999999999E-2</v>
      </c>
      <c r="F90">
        <v>1</v>
      </c>
      <c r="G90" s="5">
        <f t="shared" si="13"/>
        <v>2.173878289683831E-4</v>
      </c>
      <c r="H90" s="5">
        <f t="shared" si="14"/>
        <v>2.3554350054133429E-3</v>
      </c>
      <c r="I90" s="5">
        <f t="shared" si="15"/>
        <v>0.62282422612227428</v>
      </c>
      <c r="J90">
        <f t="shared" si="16"/>
        <v>0.1978237978237978</v>
      </c>
      <c r="K90">
        <f t="shared" si="17"/>
        <v>0.33333333333333331</v>
      </c>
      <c r="L90" s="2">
        <f t="shared" si="18"/>
        <v>0.34148941362360896</v>
      </c>
      <c r="M90" s="2">
        <f t="shared" si="19"/>
        <v>6.3457614869039773E-3</v>
      </c>
    </row>
    <row r="91" spans="1:13" x14ac:dyDescent="0.25">
      <c r="A91" t="s">
        <v>34</v>
      </c>
      <c r="B91" s="5">
        <v>16833.419999999998</v>
      </c>
      <c r="C91" s="5">
        <v>28135.54</v>
      </c>
      <c r="D91" s="5">
        <v>-11302.12</v>
      </c>
      <c r="E91">
        <v>2.0833000000000001E-2</v>
      </c>
      <c r="F91">
        <v>1</v>
      </c>
      <c r="G91" s="5">
        <f t="shared" si="13"/>
        <v>1.5448292112564007E-2</v>
      </c>
      <c r="H91" s="5">
        <f t="shared" si="14"/>
        <v>1.3652108599489532E-2</v>
      </c>
      <c r="I91" s="5">
        <f t="shared" si="15"/>
        <v>0.61977371744221543</v>
      </c>
      <c r="J91">
        <f t="shared" si="16"/>
        <v>0.16249756249756248</v>
      </c>
      <c r="K91">
        <f t="shared" si="17"/>
        <v>0.33333333333333331</v>
      </c>
      <c r="L91" s="2">
        <f t="shared" si="18"/>
        <v>0.34040436983259137</v>
      </c>
      <c r="M91" s="2">
        <f t="shared" si="19"/>
        <v>6.3255985511702422E-3</v>
      </c>
    </row>
    <row r="92" spans="1:13" x14ac:dyDescent="0.25">
      <c r="A92" t="s">
        <v>124</v>
      </c>
      <c r="B92" s="5">
        <v>18162</v>
      </c>
      <c r="C92" s="5">
        <v>15243.04</v>
      </c>
      <c r="D92" s="5">
        <v>2918.96</v>
      </c>
      <c r="E92">
        <v>1.8519000000000001E-2</v>
      </c>
      <c r="F92">
        <v>1</v>
      </c>
      <c r="G92" s="5">
        <f t="shared" si="13"/>
        <v>1.6712264776884124E-2</v>
      </c>
      <c r="H92" s="5">
        <f t="shared" si="14"/>
        <v>7.3409963424404534E-3</v>
      </c>
      <c r="I92" s="5">
        <f t="shared" si="15"/>
        <v>0.6259117096418082</v>
      </c>
      <c r="J92">
        <f t="shared" si="16"/>
        <v>0.14444834444834445</v>
      </c>
      <c r="K92">
        <f t="shared" si="17"/>
        <v>0.33333333333333331</v>
      </c>
      <c r="L92" s="2">
        <f t="shared" si="18"/>
        <v>0.34024370087349676</v>
      </c>
      <c r="M92" s="2">
        <f t="shared" si="19"/>
        <v>6.3226129040254457E-3</v>
      </c>
    </row>
    <row r="93" spans="1:13" x14ac:dyDescent="0.25">
      <c r="A93" t="s">
        <v>59</v>
      </c>
      <c r="B93" s="5">
        <v>31973.16</v>
      </c>
      <c r="C93" s="5">
        <v>1426.5930000000001</v>
      </c>
      <c r="D93" s="5">
        <v>30546.566999999999</v>
      </c>
      <c r="E93">
        <v>9.9010000000000001E-3</v>
      </c>
      <c r="F93">
        <v>1</v>
      </c>
      <c r="G93" s="5">
        <f t="shared" si="13"/>
        <v>2.9851803760273469E-2</v>
      </c>
      <c r="H93" s="5">
        <f t="shared" si="14"/>
        <v>5.7759529450025738E-4</v>
      </c>
      <c r="I93" s="5">
        <f t="shared" si="15"/>
        <v>0.63783612299574599</v>
      </c>
      <c r="J93">
        <f t="shared" si="16"/>
        <v>7.7227877227877217E-2</v>
      </c>
      <c r="K93">
        <f t="shared" si="17"/>
        <v>0.33333333333333331</v>
      </c>
      <c r="L93" s="2">
        <f t="shared" si="18"/>
        <v>0.33896167040872199</v>
      </c>
      <c r="M93" s="2">
        <f t="shared" si="19"/>
        <v>6.2987894435495313E-3</v>
      </c>
    </row>
    <row r="94" spans="1:13" x14ac:dyDescent="0.25">
      <c r="A94" t="s">
        <v>63</v>
      </c>
      <c r="B94" s="5">
        <v>40480.11</v>
      </c>
      <c r="C94" s="5">
        <v>72095.55</v>
      </c>
      <c r="D94" s="5">
        <v>-31615.439999999999</v>
      </c>
      <c r="E94">
        <v>0</v>
      </c>
      <c r="F94">
        <v>1</v>
      </c>
      <c r="G94" s="5">
        <f t="shared" si="13"/>
        <v>3.7945070448570761E-2</v>
      </c>
      <c r="H94" s="5">
        <f t="shared" si="14"/>
        <v>3.517132969167492E-2</v>
      </c>
      <c r="I94" s="5">
        <f t="shared" si="15"/>
        <v>0.61100623988721725</v>
      </c>
      <c r="J94">
        <f t="shared" si="16"/>
        <v>0</v>
      </c>
      <c r="K94">
        <f t="shared" si="17"/>
        <v>0.33333333333333331</v>
      </c>
      <c r="L94" s="2">
        <f t="shared" si="18"/>
        <v>0.32921682622514969</v>
      </c>
      <c r="M94" s="2">
        <f t="shared" si="19"/>
        <v>6.1177048931975488E-3</v>
      </c>
    </row>
    <row r="95" spans="1:13" x14ac:dyDescent="0.25">
      <c r="A95" t="s">
        <v>80</v>
      </c>
      <c r="B95" s="5">
        <v>14238.42</v>
      </c>
      <c r="C95" s="5">
        <v>280</v>
      </c>
      <c r="D95" s="5">
        <v>13958.42</v>
      </c>
      <c r="E95">
        <v>0</v>
      </c>
      <c r="F95">
        <v>1</v>
      </c>
      <c r="G95" s="5">
        <f t="shared" si="13"/>
        <v>1.2979484013758742E-2</v>
      </c>
      <c r="H95" s="5">
        <f t="shared" si="14"/>
        <v>1.6317254077788956E-5</v>
      </c>
      <c r="I95" s="5">
        <f t="shared" si="15"/>
        <v>0.63067647570512531</v>
      </c>
      <c r="J95">
        <f t="shared" si="16"/>
        <v>0</v>
      </c>
      <c r="K95">
        <f t="shared" si="17"/>
        <v>0.33333333333333331</v>
      </c>
      <c r="L95" s="2">
        <f t="shared" si="18"/>
        <v>0.32897691762618325</v>
      </c>
      <c r="M95" s="2">
        <f t="shared" si="19"/>
        <v>6.1132467674490992E-3</v>
      </c>
    </row>
    <row r="96" spans="1:13" x14ac:dyDescent="0.25">
      <c r="A96" t="s">
        <v>102</v>
      </c>
      <c r="B96" s="5">
        <v>7872.4290000000001</v>
      </c>
      <c r="C96" s="5">
        <v>1413.3330000000001</v>
      </c>
      <c r="D96" s="5">
        <v>6459.0959999999995</v>
      </c>
      <c r="E96">
        <v>0</v>
      </c>
      <c r="F96">
        <v>1</v>
      </c>
      <c r="G96" s="5">
        <f t="shared" si="13"/>
        <v>6.9230639221512513E-3</v>
      </c>
      <c r="H96" s="5">
        <f t="shared" si="14"/>
        <v>5.7110428433710281E-4</v>
      </c>
      <c r="I96" s="5">
        <f t="shared" si="15"/>
        <v>0.62743967567206038</v>
      </c>
      <c r="J96">
        <f t="shared" si="16"/>
        <v>0</v>
      </c>
      <c r="K96">
        <f t="shared" si="17"/>
        <v>0.33333333333333331</v>
      </c>
      <c r="L96" s="2">
        <f t="shared" si="18"/>
        <v>0.32749173193165992</v>
      </c>
      <c r="M96" s="2">
        <f t="shared" si="19"/>
        <v>6.0856481544168525E-3</v>
      </c>
    </row>
    <row r="97" spans="1:13" x14ac:dyDescent="0.25">
      <c r="A97" t="s">
        <v>55</v>
      </c>
      <c r="B97" s="5">
        <v>7167.1030000000001</v>
      </c>
      <c r="C97" s="5">
        <v>3250</v>
      </c>
      <c r="D97" s="5">
        <v>3917.1030000000001</v>
      </c>
      <c r="E97">
        <v>0</v>
      </c>
      <c r="F97">
        <v>1</v>
      </c>
      <c r="G97" s="5">
        <f t="shared" si="13"/>
        <v>6.2520371240402982E-3</v>
      </c>
      <c r="H97" s="5">
        <f t="shared" si="14"/>
        <v>1.4701860462775769E-3</v>
      </c>
      <c r="I97" s="5">
        <f t="shared" si="15"/>
        <v>0.62634252037826976</v>
      </c>
      <c r="J97">
        <f t="shared" si="16"/>
        <v>0</v>
      </c>
      <c r="K97">
        <f t="shared" si="17"/>
        <v>0.33333333333333331</v>
      </c>
      <c r="L97" s="2">
        <f t="shared" si="18"/>
        <v>0.32719558694205475</v>
      </c>
      <c r="M97" s="2">
        <f t="shared" si="19"/>
        <v>6.0801450102647842E-3</v>
      </c>
    </row>
    <row r="98" spans="1:13" x14ac:dyDescent="0.25">
      <c r="A98" t="s">
        <v>74</v>
      </c>
      <c r="B98" s="5">
        <v>82297.22</v>
      </c>
      <c r="C98" s="5">
        <v>221406.4</v>
      </c>
      <c r="D98" s="5">
        <v>-139109.18</v>
      </c>
      <c r="E98">
        <v>0</v>
      </c>
      <c r="F98">
        <v>1</v>
      </c>
      <c r="G98" s="5">
        <f t="shared" ref="G98:G124" si="20">(B98-MIN(B:B))/(MAX(B:B)-MIN(B:B))</f>
        <v>7.7728661907773347E-2</v>
      </c>
      <c r="H98" s="5">
        <f t="shared" ref="H98:H124" si="21">(C98-MIN(C:C))/(MAX(C:C)-MIN(C:C))</f>
        <v>0.10826169506265931</v>
      </c>
      <c r="I98" s="5">
        <f t="shared" ref="I98:I124" si="22">(D98-MIN(D:D))/(MAX(D:D)-MIN(D:D))</f>
        <v>0.56461062593770994</v>
      </c>
      <c r="J98">
        <f t="shared" ref="J98:J124" si="23">(E98-MIN(E:E))/(MAX(E:E)-MIN(E:E))</f>
        <v>0</v>
      </c>
      <c r="K98">
        <f t="shared" ref="K98:K124" si="24">(F98-MIN(F:F))/(MAX(F:F)-MIN(F:F))</f>
        <v>0.33333333333333331</v>
      </c>
      <c r="L98" s="2">
        <f t="shared" ref="L98:L129" si="25">0.295*I98+0.103*H98+0.097*G98+0.08*J98+(1-0.295-0.103-0.097-0.08)*K98</f>
        <v>0.32691743611479906</v>
      </c>
      <c r="M98" s="2">
        <f t="shared" si="19"/>
        <v>6.0749762444502892E-3</v>
      </c>
    </row>
    <row r="99" spans="1:13" x14ac:dyDescent="0.25">
      <c r="A99" t="s">
        <v>116</v>
      </c>
      <c r="B99" s="5">
        <v>6094.3590000000004</v>
      </c>
      <c r="C99" s="5">
        <v>4086.5</v>
      </c>
      <c r="D99" s="5">
        <v>2007.8589999999999</v>
      </c>
      <c r="E99">
        <v>0</v>
      </c>
      <c r="F99">
        <v>1</v>
      </c>
      <c r="G99" s="5">
        <f t="shared" si="20"/>
        <v>5.2314594457571551E-3</v>
      </c>
      <c r="H99" s="5">
        <f t="shared" si="21"/>
        <v>1.8796679468415913E-3</v>
      </c>
      <c r="I99" s="5">
        <f t="shared" si="22"/>
        <v>0.62551846729797489</v>
      </c>
      <c r="J99">
        <f t="shared" si="23"/>
        <v>0</v>
      </c>
      <c r="K99">
        <f t="shared" si="24"/>
        <v>0.33333333333333331</v>
      </c>
      <c r="L99" s="2">
        <f t="shared" si="25"/>
        <v>0.32689567188433238</v>
      </c>
      <c r="M99" s="2">
        <f t="shared" si="19"/>
        <v>6.0745718084415064E-3</v>
      </c>
    </row>
    <row r="100" spans="1:13" x14ac:dyDescent="0.25">
      <c r="A100" t="s">
        <v>101</v>
      </c>
      <c r="B100" s="5">
        <v>3271.4110000000001</v>
      </c>
      <c r="C100" s="5">
        <v>346.66669999999999</v>
      </c>
      <c r="D100" s="5">
        <v>2924.7442999999998</v>
      </c>
      <c r="E100">
        <v>0</v>
      </c>
      <c r="F100">
        <v>1</v>
      </c>
      <c r="G100" s="5">
        <f t="shared" si="20"/>
        <v>2.5457881991651971E-3</v>
      </c>
      <c r="H100" s="5">
        <f t="shared" si="21"/>
        <v>4.8951811185178043E-5</v>
      </c>
      <c r="I100" s="5">
        <f t="shared" si="22"/>
        <v>0.6259142062164903</v>
      </c>
      <c r="J100">
        <f t="shared" si="23"/>
        <v>0</v>
      </c>
      <c r="K100">
        <f t="shared" si="24"/>
        <v>0.33333333333333331</v>
      </c>
      <c r="L100" s="2">
        <f t="shared" si="25"/>
        <v>0.32656334099240242</v>
      </c>
      <c r="M100" s="2">
        <f t="shared" si="19"/>
        <v>6.068396236108122E-3</v>
      </c>
    </row>
    <row r="101" spans="1:13" x14ac:dyDescent="0.25">
      <c r="A101" t="s">
        <v>115</v>
      </c>
      <c r="B101" s="5">
        <v>247001</v>
      </c>
      <c r="C101" s="5">
        <v>5207.8779999999997</v>
      </c>
      <c r="D101" s="5">
        <v>241793.122</v>
      </c>
      <c r="E101">
        <v>1.0227E-2</v>
      </c>
      <c r="F101">
        <v>0</v>
      </c>
      <c r="G101" s="5">
        <f t="shared" si="20"/>
        <v>0.23442308424605501</v>
      </c>
      <c r="H101" s="5">
        <f t="shared" si="21"/>
        <v>2.4286027880737167E-3</v>
      </c>
      <c r="I101" s="5">
        <f t="shared" si="22"/>
        <v>0.72901272187437249</v>
      </c>
      <c r="J101">
        <f t="shared" si="23"/>
        <v>7.9770679770679767E-2</v>
      </c>
      <c r="K101">
        <f t="shared" si="24"/>
        <v>0</v>
      </c>
      <c r="L101" s="2">
        <f t="shared" si="25"/>
        <v>0.2444295925936332</v>
      </c>
      <c r="M101" s="2">
        <f t="shared" si="19"/>
        <v>4.5421375687210242E-3</v>
      </c>
    </row>
    <row r="102" spans="1:13" x14ac:dyDescent="0.25">
      <c r="A102" t="s">
        <v>88</v>
      </c>
      <c r="B102" s="5">
        <v>3427.54</v>
      </c>
      <c r="C102" s="5">
        <v>9337.9279999999999</v>
      </c>
      <c r="D102" s="5">
        <v>-5910.3879999999999</v>
      </c>
      <c r="E102">
        <v>9.2105000000000006E-2</v>
      </c>
      <c r="F102">
        <v>0</v>
      </c>
      <c r="G102" s="5">
        <f t="shared" si="20"/>
        <v>2.6943248233110033E-3</v>
      </c>
      <c r="H102" s="5">
        <f t="shared" si="21"/>
        <v>4.4503370659271626E-3</v>
      </c>
      <c r="I102" s="5">
        <f t="shared" si="22"/>
        <v>0.6221008549703283</v>
      </c>
      <c r="J102">
        <f t="shared" si="23"/>
        <v>0.71841971841971841</v>
      </c>
      <c r="K102">
        <f t="shared" si="24"/>
        <v>0</v>
      </c>
      <c r="L102" s="2">
        <f t="shared" si="25"/>
        <v>0.24171306391547598</v>
      </c>
      <c r="M102" s="2">
        <f t="shared" si="19"/>
        <v>4.4916574004458202E-3</v>
      </c>
    </row>
    <row r="103" spans="1:13" x14ac:dyDescent="0.25">
      <c r="A103" t="s">
        <v>91</v>
      </c>
      <c r="B103" s="5">
        <v>2065.7440000000001</v>
      </c>
      <c r="C103" s="5">
        <v>2507.8809999999999</v>
      </c>
      <c r="D103" s="5">
        <v>-442.137</v>
      </c>
      <c r="E103">
        <v>6.8966E-2</v>
      </c>
      <c r="F103">
        <v>0</v>
      </c>
      <c r="G103" s="5">
        <f t="shared" si="20"/>
        <v>1.3987514153261799E-3</v>
      </c>
      <c r="H103" s="5">
        <f t="shared" si="21"/>
        <v>1.1069053546282452E-3</v>
      </c>
      <c r="I103" s="5">
        <f t="shared" si="22"/>
        <v>0.62446101903546358</v>
      </c>
      <c r="J103">
        <f t="shared" si="23"/>
        <v>0.53793533793533788</v>
      </c>
      <c r="K103">
        <f t="shared" si="24"/>
        <v>0</v>
      </c>
      <c r="L103" s="2">
        <f t="shared" si="25"/>
        <v>0.22750051778910213</v>
      </c>
      <c r="M103" s="2">
        <f t="shared" si="19"/>
        <v>4.2275513279249411E-3</v>
      </c>
    </row>
    <row r="104" spans="1:13" x14ac:dyDescent="0.25">
      <c r="A104" t="s">
        <v>86</v>
      </c>
      <c r="B104" s="5">
        <v>68425.19</v>
      </c>
      <c r="C104" s="5">
        <v>9022.0190000000002</v>
      </c>
      <c r="D104" s="5">
        <v>59403.171000000002</v>
      </c>
      <c r="E104">
        <v>3.7735999999999999E-2</v>
      </c>
      <c r="F104">
        <v>0</v>
      </c>
      <c r="G104" s="5">
        <f t="shared" si="20"/>
        <v>6.4531212963314918E-2</v>
      </c>
      <c r="H104" s="5">
        <f t="shared" si="21"/>
        <v>4.2956938887301786E-3</v>
      </c>
      <c r="I104" s="5">
        <f t="shared" si="22"/>
        <v>0.65029098649828865</v>
      </c>
      <c r="J104">
        <f t="shared" si="23"/>
        <v>0.29434109434109429</v>
      </c>
      <c r="K104">
        <f t="shared" si="24"/>
        <v>0</v>
      </c>
      <c r="L104" s="2">
        <f t="shared" si="25"/>
        <v>0.22208511269226344</v>
      </c>
      <c r="M104" s="2">
        <f t="shared" si="19"/>
        <v>4.1269190162674576E-3</v>
      </c>
    </row>
    <row r="105" spans="1:13" x14ac:dyDescent="0.25">
      <c r="A105" t="s">
        <v>41</v>
      </c>
      <c r="B105" s="5">
        <v>74371.02</v>
      </c>
      <c r="C105" s="5">
        <v>45079.26</v>
      </c>
      <c r="D105" s="5">
        <v>29291.759999999998</v>
      </c>
      <c r="E105">
        <v>3.7647E-2</v>
      </c>
      <c r="F105">
        <v>0</v>
      </c>
      <c r="G105" s="5">
        <f t="shared" si="20"/>
        <v>7.0187904006906179E-2</v>
      </c>
      <c r="H105" s="5">
        <f t="shared" si="21"/>
        <v>2.1946366421634781E-2</v>
      </c>
      <c r="I105" s="5">
        <f t="shared" si="22"/>
        <v>0.63729453293521643</v>
      </c>
      <c r="J105">
        <f t="shared" si="23"/>
        <v>0.29364689364689361</v>
      </c>
      <c r="K105">
        <f t="shared" si="24"/>
        <v>0</v>
      </c>
      <c r="L105" s="2">
        <f t="shared" si="25"/>
        <v>0.22056234113773859</v>
      </c>
      <c r="M105" s="2">
        <f t="shared" si="19"/>
        <v>4.0986219601991027E-3</v>
      </c>
    </row>
    <row r="106" spans="1:13" x14ac:dyDescent="0.25">
      <c r="A106" t="s">
        <v>29</v>
      </c>
      <c r="B106" s="5">
        <v>28111.74</v>
      </c>
      <c r="C106" s="5">
        <v>14340.85</v>
      </c>
      <c r="D106" s="5">
        <v>13770.89</v>
      </c>
      <c r="E106">
        <v>4.5232000000000001E-2</v>
      </c>
      <c r="F106">
        <v>0</v>
      </c>
      <c r="G106" s="5">
        <f t="shared" si="20"/>
        <v>2.6178160226983053E-2</v>
      </c>
      <c r="H106" s="5">
        <f t="shared" si="21"/>
        <v>6.8993579971088955E-3</v>
      </c>
      <c r="I106" s="5">
        <f t="shared" si="22"/>
        <v>0.63059553546168456</v>
      </c>
      <c r="J106">
        <f t="shared" si="23"/>
        <v>0.35280995280995281</v>
      </c>
      <c r="K106">
        <f t="shared" si="24"/>
        <v>0</v>
      </c>
      <c r="L106" s="2">
        <f t="shared" si="25"/>
        <v>0.21750039460171272</v>
      </c>
      <c r="M106" s="2">
        <f t="shared" si="19"/>
        <v>4.0417230297254093E-3</v>
      </c>
    </row>
    <row r="107" spans="1:13" x14ac:dyDescent="0.25">
      <c r="A107" t="s">
        <v>85</v>
      </c>
      <c r="B107" s="5">
        <v>4309.5190000000002</v>
      </c>
      <c r="C107" s="5">
        <v>2004.826</v>
      </c>
      <c r="D107" s="5">
        <v>2304.6930000000002</v>
      </c>
      <c r="E107">
        <v>5.0360000000000002E-2</v>
      </c>
      <c r="F107">
        <v>0</v>
      </c>
      <c r="G107" s="5">
        <f t="shared" si="20"/>
        <v>3.5334141867700286E-3</v>
      </c>
      <c r="H107" s="5">
        <f t="shared" si="21"/>
        <v>8.6065082087064795E-4</v>
      </c>
      <c r="I107" s="5">
        <f t="shared" si="22"/>
        <v>0.6256465844857394</v>
      </c>
      <c r="J107">
        <f t="shared" si="23"/>
        <v>0.3928083928083928</v>
      </c>
      <c r="K107">
        <f t="shared" si="24"/>
        <v>0</v>
      </c>
      <c r="L107" s="2">
        <f t="shared" si="25"/>
        <v>0.21642180205863087</v>
      </c>
      <c r="M107" s="2">
        <f t="shared" si="19"/>
        <v>4.0216799749574084E-3</v>
      </c>
    </row>
    <row r="108" spans="1:13" x14ac:dyDescent="0.25">
      <c r="A108" t="s">
        <v>93</v>
      </c>
      <c r="B108" s="5">
        <v>21821.49</v>
      </c>
      <c r="C108" s="5">
        <v>555.60969999999998</v>
      </c>
      <c r="D108" s="5">
        <v>21265.880300000001</v>
      </c>
      <c r="E108">
        <v>2.7778000000000001E-2</v>
      </c>
      <c r="F108">
        <v>0</v>
      </c>
      <c r="G108" s="5">
        <f t="shared" si="20"/>
        <v>2.0193797936613179E-2</v>
      </c>
      <c r="H108" s="5">
        <f t="shared" si="21"/>
        <v>1.5123319402982459E-4</v>
      </c>
      <c r="I108" s="5">
        <f t="shared" si="22"/>
        <v>0.63383046501678342</v>
      </c>
      <c r="J108">
        <f t="shared" si="23"/>
        <v>0.21666861666861664</v>
      </c>
      <c r="K108">
        <f t="shared" si="24"/>
        <v>0</v>
      </c>
      <c r="L108" s="2">
        <f t="shared" si="25"/>
        <v>0.20628785193227697</v>
      </c>
      <c r="M108" s="2">
        <f t="shared" si="19"/>
        <v>3.8333648241606626E-3</v>
      </c>
    </row>
    <row r="109" spans="1:13" x14ac:dyDescent="0.25">
      <c r="A109" t="s">
        <v>79</v>
      </c>
      <c r="B109" s="5">
        <v>33749.11</v>
      </c>
      <c r="C109" s="5">
        <v>4368.4359999999997</v>
      </c>
      <c r="D109" s="5">
        <v>29380.673999999999</v>
      </c>
      <c r="E109">
        <v>1.7441999999999999E-2</v>
      </c>
      <c r="F109">
        <v>0</v>
      </c>
      <c r="G109" s="5">
        <f t="shared" si="20"/>
        <v>3.1541391329858524E-2</v>
      </c>
      <c r="H109" s="5">
        <f t="shared" si="21"/>
        <v>2.0176807252246347E-3</v>
      </c>
      <c r="I109" s="5">
        <f t="shared" si="22"/>
        <v>0.63733290930595876</v>
      </c>
      <c r="J109">
        <f t="shared" si="23"/>
        <v>0.13604773604773604</v>
      </c>
      <c r="K109">
        <f t="shared" si="24"/>
        <v>0</v>
      </c>
      <c r="L109" s="2">
        <f t="shared" si="25"/>
        <v>0.20216436320277115</v>
      </c>
      <c r="M109" s="2">
        <f t="shared" si="19"/>
        <v>3.7567396787609232E-3</v>
      </c>
    </row>
    <row r="110" spans="1:13" x14ac:dyDescent="0.25">
      <c r="A110" t="s">
        <v>103</v>
      </c>
      <c r="B110" s="5">
        <v>2906.5239999999999</v>
      </c>
      <c r="C110" s="5">
        <v>5152.5590000000002</v>
      </c>
      <c r="D110" s="5">
        <v>-2246.0349999999999</v>
      </c>
      <c r="E110">
        <v>2.7397000000000001E-2</v>
      </c>
      <c r="F110">
        <v>0</v>
      </c>
      <c r="G110" s="5">
        <f t="shared" si="20"/>
        <v>2.1986452393390862E-3</v>
      </c>
      <c r="H110" s="5">
        <f t="shared" si="21"/>
        <v>2.4015231356441886E-3</v>
      </c>
      <c r="I110" s="5">
        <f t="shared" si="22"/>
        <v>0.62368243457824524</v>
      </c>
      <c r="J110">
        <f t="shared" si="23"/>
        <v>0.21369681369681368</v>
      </c>
      <c r="K110">
        <f t="shared" si="24"/>
        <v>0</v>
      </c>
      <c r="L110" s="2">
        <f t="shared" si="25"/>
        <v>0.20154268876751466</v>
      </c>
      <c r="M110" s="2">
        <f t="shared" si="19"/>
        <v>3.7451873508372482E-3</v>
      </c>
    </row>
    <row r="111" spans="1:13" x14ac:dyDescent="0.25">
      <c r="A111" t="s">
        <v>87</v>
      </c>
      <c r="B111" s="5">
        <v>10629.03</v>
      </c>
      <c r="C111" s="5">
        <v>13309.62</v>
      </c>
      <c r="D111" s="5">
        <v>-2680.59</v>
      </c>
      <c r="E111">
        <v>1.9231000000000002E-2</v>
      </c>
      <c r="F111">
        <v>0</v>
      </c>
      <c r="G111" s="5">
        <f t="shared" si="20"/>
        <v>9.5456145479603828E-3</v>
      </c>
      <c r="H111" s="5">
        <f t="shared" si="21"/>
        <v>6.3945522346239847E-3</v>
      </c>
      <c r="I111" s="5">
        <f t="shared" si="22"/>
        <v>0.62349487532112158</v>
      </c>
      <c r="J111">
        <f t="shared" si="23"/>
        <v>0.15000195000194999</v>
      </c>
      <c r="K111">
        <f t="shared" si="24"/>
        <v>0</v>
      </c>
      <c r="L111" s="2">
        <f t="shared" si="25"/>
        <v>0.19751570771120527</v>
      </c>
      <c r="M111" s="2">
        <f t="shared" si="19"/>
        <v>3.6703555690128608E-3</v>
      </c>
    </row>
    <row r="112" spans="1:13" x14ac:dyDescent="0.25">
      <c r="A112" t="s">
        <v>94</v>
      </c>
      <c r="B112" s="5">
        <v>595.49609999999996</v>
      </c>
      <c r="C112" s="5">
        <v>1143.537</v>
      </c>
      <c r="D112" s="5">
        <v>-548.04089999999997</v>
      </c>
      <c r="E112">
        <v>2.0833000000000001E-2</v>
      </c>
      <c r="F112">
        <v>0</v>
      </c>
      <c r="G112" s="5">
        <f t="shared" si="20"/>
        <v>0</v>
      </c>
      <c r="H112" s="5">
        <f t="shared" si="21"/>
        <v>4.3903425583193987E-4</v>
      </c>
      <c r="I112" s="5">
        <f t="shared" si="22"/>
        <v>0.62441530961591851</v>
      </c>
      <c r="J112">
        <f t="shared" si="23"/>
        <v>0.16249756249756248</v>
      </c>
      <c r="K112">
        <f t="shared" si="24"/>
        <v>0</v>
      </c>
      <c r="L112" s="2">
        <f t="shared" si="25"/>
        <v>0.19724754186485163</v>
      </c>
      <c r="M112" s="2">
        <f t="shared" si="19"/>
        <v>3.6653723501135198E-3</v>
      </c>
    </row>
    <row r="113" spans="1:13" x14ac:dyDescent="0.25">
      <c r="A113" t="s">
        <v>104</v>
      </c>
      <c r="B113" s="5">
        <v>10153.06</v>
      </c>
      <c r="C113" s="5">
        <v>5446.8710000000001</v>
      </c>
      <c r="D113" s="5">
        <v>4706.1890000000003</v>
      </c>
      <c r="E113">
        <v>1.2697999999999999E-2</v>
      </c>
      <c r="F113">
        <v>0</v>
      </c>
      <c r="G113" s="5">
        <f t="shared" si="20"/>
        <v>9.0927904281960879E-3</v>
      </c>
      <c r="H113" s="5">
        <f t="shared" si="21"/>
        <v>2.5455941901795097E-3</v>
      </c>
      <c r="I113" s="5">
        <f t="shared" si="22"/>
        <v>0.62668309955459167</v>
      </c>
      <c r="J113">
        <f t="shared" si="23"/>
        <v>9.9044499044499024E-2</v>
      </c>
      <c r="K113">
        <f t="shared" si="24"/>
        <v>0</v>
      </c>
      <c r="L113" s="2">
        <f t="shared" si="25"/>
        <v>0.19393927116528795</v>
      </c>
      <c r="M113" s="2">
        <f t="shared" si="19"/>
        <v>3.6038960760153625E-3</v>
      </c>
    </row>
    <row r="114" spans="1:13" x14ac:dyDescent="0.25">
      <c r="A114" t="s">
        <v>82</v>
      </c>
      <c r="B114" s="5">
        <v>24529.41</v>
      </c>
      <c r="C114" s="5">
        <v>12323.33</v>
      </c>
      <c r="D114" s="5">
        <v>12206.08</v>
      </c>
      <c r="E114">
        <v>0</v>
      </c>
      <c r="F114">
        <v>0</v>
      </c>
      <c r="G114" s="5">
        <f t="shared" si="20"/>
        <v>2.2770034864134085E-2</v>
      </c>
      <c r="H114" s="5">
        <f t="shared" si="21"/>
        <v>5.9117454160856914E-3</v>
      </c>
      <c r="I114" s="5">
        <f t="shared" si="22"/>
        <v>0.62992014431179699</v>
      </c>
      <c r="J114">
        <f t="shared" si="23"/>
        <v>0</v>
      </c>
      <c r="K114">
        <f t="shared" si="24"/>
        <v>0</v>
      </c>
      <c r="L114" s="2">
        <f t="shared" si="25"/>
        <v>0.18864404573165794</v>
      </c>
      <c r="M114" s="2">
        <f t="shared" si="19"/>
        <v>3.505497015076272E-3</v>
      </c>
    </row>
    <row r="115" spans="1:13" x14ac:dyDescent="0.25">
      <c r="A115" t="s">
        <v>84</v>
      </c>
      <c r="B115" s="5">
        <v>19861.169999999998</v>
      </c>
      <c r="C115" s="5">
        <v>337.1</v>
      </c>
      <c r="D115" s="5">
        <v>19524.07</v>
      </c>
      <c r="E115">
        <v>0</v>
      </c>
      <c r="F115">
        <v>0</v>
      </c>
      <c r="G115" s="5">
        <f t="shared" si="20"/>
        <v>1.8328806070620905E-2</v>
      </c>
      <c r="H115" s="5">
        <f t="shared" si="21"/>
        <v>4.4268738264525627E-5</v>
      </c>
      <c r="I115" s="5">
        <f t="shared" si="22"/>
        <v>0.63307867837086274</v>
      </c>
      <c r="J115">
        <f t="shared" si="23"/>
        <v>0</v>
      </c>
      <c r="K115">
        <f t="shared" si="24"/>
        <v>0</v>
      </c>
      <c r="L115" s="2">
        <f t="shared" si="25"/>
        <v>0.18854066398829594</v>
      </c>
      <c r="M115" s="2">
        <f t="shared" si="19"/>
        <v>3.503575913398436E-3</v>
      </c>
    </row>
    <row r="116" spans="1:13" x14ac:dyDescent="0.25">
      <c r="A116" t="s">
        <v>90</v>
      </c>
      <c r="B116" s="5">
        <v>20198.77</v>
      </c>
      <c r="C116" s="5">
        <v>1780</v>
      </c>
      <c r="D116" s="5">
        <v>18418.77</v>
      </c>
      <c r="E116">
        <v>0</v>
      </c>
      <c r="F116">
        <v>0</v>
      </c>
      <c r="G116" s="5">
        <f t="shared" si="20"/>
        <v>1.8649988966249677E-2</v>
      </c>
      <c r="H116" s="5">
        <f t="shared" si="21"/>
        <v>7.5059442185545957E-4</v>
      </c>
      <c r="I116" s="5">
        <f t="shared" si="22"/>
        <v>0.63260161736155751</v>
      </c>
      <c r="J116">
        <f t="shared" si="23"/>
        <v>0</v>
      </c>
      <c r="K116">
        <f t="shared" si="24"/>
        <v>0</v>
      </c>
      <c r="L116" s="2">
        <f t="shared" si="25"/>
        <v>0.18850383727683678</v>
      </c>
      <c r="M116" s="2">
        <f t="shared" si="19"/>
        <v>3.5028915773167193E-3</v>
      </c>
    </row>
    <row r="117" spans="1:13" x14ac:dyDescent="0.25">
      <c r="A117" t="s">
        <v>89</v>
      </c>
      <c r="B117" s="5">
        <v>14300</v>
      </c>
      <c r="C117" s="5">
        <v>280</v>
      </c>
      <c r="D117" s="5">
        <v>14020</v>
      </c>
      <c r="E117">
        <v>0</v>
      </c>
      <c r="F117">
        <v>0</v>
      </c>
      <c r="G117" s="5">
        <f t="shared" si="20"/>
        <v>1.3038069448334629E-2</v>
      </c>
      <c r="H117" s="5">
        <f t="shared" si="21"/>
        <v>1.6317254077788956E-5</v>
      </c>
      <c r="I117" s="5">
        <f t="shared" si="22"/>
        <v>0.63070305438688867</v>
      </c>
      <c r="J117">
        <f t="shared" si="23"/>
        <v>0</v>
      </c>
      <c r="K117">
        <f t="shared" si="24"/>
        <v>0</v>
      </c>
      <c r="L117" s="2">
        <f t="shared" si="25"/>
        <v>0.18732377445779064</v>
      </c>
      <c r="M117" s="2">
        <f t="shared" si="19"/>
        <v>3.4809629409066779E-3</v>
      </c>
    </row>
    <row r="118" spans="1:13" x14ac:dyDescent="0.25">
      <c r="A118" t="s">
        <v>78</v>
      </c>
      <c r="B118" s="5">
        <v>12261.81</v>
      </c>
      <c r="C118" s="5">
        <v>3322.375</v>
      </c>
      <c r="D118" s="5">
        <v>8939.4349999999995</v>
      </c>
      <c r="E118">
        <v>0</v>
      </c>
      <c r="F118">
        <v>0</v>
      </c>
      <c r="G118" s="5">
        <f t="shared" si="20"/>
        <v>1.1098994311955475E-2</v>
      </c>
      <c r="H118" s="5">
        <f t="shared" si="21"/>
        <v>1.5056149196228494E-3</v>
      </c>
      <c r="I118" s="5">
        <f t="shared" si="22"/>
        <v>0.62851022034478188</v>
      </c>
      <c r="J118">
        <f t="shared" si="23"/>
        <v>0</v>
      </c>
      <c r="K118">
        <f t="shared" si="24"/>
        <v>0</v>
      </c>
      <c r="L118" s="2">
        <f t="shared" si="25"/>
        <v>0.1866421957866915</v>
      </c>
      <c r="M118" s="2">
        <f t="shared" si="19"/>
        <v>3.4682974364757756E-3</v>
      </c>
    </row>
    <row r="119" spans="1:13" x14ac:dyDescent="0.25">
      <c r="A119" t="s">
        <v>92</v>
      </c>
      <c r="B119" s="5">
        <v>2041.222</v>
      </c>
      <c r="C119" s="5">
        <v>795.33389999999997</v>
      </c>
      <c r="D119" s="5">
        <v>1245.8880999999999</v>
      </c>
      <c r="E119">
        <v>3.1749999999999999E-3</v>
      </c>
      <c r="F119">
        <v>0</v>
      </c>
      <c r="G119" s="5">
        <f t="shared" si="20"/>
        <v>1.375421892320822E-3</v>
      </c>
      <c r="H119" s="5">
        <f t="shared" si="21"/>
        <v>2.6858253177900317E-4</v>
      </c>
      <c r="I119" s="5">
        <f t="shared" si="22"/>
        <v>0.6251895913307125</v>
      </c>
      <c r="J119">
        <f t="shared" si="23"/>
        <v>2.4765024765024762E-2</v>
      </c>
      <c r="K119">
        <f t="shared" si="24"/>
        <v>0</v>
      </c>
      <c r="L119" s="2">
        <f t="shared" si="25"/>
        <v>0.18657321134809049</v>
      </c>
      <c r="M119" s="2">
        <f t="shared" si="19"/>
        <v>3.4670155261845464E-3</v>
      </c>
    </row>
    <row r="120" spans="1:13" x14ac:dyDescent="0.25">
      <c r="A120" t="s">
        <v>77</v>
      </c>
      <c r="B120" s="5">
        <v>7056.0119999999997</v>
      </c>
      <c r="C120" s="5">
        <v>402.12099999999998</v>
      </c>
      <c r="D120" s="5">
        <v>6653.8909999999996</v>
      </c>
      <c r="E120">
        <v>0</v>
      </c>
      <c r="F120">
        <v>0</v>
      </c>
      <c r="G120" s="5">
        <f t="shared" si="20"/>
        <v>6.146348353133024E-3</v>
      </c>
      <c r="H120" s="5">
        <f t="shared" si="21"/>
        <v>7.6097695415240218E-5</v>
      </c>
      <c r="I120" s="5">
        <f t="shared" si="22"/>
        <v>0.62752375157842755</v>
      </c>
      <c r="J120">
        <f t="shared" si="23"/>
        <v>0</v>
      </c>
      <c r="K120">
        <f t="shared" si="24"/>
        <v>0</v>
      </c>
      <c r="L120" s="2">
        <f t="shared" si="25"/>
        <v>0.18572354056851781</v>
      </c>
      <c r="M120" s="2">
        <f t="shared" si="19"/>
        <v>3.4512264331864749E-3</v>
      </c>
    </row>
    <row r="121" spans="1:13" x14ac:dyDescent="0.25">
      <c r="A121" t="s">
        <v>95</v>
      </c>
      <c r="B121" s="5">
        <v>6895.7489999999998</v>
      </c>
      <c r="C121" s="5">
        <v>280</v>
      </c>
      <c r="D121" s="5">
        <v>6615.7489999999998</v>
      </c>
      <c r="E121">
        <v>0</v>
      </c>
      <c r="F121">
        <v>0</v>
      </c>
      <c r="G121" s="5">
        <f t="shared" si="20"/>
        <v>5.9938787607095832E-3</v>
      </c>
      <c r="H121" s="5">
        <f t="shared" si="21"/>
        <v>1.6317254077788956E-5</v>
      </c>
      <c r="I121" s="5">
        <f t="shared" si="22"/>
        <v>0.62750728902435449</v>
      </c>
      <c r="J121">
        <f t="shared" si="23"/>
        <v>0</v>
      </c>
      <c r="K121">
        <f t="shared" si="24"/>
        <v>0</v>
      </c>
      <c r="L121" s="2">
        <f t="shared" si="25"/>
        <v>0.18569773717914342</v>
      </c>
      <c r="M121" s="2">
        <f t="shared" si="19"/>
        <v>3.4507469390997153E-3</v>
      </c>
    </row>
    <row r="122" spans="1:13" x14ac:dyDescent="0.25">
      <c r="A122" t="s">
        <v>83</v>
      </c>
      <c r="B122" s="5">
        <v>5976.22</v>
      </c>
      <c r="C122" s="5">
        <v>487.26119999999997</v>
      </c>
      <c r="D122" s="5">
        <v>5488.9588000000003</v>
      </c>
      <c r="E122">
        <v>0</v>
      </c>
      <c r="F122">
        <v>0</v>
      </c>
      <c r="G122" s="5">
        <f t="shared" si="20"/>
        <v>5.1190654110809487E-3</v>
      </c>
      <c r="H122" s="5">
        <f t="shared" si="21"/>
        <v>1.1777536536192317E-4</v>
      </c>
      <c r="I122" s="5">
        <f t="shared" si="22"/>
        <v>0.62702095258168078</v>
      </c>
      <c r="J122">
        <f t="shared" si="23"/>
        <v>0</v>
      </c>
      <c r="K122">
        <f t="shared" si="24"/>
        <v>0</v>
      </c>
      <c r="L122" s="2">
        <f t="shared" si="25"/>
        <v>0.18547986121910295</v>
      </c>
      <c r="M122" s="2">
        <f t="shared" si="19"/>
        <v>3.4466982370873274E-3</v>
      </c>
    </row>
    <row r="123" spans="1:13" x14ac:dyDescent="0.25">
      <c r="A123" t="s">
        <v>114</v>
      </c>
      <c r="B123" s="5">
        <v>5543.4960000000001</v>
      </c>
      <c r="C123" s="5">
        <v>280.625</v>
      </c>
      <c r="D123" s="5">
        <v>5262.8710000000001</v>
      </c>
      <c r="E123">
        <v>0</v>
      </c>
      <c r="F123">
        <v>0</v>
      </c>
      <c r="G123" s="5">
        <f t="shared" si="20"/>
        <v>4.707384287478863E-3</v>
      </c>
      <c r="H123" s="5">
        <f t="shared" si="21"/>
        <v>1.6623202897696318E-5</v>
      </c>
      <c r="I123" s="5">
        <f t="shared" si="22"/>
        <v>0.62692337031979761</v>
      </c>
      <c r="J123">
        <f t="shared" si="23"/>
        <v>0</v>
      </c>
      <c r="K123">
        <f t="shared" si="24"/>
        <v>0</v>
      </c>
      <c r="L123" s="2">
        <f t="shared" si="25"/>
        <v>0.1854007227101242</v>
      </c>
      <c r="M123" s="2">
        <f t="shared" si="19"/>
        <v>3.4452276377586995E-3</v>
      </c>
    </row>
    <row r="124" spans="1:13" x14ac:dyDescent="0.25">
      <c r="A124" t="s">
        <v>100</v>
      </c>
      <c r="B124" s="5">
        <v>701.15060000000005</v>
      </c>
      <c r="C124" s="5">
        <v>25022.400000000001</v>
      </c>
      <c r="D124" s="5">
        <v>-24321.249400000001</v>
      </c>
      <c r="E124">
        <v>0</v>
      </c>
      <c r="F124">
        <v>0</v>
      </c>
      <c r="G124" s="5">
        <f t="shared" si="20"/>
        <v>1.0051664172455542E-4</v>
      </c>
      <c r="H124" s="5">
        <f t="shared" si="21"/>
        <v>1.212817018475928E-2</v>
      </c>
      <c r="I124" s="5">
        <f t="shared" si="22"/>
        <v>0.61415450183392895</v>
      </c>
      <c r="J124">
        <f t="shared" si="23"/>
        <v>0</v>
      </c>
      <c r="K124">
        <f t="shared" si="24"/>
        <v>0</v>
      </c>
      <c r="L124" s="2">
        <f t="shared" si="25"/>
        <v>0.18243452968428653</v>
      </c>
      <c r="M124" s="2">
        <f t="shared" si="19"/>
        <v>3.3901080565501575E-3</v>
      </c>
    </row>
    <row r="125" spans="1:13" x14ac:dyDescent="0.25">
      <c r="L125" s="2">
        <f>SUM(L2:L124)</f>
        <v>53.813780163082939</v>
      </c>
    </row>
  </sheetData>
  <sortState ref="A2:L124">
    <sortCondition descending="1" ref="L1"/>
  </sortState>
  <phoneticPr fontId="1" type="noConversion"/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2020-09-13T07:53:40Z</dcterms:modified>
</cp:coreProperties>
</file>