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QUANG FPL\SOF303 Kiem thu co ban\"/>
    </mc:Choice>
  </mc:AlternateContent>
  <bookViews>
    <workbookView xWindow="0" yWindow="0" windowWidth="20460" windowHeight="7680" firstSheet="1" activeTab="2"/>
  </bookViews>
  <sheets>
    <sheet name="Thông tin chung" sheetId="1" r:id="rId1"/>
    <sheet name="Thiết lập trang mặc định" sheetId="7" r:id="rId2"/>
    <sheet name="Non functional" sheetId="8" r:id="rId3"/>
    <sheet name="..." sheetId="2" r:id="rId4"/>
    <sheet name="Tổng hợp ảnh" sheetId="5" r:id="rId5"/>
    <sheet name="Test Report" sheetId="4" r:id="rId6"/>
    <sheet name="Sheet6"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8" l="1"/>
  <c r="B5" i="8"/>
  <c r="A5" i="8"/>
  <c r="D5" i="7" l="1"/>
  <c r="B5" i="7"/>
  <c r="A5" i="7"/>
  <c r="I17" i="4" l="1"/>
  <c r="J14" i="4"/>
  <c r="I14" i="4"/>
  <c r="H14" i="4"/>
  <c r="G14" i="4"/>
  <c r="F14" i="4"/>
  <c r="J13" i="4"/>
  <c r="I13" i="4"/>
  <c r="H13" i="4"/>
  <c r="G13" i="4"/>
  <c r="F13" i="4"/>
  <c r="J12" i="4"/>
  <c r="J17" i="4" s="1"/>
  <c r="I12" i="4"/>
  <c r="H12" i="4"/>
  <c r="H17" i="4" s="1"/>
  <c r="G12" i="4"/>
  <c r="G17" i="4" s="1"/>
  <c r="F12" i="4"/>
  <c r="F17" i="4" s="1"/>
  <c r="D5" i="2"/>
  <c r="B5" i="2"/>
  <c r="A5" i="2"/>
  <c r="G20" i="4" l="1"/>
  <c r="G19" i="4"/>
</calcChain>
</file>

<file path=xl/comments1.xml><?xml version="1.0" encoding="utf-8"?>
<comments xmlns="http://schemas.openxmlformats.org/spreadsheetml/2006/main">
  <authors>
    <author/>
  </authors>
  <commentList>
    <comment ref="G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<sst xmlns="http://schemas.openxmlformats.org/spreadsheetml/2006/main" count="175" uniqueCount="108">
  <si>
    <t>ĐẶC TẢ TEST CASE</t>
  </si>
  <si>
    <t>THÔNG TIN DỰ ÁN</t>
  </si>
  <si>
    <t>Tên dự án (viết tắt)</t>
  </si>
  <si>
    <t>LỊCH SỬ</t>
  </si>
  <si>
    <t>Ngày</t>
  </si>
  <si>
    <t>Miêu tả</t>
  </si>
  <si>
    <t>Trạng thái</t>
  </si>
  <si>
    <t>Tên khách hàng</t>
  </si>
  <si>
    <t>Mã dự án</t>
  </si>
  <si>
    <t>Người thực hiện</t>
  </si>
  <si>
    <t>29/05/2021</t>
  </si>
  <si>
    <t>Trang/Chức năng</t>
  </si>
  <si>
    <t>Quản lý tổ chức</t>
  </si>
  <si>
    <t>Hoàn thành</t>
  </si>
  <si>
    <t>Tester</t>
  </si>
  <si>
    <t>Đạt</t>
  </si>
  <si>
    <t>Không đạt</t>
  </si>
  <si>
    <t>Chưa test</t>
  </si>
  <si>
    <t>Không test</t>
  </si>
  <si>
    <t>Tổng số Test case</t>
  </si>
  <si>
    <t>ID</t>
  </si>
  <si>
    <t>Tên TC</t>
  </si>
  <si>
    <t>Điều kiện tiên quyết</t>
  </si>
  <si>
    <t>Dữ liệu test</t>
  </si>
  <si>
    <t>Các bước thực hiện</t>
  </si>
  <si>
    <t>Kết quả mong đợi</t>
  </si>
  <si>
    <t>Kết quả test</t>
  </si>
  <si>
    <t>Ngày test</t>
  </si>
  <si>
    <t>Ghi chú</t>
  </si>
  <si>
    <t>MÀN HÌNH</t>
  </si>
  <si>
    <t>Kiểm tra màn Đăng kí chứng thư số</t>
  </si>
  <si>
    <t>Form "Đăng kí chứng thư số"
- NSD đã đăng nhập vào hệ thống</t>
  </si>
  <si>
    <t>1. NSD đăng nhập vào hệ thống với user là MST đã đăng kí
2. NSD nhập theo link “Hệ thống/Đăng ký sử dụng hóa đơn điện tử”.
3. Kiểm tra màn hình hiển thị Đăng kí chứng thư số</t>
  </si>
  <si>
    <t xml:space="preserve">1. Màn hình "Đăng kí chứng thư số" hiện thị
2. Màn hình hiển thị thông tin chứng thư số gồm : Mã số thuế, Tên chủ thể, Số seri, Ngày hiệu lực, Ngày hết hạn,Trạng thái.
- Các button : Đọc từ tocken, Tiếp tục, Quay lại, Thoát
- Kiểm tra bố trí font chữ, căn chỉnh
</t>
  </si>
  <si>
    <t>Đăng nhập với user admin hoặc user có quyền xem thông tin quyền</t>
  </si>
  <si>
    <t>1. Vào màn hình quản lý quyền</t>
  </si>
  <si>
    <t>Chức năng</t>
  </si>
  <si>
    <t>Hiển thị tổ chức</t>
  </si>
  <si>
    <t>Kiểm tra màn hình hiển thị danh sách các tổ chức</t>
  </si>
  <si>
    <t>1. Màn hình hiển thị menu bên trái gồm:
- Tổ chức
- Dịch vụ:
+ Duy trì các chương trình
+ Duy trì các dịch vụ
- Địa lý
+ Khu vực ủy thác
+Duy trì khu vực ủy thác
+Khu vực văn phòng
+ Danh sách và chế độ xem
- Các cơ sở</t>
  </si>
  <si>
    <t>Ảnh 1-1</t>
  </si>
  <si>
    <t>BẢNG TỔNG HƠP ẢNH TESTCASE</t>
  </si>
  <si>
    <t>Mã ảnh</t>
  </si>
  <si>
    <t>Ảnh</t>
  </si>
  <si>
    <t>TEST REPORT</t>
  </si>
  <si>
    <t>Tên dự án</t>
  </si>
  <si>
    <t>Chú ý</t>
  </si>
  <si>
    <t>No</t>
  </si>
  <si>
    <t>Tổng số test case</t>
  </si>
  <si>
    <t>%</t>
  </si>
  <si>
    <t>Người thưc hiện</t>
  </si>
  <si>
    <t>Ngày bắt đầu:</t>
  </si>
  <si>
    <t>Ngày kết thúc:</t>
  </si>
  <si>
    <t>QLTC_1</t>
  </si>
  <si>
    <t>Tổng</t>
  </si>
  <si>
    <t>Tỷ lệ testcase đã thực hiện:</t>
  </si>
  <si>
    <t>Tỷ lệ testcase đạt:</t>
  </si>
  <si>
    <t>Phần mềm quản lý học sinh</t>
  </si>
  <si>
    <t>Hoàng Hồng Quang</t>
  </si>
  <si>
    <t>Trang mặc định</t>
  </si>
  <si>
    <t xml:space="preserve">- Thiết lập trang hiển thị mặc định
</t>
  </si>
  <si>
    <t>Thiết lập trang mặc định</t>
  </si>
  <si>
    <t>Quang</t>
  </si>
  <si>
    <t>Thiết lập trang hiển thị mặc định</t>
  </si>
  <si>
    <t>1. Đăng nhập tài khoản "dt01"
2. Bấm chọn chức năng Đặt lại Chức năng mở mặc định
3. Tích chọn vào check box Đặt làm trang mở mặc định
4. Bấm vào nút Quản lý tài khoản
5. Đăng xuất và đăng nhập lại với tài khoản "dt01"</t>
  </si>
  <si>
    <t>Trang hiển thị mặc định là Quản lý tài khoản</t>
  </si>
  <si>
    <t>29/5/2021</t>
  </si>
  <si>
    <t>TMD_1</t>
  </si>
  <si>
    <t>TMD_2</t>
  </si>
  <si>
    <t>1. Đăng nhập tài khoản "dt01"
2. Bấm chọn chức năng Đặt lại Chức năng mở mặc định
3. Không tích chọn vào check box Đặt làm trang mở mặc định
4. Bấm vào nút Quản lý học sinh
5. Đăng xuất và đăng nhập lại với tài khoản "dt01"</t>
  </si>
  <si>
    <t>Ảnh 1-2</t>
  </si>
  <si>
    <t>TMD_3</t>
  </si>
  <si>
    <t xml:space="preserve">1. Đăng nhập tài khoản "gv02"
2. Bấm chọn chức năng Đặt lại Chức năng mở mặc định
3. Tích chọn vào check box Đặt làm trang mở mặc định
4. Bấm vào nút Quản lý tài khoản
</t>
  </si>
  <si>
    <t>Thông báo "Bạn không thể đặt chức năng này làm mặc định"</t>
  </si>
  <si>
    <t xml:space="preserve">Thông báo "Bạn không thể đặt chức năng này làm mặc định"
Thông báo "Bạn cần được cấp quyền để sử dụng chức năng này"
</t>
  </si>
  <si>
    <t>Pass</t>
  </si>
  <si>
    <t>Ảnh 1-3</t>
  </si>
  <si>
    <t>1/6/2021</t>
  </si>
  <si>
    <t>Bảng điểm</t>
  </si>
  <si>
    <t>Ảnh 1-4</t>
  </si>
  <si>
    <t>Thời gian tải bảng điểm theo lớp khi lớp có tối đa 50 học sinh</t>
  </si>
  <si>
    <t>Tài nguyên của CPU sử dụng khi tải bảng điểm theo lớp khi lớp có tối đa 50 học sinh</t>
  </si>
  <si>
    <t>1. Tải xong dữ liệu cho bảng điểm trong 3 giây</t>
  </si>
  <si>
    <t>Đăng nhập với tài khoản giảng viên "gv02"
Test với hệ thống: CPU i5-6200, Ram 8GB, Windows 10 Pro</t>
  </si>
  <si>
    <t>Non functional</t>
  </si>
  <si>
    <t>Thời gian Load dữ liệu bảng điểm</t>
  </si>
  <si>
    <t>1. Chọn chức năng bảng điểm</t>
  </si>
  <si>
    <t>1. CPU sử dụng dưới 30%</t>
  </si>
  <si>
    <t>1/6/2022</t>
  </si>
  <si>
    <t>Non function</t>
  </si>
  <si>
    <t>NF_BD_01</t>
  </si>
  <si>
    <t>NF_BD_02</t>
  </si>
  <si>
    <t>NF_BD_03</t>
  </si>
  <si>
    <t>Hệ thống</t>
  </si>
  <si>
    <t>Khả năng  tương thích của phần mềm với JDK mới nhất ( JDK16 )</t>
  </si>
  <si>
    <t>1. Cài đặt JDK 16 và thiết lập môi trường
2. Khởi động phần mềm</t>
  </si>
  <si>
    <t>Phần mềm khởi động bình thường</t>
  </si>
  <si>
    <t>Ảnh 1-5</t>
  </si>
  <si>
    <t>NF_HT_01</t>
  </si>
  <si>
    <t>NF_HT_02</t>
  </si>
  <si>
    <t>Test UI ở độ phân giải 800x600</t>
  </si>
  <si>
    <t>Ảnh 1-6
Độ phân giải khi code là 1366 x 768</t>
  </si>
  <si>
    <t>1. Đăng nhập với tài khoản "dt01"
2. Chọn chức năng quản lý học sinh</t>
  </si>
  <si>
    <t>Hiển thị đầy đủ form</t>
  </si>
  <si>
    <t>Form hiển thị không đầy đủ</t>
  </si>
  <si>
    <t>Ảnh 1-6</t>
  </si>
  <si>
    <t>Thời gian tải bảng điểm theo lớp khi trường có 3000 học sinh, có 15 môn học</t>
  </si>
  <si>
    <t>Chưa test được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</si>
</sst>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d\-mmm\-yy;@"/>
  </numFmts>
  <fonts count="22">
    <font>
      <sz val="11"/>
      <color theme="1"/>
      <name val="Calibri"/>
      <family val="2"/>
      <scheme val="minor"/>
    </font>
    <font>
      <b/>
      <sz val="11"/>
      <color theme="1"/>
      <name val="Calibri"/>
      <family val="2"/>
      <scheme val="minor"/>
    </font>
    <font>
      <sz val="22"/>
      <name val="Arial"/>
      <family val="2"/>
    </font>
    <font>
      <b/>
      <sz val="10"/>
      <name val="Arial"/>
    </font>
    <font>
      <b/>
      <sz val="12"/>
      <name val="Arial"/>
    </font>
    <font>
      <sz val="16"/>
      <name val="Arial"/>
    </font>
    <font>
      <u/>
      <sz val="10"/>
      <color indexed="55"/>
      <name val="Arial"/>
    </font>
    <font>
      <u/>
      <sz val="10"/>
      <color indexed="12"/>
      <name val="Arial"/>
    </font>
    <font>
      <b/>
      <sz val="10"/>
      <name val="Arial"/>
      <family val="2"/>
    </font>
    <font>
      <sz val="10"/>
      <name val="Arial"/>
    </font>
    <font>
      <u/>
      <sz val="10"/>
      <color rgb="FF969696"/>
      <name val="Arial"/>
    </font>
    <font>
      <sz val="10"/>
      <name val="Arial"/>
      <family val="2"/>
    </font>
    <font>
      <sz val="10"/>
      <color indexed="8"/>
      <name val="Arial"/>
      <family val="2"/>
    </font>
    <font>
      <sz val="11"/>
      <name val="ＭＳ Ｐゴシック"/>
      <charset val="128"/>
    </font>
    <font>
      <i/>
      <sz val="10"/>
      <name val="Arial"/>
      <family val="2"/>
    </font>
    <font>
      <b/>
      <sz val="10"/>
      <color indexed="9"/>
      <name val="Arial"/>
      <family val="2"/>
    </font>
    <font>
      <strike/>
      <sz val="10"/>
      <name val="Arial"/>
      <family val="2"/>
    </font>
    <font>
      <b/>
      <sz val="8"/>
      <color indexed="8"/>
      <name val="Times New Roman"/>
      <family val="1"/>
    </font>
    <font>
      <b/>
      <sz val="20"/>
      <color indexed="8"/>
      <name val="Arial"/>
      <family val="2"/>
    </font>
    <font>
      <b/>
      <sz val="10"/>
      <color indexed="60"/>
      <name val="Arial"/>
      <family val="2"/>
    </font>
    <font>
      <i/>
      <sz val="10"/>
      <color indexed="17"/>
      <name val="Arial"/>
      <family val="2"/>
    </font>
    <font>
      <sz val="10"/>
      <color indexed="9"/>
      <name val="Arial"/>
      <family val="2"/>
    </font>
  </fonts>
  <fills count="10">
    <fill>
      <patternFill patternType="none"/>
    </fill>
    <fill>
      <patternFill patternType="gray125"/>
    </fill>
    <fill>
      <patternFill patternType="solid">
        <fgColor rgb="FFFFCC99"/>
        <bgColor rgb="FFCCFFFF"/>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rgb="FF00B050"/>
        <bgColor indexed="41"/>
      </patternFill>
    </fill>
    <fill>
      <patternFill patternType="solid">
        <fgColor theme="8" tint="0.79998168889431442"/>
        <bgColor indexed="41"/>
      </patternFill>
    </fill>
    <fill>
      <patternFill patternType="solid">
        <fgColor theme="0"/>
        <bgColor indexed="41"/>
      </patternFill>
    </fill>
    <fill>
      <patternFill patternType="solid">
        <fgColor theme="0"/>
        <bgColor indexed="64"/>
      </patternFill>
    </fill>
  </fills>
  <borders count="43">
    <border>
      <left/>
      <right/>
      <top/>
      <bottom/>
      <diagonal/>
    </border>
    <border>
      <left/>
      <right style="medium">
        <color rgb="FF000000"/>
      </right>
      <top style="hair">
        <color rgb="FF000000"/>
      </top>
      <bottom style="hair">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medium">
        <color rgb="FF000000"/>
      </left>
      <right style="thin">
        <color rgb="FF000000"/>
      </right>
      <top style="hair">
        <color rgb="FF000000"/>
      </top>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hair">
        <color rgb="FF000000"/>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rgb="FF000000"/>
      </right>
      <top style="thin">
        <color rgb="FF000000"/>
      </top>
      <bottom style="hair">
        <color rgb="FF000000"/>
      </bottom>
      <diagonal/>
    </border>
    <border>
      <left/>
      <right style="medium">
        <color rgb="FF000000"/>
      </right>
      <top style="hair">
        <color rgb="FF000000"/>
      </top>
      <bottom style="medium">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hair">
        <color indexed="8"/>
      </left>
      <right style="hair">
        <color indexed="8"/>
      </right>
      <top/>
      <bottom/>
      <diagonal/>
    </border>
    <border>
      <left/>
      <right/>
      <top/>
      <bottom style="hair">
        <color auto="1"/>
      </bottom>
      <diagonal/>
    </border>
    <border>
      <left style="hair">
        <color indexed="8"/>
      </left>
      <right style="hair">
        <color indexed="8"/>
      </right>
      <top style="hair">
        <color indexed="8"/>
      </top>
      <bottom style="hair">
        <color indexed="64"/>
      </bottom>
      <diagonal/>
    </border>
    <border>
      <left style="hair">
        <color indexed="8"/>
      </left>
      <right style="hair">
        <color indexed="64"/>
      </right>
      <top/>
      <bottom style="hair">
        <color indexed="8"/>
      </bottom>
      <diagonal/>
    </border>
    <border>
      <left style="hair">
        <color indexed="64"/>
      </left>
      <right style="hair">
        <color indexed="8"/>
      </right>
      <top/>
      <bottom style="hair">
        <color indexed="8"/>
      </bottom>
      <diagonal/>
    </border>
    <border>
      <left style="thin">
        <color auto="1"/>
      </left>
      <right style="thin">
        <color auto="1"/>
      </right>
      <top style="thin">
        <color auto="1"/>
      </top>
      <bottom style="thin">
        <color auto="1"/>
      </bottom>
      <diagonal/>
    </border>
    <border>
      <left style="hair">
        <color indexed="8"/>
      </left>
      <right/>
      <top/>
      <bottom style="hair">
        <color indexed="8"/>
      </bottom>
      <diagonal/>
    </border>
    <border>
      <left/>
      <right style="hair">
        <color indexed="8"/>
      </right>
      <top style="hair">
        <color indexed="8"/>
      </top>
      <bottom/>
      <diagonal/>
    </border>
    <border>
      <left style="thin">
        <color auto="1"/>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13" fillId="0" borderId="0"/>
    <xf numFmtId="0" fontId="13" fillId="0" borderId="0"/>
  </cellStyleXfs>
  <cellXfs count="147">
    <xf numFmtId="0" fontId="0" fillId="0" borderId="0" xfId="0"/>
    <xf numFmtId="0" fontId="9" fillId="0" borderId="0" xfId="0" applyFont="1" applyFill="1" applyBorder="1"/>
    <xf numFmtId="0" fontId="3" fillId="0" borderId="0" xfId="0" applyFont="1" applyFill="1" applyBorder="1" applyAlignment="1"/>
    <xf numFmtId="0" fontId="4" fillId="0" borderId="0" xfId="0" applyNumberFormat="1" applyFont="1" applyFill="1" applyBorder="1"/>
    <xf numFmtId="0" fontId="5" fillId="0" borderId="0" xfId="0" applyFont="1" applyFill="1" applyBorder="1"/>
    <xf numFmtId="0" fontId="4" fillId="0" borderId="0" xfId="0" applyFont="1" applyFill="1" applyBorder="1" applyAlignment="1"/>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164" fontId="9" fillId="0" borderId="8" xfId="0" applyNumberFormat="1" applyFont="1" applyFill="1" applyBorder="1" applyAlignment="1">
      <alignment horizontal="left" vertical="top" wrapText="1"/>
    </xf>
    <xf numFmtId="49" fontId="9" fillId="0" borderId="7" xfId="0" applyNumberFormat="1" applyFont="1" applyFill="1" applyBorder="1" applyAlignment="1">
      <alignment horizontal="center" vertical="top" wrapText="1"/>
    </xf>
    <xf numFmtId="164" fontId="9" fillId="0" borderId="9" xfId="0" applyNumberFormat="1" applyFont="1" applyFill="1" applyBorder="1" applyAlignment="1">
      <alignment horizontal="left" vertical="top" wrapText="1"/>
    </xf>
    <xf numFmtId="49" fontId="9" fillId="0" borderId="10" xfId="0" applyNumberFormat="1" applyFont="1" applyFill="1" applyBorder="1" applyAlignment="1">
      <alignment horizontal="center" vertical="top" wrapText="1"/>
    </xf>
    <xf numFmtId="0" fontId="9" fillId="0" borderId="12" xfId="0" applyFont="1" applyFill="1" applyBorder="1" applyAlignment="1">
      <alignment horizontal="left"/>
    </xf>
    <xf numFmtId="0" fontId="9" fillId="0" borderId="13" xfId="0" applyFont="1" applyFill="1" applyBorder="1" applyAlignment="1">
      <alignment horizontal="left"/>
    </xf>
    <xf numFmtId="0" fontId="9" fillId="0" borderId="14" xfId="0" applyFont="1" applyFill="1" applyBorder="1" applyAlignment="1">
      <alignment horizontal="left"/>
    </xf>
    <xf numFmtId="0" fontId="9" fillId="0" borderId="15" xfId="0" applyFont="1" applyFill="1" applyBorder="1" applyAlignment="1">
      <alignment horizontal="left"/>
    </xf>
    <xf numFmtId="0" fontId="9" fillId="0" borderId="16" xfId="0" applyFont="1" applyFill="1" applyBorder="1" applyAlignment="1">
      <alignment horizontal="left"/>
    </xf>
    <xf numFmtId="0" fontId="9" fillId="0" borderId="17" xfId="0" applyFont="1" applyFill="1" applyBorder="1" applyAlignment="1">
      <alignment horizontal="left"/>
    </xf>
    <xf numFmtId="164" fontId="11" fillId="0" borderId="5" xfId="0" quotePrefix="1" applyNumberFormat="1" applyFont="1" applyFill="1" applyBorder="1" applyAlignment="1">
      <alignment horizontal="left" vertical="top" wrapText="1"/>
    </xf>
    <xf numFmtId="0" fontId="9" fillId="0" borderId="1" xfId="0" applyFont="1" applyFill="1" applyBorder="1" applyAlignment="1">
      <alignment vertical="top" wrapText="1"/>
    </xf>
    <xf numFmtId="0" fontId="9" fillId="0" borderId="27" xfId="0" applyFont="1" applyFill="1" applyBorder="1" applyAlignment="1">
      <alignment vertical="top" wrapText="1"/>
    </xf>
    <xf numFmtId="0" fontId="11" fillId="0" borderId="26" xfId="0" applyFont="1" applyFill="1" applyBorder="1" applyAlignment="1">
      <alignment vertical="top" wrapText="1"/>
    </xf>
    <xf numFmtId="0" fontId="11" fillId="0" borderId="28" xfId="0" quotePrefix="1" applyFont="1" applyFill="1" applyBorder="1" applyAlignment="1">
      <alignment vertical="top" wrapText="1"/>
    </xf>
    <xf numFmtId="0" fontId="9" fillId="0" borderId="11" xfId="0" applyFont="1" applyFill="1" applyBorder="1" applyAlignment="1">
      <alignment vertical="top" wrapText="1"/>
    </xf>
    <xf numFmtId="0" fontId="9" fillId="0" borderId="10" xfId="0" applyFont="1" applyFill="1" applyBorder="1" applyAlignment="1">
      <alignment vertical="top" wrapText="1"/>
    </xf>
    <xf numFmtId="0" fontId="9" fillId="0" borderId="11" xfId="0" quotePrefix="1" applyFont="1" applyFill="1" applyBorder="1" applyAlignment="1">
      <alignment vertical="top" wrapText="1"/>
    </xf>
    <xf numFmtId="0" fontId="12" fillId="3" borderId="0" xfId="0" applyFont="1" applyFill="1" applyBorder="1" applyAlignment="1">
      <alignment horizontal="center" vertical="center"/>
    </xf>
    <xf numFmtId="0" fontId="12" fillId="3" borderId="0" xfId="0" applyFont="1" applyFill="1" applyBorder="1" applyAlignment="1">
      <alignment wrapText="1"/>
    </xf>
    <xf numFmtId="0" fontId="12" fillId="3" borderId="0" xfId="0" applyFont="1" applyFill="1" applyBorder="1" applyAlignment="1">
      <alignment horizontal="left" wrapText="1"/>
    </xf>
    <xf numFmtId="0" fontId="11" fillId="3" borderId="0" xfId="0" applyFont="1" applyFill="1" applyBorder="1" applyAlignment="1">
      <alignment wrapText="1"/>
    </xf>
    <xf numFmtId="0" fontId="8" fillId="3" borderId="0" xfId="0" applyFont="1" applyFill="1" applyAlignment="1" applyProtection="1">
      <alignment wrapText="1"/>
    </xf>
    <xf numFmtId="0" fontId="11" fillId="3" borderId="0" xfId="0" applyFont="1" applyFill="1" applyAlignment="1">
      <alignment wrapText="1"/>
    </xf>
    <xf numFmtId="0" fontId="8" fillId="4" borderId="15" xfId="3" applyFont="1" applyFill="1" applyBorder="1" applyAlignment="1">
      <alignment horizontal="center" vertical="center" wrapText="1"/>
    </xf>
    <xf numFmtId="0" fontId="8" fillId="3" borderId="15" xfId="3" applyFont="1" applyFill="1" applyBorder="1" applyAlignment="1">
      <alignment wrapText="1"/>
    </xf>
    <xf numFmtId="0" fontId="11" fillId="3" borderId="0" xfId="0" applyFont="1" applyFill="1" applyAlignment="1" applyProtection="1">
      <alignment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center" wrapText="1"/>
    </xf>
    <xf numFmtId="0" fontId="11" fillId="3" borderId="0" xfId="0" applyFont="1" applyFill="1" applyBorder="1" applyAlignment="1">
      <alignment horizontal="center" wrapText="1"/>
    </xf>
    <xf numFmtId="0" fontId="11" fillId="3" borderId="15" xfId="0" applyFont="1" applyFill="1" applyBorder="1" applyAlignment="1">
      <alignment horizontal="center" vertical="center"/>
    </xf>
    <xf numFmtId="0" fontId="12" fillId="3" borderId="0" xfId="0" applyFont="1" applyFill="1" applyAlignment="1">
      <alignment horizontal="center" vertical="center"/>
    </xf>
    <xf numFmtId="0" fontId="12" fillId="3" borderId="0" xfId="0" applyFont="1" applyFill="1" applyAlignment="1"/>
    <xf numFmtId="0" fontId="12" fillId="3" borderId="0" xfId="0" applyFont="1" applyFill="1" applyBorder="1" applyAlignment="1">
      <alignment horizontal="center" wrapText="1"/>
    </xf>
    <xf numFmtId="0" fontId="15" fillId="5" borderId="31" xfId="3" applyFont="1" applyFill="1" applyBorder="1" applyAlignment="1">
      <alignment horizontal="center" vertical="center" wrapText="1"/>
    </xf>
    <xf numFmtId="0" fontId="15" fillId="5" borderId="31" xfId="3" applyFont="1" applyFill="1" applyBorder="1" applyAlignment="1">
      <alignment horizontal="left" vertical="center" wrapText="1"/>
    </xf>
    <xf numFmtId="0" fontId="11" fillId="3" borderId="31" xfId="3" applyFont="1" applyFill="1" applyBorder="1" applyAlignment="1">
      <alignment horizontal="center" vertical="center" wrapText="1"/>
    </xf>
    <xf numFmtId="0" fontId="11" fillId="3" borderId="32" xfId="3" applyFont="1" applyFill="1" applyBorder="1" applyAlignment="1">
      <alignment vertical="top" wrapText="1"/>
    </xf>
    <xf numFmtId="0" fontId="11" fillId="3" borderId="32" xfId="0" applyFont="1" applyFill="1" applyBorder="1" applyAlignment="1">
      <alignment horizontal="left" vertical="top" wrapText="1"/>
    </xf>
    <xf numFmtId="0" fontId="11" fillId="3" borderId="31" xfId="3" applyFont="1" applyFill="1" applyBorder="1" applyAlignment="1">
      <alignment vertical="top" wrapText="1"/>
    </xf>
    <xf numFmtId="0" fontId="11" fillId="3" borderId="31" xfId="0" applyFont="1" applyFill="1" applyBorder="1" applyAlignment="1">
      <alignment horizontal="left" vertical="top" wrapText="1"/>
    </xf>
    <xf numFmtId="0" fontId="8" fillId="8" borderId="31" xfId="3" applyFont="1" applyFill="1" applyBorder="1" applyAlignment="1">
      <alignment horizontal="left" vertical="top"/>
    </xf>
    <xf numFmtId="0" fontId="8" fillId="8" borderId="32" xfId="3" applyFont="1" applyFill="1" applyBorder="1" applyAlignment="1">
      <alignment horizontal="left" vertical="top"/>
    </xf>
    <xf numFmtId="0" fontId="16" fillId="3" borderId="32" xfId="3" applyFont="1" applyFill="1" applyBorder="1" applyAlignment="1">
      <alignment vertical="top" wrapText="1"/>
    </xf>
    <xf numFmtId="0" fontId="16" fillId="3" borderId="32" xfId="0" applyFont="1" applyFill="1" applyBorder="1" applyAlignment="1">
      <alignment horizontal="left" vertical="top" wrapText="1"/>
    </xf>
    <xf numFmtId="0" fontId="16" fillId="3" borderId="31" xfId="3" applyFont="1" applyFill="1" applyBorder="1" applyAlignment="1">
      <alignment vertical="top" wrapText="1"/>
    </xf>
    <xf numFmtId="0" fontId="8" fillId="7" borderId="32" xfId="3" applyFont="1" applyFill="1" applyBorder="1" applyAlignment="1">
      <alignment vertical="top"/>
    </xf>
    <xf numFmtId="0" fontId="8" fillId="6" borderId="32" xfId="3" applyFont="1" applyFill="1" applyBorder="1" applyAlignment="1">
      <alignment vertical="top"/>
    </xf>
    <xf numFmtId="0" fontId="11" fillId="3" borderId="33" xfId="0" applyFont="1" applyFill="1" applyBorder="1" applyAlignment="1">
      <alignment horizontal="left" vertical="top" wrapText="1"/>
    </xf>
    <xf numFmtId="0" fontId="11" fillId="3" borderId="31" xfId="3" applyFont="1" applyFill="1" applyBorder="1" applyAlignment="1">
      <alignment horizontal="left" vertical="top" wrapText="1"/>
    </xf>
    <xf numFmtId="0" fontId="11" fillId="3" borderId="31" xfId="0" applyFont="1" applyFill="1" applyBorder="1" applyAlignment="1"/>
    <xf numFmtId="0" fontId="11" fillId="3" borderId="31" xfId="0" applyFont="1" applyFill="1" applyBorder="1"/>
    <xf numFmtId="0" fontId="11" fillId="3" borderId="34" xfId="0" applyFont="1" applyFill="1" applyBorder="1" applyAlignment="1">
      <alignment horizontal="left" vertical="top" wrapText="1"/>
    </xf>
    <xf numFmtId="0" fontId="11" fillId="3" borderId="32" xfId="3" applyFont="1" applyFill="1" applyBorder="1" applyAlignment="1">
      <alignment horizontal="left" vertical="top" wrapText="1"/>
    </xf>
    <xf numFmtId="0" fontId="11" fillId="3" borderId="32" xfId="0" applyFont="1" applyFill="1" applyBorder="1" applyAlignment="1"/>
    <xf numFmtId="0" fontId="11" fillId="3" borderId="32" xfId="0" applyFont="1" applyFill="1" applyBorder="1"/>
    <xf numFmtId="0" fontId="11" fillId="3" borderId="33" xfId="3" applyFont="1" applyFill="1" applyBorder="1" applyAlignment="1">
      <alignment vertical="top" wrapText="1"/>
    </xf>
    <xf numFmtId="0" fontId="11" fillId="3" borderId="33" xfId="0" applyFont="1" applyFill="1" applyBorder="1" applyAlignment="1"/>
    <xf numFmtId="0" fontId="11" fillId="3" borderId="33" xfId="0" applyFont="1" applyFill="1" applyBorder="1"/>
    <xf numFmtId="0" fontId="11" fillId="3" borderId="33" xfId="3" applyFont="1" applyFill="1" applyBorder="1" applyAlignment="1">
      <alignment horizontal="left" vertical="top" wrapText="1"/>
    </xf>
    <xf numFmtId="0" fontId="11" fillId="3" borderId="32" xfId="3" applyFont="1" applyFill="1" applyBorder="1" applyAlignment="1">
      <alignment horizontal="center" vertical="center" wrapText="1"/>
    </xf>
    <xf numFmtId="0" fontId="11" fillId="3" borderId="0" xfId="0" applyFont="1" applyFill="1" applyAlignment="1">
      <alignment horizontal="center" vertical="center"/>
    </xf>
    <xf numFmtId="0" fontId="11" fillId="3" borderId="0" xfId="0" applyFont="1" applyFill="1"/>
    <xf numFmtId="0" fontId="11" fillId="3" borderId="0" xfId="0" applyFont="1" applyFill="1" applyAlignment="1">
      <alignment horizontal="left"/>
    </xf>
    <xf numFmtId="0" fontId="11" fillId="3" borderId="0" xfId="0" applyFont="1" applyFill="1" applyAlignment="1"/>
    <xf numFmtId="0" fontId="11" fillId="3" borderId="35" xfId="0" applyFont="1" applyFill="1" applyBorder="1" applyAlignment="1">
      <alignment horizontal="left" vertical="top" wrapText="1"/>
    </xf>
    <xf numFmtId="0" fontId="11" fillId="3" borderId="33" xfId="3" applyFont="1" applyFill="1" applyBorder="1" applyAlignment="1">
      <alignment horizontal="center" vertical="center" wrapText="1"/>
    </xf>
    <xf numFmtId="0" fontId="11" fillId="3" borderId="34" xfId="3" applyFont="1" applyFill="1" applyBorder="1" applyAlignment="1">
      <alignment vertical="top" wrapText="1"/>
    </xf>
    <xf numFmtId="0" fontId="11" fillId="3" borderId="37" xfId="3" applyFont="1" applyFill="1" applyBorder="1" applyAlignment="1">
      <alignment vertical="top" wrapText="1"/>
    </xf>
    <xf numFmtId="0" fontId="8" fillId="8" borderId="38" xfId="3" applyFont="1" applyFill="1" applyBorder="1" applyAlignment="1">
      <alignment horizontal="left" vertical="top"/>
    </xf>
    <xf numFmtId="0" fontId="8" fillId="8" borderId="33" xfId="3" applyFont="1" applyFill="1" applyBorder="1" applyAlignment="1">
      <alignment horizontal="left" vertical="top"/>
    </xf>
    <xf numFmtId="0" fontId="0" fillId="0" borderId="39" xfId="0" applyBorder="1"/>
    <xf numFmtId="0" fontId="1" fillId="0" borderId="39" xfId="0" applyFont="1" applyBorder="1"/>
    <xf numFmtId="0" fontId="0" fillId="0" borderId="39" xfId="0" applyBorder="1" applyAlignment="1">
      <alignment horizontal="centerContinuous" vertical="center" wrapText="1"/>
    </xf>
    <xf numFmtId="0" fontId="8" fillId="3" borderId="0" xfId="4" applyFont="1" applyFill="1" applyBorder="1"/>
    <xf numFmtId="0" fontId="11" fillId="3" borderId="0" xfId="4" applyFont="1" applyFill="1" applyBorder="1"/>
    <xf numFmtId="165" fontId="11" fillId="3" borderId="0" xfId="4" applyNumberFormat="1" applyFont="1" applyFill="1" applyBorder="1"/>
    <xf numFmtId="0" fontId="8" fillId="4" borderId="31" xfId="0" applyFont="1" applyFill="1" applyBorder="1" applyAlignment="1">
      <alignment horizontal="left" vertical="center"/>
    </xf>
    <xf numFmtId="0" fontId="8" fillId="3" borderId="31" xfId="0" applyFont="1" applyFill="1" applyBorder="1" applyAlignment="1">
      <alignment horizontal="left"/>
    </xf>
    <xf numFmtId="0" fontId="11" fillId="3" borderId="31" xfId="0" applyFont="1" applyFill="1" applyBorder="1" applyAlignment="1">
      <alignment vertical="top"/>
    </xf>
    <xf numFmtId="0" fontId="8" fillId="4" borderId="31" xfId="0" applyFont="1" applyFill="1" applyBorder="1" applyAlignment="1">
      <alignment vertical="center"/>
    </xf>
    <xf numFmtId="14" fontId="14" fillId="3" borderId="31" xfId="0" applyNumberFormat="1" applyFont="1" applyFill="1" applyBorder="1" applyAlignment="1">
      <alignment vertical="top"/>
    </xf>
    <xf numFmtId="0" fontId="19" fillId="3" borderId="0" xfId="0" applyFont="1" applyFill="1"/>
    <xf numFmtId="0" fontId="20" fillId="3" borderId="0" xfId="4" applyFont="1" applyFill="1" applyBorder="1"/>
    <xf numFmtId="0" fontId="11" fillId="3" borderId="0" xfId="0" applyFont="1" applyFill="1" applyBorder="1"/>
    <xf numFmtId="0" fontId="11" fillId="3" borderId="0" xfId="0" applyFont="1" applyFill="1" applyBorder="1" applyAlignment="1"/>
    <xf numFmtId="0" fontId="15" fillId="5" borderId="15" xfId="0" applyNumberFormat="1" applyFont="1" applyFill="1" applyBorder="1" applyAlignment="1">
      <alignment horizontal="center"/>
    </xf>
    <xf numFmtId="0" fontId="15" fillId="5" borderId="15" xfId="0" applyNumberFormat="1" applyFont="1" applyFill="1" applyBorder="1" applyAlignment="1">
      <alignment horizontal="center" wrapText="1"/>
    </xf>
    <xf numFmtId="0" fontId="11" fillId="3" borderId="15" xfId="0" applyNumberFormat="1" applyFont="1" applyFill="1" applyBorder="1" applyAlignment="1">
      <alignment horizontal="center"/>
    </xf>
    <xf numFmtId="0" fontId="11" fillId="3" borderId="15" xfId="0" applyNumberFormat="1" applyFont="1" applyFill="1" applyBorder="1"/>
    <xf numFmtId="0" fontId="21" fillId="5" borderId="15" xfId="0" applyNumberFormat="1" applyFont="1" applyFill="1" applyBorder="1" applyAlignment="1">
      <alignment horizontal="center"/>
    </xf>
    <xf numFmtId="0" fontId="15" fillId="5" borderId="15" xfId="0" applyFont="1" applyFill="1" applyBorder="1" applyAlignment="1">
      <alignment horizontal="center"/>
    </xf>
    <xf numFmtId="0" fontId="21" fillId="5" borderId="15" xfId="0" applyFont="1" applyFill="1" applyBorder="1" applyAlignment="1">
      <alignment horizontal="center"/>
    </xf>
    <xf numFmtId="0" fontId="11" fillId="3" borderId="0" xfId="0" applyFont="1" applyFill="1" applyBorder="1" applyAlignment="1">
      <alignment horizontal="center"/>
    </xf>
    <xf numFmtId="10" fontId="11" fillId="3" borderId="0" xfId="0" applyNumberFormat="1" applyFont="1" applyFill="1" applyBorder="1" applyAlignment="1">
      <alignment horizontal="center"/>
    </xf>
    <xf numFmtId="9" fontId="11" fillId="3" borderId="0" xfId="0" applyNumberFormat="1" applyFont="1" applyFill="1" applyBorder="1" applyAlignment="1">
      <alignment horizontal="center"/>
    </xf>
    <xf numFmtId="0" fontId="8" fillId="3" borderId="0" xfId="0" applyFont="1" applyFill="1" applyBorder="1" applyAlignment="1">
      <alignment horizontal="left"/>
    </xf>
    <xf numFmtId="2" fontId="8" fillId="3" borderId="0" xfId="0" applyNumberFormat="1" applyFont="1" applyFill="1" applyBorder="1" applyAlignment="1">
      <alignment horizontal="right" wrapText="1"/>
    </xf>
    <xf numFmtId="0" fontId="8" fillId="4" borderId="15" xfId="0" applyFont="1" applyFill="1" applyBorder="1" applyAlignment="1">
      <alignment horizontal="center" vertical="center" wrapText="1"/>
    </xf>
    <xf numFmtId="0" fontId="1" fillId="0" borderId="0" xfId="0" applyFont="1" applyAlignment="1">
      <alignment horizontal="center"/>
    </xf>
    <xf numFmtId="0" fontId="0" fillId="0" borderId="39" xfId="0" applyBorder="1" applyAlignment="1">
      <alignment horizontal="center"/>
    </xf>
    <xf numFmtId="0" fontId="8" fillId="4" borderId="15" xfId="0" applyFont="1" applyFill="1" applyBorder="1" applyAlignment="1">
      <alignment horizontal="center" vertical="center" wrapText="1"/>
    </xf>
    <xf numFmtId="0" fontId="0" fillId="0" borderId="39" xfId="0" applyBorder="1" applyAlignment="1"/>
    <xf numFmtId="0" fontId="1" fillId="0" borderId="39" xfId="0" applyFont="1" applyBorder="1" applyAlignment="1"/>
    <xf numFmtId="0" fontId="9" fillId="0" borderId="24" xfId="0" applyFont="1" applyFill="1" applyBorder="1" applyAlignment="1">
      <alignment horizontal="left"/>
    </xf>
    <xf numFmtId="0" fontId="9" fillId="0" borderId="25" xfId="0" applyFont="1" applyFill="1" applyBorder="1" applyAlignment="1">
      <alignment horizontal="left"/>
    </xf>
    <xf numFmtId="0" fontId="2" fillId="0" borderId="0" xfId="0" applyFont="1" applyFill="1" applyBorder="1" applyAlignment="1">
      <alignment horizontal="center"/>
    </xf>
    <xf numFmtId="0" fontId="9" fillId="0" borderId="18" xfId="0" applyFont="1" applyFill="1" applyBorder="1" applyAlignment="1">
      <alignment horizontal="left"/>
    </xf>
    <xf numFmtId="0" fontId="9" fillId="0" borderId="19" xfId="0" applyFont="1" applyFill="1" applyBorder="1" applyAlignment="1">
      <alignment horizontal="left"/>
    </xf>
    <xf numFmtId="0" fontId="10" fillId="0" borderId="20" xfId="1" applyNumberFormat="1" applyFont="1" applyFill="1" applyBorder="1" applyAlignment="1" applyProtection="1">
      <alignment horizontal="left"/>
    </xf>
    <xf numFmtId="0" fontId="10" fillId="0" borderId="21" xfId="1" applyNumberFormat="1" applyFont="1" applyFill="1" applyBorder="1" applyAlignment="1" applyProtection="1">
      <alignment horizontal="left"/>
    </xf>
    <xf numFmtId="0" fontId="10" fillId="0" borderId="22" xfId="2" applyNumberFormat="1" applyFont="1" applyFill="1" applyBorder="1" applyAlignment="1" applyProtection="1">
      <alignment horizontal="left"/>
    </xf>
    <xf numFmtId="0" fontId="10" fillId="0" borderId="23" xfId="2" applyNumberFormat="1" applyFont="1" applyFill="1" applyBorder="1" applyAlignment="1" applyProtection="1">
      <alignment horizontal="left"/>
    </xf>
    <xf numFmtId="0" fontId="11" fillId="3" borderId="15" xfId="3" applyFont="1" applyFill="1" applyBorder="1" applyAlignment="1">
      <alignment horizontal="left" wrapText="1"/>
    </xf>
    <xf numFmtId="0" fontId="8" fillId="4"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8" fillId="6" borderId="32" xfId="3" applyFont="1" applyFill="1" applyBorder="1" applyAlignment="1">
      <alignment horizontal="left" vertical="top"/>
    </xf>
    <xf numFmtId="0" fontId="8" fillId="7" borderId="36" xfId="3" applyFont="1" applyFill="1" applyBorder="1" applyAlignment="1">
      <alignment horizontal="left" vertical="top"/>
    </xf>
    <xf numFmtId="0" fontId="14" fillId="3" borderId="31" xfId="4" applyFont="1" applyFill="1" applyBorder="1" applyAlignment="1">
      <alignment vertical="top"/>
    </xf>
    <xf numFmtId="0" fontId="18" fillId="3" borderId="0" xfId="4" applyFont="1" applyFill="1" applyBorder="1" applyAlignment="1">
      <alignment horizontal="center"/>
    </xf>
    <xf numFmtId="0" fontId="14" fillId="3" borderId="31" xfId="0" applyFont="1" applyFill="1" applyBorder="1" applyAlignment="1">
      <alignment horizontal="left"/>
    </xf>
    <xf numFmtId="0" fontId="8" fillId="4" borderId="31" xfId="0" applyFont="1" applyFill="1" applyBorder="1" applyAlignment="1">
      <alignment horizontal="left"/>
    </xf>
    <xf numFmtId="0" fontId="16" fillId="3" borderId="34" xfId="3" applyFont="1" applyFill="1" applyBorder="1" applyAlignment="1">
      <alignment vertical="top" wrapText="1"/>
    </xf>
    <xf numFmtId="0" fontId="11" fillId="3" borderId="40" xfId="3" applyFont="1" applyFill="1" applyBorder="1" applyAlignment="1">
      <alignment horizontal="center" vertical="center" wrapText="1"/>
    </xf>
    <xf numFmtId="0" fontId="11" fillId="3" borderId="41" xfId="0" applyFont="1" applyFill="1" applyBorder="1" applyAlignment="1">
      <alignment horizontal="left" vertical="top" wrapText="1"/>
    </xf>
    <xf numFmtId="0" fontId="11" fillId="3" borderId="39" xfId="3" applyFont="1" applyFill="1" applyBorder="1" applyAlignment="1">
      <alignment vertical="top" wrapText="1"/>
    </xf>
    <xf numFmtId="49" fontId="11" fillId="0" borderId="29" xfId="0" applyNumberFormat="1" applyFont="1" applyFill="1" applyBorder="1" applyAlignment="1">
      <alignment vertical="top" wrapText="1"/>
    </xf>
    <xf numFmtId="49" fontId="11" fillId="0" borderId="30" xfId="0" applyNumberFormat="1" applyFont="1" applyFill="1" applyBorder="1" applyAlignment="1">
      <alignment vertical="top" wrapText="1"/>
    </xf>
    <xf numFmtId="49" fontId="11" fillId="0" borderId="6" xfId="0" applyNumberFormat="1" applyFont="1" applyFill="1" applyBorder="1" applyAlignment="1">
      <alignment vertical="top" wrapText="1"/>
    </xf>
    <xf numFmtId="164" fontId="9" fillId="0" borderId="5" xfId="0" quotePrefix="1" applyNumberFormat="1" applyFont="1" applyFill="1" applyBorder="1" applyAlignment="1">
      <alignment horizontal="left" vertical="top" wrapText="1"/>
    </xf>
    <xf numFmtId="0" fontId="8" fillId="8" borderId="33" xfId="3" quotePrefix="1" applyFont="1" applyFill="1" applyBorder="1" applyAlignment="1">
      <alignment horizontal="left" vertical="top"/>
    </xf>
    <xf numFmtId="0" fontId="0" fillId="9" borderId="0" xfId="0" applyFill="1"/>
    <xf numFmtId="0" fontId="0" fillId="0" borderId="42" xfId="0" applyFill="1" applyBorder="1" applyAlignment="1">
      <alignment horizontal="centerContinuous" vertical="center" wrapText="1"/>
    </xf>
    <xf numFmtId="0" fontId="11" fillId="8" borderId="32" xfId="3" applyFont="1" applyFill="1" applyBorder="1" applyAlignment="1">
      <alignment horizontal="left" vertical="top" wrapText="1"/>
    </xf>
    <xf numFmtId="0" fontId="11" fillId="8" borderId="32" xfId="3" applyFont="1" applyFill="1" applyBorder="1" applyAlignment="1">
      <alignment horizontal="left" vertical="top"/>
    </xf>
    <xf numFmtId="0" fontId="11" fillId="8" borderId="33" xfId="3" quotePrefix="1" applyFont="1" applyFill="1" applyBorder="1" applyAlignment="1">
      <alignment horizontal="left" vertical="top"/>
    </xf>
    <xf numFmtId="0" fontId="11" fillId="8" borderId="33" xfId="3" applyFont="1" applyFill="1" applyBorder="1" applyAlignment="1">
      <alignment horizontal="left" vertical="top"/>
    </xf>
    <xf numFmtId="0" fontId="11" fillId="8" borderId="34" xfId="3" applyFont="1" applyFill="1" applyBorder="1" applyAlignment="1">
      <alignment horizontal="left" vertical="top" wrapText="1"/>
    </xf>
  </cellXfs>
  <cellStyles count="5">
    <cellStyle name="Hyperlink" xfId="2" builtinId="8"/>
    <cellStyle name="Hyperlink_RAC-PSU-Accomplishment Test Project Plan v0.3" xfId="1"/>
    <cellStyle name="Normal" xfId="0" builtinId="0"/>
    <cellStyle name="Normal_Functional Test Case v1.0" xfId="4"/>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3</xdr:row>
      <xdr:rowOff>1</xdr:rowOff>
    </xdr:from>
    <xdr:to>
      <xdr:col>2</xdr:col>
      <xdr:colOff>5619751</xdr:colOff>
      <xdr:row>3</xdr:row>
      <xdr:rowOff>2990893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1" y="571501"/>
          <a:ext cx="5619750" cy="2990892"/>
        </a:xfrm>
        <a:prstGeom prst="rect">
          <a:avLst/>
        </a:prstGeom>
      </xdr:spPr>
    </xdr:pic>
    <xdr:clientData/>
  </xdr:twoCellAnchor>
  <xdr:oneCellAnchor>
    <xdr:from>
      <xdr:col>2</xdr:col>
      <xdr:colOff>1</xdr:colOff>
      <xdr:row>4</xdr:row>
      <xdr:rowOff>1</xdr:rowOff>
    </xdr:from>
    <xdr:ext cx="5619750" cy="2990892"/>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1" y="571501"/>
          <a:ext cx="5619750" cy="2990892"/>
        </a:xfrm>
        <a:prstGeom prst="rect">
          <a:avLst/>
        </a:prstGeom>
      </xdr:spPr>
    </xdr:pic>
    <xdr:clientData/>
  </xdr:oneCellAnchor>
  <xdr:twoCellAnchor editAs="oneCell">
    <xdr:from>
      <xdr:col>2</xdr:col>
      <xdr:colOff>0</xdr:colOff>
      <xdr:row>5</xdr:row>
      <xdr:rowOff>1</xdr:rowOff>
    </xdr:from>
    <xdr:to>
      <xdr:col>2</xdr:col>
      <xdr:colOff>5772150</xdr:colOff>
      <xdr:row>5</xdr:row>
      <xdr:rowOff>3063550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 y="6686551"/>
          <a:ext cx="5772150" cy="3063549"/>
        </a:xfrm>
        <a:prstGeom prst="rect">
          <a:avLst/>
        </a:prstGeom>
      </xdr:spPr>
    </xdr:pic>
    <xdr:clientData/>
  </xdr:twoCellAnchor>
  <xdr:twoCellAnchor editAs="oneCell">
    <xdr:from>
      <xdr:col>2</xdr:col>
      <xdr:colOff>0</xdr:colOff>
      <xdr:row>6</xdr:row>
      <xdr:rowOff>1</xdr:rowOff>
    </xdr:from>
    <xdr:to>
      <xdr:col>2</xdr:col>
      <xdr:colOff>5786437</xdr:colOff>
      <xdr:row>6</xdr:row>
      <xdr:rowOff>3075369</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0" y="10096501"/>
          <a:ext cx="5786437" cy="3075368"/>
        </a:xfrm>
        <a:prstGeom prst="rect">
          <a:avLst/>
        </a:prstGeom>
      </xdr:spPr>
    </xdr:pic>
    <xdr:clientData/>
  </xdr:twoCellAnchor>
  <xdr:twoCellAnchor editAs="oneCell">
    <xdr:from>
      <xdr:col>2</xdr:col>
      <xdr:colOff>0</xdr:colOff>
      <xdr:row>7</xdr:row>
      <xdr:rowOff>0</xdr:rowOff>
    </xdr:from>
    <xdr:to>
      <xdr:col>2</xdr:col>
      <xdr:colOff>5905500</xdr:colOff>
      <xdr:row>7</xdr:row>
      <xdr:rowOff>3021921</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0" y="13620750"/>
          <a:ext cx="5905500" cy="3021921"/>
        </a:xfrm>
        <a:prstGeom prst="rect">
          <a:avLst/>
        </a:prstGeom>
      </xdr:spPr>
    </xdr:pic>
    <xdr:clientData/>
  </xdr:twoCellAnchor>
  <xdr:twoCellAnchor editAs="oneCell">
    <xdr:from>
      <xdr:col>2</xdr:col>
      <xdr:colOff>1</xdr:colOff>
      <xdr:row>8</xdr:row>
      <xdr:rowOff>0</xdr:rowOff>
    </xdr:from>
    <xdr:to>
      <xdr:col>2</xdr:col>
      <xdr:colOff>5929313</xdr:colOff>
      <xdr:row>8</xdr:row>
      <xdr:rowOff>4106625</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1" y="16740188"/>
          <a:ext cx="5929312" cy="4106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212;NG%20VI&#202;C%20CHUYEN%20M&#212;N\FPT\12.KI&#7874;M%20TH&#7916;%20C&#416;%20B&#7842;N\BaiTap_ThamKhao\BaiTap_ThamKhao\QLNSD_T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QLQuyền"/>
      <sheetName val="QLnhómquyền"/>
      <sheetName val="QLNguoidung"/>
      <sheetName val="Báo cáo test"/>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workbookViewId="0">
      <selection activeCell="D16" sqref="D16"/>
    </sheetView>
  </sheetViews>
  <sheetFormatPr defaultRowHeight="15"/>
  <cols>
    <col min="2" max="2" width="9.85546875" customWidth="1"/>
    <col min="3" max="3" width="17" customWidth="1"/>
    <col min="4" max="4" width="38.42578125" customWidth="1"/>
    <col min="5" max="5" width="28.7109375" customWidth="1"/>
  </cols>
  <sheetData>
    <row r="2" spans="2:6" ht="27">
      <c r="B2" s="1"/>
      <c r="C2" s="115" t="s">
        <v>0</v>
      </c>
      <c r="D2" s="115"/>
      <c r="E2" s="115"/>
      <c r="F2" s="1"/>
    </row>
    <row r="3" spans="2:6">
      <c r="B3" s="1"/>
      <c r="C3" s="1"/>
      <c r="D3" s="1"/>
      <c r="E3" s="1"/>
      <c r="F3" s="1"/>
    </row>
    <row r="4" spans="2:6">
      <c r="B4" s="2" t="s">
        <v>1</v>
      </c>
      <c r="C4" s="1"/>
      <c r="D4" s="1" t="s">
        <v>57</v>
      </c>
      <c r="E4" s="1"/>
      <c r="F4" s="1"/>
    </row>
    <row r="5" spans="2:6" ht="21" thickBot="1">
      <c r="B5" s="1"/>
      <c r="C5" s="3"/>
      <c r="D5" s="4"/>
      <c r="E5" s="1"/>
      <c r="F5" s="1"/>
    </row>
    <row r="6" spans="2:6">
      <c r="B6" s="13" t="s">
        <v>2</v>
      </c>
      <c r="C6" s="14"/>
      <c r="D6" s="118"/>
      <c r="E6" s="119"/>
      <c r="F6" s="1"/>
    </row>
    <row r="7" spans="2:6">
      <c r="B7" s="116" t="s">
        <v>8</v>
      </c>
      <c r="C7" s="117"/>
      <c r="D7" s="120"/>
      <c r="E7" s="121"/>
      <c r="F7" s="1"/>
    </row>
    <row r="8" spans="2:6">
      <c r="B8" s="15" t="s">
        <v>7</v>
      </c>
      <c r="C8" s="16"/>
      <c r="D8" s="120"/>
      <c r="E8" s="121"/>
      <c r="F8" s="1"/>
    </row>
    <row r="9" spans="2:6" ht="15.75" thickBot="1">
      <c r="B9" s="17" t="s">
        <v>9</v>
      </c>
      <c r="C9" s="18"/>
      <c r="D9" s="113" t="s">
        <v>58</v>
      </c>
      <c r="E9" s="114"/>
      <c r="F9" s="1"/>
    </row>
    <row r="10" spans="2:6">
      <c r="B10" s="1"/>
      <c r="C10" s="1"/>
      <c r="D10" s="1"/>
      <c r="E10" s="1"/>
      <c r="F10" s="1"/>
    </row>
    <row r="11" spans="2:6" ht="15.75">
      <c r="B11" s="2" t="s">
        <v>3</v>
      </c>
      <c r="C11" s="5"/>
      <c r="D11" s="1"/>
      <c r="E11" s="1"/>
      <c r="F11" s="1"/>
    </row>
    <row r="12" spans="2:6" ht="16.5" thickBot="1">
      <c r="B12" s="1"/>
      <c r="C12" s="5"/>
      <c r="D12" s="5"/>
      <c r="E12" s="1"/>
      <c r="F12" s="1"/>
    </row>
    <row r="13" spans="2:6">
      <c r="B13" s="6" t="s">
        <v>4</v>
      </c>
      <c r="C13" s="7" t="s">
        <v>11</v>
      </c>
      <c r="D13" s="7" t="s">
        <v>5</v>
      </c>
      <c r="E13" s="8" t="s">
        <v>6</v>
      </c>
      <c r="F13" s="1"/>
    </row>
    <row r="14" spans="2:6" ht="18" customHeight="1">
      <c r="B14" s="19" t="s">
        <v>10</v>
      </c>
      <c r="C14" s="135" t="s">
        <v>59</v>
      </c>
      <c r="D14" s="23" t="s">
        <v>60</v>
      </c>
      <c r="E14" s="22" t="s">
        <v>13</v>
      </c>
      <c r="F14" s="1"/>
    </row>
    <row r="15" spans="2:6">
      <c r="B15" s="138" t="s">
        <v>77</v>
      </c>
      <c r="C15" s="136" t="s">
        <v>84</v>
      </c>
      <c r="D15" s="26" t="s">
        <v>85</v>
      </c>
      <c r="E15" s="20"/>
      <c r="F15" s="1"/>
    </row>
    <row r="16" spans="2:6">
      <c r="B16" s="9"/>
      <c r="C16" s="137"/>
      <c r="D16" s="24"/>
      <c r="E16" s="20"/>
      <c r="F16" s="1"/>
    </row>
    <row r="17" spans="2:6">
      <c r="B17" s="9"/>
      <c r="C17" s="10"/>
      <c r="D17" s="24"/>
      <c r="E17" s="20"/>
      <c r="F17" s="1"/>
    </row>
    <row r="18" spans="2:6" ht="15.75" thickBot="1">
      <c r="B18" s="11"/>
      <c r="C18" s="12"/>
      <c r="D18" s="25"/>
      <c r="E18" s="21"/>
      <c r="F18" s="1"/>
    </row>
    <row r="19" spans="2:6">
      <c r="B19" s="1"/>
      <c r="C19" s="1"/>
      <c r="D19" s="1"/>
      <c r="E19" s="1"/>
      <c r="F19" s="1"/>
    </row>
    <row r="20" spans="2:6">
      <c r="B20" s="1"/>
    </row>
    <row r="21" spans="2:6">
      <c r="B21" s="1"/>
    </row>
    <row r="22" spans="2:6">
      <c r="B22" s="1"/>
    </row>
    <row r="23" spans="2:6">
      <c r="B23" s="1"/>
    </row>
    <row r="24" spans="2:6">
      <c r="B24" s="1"/>
    </row>
    <row r="25" spans="2:6">
      <c r="B25" s="1"/>
    </row>
    <row r="26" spans="2:6">
      <c r="B26" s="1"/>
    </row>
    <row r="27" spans="2:6">
      <c r="B27" s="1"/>
    </row>
    <row r="28" spans="2:6">
      <c r="B28" s="1"/>
    </row>
    <row r="29" spans="2:6">
      <c r="B29" s="1"/>
    </row>
    <row r="30" spans="2:6">
      <c r="B30" s="1"/>
    </row>
    <row r="31" spans="2:6">
      <c r="B31" s="1"/>
    </row>
    <row r="32" spans="2:6">
      <c r="B32" s="1"/>
    </row>
    <row r="33" spans="2:2">
      <c r="B33" s="1"/>
    </row>
    <row r="34" spans="2:2">
      <c r="B34" s="1"/>
    </row>
    <row r="35" spans="2:2">
      <c r="B35" s="1"/>
    </row>
    <row r="36" spans="2:2">
      <c r="B36" s="1"/>
    </row>
  </sheetData>
  <mergeCells count="6">
    <mergeCell ref="D9:E9"/>
    <mergeCell ref="C2:E2"/>
    <mergeCell ref="B7:C7"/>
    <mergeCell ref="D6:E6"/>
    <mergeCell ref="D7:E7"/>
    <mergeCell ref="D8:E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1"/>
  <sheetViews>
    <sheetView topLeftCell="A10" workbookViewId="0">
      <selection activeCell="D14" sqref="D14"/>
    </sheetView>
  </sheetViews>
  <sheetFormatPr defaultRowHeight="15"/>
  <cols>
    <col min="1" max="1" width="12.42578125" customWidth="1"/>
    <col min="2" max="2" width="26.85546875" customWidth="1"/>
    <col min="3" max="3" width="20" customWidth="1"/>
    <col min="4" max="4" width="24.5703125" customWidth="1"/>
    <col min="5" max="5" width="38.28515625" customWidth="1"/>
    <col min="6" max="6" width="47.28515625" customWidth="1"/>
    <col min="7" max="7" width="36" customWidth="1"/>
    <col min="9" max="9" width="20" customWidth="1"/>
  </cols>
  <sheetData>
    <row r="1" spans="1:9">
      <c r="A1" s="27"/>
      <c r="B1" s="28"/>
      <c r="C1" s="28"/>
      <c r="D1" s="28"/>
      <c r="E1" s="28"/>
      <c r="F1" s="29"/>
      <c r="G1" s="30"/>
      <c r="H1" s="31"/>
      <c r="I1" s="32"/>
    </row>
    <row r="2" spans="1:9">
      <c r="A2" s="33" t="s">
        <v>36</v>
      </c>
      <c r="B2" s="34" t="s">
        <v>61</v>
      </c>
      <c r="C2" s="34"/>
      <c r="D2" s="34"/>
      <c r="E2" s="34"/>
      <c r="F2" s="34"/>
      <c r="G2" s="34"/>
      <c r="H2" s="35"/>
      <c r="I2" s="32"/>
    </row>
    <row r="3" spans="1:9">
      <c r="A3" s="33" t="s">
        <v>14</v>
      </c>
      <c r="B3" s="122" t="s">
        <v>62</v>
      </c>
      <c r="C3" s="122"/>
      <c r="D3" s="122"/>
      <c r="E3" s="122"/>
      <c r="F3" s="122"/>
      <c r="G3" s="122"/>
      <c r="H3" s="35"/>
      <c r="I3" s="32"/>
    </row>
    <row r="4" spans="1:9">
      <c r="A4" s="36" t="s">
        <v>15</v>
      </c>
      <c r="B4" s="107" t="s">
        <v>16</v>
      </c>
      <c r="C4" s="107" t="s">
        <v>17</v>
      </c>
      <c r="D4" s="107" t="s">
        <v>18</v>
      </c>
      <c r="E4" s="123" t="s">
        <v>19</v>
      </c>
      <c r="F4" s="123"/>
      <c r="G4" s="123"/>
      <c r="H4" s="38"/>
      <c r="I4" s="38"/>
    </row>
    <row r="5" spans="1:9">
      <c r="A5" s="39">
        <f>COUNTIF(G9:G1032,"Pass")</f>
        <v>2</v>
      </c>
      <c r="B5" s="39">
        <f>COUNTIF(G9:G1032,"Fail")</f>
        <v>0</v>
      </c>
      <c r="C5" s="39">
        <v>0</v>
      </c>
      <c r="D5" s="39">
        <f>COUNTIF(G$22:G$1032,"N/A")</f>
        <v>0</v>
      </c>
      <c r="E5" s="124">
        <v>0</v>
      </c>
      <c r="F5" s="124"/>
      <c r="G5" s="124"/>
      <c r="H5" s="38"/>
      <c r="I5" s="38"/>
    </row>
    <row r="6" spans="1:9">
      <c r="A6" s="40"/>
      <c r="B6" s="41"/>
      <c r="C6" s="41"/>
      <c r="D6" s="42"/>
      <c r="E6" s="42"/>
      <c r="F6" s="29"/>
      <c r="G6" s="38"/>
      <c r="H6" s="38"/>
      <c r="I6" s="38"/>
    </row>
    <row r="7" spans="1:9" ht="25.5">
      <c r="A7" s="43" t="s">
        <v>20</v>
      </c>
      <c r="B7" s="43" t="s">
        <v>21</v>
      </c>
      <c r="C7" s="43" t="s">
        <v>22</v>
      </c>
      <c r="D7" s="43" t="s">
        <v>23</v>
      </c>
      <c r="E7" s="43" t="s">
        <v>24</v>
      </c>
      <c r="F7" s="44" t="s">
        <v>25</v>
      </c>
      <c r="G7" s="43" t="s">
        <v>26</v>
      </c>
      <c r="H7" s="43" t="s">
        <v>27</v>
      </c>
      <c r="I7" s="43" t="s">
        <v>28</v>
      </c>
    </row>
    <row r="8" spans="1:9">
      <c r="A8" s="125" t="s">
        <v>63</v>
      </c>
      <c r="B8" s="125"/>
      <c r="C8" s="125"/>
      <c r="D8" s="125"/>
      <c r="E8" s="125"/>
      <c r="F8" s="125"/>
      <c r="G8" s="125"/>
      <c r="H8" s="125"/>
      <c r="I8" s="125"/>
    </row>
    <row r="9" spans="1:9" ht="173.25" customHeight="1">
      <c r="A9" s="75" t="s">
        <v>67</v>
      </c>
      <c r="B9" s="76" t="s">
        <v>61</v>
      </c>
      <c r="C9" s="61"/>
      <c r="D9" s="61"/>
      <c r="E9" s="77" t="s">
        <v>64</v>
      </c>
      <c r="F9" s="74" t="s">
        <v>65</v>
      </c>
      <c r="G9" s="74" t="s">
        <v>75</v>
      </c>
      <c r="H9" s="79" t="s">
        <v>66</v>
      </c>
      <c r="I9" s="79" t="s">
        <v>40</v>
      </c>
    </row>
    <row r="10" spans="1:9" ht="102">
      <c r="A10" s="75" t="s">
        <v>68</v>
      </c>
      <c r="B10" s="76" t="s">
        <v>61</v>
      </c>
      <c r="C10" s="47"/>
      <c r="D10" s="47"/>
      <c r="E10" s="77" t="s">
        <v>69</v>
      </c>
      <c r="F10" s="74" t="s">
        <v>65</v>
      </c>
      <c r="G10" s="74" t="s">
        <v>75</v>
      </c>
      <c r="H10" s="79" t="s">
        <v>66</v>
      </c>
      <c r="I10" s="79" t="s">
        <v>70</v>
      </c>
    </row>
    <row r="11" spans="1:9" ht="89.25">
      <c r="A11" s="75" t="s">
        <v>71</v>
      </c>
      <c r="B11" s="76" t="s">
        <v>61</v>
      </c>
      <c r="C11" s="47"/>
      <c r="D11" s="47"/>
      <c r="E11" s="77" t="s">
        <v>72</v>
      </c>
      <c r="F11" s="49" t="s">
        <v>73</v>
      </c>
      <c r="G11" s="49" t="s">
        <v>74</v>
      </c>
      <c r="H11" s="79" t="s">
        <v>66</v>
      </c>
      <c r="I11" s="79" t="s">
        <v>76</v>
      </c>
    </row>
    <row r="12" spans="1:9">
      <c r="A12" s="132"/>
      <c r="B12" s="134"/>
      <c r="C12" s="133"/>
      <c r="D12" s="47"/>
      <c r="E12" s="48"/>
      <c r="F12" s="49"/>
      <c r="G12" s="50"/>
      <c r="H12" s="50"/>
      <c r="I12" s="50"/>
    </row>
    <row r="13" spans="1:9">
      <c r="A13" s="132"/>
      <c r="B13" s="134"/>
      <c r="C13" s="133"/>
      <c r="D13" s="47"/>
      <c r="E13" s="48"/>
      <c r="F13" s="47"/>
      <c r="G13" s="51"/>
      <c r="H13" s="51"/>
      <c r="I13" s="51"/>
    </row>
    <row r="14" spans="1:9">
      <c r="A14" s="132"/>
      <c r="B14" s="134"/>
      <c r="C14" s="133"/>
      <c r="D14" s="47"/>
      <c r="E14" s="48"/>
      <c r="F14" s="47"/>
      <c r="G14" s="51"/>
      <c r="H14" s="51"/>
      <c r="I14" s="51"/>
    </row>
    <row r="15" spans="1:9">
      <c r="A15" s="45"/>
      <c r="B15" s="131"/>
      <c r="C15" s="53"/>
      <c r="D15" s="53"/>
      <c r="E15" s="54"/>
      <c r="F15" s="53"/>
      <c r="G15" s="51"/>
      <c r="H15" s="51"/>
      <c r="I15" s="51"/>
    </row>
    <row r="16" spans="1:9">
      <c r="A16" s="55"/>
      <c r="B16" s="55"/>
      <c r="C16" s="55"/>
      <c r="D16" s="55"/>
      <c r="E16" s="55"/>
      <c r="F16" s="55"/>
      <c r="G16" s="55"/>
      <c r="H16" s="55"/>
      <c r="I16" s="55"/>
    </row>
    <row r="17" spans="1:9">
      <c r="A17" s="45"/>
      <c r="B17" s="46"/>
      <c r="C17" s="47"/>
      <c r="D17" s="47"/>
      <c r="E17" s="48"/>
      <c r="F17" s="49"/>
      <c r="G17" s="50"/>
      <c r="H17" s="50"/>
      <c r="I17" s="50"/>
    </row>
    <row r="18" spans="1:9">
      <c r="A18" s="45"/>
      <c r="B18" s="46"/>
      <c r="C18" s="47"/>
      <c r="D18" s="47"/>
      <c r="E18" s="48"/>
      <c r="F18" s="49"/>
      <c r="G18" s="50"/>
      <c r="H18" s="50"/>
      <c r="I18" s="50"/>
    </row>
    <row r="19" spans="1:9">
      <c r="A19" s="45"/>
      <c r="B19" s="46"/>
      <c r="C19" s="47"/>
      <c r="D19" s="47"/>
      <c r="E19" s="48"/>
      <c r="F19" s="49"/>
      <c r="G19" s="50"/>
      <c r="H19" s="50"/>
      <c r="I19" s="50"/>
    </row>
    <row r="20" spans="1:9">
      <c r="A20" s="45"/>
      <c r="B20" s="46"/>
      <c r="C20" s="47"/>
      <c r="D20" s="47"/>
      <c r="E20" s="48"/>
      <c r="F20" s="49"/>
      <c r="G20" s="50"/>
      <c r="H20" s="50"/>
      <c r="I20" s="50"/>
    </row>
    <row r="21" spans="1:9">
      <c r="A21" s="45"/>
      <c r="B21" s="46"/>
      <c r="C21" s="47"/>
      <c r="D21" s="47"/>
      <c r="E21" s="48"/>
      <c r="F21" s="49"/>
      <c r="G21" s="50"/>
      <c r="H21" s="50"/>
      <c r="I21" s="50"/>
    </row>
    <row r="22" spans="1:9">
      <c r="A22" s="45"/>
      <c r="B22" s="46"/>
      <c r="C22" s="47"/>
      <c r="D22" s="47"/>
      <c r="E22" s="48"/>
      <c r="F22" s="49"/>
      <c r="G22" s="50"/>
      <c r="H22" s="50"/>
      <c r="I22" s="50"/>
    </row>
    <row r="23" spans="1:9">
      <c r="A23" s="45"/>
      <c r="B23" s="46"/>
      <c r="C23" s="47"/>
      <c r="D23" s="47"/>
      <c r="E23" s="48"/>
      <c r="F23" s="49"/>
      <c r="G23" s="50"/>
      <c r="H23" s="50"/>
      <c r="I23" s="50"/>
    </row>
    <row r="24" spans="1:9">
      <c r="A24" s="45"/>
      <c r="B24" s="46"/>
      <c r="C24" s="47"/>
      <c r="D24" s="47"/>
      <c r="E24" s="48"/>
      <c r="F24" s="49"/>
      <c r="G24" s="50"/>
      <c r="H24" s="50"/>
      <c r="I24" s="50"/>
    </row>
    <row r="25" spans="1:9">
      <c r="A25" s="45"/>
      <c r="B25" s="46"/>
      <c r="C25" s="47"/>
      <c r="D25" s="47"/>
      <c r="E25" s="48"/>
      <c r="F25" s="49"/>
      <c r="G25" s="50"/>
      <c r="H25" s="50"/>
      <c r="I25" s="50"/>
    </row>
    <row r="26" spans="1:9">
      <c r="A26" s="45"/>
      <c r="B26" s="46"/>
      <c r="C26" s="47"/>
      <c r="D26" s="47"/>
      <c r="E26" s="46"/>
      <c r="F26" s="47"/>
      <c r="G26" s="51"/>
      <c r="H26" s="51"/>
      <c r="I26" s="51"/>
    </row>
    <row r="27" spans="1:9">
      <c r="A27" s="56"/>
      <c r="B27" s="56"/>
      <c r="C27" s="56"/>
      <c r="D27" s="56"/>
      <c r="E27" s="56"/>
      <c r="F27" s="56"/>
      <c r="G27" s="56"/>
      <c r="H27" s="56"/>
      <c r="I27" s="56"/>
    </row>
    <row r="28" spans="1:9">
      <c r="A28" s="45"/>
      <c r="B28" s="48"/>
      <c r="C28" s="57"/>
      <c r="D28" s="48"/>
      <c r="E28" s="48"/>
      <c r="F28" s="58"/>
      <c r="G28" s="48"/>
      <c r="H28" s="59"/>
      <c r="I28" s="60"/>
    </row>
    <row r="29" spans="1:9">
      <c r="A29" s="45"/>
      <c r="B29" s="48"/>
      <c r="C29" s="57"/>
      <c r="D29" s="48"/>
      <c r="E29" s="48"/>
      <c r="F29" s="58"/>
      <c r="G29" s="48"/>
      <c r="H29" s="59"/>
      <c r="I29" s="60"/>
    </row>
    <row r="30" spans="1:9">
      <c r="A30" s="45"/>
      <c r="B30" s="48"/>
      <c r="C30" s="57"/>
      <c r="D30" s="48"/>
      <c r="E30" s="48"/>
      <c r="F30" s="58"/>
      <c r="G30" s="48"/>
      <c r="H30" s="59"/>
      <c r="I30" s="60"/>
    </row>
    <row r="31" spans="1:9">
      <c r="A31" s="45"/>
      <c r="B31" s="46"/>
      <c r="C31" s="61"/>
      <c r="D31" s="46"/>
      <c r="E31" s="46"/>
      <c r="F31" s="62"/>
      <c r="G31" s="46"/>
      <c r="H31" s="63"/>
      <c r="I31" s="64"/>
    </row>
    <row r="32" spans="1:9">
      <c r="A32" s="56"/>
      <c r="B32" s="56"/>
      <c r="C32" s="56"/>
      <c r="D32" s="56"/>
      <c r="E32" s="56"/>
      <c r="F32" s="56"/>
      <c r="G32" s="56"/>
      <c r="H32" s="56"/>
      <c r="I32" s="56"/>
    </row>
    <row r="33" spans="1:9">
      <c r="A33" s="45"/>
      <c r="B33" s="48"/>
      <c r="C33" s="57"/>
      <c r="D33" s="48"/>
      <c r="E33" s="48"/>
      <c r="F33" s="58"/>
      <c r="G33" s="48"/>
      <c r="H33" s="59"/>
      <c r="I33" s="60"/>
    </row>
    <row r="34" spans="1:9">
      <c r="A34" s="45"/>
      <c r="B34" s="48"/>
      <c r="C34" s="57"/>
      <c r="D34" s="48"/>
      <c r="E34" s="48"/>
      <c r="F34" s="58"/>
      <c r="G34" s="48"/>
      <c r="H34" s="59"/>
      <c r="I34" s="60"/>
    </row>
    <row r="35" spans="1:9">
      <c r="A35" s="45"/>
      <c r="B35" s="48"/>
      <c r="C35" s="57"/>
      <c r="D35" s="48"/>
      <c r="E35" s="48"/>
      <c r="F35" s="58"/>
      <c r="G35" s="48"/>
      <c r="H35" s="59"/>
      <c r="I35" s="60"/>
    </row>
    <row r="36" spans="1:9">
      <c r="A36" s="45"/>
      <c r="B36" s="48"/>
      <c r="C36" s="57"/>
      <c r="D36" s="48"/>
      <c r="E36" s="48"/>
      <c r="F36" s="58"/>
      <c r="G36" s="65"/>
      <c r="H36" s="66"/>
      <c r="I36" s="67"/>
    </row>
    <row r="37" spans="1:9">
      <c r="A37" s="45"/>
      <c r="B37" s="48"/>
      <c r="C37" s="57"/>
      <c r="D37" s="65"/>
      <c r="E37" s="48"/>
      <c r="F37" s="48"/>
      <c r="G37" s="65"/>
      <c r="H37" s="66"/>
      <c r="I37" s="67"/>
    </row>
    <row r="38" spans="1:9">
      <c r="A38" s="45"/>
      <c r="B38" s="48"/>
      <c r="C38" s="57"/>
      <c r="D38" s="65"/>
      <c r="E38" s="48"/>
      <c r="F38" s="48"/>
      <c r="G38" s="65"/>
      <c r="H38" s="66"/>
      <c r="I38" s="67"/>
    </row>
    <row r="39" spans="1:9">
      <c r="A39" s="45"/>
      <c r="B39" s="48"/>
      <c r="C39" s="57"/>
      <c r="D39" s="65"/>
      <c r="E39" s="48"/>
      <c r="F39" s="48"/>
      <c r="G39" s="65"/>
      <c r="H39" s="66"/>
      <c r="I39" s="67"/>
    </row>
    <row r="40" spans="1:9">
      <c r="A40" s="45"/>
      <c r="B40" s="48"/>
      <c r="C40" s="57"/>
      <c r="D40" s="65"/>
      <c r="E40" s="48"/>
      <c r="F40" s="48"/>
      <c r="G40" s="65"/>
      <c r="H40" s="66"/>
      <c r="I40" s="67"/>
    </row>
    <row r="41" spans="1:9">
      <c r="A41" s="45"/>
      <c r="B41" s="48"/>
      <c r="C41" s="57"/>
      <c r="D41" s="65"/>
      <c r="E41" s="48"/>
      <c r="F41" s="48"/>
      <c r="G41" s="65"/>
      <c r="H41" s="66"/>
      <c r="I41" s="67"/>
    </row>
    <row r="42" spans="1:9">
      <c r="A42" s="45"/>
      <c r="B42" s="48"/>
      <c r="C42" s="57"/>
      <c r="D42" s="65"/>
      <c r="E42" s="48"/>
      <c r="F42" s="48"/>
      <c r="G42" s="65"/>
      <c r="H42" s="66"/>
      <c r="I42" s="67"/>
    </row>
    <row r="43" spans="1:9">
      <c r="A43" s="45"/>
      <c r="B43" s="48"/>
      <c r="C43" s="57"/>
      <c r="D43" s="65"/>
      <c r="E43" s="48"/>
      <c r="F43" s="48"/>
      <c r="G43" s="65"/>
      <c r="H43" s="66"/>
      <c r="I43" s="67"/>
    </row>
    <row r="44" spans="1:9">
      <c r="A44" s="45"/>
      <c r="B44" s="48"/>
      <c r="C44" s="57"/>
      <c r="D44" s="48"/>
      <c r="E44" s="48"/>
      <c r="F44" s="58"/>
      <c r="G44" s="65"/>
      <c r="H44" s="66"/>
      <c r="I44" s="67"/>
    </row>
    <row r="45" spans="1:9">
      <c r="A45" s="45"/>
      <c r="B45" s="48"/>
      <c r="C45" s="57"/>
      <c r="D45" s="48"/>
      <c r="E45" s="48"/>
      <c r="F45" s="58"/>
      <c r="G45" s="65"/>
      <c r="H45" s="66"/>
      <c r="I45" s="67"/>
    </row>
    <row r="46" spans="1:9">
      <c r="A46" s="45"/>
      <c r="B46" s="48"/>
      <c r="C46" s="57"/>
      <c r="D46" s="48"/>
      <c r="E46" s="48"/>
      <c r="F46" s="58"/>
      <c r="G46" s="65"/>
      <c r="H46" s="66"/>
      <c r="I46" s="67"/>
    </row>
    <row r="47" spans="1:9">
      <c r="A47" s="45"/>
      <c r="B47" s="58"/>
      <c r="C47" s="57"/>
      <c r="D47" s="65"/>
      <c r="E47" s="48"/>
      <c r="F47" s="68"/>
      <c r="G47" s="65"/>
      <c r="H47" s="66"/>
      <c r="I47" s="67"/>
    </row>
    <row r="48" spans="1:9">
      <c r="A48" s="45"/>
      <c r="B48" s="58"/>
      <c r="C48" s="57"/>
      <c r="D48" s="65"/>
      <c r="E48" s="48"/>
      <c r="F48" s="68"/>
      <c r="G48" s="65"/>
      <c r="H48" s="66"/>
      <c r="I48" s="67"/>
    </row>
    <row r="49" spans="1:9">
      <c r="A49" s="45"/>
      <c r="B49" s="58"/>
      <c r="C49" s="57"/>
      <c r="D49" s="65"/>
      <c r="E49" s="48"/>
      <c r="F49" s="68"/>
      <c r="G49" s="65"/>
      <c r="H49" s="66"/>
      <c r="I49" s="67"/>
    </row>
    <row r="50" spans="1:9">
      <c r="A50" s="45"/>
      <c r="B50" s="58"/>
      <c r="C50" s="57"/>
      <c r="D50" s="65"/>
      <c r="E50" s="48"/>
      <c r="F50" s="68"/>
      <c r="G50" s="65"/>
      <c r="H50" s="66"/>
      <c r="I50" s="67"/>
    </row>
    <row r="51" spans="1:9">
      <c r="A51" s="69"/>
      <c r="B51" s="48"/>
      <c r="C51" s="57"/>
      <c r="D51" s="46"/>
      <c r="E51" s="48"/>
      <c r="F51" s="58"/>
      <c r="G51" s="65"/>
      <c r="H51" s="66"/>
      <c r="I51" s="67"/>
    </row>
    <row r="52" spans="1:9">
      <c r="A52" s="70"/>
      <c r="B52" s="71"/>
      <c r="C52" s="71"/>
      <c r="D52" s="71"/>
      <c r="E52" s="71"/>
      <c r="F52" s="72"/>
      <c r="G52" s="71"/>
      <c r="H52" s="73"/>
      <c r="I52" s="71"/>
    </row>
    <row r="53" spans="1:9">
      <c r="A53" s="70"/>
      <c r="B53" s="71"/>
      <c r="C53" s="71"/>
      <c r="D53" s="71"/>
      <c r="E53" s="71"/>
      <c r="F53" s="72"/>
      <c r="G53" s="71"/>
      <c r="H53" s="73"/>
      <c r="I53" s="71"/>
    </row>
    <row r="54" spans="1:9">
      <c r="A54" s="70"/>
      <c r="B54" s="71"/>
      <c r="C54" s="71"/>
      <c r="D54" s="71"/>
      <c r="E54" s="71"/>
      <c r="F54" s="72"/>
      <c r="G54" s="71"/>
      <c r="H54" s="73"/>
      <c r="I54" s="71"/>
    </row>
    <row r="55" spans="1:9">
      <c r="A55" s="70"/>
      <c r="B55" s="71"/>
      <c r="C55" s="71"/>
      <c r="D55" s="71"/>
      <c r="E55" s="71"/>
      <c r="F55" s="72"/>
      <c r="G55" s="71"/>
      <c r="H55" s="73"/>
      <c r="I55" s="71"/>
    </row>
    <row r="56" spans="1:9">
      <c r="A56" s="70"/>
      <c r="B56" s="71"/>
      <c r="C56" s="71"/>
      <c r="D56" s="71"/>
      <c r="E56" s="71"/>
      <c r="F56" s="72"/>
      <c r="G56" s="71"/>
      <c r="H56" s="73"/>
      <c r="I56" s="71"/>
    </row>
    <row r="57" spans="1:9">
      <c r="A57" s="70"/>
      <c r="B57" s="71"/>
      <c r="C57" s="71"/>
      <c r="D57" s="71"/>
      <c r="E57" s="71"/>
      <c r="F57" s="72"/>
      <c r="G57" s="71"/>
      <c r="H57" s="73"/>
      <c r="I57" s="71"/>
    </row>
    <row r="58" spans="1:9">
      <c r="A58" s="70"/>
      <c r="B58" s="71"/>
      <c r="C58" s="71"/>
      <c r="D58" s="71"/>
      <c r="E58" s="71"/>
      <c r="F58" s="72"/>
      <c r="G58" s="71"/>
      <c r="H58" s="73"/>
      <c r="I58" s="71"/>
    </row>
    <row r="59" spans="1:9">
      <c r="A59" s="70"/>
      <c r="B59" s="71"/>
      <c r="C59" s="71"/>
      <c r="D59" s="71"/>
      <c r="E59" s="71"/>
      <c r="F59" s="72"/>
      <c r="G59" s="71"/>
      <c r="H59" s="73"/>
      <c r="I59" s="71"/>
    </row>
    <row r="60" spans="1:9">
      <c r="A60" s="70"/>
      <c r="B60" s="71"/>
      <c r="C60" s="71"/>
      <c r="D60" s="71"/>
      <c r="E60" s="71"/>
      <c r="F60" s="72"/>
      <c r="G60" s="71"/>
      <c r="H60" s="73"/>
      <c r="I60" s="71"/>
    </row>
    <row r="61" spans="1:9">
      <c r="A61" s="70"/>
      <c r="B61" s="71"/>
      <c r="C61" s="71"/>
      <c r="D61" s="71"/>
      <c r="E61" s="71"/>
      <c r="F61" s="72"/>
      <c r="G61" s="71"/>
      <c r="H61" s="73"/>
      <c r="I61" s="71"/>
    </row>
    <row r="62" spans="1:9">
      <c r="A62" s="70"/>
      <c r="B62" s="71"/>
      <c r="C62" s="71"/>
      <c r="D62" s="71"/>
      <c r="E62" s="71"/>
      <c r="F62" s="72"/>
      <c r="G62" s="71"/>
      <c r="H62" s="73"/>
      <c r="I62" s="71"/>
    </row>
    <row r="63" spans="1:9">
      <c r="A63" s="70"/>
      <c r="B63" s="71"/>
      <c r="C63" s="71"/>
      <c r="D63" s="71"/>
      <c r="E63" s="71"/>
      <c r="F63" s="72"/>
      <c r="G63" s="71"/>
      <c r="H63" s="73"/>
      <c r="I63" s="71"/>
    </row>
    <row r="64" spans="1:9">
      <c r="A64" s="70"/>
      <c r="B64" s="71"/>
      <c r="C64" s="71"/>
      <c r="D64" s="71"/>
      <c r="E64" s="71"/>
      <c r="F64" s="72"/>
      <c r="G64" s="71"/>
      <c r="H64" s="73"/>
      <c r="I64" s="71"/>
    </row>
    <row r="65" spans="1:9">
      <c r="A65" s="70"/>
      <c r="B65" s="71"/>
      <c r="C65" s="71"/>
      <c r="D65" s="71"/>
      <c r="E65" s="71"/>
      <c r="F65" s="72"/>
      <c r="G65" s="71"/>
      <c r="H65" s="73"/>
      <c r="I65" s="71"/>
    </row>
    <row r="66" spans="1:9">
      <c r="A66" s="70"/>
      <c r="B66" s="71"/>
      <c r="C66" s="71"/>
      <c r="D66" s="71"/>
      <c r="E66" s="71"/>
      <c r="F66" s="72"/>
      <c r="G66" s="71"/>
      <c r="H66" s="73"/>
      <c r="I66" s="71"/>
    </row>
    <row r="67" spans="1:9">
      <c r="A67" s="70"/>
      <c r="B67" s="71"/>
      <c r="C67" s="71"/>
      <c r="D67" s="71"/>
      <c r="E67" s="71"/>
      <c r="F67" s="72"/>
      <c r="G67" s="71"/>
      <c r="H67" s="73"/>
      <c r="I67" s="71"/>
    </row>
    <row r="68" spans="1:9">
      <c r="A68" s="70"/>
      <c r="B68" s="71"/>
      <c r="C68" s="71"/>
      <c r="D68" s="71"/>
      <c r="E68" s="71"/>
      <c r="F68" s="72"/>
      <c r="G68" s="71"/>
      <c r="H68" s="73"/>
      <c r="I68" s="71"/>
    </row>
    <row r="69" spans="1:9">
      <c r="A69" s="70"/>
      <c r="B69" s="71"/>
      <c r="C69" s="71"/>
      <c r="D69" s="71"/>
      <c r="E69" s="71"/>
      <c r="F69" s="72"/>
      <c r="G69" s="71"/>
      <c r="H69" s="73"/>
      <c r="I69" s="71"/>
    </row>
    <row r="70" spans="1:9">
      <c r="A70" s="70"/>
      <c r="B70" s="71"/>
      <c r="C70" s="71"/>
      <c r="D70" s="71"/>
      <c r="E70" s="71"/>
      <c r="F70" s="72"/>
      <c r="G70" s="71"/>
      <c r="H70" s="73"/>
      <c r="I70" s="71"/>
    </row>
    <row r="71" spans="1:9">
      <c r="A71" s="70"/>
      <c r="B71" s="71"/>
      <c r="C71" s="71"/>
      <c r="D71" s="71"/>
      <c r="E71" s="71"/>
      <c r="F71" s="72"/>
      <c r="G71" s="71"/>
      <c r="H71" s="73"/>
      <c r="I71" s="71"/>
    </row>
  </sheetData>
  <mergeCells count="4">
    <mergeCell ref="B3:G3"/>
    <mergeCell ref="E4:G4"/>
    <mergeCell ref="E5:G5"/>
    <mergeCell ref="A8:I8"/>
  </mergeCells>
  <dataValidations count="3">
    <dataValidation type="list" allowBlank="1" showErrorMessage="1" sqref="G22:G26 G33:G50 G28:G31">
      <formula1>$K$2:$K$4</formula1>
    </dataValidation>
    <dataValidation allowBlank="1" showErrorMessage="1" sqref="G7"/>
    <dataValidation type="list" allowBlank="1" showErrorMessage="1" sqref="G51:G71 G6 G1:G2">
      <formula1>$K$2:$K$5</formula1>
      <formula2>0</formula2>
    </dataValidation>
  </dataValidations>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4"/>
  <sheetViews>
    <sheetView tabSelected="1" topLeftCell="A11" workbookViewId="0">
      <selection activeCell="G15" sqref="G15"/>
    </sheetView>
  </sheetViews>
  <sheetFormatPr defaultRowHeight="15"/>
  <cols>
    <col min="1" max="1" width="12.42578125" customWidth="1"/>
    <col min="2" max="2" width="38" customWidth="1"/>
    <col min="3" max="3" width="24.85546875" customWidth="1"/>
    <col min="4" max="4" width="24.5703125" customWidth="1"/>
    <col min="5" max="5" width="38.28515625" customWidth="1"/>
    <col min="6" max="6" width="47.28515625" customWidth="1"/>
    <col min="7" max="7" width="14.5703125" customWidth="1"/>
    <col min="9" max="9" width="20" customWidth="1"/>
  </cols>
  <sheetData>
    <row r="1" spans="1:9">
      <c r="A1" s="27"/>
      <c r="B1" s="28"/>
      <c r="C1" s="28"/>
      <c r="D1" s="28"/>
      <c r="E1" s="28"/>
      <c r="F1" s="29"/>
      <c r="G1" s="30"/>
      <c r="H1" s="31"/>
      <c r="I1" s="32"/>
    </row>
    <row r="2" spans="1:9">
      <c r="A2" s="33" t="s">
        <v>36</v>
      </c>
      <c r="B2" s="34" t="s">
        <v>89</v>
      </c>
      <c r="C2" s="34"/>
      <c r="D2" s="34"/>
      <c r="E2" s="34"/>
      <c r="F2" s="34"/>
      <c r="G2" s="34"/>
      <c r="H2" s="35"/>
      <c r="I2" s="32"/>
    </row>
    <row r="3" spans="1:9">
      <c r="A3" s="33" t="s">
        <v>14</v>
      </c>
      <c r="B3" s="122"/>
      <c r="C3" s="122"/>
      <c r="D3" s="122"/>
      <c r="E3" s="122"/>
      <c r="F3" s="122"/>
      <c r="G3" s="122"/>
      <c r="H3" s="35"/>
      <c r="I3" s="32"/>
    </row>
    <row r="4" spans="1:9">
      <c r="A4" s="36" t="s">
        <v>15</v>
      </c>
      <c r="B4" s="110" t="s">
        <v>16</v>
      </c>
      <c r="C4" s="110" t="s">
        <v>17</v>
      </c>
      <c r="D4" s="110" t="s">
        <v>18</v>
      </c>
      <c r="E4" s="123" t="s">
        <v>19</v>
      </c>
      <c r="F4" s="123"/>
      <c r="G4" s="123"/>
      <c r="H4" s="38"/>
      <c r="I4" s="38"/>
    </row>
    <row r="5" spans="1:9">
      <c r="A5" s="39">
        <f>COUNTIF(G12:G1035,"Pass")</f>
        <v>2</v>
      </c>
      <c r="B5" s="39">
        <f>COUNTIF(G12:G1035,"Fail")</f>
        <v>0</v>
      </c>
      <c r="C5" s="39">
        <v>0</v>
      </c>
      <c r="D5" s="39">
        <f>COUNTIF(G$25:G$1035,"N/A")</f>
        <v>0</v>
      </c>
      <c r="E5" s="124">
        <v>0</v>
      </c>
      <c r="F5" s="124"/>
      <c r="G5" s="124"/>
      <c r="H5" s="38"/>
      <c r="I5" s="38"/>
    </row>
    <row r="6" spans="1:9">
      <c r="A6" s="40"/>
      <c r="B6" s="41"/>
      <c r="C6" s="41"/>
      <c r="D6" s="42"/>
      <c r="E6" s="42"/>
      <c r="F6" s="29"/>
      <c r="G6" s="38"/>
      <c r="H6" s="38"/>
      <c r="I6" s="38"/>
    </row>
    <row r="7" spans="1:9" ht="25.5">
      <c r="A7" s="43" t="s">
        <v>20</v>
      </c>
      <c r="B7" s="43" t="s">
        <v>21</v>
      </c>
      <c r="C7" s="43" t="s">
        <v>22</v>
      </c>
      <c r="D7" s="43" t="s">
        <v>23</v>
      </c>
      <c r="E7" s="43" t="s">
        <v>24</v>
      </c>
      <c r="F7" s="44" t="s">
        <v>25</v>
      </c>
      <c r="G7" s="43" t="s">
        <v>26</v>
      </c>
      <c r="H7" s="43" t="s">
        <v>27</v>
      </c>
      <c r="I7" s="43" t="s">
        <v>28</v>
      </c>
    </row>
    <row r="8" spans="1:9">
      <c r="A8" s="125" t="s">
        <v>93</v>
      </c>
      <c r="B8" s="125"/>
      <c r="C8" s="125"/>
      <c r="D8" s="125"/>
      <c r="E8" s="125"/>
      <c r="F8" s="125"/>
      <c r="G8" s="125"/>
      <c r="H8" s="125"/>
      <c r="I8" s="125"/>
    </row>
    <row r="9" spans="1:9" s="140" customFormat="1" ht="25.5">
      <c r="A9" s="75" t="s">
        <v>98</v>
      </c>
      <c r="B9" s="142" t="s">
        <v>94</v>
      </c>
      <c r="C9" s="143"/>
      <c r="D9" s="143"/>
      <c r="E9" s="142" t="s">
        <v>95</v>
      </c>
      <c r="F9" s="143" t="s">
        <v>96</v>
      </c>
      <c r="G9" s="143" t="s">
        <v>75</v>
      </c>
      <c r="H9" s="144" t="s">
        <v>77</v>
      </c>
      <c r="I9" s="145" t="s">
        <v>79</v>
      </c>
    </row>
    <row r="10" spans="1:9" s="140" customFormat="1" ht="38.25">
      <c r="A10" s="75" t="s">
        <v>99</v>
      </c>
      <c r="B10" s="142" t="s">
        <v>100</v>
      </c>
      <c r="C10" s="143"/>
      <c r="D10" s="143"/>
      <c r="E10" s="142" t="s">
        <v>102</v>
      </c>
      <c r="F10" s="143" t="s">
        <v>103</v>
      </c>
      <c r="G10" s="142" t="s">
        <v>104</v>
      </c>
      <c r="H10" s="144" t="s">
        <v>77</v>
      </c>
      <c r="I10" s="146" t="s">
        <v>101</v>
      </c>
    </row>
    <row r="11" spans="1:9">
      <c r="A11" s="125" t="s">
        <v>78</v>
      </c>
      <c r="B11" s="125"/>
      <c r="C11" s="125"/>
      <c r="D11" s="125"/>
      <c r="E11" s="125"/>
      <c r="F11" s="125"/>
      <c r="G11" s="125"/>
      <c r="H11" s="125"/>
      <c r="I11" s="125"/>
    </row>
    <row r="12" spans="1:9" ht="173.25" customHeight="1">
      <c r="A12" s="75" t="s">
        <v>90</v>
      </c>
      <c r="B12" s="76" t="s">
        <v>80</v>
      </c>
      <c r="C12" s="61" t="s">
        <v>83</v>
      </c>
      <c r="D12" s="61"/>
      <c r="E12" s="77" t="s">
        <v>86</v>
      </c>
      <c r="F12" s="74" t="s">
        <v>82</v>
      </c>
      <c r="G12" s="78" t="s">
        <v>75</v>
      </c>
      <c r="H12" s="139" t="s">
        <v>77</v>
      </c>
      <c r="I12" s="79"/>
    </row>
    <row r="13" spans="1:9" ht="63.75">
      <c r="A13" s="75" t="s">
        <v>91</v>
      </c>
      <c r="B13" s="46" t="s">
        <v>81</v>
      </c>
      <c r="C13" s="61" t="s">
        <v>83</v>
      </c>
      <c r="D13" s="47"/>
      <c r="E13" s="77" t="s">
        <v>86</v>
      </c>
      <c r="F13" s="57" t="s">
        <v>87</v>
      </c>
      <c r="G13" s="50" t="s">
        <v>75</v>
      </c>
      <c r="H13" s="139" t="s">
        <v>88</v>
      </c>
      <c r="I13" s="50" t="s">
        <v>97</v>
      </c>
    </row>
    <row r="14" spans="1:9" ht="63.75">
      <c r="A14" s="75" t="s">
        <v>92</v>
      </c>
      <c r="B14" s="46" t="s">
        <v>106</v>
      </c>
      <c r="C14" s="61" t="s">
        <v>83</v>
      </c>
      <c r="D14" s="47"/>
      <c r="E14" s="77" t="s">
        <v>86</v>
      </c>
      <c r="F14" s="74" t="s">
        <v>82</v>
      </c>
      <c r="G14" s="50" t="s">
        <v>107</v>
      </c>
      <c r="H14" s="139" t="s">
        <v>88</v>
      </c>
      <c r="I14" s="50"/>
    </row>
    <row r="15" spans="1:9">
      <c r="A15" s="45"/>
      <c r="B15" s="46"/>
      <c r="C15" s="47"/>
      <c r="D15" s="47"/>
      <c r="E15" s="48"/>
      <c r="F15" s="49"/>
      <c r="G15" s="50"/>
      <c r="H15" s="50"/>
      <c r="I15" s="50"/>
    </row>
    <row r="16" spans="1:9">
      <c r="A16" s="45"/>
      <c r="B16" s="46"/>
      <c r="C16" s="47"/>
      <c r="D16" s="47"/>
      <c r="E16" s="48"/>
      <c r="F16" s="47"/>
      <c r="G16" s="51"/>
      <c r="H16" s="51"/>
      <c r="I16" s="51"/>
    </row>
    <row r="17" spans="1:9">
      <c r="A17" s="45"/>
      <c r="B17" s="46"/>
      <c r="C17" s="47"/>
      <c r="D17" s="47"/>
      <c r="E17" s="48"/>
      <c r="F17" s="47"/>
      <c r="G17" s="51"/>
      <c r="H17" s="51"/>
      <c r="I17" s="51"/>
    </row>
    <row r="18" spans="1:9">
      <c r="A18" s="45"/>
      <c r="B18" s="52"/>
      <c r="C18" s="53"/>
      <c r="D18" s="53"/>
      <c r="E18" s="54"/>
      <c r="F18" s="53"/>
      <c r="G18" s="51"/>
      <c r="H18" s="51"/>
      <c r="I18" s="51"/>
    </row>
    <row r="19" spans="1:9">
      <c r="A19" s="55"/>
      <c r="B19" s="55"/>
      <c r="C19" s="55"/>
      <c r="D19" s="55"/>
      <c r="E19" s="55"/>
      <c r="F19" s="55"/>
      <c r="G19" s="55"/>
      <c r="H19" s="55"/>
      <c r="I19" s="55"/>
    </row>
    <row r="20" spans="1:9">
      <c r="A20" s="45"/>
      <c r="B20" s="46"/>
      <c r="C20" s="47"/>
      <c r="D20" s="47"/>
      <c r="E20" s="48"/>
      <c r="F20" s="49"/>
      <c r="G20" s="50"/>
      <c r="H20" s="50"/>
      <c r="I20" s="50"/>
    </row>
    <row r="21" spans="1:9">
      <c r="A21" s="45"/>
      <c r="B21" s="46"/>
      <c r="C21" s="47"/>
      <c r="D21" s="47"/>
      <c r="E21" s="48"/>
      <c r="F21" s="49"/>
      <c r="G21" s="50"/>
      <c r="H21" s="50"/>
      <c r="I21" s="50"/>
    </row>
    <row r="22" spans="1:9">
      <c r="A22" s="45"/>
      <c r="B22" s="46"/>
      <c r="C22" s="47"/>
      <c r="D22" s="47"/>
      <c r="E22" s="48"/>
      <c r="F22" s="49"/>
      <c r="G22" s="50"/>
      <c r="H22" s="50"/>
      <c r="I22" s="50"/>
    </row>
    <row r="23" spans="1:9">
      <c r="A23" s="45"/>
      <c r="B23" s="46"/>
      <c r="C23" s="47"/>
      <c r="D23" s="47"/>
      <c r="E23" s="48"/>
      <c r="F23" s="49"/>
      <c r="G23" s="50"/>
      <c r="H23" s="50"/>
      <c r="I23" s="50"/>
    </row>
    <row r="24" spans="1:9">
      <c r="A24" s="45"/>
      <c r="B24" s="46"/>
      <c r="C24" s="47"/>
      <c r="D24" s="47"/>
      <c r="E24" s="48"/>
      <c r="F24" s="49"/>
      <c r="G24" s="50"/>
      <c r="H24" s="50"/>
      <c r="I24" s="50"/>
    </row>
    <row r="25" spans="1:9">
      <c r="A25" s="45"/>
      <c r="B25" s="46"/>
      <c r="C25" s="47"/>
      <c r="D25" s="47"/>
      <c r="E25" s="48"/>
      <c r="F25" s="49"/>
      <c r="G25" s="50"/>
      <c r="H25" s="50"/>
      <c r="I25" s="50"/>
    </row>
    <row r="26" spans="1:9">
      <c r="A26" s="45"/>
      <c r="B26" s="46"/>
      <c r="C26" s="47"/>
      <c r="D26" s="47"/>
      <c r="E26" s="48"/>
      <c r="F26" s="49"/>
      <c r="G26" s="50"/>
      <c r="H26" s="50"/>
      <c r="I26" s="50"/>
    </row>
    <row r="27" spans="1:9">
      <c r="A27" s="45"/>
      <c r="B27" s="46"/>
      <c r="C27" s="47"/>
      <c r="D27" s="47"/>
      <c r="E27" s="48"/>
      <c r="F27" s="49"/>
      <c r="G27" s="50"/>
      <c r="H27" s="50"/>
      <c r="I27" s="50"/>
    </row>
    <row r="28" spans="1:9">
      <c r="A28" s="45"/>
      <c r="B28" s="46"/>
      <c r="C28" s="47"/>
      <c r="D28" s="47"/>
      <c r="E28" s="48"/>
      <c r="F28" s="49"/>
      <c r="G28" s="50"/>
      <c r="H28" s="50"/>
      <c r="I28" s="50"/>
    </row>
    <row r="29" spans="1:9">
      <c r="A29" s="45"/>
      <c r="B29" s="46"/>
      <c r="C29" s="47"/>
      <c r="D29" s="47"/>
      <c r="E29" s="46"/>
      <c r="F29" s="47"/>
      <c r="G29" s="51"/>
      <c r="H29" s="51"/>
      <c r="I29" s="51"/>
    </row>
    <row r="30" spans="1:9">
      <c r="A30" s="56"/>
      <c r="B30" s="56"/>
      <c r="C30" s="56"/>
      <c r="D30" s="56"/>
      <c r="E30" s="56"/>
      <c r="F30" s="56"/>
      <c r="G30" s="56"/>
      <c r="H30" s="56"/>
      <c r="I30" s="56"/>
    </row>
    <row r="31" spans="1:9">
      <c r="A31" s="45"/>
      <c r="B31" s="48"/>
      <c r="C31" s="57"/>
      <c r="D31" s="48"/>
      <c r="E31" s="48"/>
      <c r="F31" s="58"/>
      <c r="G31" s="48"/>
      <c r="H31" s="59"/>
      <c r="I31" s="60"/>
    </row>
    <row r="32" spans="1:9">
      <c r="A32" s="45"/>
      <c r="B32" s="48"/>
      <c r="C32" s="57"/>
      <c r="D32" s="48"/>
      <c r="E32" s="48"/>
      <c r="F32" s="58"/>
      <c r="G32" s="48"/>
      <c r="H32" s="59"/>
      <c r="I32" s="60"/>
    </row>
    <row r="33" spans="1:9">
      <c r="A33" s="45"/>
      <c r="B33" s="48"/>
      <c r="C33" s="57"/>
      <c r="D33" s="48"/>
      <c r="E33" s="48"/>
      <c r="F33" s="58"/>
      <c r="G33" s="48"/>
      <c r="H33" s="59"/>
      <c r="I33" s="60"/>
    </row>
    <row r="34" spans="1:9">
      <c r="A34" s="45"/>
      <c r="B34" s="46"/>
      <c r="C34" s="61"/>
      <c r="D34" s="46"/>
      <c r="E34" s="46"/>
      <c r="F34" s="62"/>
      <c r="G34" s="46"/>
      <c r="H34" s="63"/>
      <c r="I34" s="64"/>
    </row>
    <row r="35" spans="1:9">
      <c r="A35" s="56"/>
      <c r="B35" s="56"/>
      <c r="C35" s="56"/>
      <c r="D35" s="56"/>
      <c r="E35" s="56"/>
      <c r="F35" s="56"/>
      <c r="G35" s="56"/>
      <c r="H35" s="56"/>
      <c r="I35" s="56"/>
    </row>
    <row r="36" spans="1:9">
      <c r="A36" s="45"/>
      <c r="B36" s="48"/>
      <c r="C36" s="57"/>
      <c r="D36" s="48"/>
      <c r="E36" s="48"/>
      <c r="F36" s="58"/>
      <c r="G36" s="48"/>
      <c r="H36" s="59"/>
      <c r="I36" s="60"/>
    </row>
    <row r="37" spans="1:9">
      <c r="A37" s="45"/>
      <c r="B37" s="48"/>
      <c r="C37" s="57"/>
      <c r="D37" s="48"/>
      <c r="E37" s="48"/>
      <c r="F37" s="58"/>
      <c r="G37" s="48"/>
      <c r="H37" s="59"/>
      <c r="I37" s="60"/>
    </row>
    <row r="38" spans="1:9">
      <c r="A38" s="45"/>
      <c r="B38" s="48"/>
      <c r="C38" s="57"/>
      <c r="D38" s="48"/>
      <c r="E38" s="48"/>
      <c r="F38" s="58"/>
      <c r="G38" s="48"/>
      <c r="H38" s="59"/>
      <c r="I38" s="60"/>
    </row>
    <row r="39" spans="1:9">
      <c r="A39" s="45"/>
      <c r="B39" s="48"/>
      <c r="C39" s="57"/>
      <c r="D39" s="48"/>
      <c r="E39" s="48"/>
      <c r="F39" s="58"/>
      <c r="G39" s="65"/>
      <c r="H39" s="66"/>
      <c r="I39" s="67"/>
    </row>
    <row r="40" spans="1:9">
      <c r="A40" s="45"/>
      <c r="B40" s="48"/>
      <c r="C40" s="57"/>
      <c r="D40" s="65"/>
      <c r="E40" s="48"/>
      <c r="F40" s="48"/>
      <c r="G40" s="65"/>
      <c r="H40" s="66"/>
      <c r="I40" s="67"/>
    </row>
    <row r="41" spans="1:9">
      <c r="A41" s="45"/>
      <c r="B41" s="48"/>
      <c r="C41" s="57"/>
      <c r="D41" s="65"/>
      <c r="E41" s="48"/>
      <c r="F41" s="48"/>
      <c r="G41" s="65"/>
      <c r="H41" s="66"/>
      <c r="I41" s="67"/>
    </row>
    <row r="42" spans="1:9">
      <c r="A42" s="45"/>
      <c r="B42" s="48"/>
      <c r="C42" s="57"/>
      <c r="D42" s="65"/>
      <c r="E42" s="48"/>
      <c r="F42" s="48"/>
      <c r="G42" s="65"/>
      <c r="H42" s="66"/>
      <c r="I42" s="67"/>
    </row>
    <row r="43" spans="1:9">
      <c r="A43" s="45"/>
      <c r="B43" s="48"/>
      <c r="C43" s="57"/>
      <c r="D43" s="65"/>
      <c r="E43" s="48"/>
      <c r="F43" s="48"/>
      <c r="G43" s="65"/>
      <c r="H43" s="66"/>
      <c r="I43" s="67"/>
    </row>
    <row r="44" spans="1:9">
      <c r="A44" s="45"/>
      <c r="B44" s="48"/>
      <c r="C44" s="57"/>
      <c r="D44" s="65"/>
      <c r="E44" s="48"/>
      <c r="F44" s="48"/>
      <c r="G44" s="65"/>
      <c r="H44" s="66"/>
      <c r="I44" s="67"/>
    </row>
    <row r="45" spans="1:9">
      <c r="A45" s="45"/>
      <c r="B45" s="48"/>
      <c r="C45" s="57"/>
      <c r="D45" s="65"/>
      <c r="E45" s="48"/>
      <c r="F45" s="48"/>
      <c r="G45" s="65"/>
      <c r="H45" s="66"/>
      <c r="I45" s="67"/>
    </row>
    <row r="46" spans="1:9">
      <c r="A46" s="45"/>
      <c r="B46" s="48"/>
      <c r="C46" s="57"/>
      <c r="D46" s="65"/>
      <c r="E46" s="48"/>
      <c r="F46" s="48"/>
      <c r="G46" s="65"/>
      <c r="H46" s="66"/>
      <c r="I46" s="67"/>
    </row>
    <row r="47" spans="1:9">
      <c r="A47" s="45"/>
      <c r="B47" s="48"/>
      <c r="C47" s="57"/>
      <c r="D47" s="48"/>
      <c r="E47" s="48"/>
      <c r="F47" s="58"/>
      <c r="G47" s="65"/>
      <c r="H47" s="66"/>
      <c r="I47" s="67"/>
    </row>
    <row r="48" spans="1:9">
      <c r="A48" s="45"/>
      <c r="B48" s="48"/>
      <c r="C48" s="57"/>
      <c r="D48" s="48"/>
      <c r="E48" s="48"/>
      <c r="F48" s="58"/>
      <c r="G48" s="65"/>
      <c r="H48" s="66"/>
      <c r="I48" s="67"/>
    </row>
    <row r="49" spans="1:9">
      <c r="A49" s="45"/>
      <c r="B49" s="48"/>
      <c r="C49" s="57"/>
      <c r="D49" s="48"/>
      <c r="E49" s="48"/>
      <c r="F49" s="58"/>
      <c r="G49" s="65"/>
      <c r="H49" s="66"/>
      <c r="I49" s="67"/>
    </row>
    <row r="50" spans="1:9">
      <c r="A50" s="45"/>
      <c r="B50" s="58"/>
      <c r="C50" s="57"/>
      <c r="D50" s="65"/>
      <c r="E50" s="48"/>
      <c r="F50" s="68"/>
      <c r="G50" s="65"/>
      <c r="H50" s="66"/>
      <c r="I50" s="67"/>
    </row>
    <row r="51" spans="1:9">
      <c r="A51" s="45"/>
      <c r="B51" s="58"/>
      <c r="C51" s="57"/>
      <c r="D51" s="65"/>
      <c r="E51" s="48"/>
      <c r="F51" s="68"/>
      <c r="G51" s="65"/>
      <c r="H51" s="66"/>
      <c r="I51" s="67"/>
    </row>
    <row r="52" spans="1:9">
      <c r="A52" s="45"/>
      <c r="B52" s="58"/>
      <c r="C52" s="57"/>
      <c r="D52" s="65"/>
      <c r="E52" s="48"/>
      <c r="F52" s="68"/>
      <c r="G52" s="65"/>
      <c r="H52" s="66"/>
      <c r="I52" s="67"/>
    </row>
    <row r="53" spans="1:9">
      <c r="A53" s="45"/>
      <c r="B53" s="58"/>
      <c r="C53" s="57"/>
      <c r="D53" s="65"/>
      <c r="E53" s="48"/>
      <c r="F53" s="68"/>
      <c r="G53" s="65"/>
      <c r="H53" s="66"/>
      <c r="I53" s="67"/>
    </row>
    <row r="54" spans="1:9">
      <c r="A54" s="69"/>
      <c r="B54" s="48"/>
      <c r="C54" s="57"/>
      <c r="D54" s="46"/>
      <c r="E54" s="48"/>
      <c r="F54" s="58"/>
      <c r="G54" s="65"/>
      <c r="H54" s="66"/>
      <c r="I54" s="67"/>
    </row>
    <row r="55" spans="1:9">
      <c r="A55" s="70"/>
      <c r="B55" s="71"/>
      <c r="C55" s="71"/>
      <c r="D55" s="71"/>
      <c r="E55" s="71"/>
      <c r="F55" s="72"/>
      <c r="G55" s="71"/>
      <c r="H55" s="73"/>
      <c r="I55" s="71"/>
    </row>
    <row r="56" spans="1:9">
      <c r="A56" s="70"/>
      <c r="B56" s="71"/>
      <c r="C56" s="71"/>
      <c r="D56" s="71"/>
      <c r="E56" s="71"/>
      <c r="F56" s="72"/>
      <c r="G56" s="71"/>
      <c r="H56" s="73"/>
      <c r="I56" s="71"/>
    </row>
    <row r="57" spans="1:9">
      <c r="A57" s="70"/>
      <c r="B57" s="71"/>
      <c r="C57" s="71"/>
      <c r="D57" s="71"/>
      <c r="E57" s="71"/>
      <c r="F57" s="72"/>
      <c r="G57" s="71"/>
      <c r="H57" s="73"/>
      <c r="I57" s="71"/>
    </row>
    <row r="58" spans="1:9">
      <c r="A58" s="70"/>
      <c r="B58" s="71"/>
      <c r="C58" s="71"/>
      <c r="D58" s="71"/>
      <c r="E58" s="71"/>
      <c r="F58" s="72"/>
      <c r="G58" s="71"/>
      <c r="H58" s="73"/>
      <c r="I58" s="71"/>
    </row>
    <row r="59" spans="1:9">
      <c r="A59" s="70"/>
      <c r="B59" s="71"/>
      <c r="C59" s="71"/>
      <c r="D59" s="71"/>
      <c r="E59" s="71"/>
      <c r="F59" s="72"/>
      <c r="G59" s="71"/>
      <c r="H59" s="73"/>
      <c r="I59" s="71"/>
    </row>
    <row r="60" spans="1:9">
      <c r="A60" s="70"/>
      <c r="B60" s="71"/>
      <c r="C60" s="71"/>
      <c r="D60" s="71"/>
      <c r="E60" s="71"/>
      <c r="F60" s="72"/>
      <c r="G60" s="71"/>
      <c r="H60" s="73"/>
      <c r="I60" s="71"/>
    </row>
    <row r="61" spans="1:9">
      <c r="A61" s="70"/>
      <c r="B61" s="71"/>
      <c r="C61" s="71"/>
      <c r="D61" s="71"/>
      <c r="E61" s="71"/>
      <c r="F61" s="72"/>
      <c r="G61" s="71"/>
      <c r="H61" s="73"/>
      <c r="I61" s="71"/>
    </row>
    <row r="62" spans="1:9">
      <c r="A62" s="70"/>
      <c r="B62" s="71"/>
      <c r="C62" s="71"/>
      <c r="D62" s="71"/>
      <c r="E62" s="71"/>
      <c r="F62" s="72"/>
      <c r="G62" s="71"/>
      <c r="H62" s="73"/>
      <c r="I62" s="71"/>
    </row>
    <row r="63" spans="1:9">
      <c r="A63" s="70"/>
      <c r="B63" s="71"/>
      <c r="C63" s="71"/>
      <c r="D63" s="71"/>
      <c r="E63" s="71"/>
      <c r="F63" s="72"/>
      <c r="G63" s="71"/>
      <c r="H63" s="73"/>
      <c r="I63" s="71"/>
    </row>
    <row r="64" spans="1:9">
      <c r="A64" s="70"/>
      <c r="B64" s="71"/>
      <c r="C64" s="71"/>
      <c r="D64" s="71"/>
      <c r="E64" s="71"/>
      <c r="F64" s="72"/>
      <c r="G64" s="71"/>
      <c r="H64" s="73"/>
      <c r="I64" s="71"/>
    </row>
    <row r="65" spans="1:9">
      <c r="A65" s="70"/>
      <c r="B65" s="71"/>
      <c r="C65" s="71"/>
      <c r="D65" s="71"/>
      <c r="E65" s="71"/>
      <c r="F65" s="72"/>
      <c r="G65" s="71"/>
      <c r="H65" s="73"/>
      <c r="I65" s="71"/>
    </row>
    <row r="66" spans="1:9">
      <c r="A66" s="70"/>
      <c r="B66" s="71"/>
      <c r="C66" s="71"/>
      <c r="D66" s="71"/>
      <c r="E66" s="71"/>
      <c r="F66" s="72"/>
      <c r="G66" s="71"/>
      <c r="H66" s="73"/>
      <c r="I66" s="71"/>
    </row>
    <row r="67" spans="1:9">
      <c r="A67" s="70"/>
      <c r="B67" s="71"/>
      <c r="C67" s="71"/>
      <c r="D67" s="71"/>
      <c r="E67" s="71"/>
      <c r="F67" s="72"/>
      <c r="G67" s="71"/>
      <c r="H67" s="73"/>
      <c r="I67" s="71"/>
    </row>
    <row r="68" spans="1:9">
      <c r="A68" s="70"/>
      <c r="B68" s="71"/>
      <c r="C68" s="71"/>
      <c r="D68" s="71"/>
      <c r="E68" s="71"/>
      <c r="F68" s="72"/>
      <c r="G68" s="71"/>
      <c r="H68" s="73"/>
      <c r="I68" s="71"/>
    </row>
    <row r="69" spans="1:9">
      <c r="A69" s="70"/>
      <c r="B69" s="71"/>
      <c r="C69" s="71"/>
      <c r="D69" s="71"/>
      <c r="E69" s="71"/>
      <c r="F69" s="72"/>
      <c r="G69" s="71"/>
      <c r="H69" s="73"/>
      <c r="I69" s="71"/>
    </row>
    <row r="70" spans="1:9">
      <c r="A70" s="70"/>
      <c r="B70" s="71"/>
      <c r="C70" s="71"/>
      <c r="D70" s="71"/>
      <c r="E70" s="71"/>
      <c r="F70" s="72"/>
      <c r="G70" s="71"/>
      <c r="H70" s="73"/>
      <c r="I70" s="71"/>
    </row>
    <row r="71" spans="1:9">
      <c r="A71" s="70"/>
      <c r="B71" s="71"/>
      <c r="C71" s="71"/>
      <c r="D71" s="71"/>
      <c r="E71" s="71"/>
      <c r="F71" s="72"/>
      <c r="G71" s="71"/>
      <c r="H71" s="73"/>
      <c r="I71" s="71"/>
    </row>
    <row r="72" spans="1:9">
      <c r="A72" s="70"/>
      <c r="B72" s="71"/>
      <c r="C72" s="71"/>
      <c r="D72" s="71"/>
      <c r="E72" s="71"/>
      <c r="F72" s="72"/>
      <c r="G72" s="71"/>
      <c r="H72" s="73"/>
      <c r="I72" s="71"/>
    </row>
    <row r="73" spans="1:9">
      <c r="A73" s="70"/>
      <c r="B73" s="71"/>
      <c r="C73" s="71"/>
      <c r="D73" s="71"/>
      <c r="E73" s="71"/>
      <c r="F73" s="72"/>
      <c r="G73" s="71"/>
      <c r="H73" s="73"/>
      <c r="I73" s="71"/>
    </row>
    <row r="74" spans="1:9">
      <c r="A74" s="70"/>
      <c r="B74" s="71"/>
      <c r="C74" s="71"/>
      <c r="D74" s="71"/>
      <c r="E74" s="71"/>
      <c r="F74" s="72"/>
      <c r="G74" s="71"/>
      <c r="H74" s="73"/>
      <c r="I74" s="71"/>
    </row>
  </sheetData>
  <mergeCells count="5">
    <mergeCell ref="B3:G3"/>
    <mergeCell ref="E4:G4"/>
    <mergeCell ref="E5:G5"/>
    <mergeCell ref="A11:I11"/>
    <mergeCell ref="A8:I8"/>
  </mergeCells>
  <dataValidations count="3">
    <dataValidation type="list" allowBlank="1" showErrorMessage="1" sqref="G25:G29 G36:G53 G31:G34">
      <formula1>$K$2:$K$4</formula1>
    </dataValidation>
    <dataValidation allowBlank="1" showErrorMessage="1" sqref="G7"/>
    <dataValidation type="list" allowBlank="1" showErrorMessage="1" sqref="G54:G74 G6 G1:G2">
      <formula1>$K$2:$K$5</formula1>
      <formula2>0</formula2>
    </dataValidation>
  </dataValidation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2"/>
  <sheetViews>
    <sheetView topLeftCell="A7" workbookViewId="0">
      <selection activeCell="A10" sqref="A10"/>
    </sheetView>
  </sheetViews>
  <sheetFormatPr defaultRowHeight="15"/>
  <cols>
    <col min="1" max="1" width="12.42578125" customWidth="1"/>
    <col min="2" max="2" width="26.85546875" customWidth="1"/>
    <col min="3" max="3" width="20" customWidth="1"/>
    <col min="4" max="4" width="24.5703125" customWidth="1"/>
    <col min="5" max="5" width="38.28515625" customWidth="1"/>
    <col min="6" max="6" width="47.28515625" customWidth="1"/>
    <col min="7" max="7" width="14.5703125" customWidth="1"/>
    <col min="9" max="9" width="20" customWidth="1"/>
  </cols>
  <sheetData>
    <row r="1" spans="1:9">
      <c r="A1" s="27"/>
      <c r="B1" s="28"/>
      <c r="C1" s="28"/>
      <c r="D1" s="28"/>
      <c r="E1" s="28"/>
      <c r="F1" s="29"/>
      <c r="G1" s="30"/>
      <c r="H1" s="31"/>
      <c r="I1" s="32"/>
    </row>
    <row r="2" spans="1:9">
      <c r="A2" s="33" t="s">
        <v>36</v>
      </c>
      <c r="B2" s="34" t="s">
        <v>12</v>
      </c>
      <c r="C2" s="34"/>
      <c r="D2" s="34"/>
      <c r="E2" s="34"/>
      <c r="F2" s="34"/>
      <c r="G2" s="34"/>
      <c r="H2" s="35"/>
      <c r="I2" s="32"/>
    </row>
    <row r="3" spans="1:9">
      <c r="A3" s="33" t="s">
        <v>14</v>
      </c>
      <c r="B3" s="122"/>
      <c r="C3" s="122"/>
      <c r="D3" s="122"/>
      <c r="E3" s="122"/>
      <c r="F3" s="122"/>
      <c r="G3" s="122"/>
      <c r="H3" s="35"/>
      <c r="I3" s="32"/>
    </row>
    <row r="4" spans="1:9">
      <c r="A4" s="36" t="s">
        <v>15</v>
      </c>
      <c r="B4" s="37" t="s">
        <v>16</v>
      </c>
      <c r="C4" s="37" t="s">
        <v>17</v>
      </c>
      <c r="D4" s="37" t="s">
        <v>18</v>
      </c>
      <c r="E4" s="123" t="s">
        <v>19</v>
      </c>
      <c r="F4" s="123"/>
      <c r="G4" s="123"/>
      <c r="H4" s="38"/>
      <c r="I4" s="38"/>
    </row>
    <row r="5" spans="1:9">
      <c r="A5" s="39">
        <f>COUNTIF(G10:G1033,"Pass")</f>
        <v>0</v>
      </c>
      <c r="B5" s="39">
        <f>COUNTIF(G10:G1033,"Fail")</f>
        <v>0</v>
      </c>
      <c r="C5" s="39">
        <v>0</v>
      </c>
      <c r="D5" s="39">
        <f>COUNTIF(G$23:G$1033,"N/A")</f>
        <v>0</v>
      </c>
      <c r="E5" s="124">
        <v>0</v>
      </c>
      <c r="F5" s="124"/>
      <c r="G5" s="124"/>
      <c r="H5" s="38"/>
      <c r="I5" s="38"/>
    </row>
    <row r="6" spans="1:9">
      <c r="A6" s="40"/>
      <c r="B6" s="41"/>
      <c r="C6" s="41"/>
      <c r="D6" s="42"/>
      <c r="E6" s="42"/>
      <c r="F6" s="29"/>
      <c r="G6" s="38"/>
      <c r="H6" s="38"/>
      <c r="I6" s="38"/>
    </row>
    <row r="7" spans="1:9" ht="25.5">
      <c r="A7" s="43" t="s">
        <v>20</v>
      </c>
      <c r="B7" s="43" t="s">
        <v>21</v>
      </c>
      <c r="C7" s="43" t="s">
        <v>22</v>
      </c>
      <c r="D7" s="43" t="s">
        <v>23</v>
      </c>
      <c r="E7" s="43" t="s">
        <v>24</v>
      </c>
      <c r="F7" s="44" t="s">
        <v>25</v>
      </c>
      <c r="G7" s="43" t="s">
        <v>26</v>
      </c>
      <c r="H7" s="43" t="s">
        <v>27</v>
      </c>
      <c r="I7" s="43" t="s">
        <v>28</v>
      </c>
    </row>
    <row r="8" spans="1:9">
      <c r="A8" s="125" t="s">
        <v>37</v>
      </c>
      <c r="B8" s="125"/>
      <c r="C8" s="125"/>
      <c r="D8" s="125"/>
      <c r="E8" s="125"/>
      <c r="F8" s="125"/>
      <c r="G8" s="125"/>
      <c r="H8" s="125"/>
      <c r="I8" s="125"/>
    </row>
    <row r="9" spans="1:9">
      <c r="A9" s="126" t="s">
        <v>29</v>
      </c>
      <c r="B9" s="126" t="s">
        <v>30</v>
      </c>
      <c r="C9" s="126" t="s">
        <v>31</v>
      </c>
      <c r="D9" s="126"/>
      <c r="E9" s="126" t="s">
        <v>32</v>
      </c>
      <c r="F9" s="126" t="s">
        <v>33</v>
      </c>
      <c r="G9" s="126"/>
      <c r="H9" s="126"/>
      <c r="I9" s="126"/>
    </row>
    <row r="10" spans="1:9" ht="173.25" customHeight="1">
      <c r="A10" s="75" t="s">
        <v>53</v>
      </c>
      <c r="B10" s="76" t="s">
        <v>38</v>
      </c>
      <c r="C10" s="61" t="s">
        <v>34</v>
      </c>
      <c r="D10" s="61"/>
      <c r="E10" s="77" t="s">
        <v>35</v>
      </c>
      <c r="F10" s="74" t="s">
        <v>39</v>
      </c>
      <c r="G10" s="78"/>
      <c r="H10" s="79"/>
      <c r="I10" s="79" t="s">
        <v>40</v>
      </c>
    </row>
    <row r="11" spans="1:9">
      <c r="A11" s="45"/>
      <c r="B11" s="46"/>
      <c r="C11" s="47"/>
      <c r="D11" s="47"/>
      <c r="E11" s="48"/>
      <c r="F11" s="57"/>
      <c r="G11" s="50"/>
      <c r="H11" s="50"/>
      <c r="I11" s="50"/>
    </row>
    <row r="12" spans="1:9">
      <c r="A12" s="45"/>
      <c r="B12" s="46"/>
      <c r="C12" s="47"/>
      <c r="D12" s="47"/>
      <c r="E12" s="48"/>
      <c r="F12" s="49"/>
      <c r="G12" s="50"/>
      <c r="H12" s="50"/>
      <c r="I12" s="50"/>
    </row>
    <row r="13" spans="1:9">
      <c r="A13" s="45"/>
      <c r="B13" s="46"/>
      <c r="C13" s="47"/>
      <c r="D13" s="47"/>
      <c r="E13" s="48"/>
      <c r="F13" s="49"/>
      <c r="G13" s="50"/>
      <c r="H13" s="50"/>
      <c r="I13" s="50"/>
    </row>
    <row r="14" spans="1:9">
      <c r="A14" s="45"/>
      <c r="B14" s="46"/>
      <c r="C14" s="47"/>
      <c r="D14" s="47"/>
      <c r="E14" s="48"/>
      <c r="F14" s="47"/>
      <c r="G14" s="51"/>
      <c r="H14" s="51"/>
      <c r="I14" s="51"/>
    </row>
    <row r="15" spans="1:9">
      <c r="A15" s="45"/>
      <c r="B15" s="46"/>
      <c r="C15" s="47"/>
      <c r="D15" s="47"/>
      <c r="E15" s="48"/>
      <c r="F15" s="47"/>
      <c r="G15" s="51"/>
      <c r="H15" s="51"/>
      <c r="I15" s="51"/>
    </row>
    <row r="16" spans="1:9">
      <c r="A16" s="45"/>
      <c r="B16" s="52"/>
      <c r="C16" s="53"/>
      <c r="D16" s="53"/>
      <c r="E16" s="54"/>
      <c r="F16" s="53"/>
      <c r="G16" s="51"/>
      <c r="H16" s="51"/>
      <c r="I16" s="51"/>
    </row>
    <row r="17" spans="1:9">
      <c r="A17" s="55"/>
      <c r="B17" s="55"/>
      <c r="C17" s="55"/>
      <c r="D17" s="55"/>
      <c r="E17" s="55"/>
      <c r="F17" s="55"/>
      <c r="G17" s="55"/>
      <c r="H17" s="55"/>
      <c r="I17" s="55"/>
    </row>
    <row r="18" spans="1:9">
      <c r="A18" s="45"/>
      <c r="B18" s="46"/>
      <c r="C18" s="47"/>
      <c r="D18" s="47"/>
      <c r="E18" s="48"/>
      <c r="F18" s="49"/>
      <c r="G18" s="50"/>
      <c r="H18" s="50"/>
      <c r="I18" s="50"/>
    </row>
    <row r="19" spans="1:9">
      <c r="A19" s="45"/>
      <c r="B19" s="46"/>
      <c r="C19" s="47"/>
      <c r="D19" s="47"/>
      <c r="E19" s="48"/>
      <c r="F19" s="49"/>
      <c r="G19" s="50"/>
      <c r="H19" s="50"/>
      <c r="I19" s="50"/>
    </row>
    <row r="20" spans="1:9">
      <c r="A20" s="45"/>
      <c r="B20" s="46"/>
      <c r="C20" s="47"/>
      <c r="D20" s="47"/>
      <c r="E20" s="48"/>
      <c r="F20" s="49"/>
      <c r="G20" s="50"/>
      <c r="H20" s="50"/>
      <c r="I20" s="50"/>
    </row>
    <row r="21" spans="1:9">
      <c r="A21" s="45"/>
      <c r="B21" s="46"/>
      <c r="C21" s="47"/>
      <c r="D21" s="47"/>
      <c r="E21" s="48"/>
      <c r="F21" s="49"/>
      <c r="G21" s="50"/>
      <c r="H21" s="50"/>
      <c r="I21" s="50"/>
    </row>
    <row r="22" spans="1:9">
      <c r="A22" s="45"/>
      <c r="B22" s="46"/>
      <c r="C22" s="47"/>
      <c r="D22" s="47"/>
      <c r="E22" s="48"/>
      <c r="F22" s="49"/>
      <c r="G22" s="50"/>
      <c r="H22" s="50"/>
      <c r="I22" s="50"/>
    </row>
    <row r="23" spans="1:9">
      <c r="A23" s="45"/>
      <c r="B23" s="46"/>
      <c r="C23" s="47"/>
      <c r="D23" s="47"/>
      <c r="E23" s="48"/>
      <c r="F23" s="49"/>
      <c r="G23" s="50"/>
      <c r="H23" s="50"/>
      <c r="I23" s="50"/>
    </row>
    <row r="24" spans="1:9">
      <c r="A24" s="45"/>
      <c r="B24" s="46"/>
      <c r="C24" s="47"/>
      <c r="D24" s="47"/>
      <c r="E24" s="48"/>
      <c r="F24" s="49"/>
      <c r="G24" s="50"/>
      <c r="H24" s="50"/>
      <c r="I24" s="50"/>
    </row>
    <row r="25" spans="1:9">
      <c r="A25" s="45"/>
      <c r="B25" s="46"/>
      <c r="C25" s="47"/>
      <c r="D25" s="47"/>
      <c r="E25" s="48"/>
      <c r="F25" s="49"/>
      <c r="G25" s="50"/>
      <c r="H25" s="50"/>
      <c r="I25" s="50"/>
    </row>
    <row r="26" spans="1:9">
      <c r="A26" s="45"/>
      <c r="B26" s="46"/>
      <c r="C26" s="47"/>
      <c r="D26" s="47"/>
      <c r="E26" s="48"/>
      <c r="F26" s="49"/>
      <c r="G26" s="50"/>
      <c r="H26" s="50"/>
      <c r="I26" s="50"/>
    </row>
    <row r="27" spans="1:9">
      <c r="A27" s="45"/>
      <c r="B27" s="46"/>
      <c r="C27" s="47"/>
      <c r="D27" s="47"/>
      <c r="E27" s="46"/>
      <c r="F27" s="47"/>
      <c r="G27" s="51"/>
      <c r="H27" s="51"/>
      <c r="I27" s="51"/>
    </row>
    <row r="28" spans="1:9">
      <c r="A28" s="56"/>
      <c r="B28" s="56"/>
      <c r="C28" s="56"/>
      <c r="D28" s="56"/>
      <c r="E28" s="56"/>
      <c r="F28" s="56"/>
      <c r="G28" s="56"/>
      <c r="H28" s="56"/>
      <c r="I28" s="56"/>
    </row>
    <row r="29" spans="1:9">
      <c r="A29" s="45"/>
      <c r="B29" s="48"/>
      <c r="C29" s="57"/>
      <c r="D29" s="48"/>
      <c r="E29" s="48"/>
      <c r="F29" s="58"/>
      <c r="G29" s="48"/>
      <c r="H29" s="59"/>
      <c r="I29" s="60"/>
    </row>
    <row r="30" spans="1:9">
      <c r="A30" s="45"/>
      <c r="B30" s="48"/>
      <c r="C30" s="57"/>
      <c r="D30" s="48"/>
      <c r="E30" s="48"/>
      <c r="F30" s="58"/>
      <c r="G30" s="48"/>
      <c r="H30" s="59"/>
      <c r="I30" s="60"/>
    </row>
    <row r="31" spans="1:9">
      <c r="A31" s="45"/>
      <c r="B31" s="48"/>
      <c r="C31" s="57"/>
      <c r="D31" s="48"/>
      <c r="E31" s="48"/>
      <c r="F31" s="58"/>
      <c r="G31" s="48"/>
      <c r="H31" s="59"/>
      <c r="I31" s="60"/>
    </row>
    <row r="32" spans="1:9">
      <c r="A32" s="45"/>
      <c r="B32" s="46"/>
      <c r="C32" s="61"/>
      <c r="D32" s="46"/>
      <c r="E32" s="46"/>
      <c r="F32" s="62"/>
      <c r="G32" s="46"/>
      <c r="H32" s="63"/>
      <c r="I32" s="64"/>
    </row>
    <row r="33" spans="1:9">
      <c r="A33" s="56"/>
      <c r="B33" s="56"/>
      <c r="C33" s="56"/>
      <c r="D33" s="56"/>
      <c r="E33" s="56"/>
      <c r="F33" s="56"/>
      <c r="G33" s="56"/>
      <c r="H33" s="56"/>
      <c r="I33" s="56"/>
    </row>
    <row r="34" spans="1:9">
      <c r="A34" s="45"/>
      <c r="B34" s="48"/>
      <c r="C34" s="57"/>
      <c r="D34" s="48"/>
      <c r="E34" s="48"/>
      <c r="F34" s="58"/>
      <c r="G34" s="48"/>
      <c r="H34" s="59"/>
      <c r="I34" s="60"/>
    </row>
    <row r="35" spans="1:9">
      <c r="A35" s="45"/>
      <c r="B35" s="48"/>
      <c r="C35" s="57"/>
      <c r="D35" s="48"/>
      <c r="E35" s="48"/>
      <c r="F35" s="58"/>
      <c r="G35" s="48"/>
      <c r="H35" s="59"/>
      <c r="I35" s="60"/>
    </row>
    <row r="36" spans="1:9">
      <c r="A36" s="45"/>
      <c r="B36" s="48"/>
      <c r="C36" s="57"/>
      <c r="D36" s="48"/>
      <c r="E36" s="48"/>
      <c r="F36" s="58"/>
      <c r="G36" s="48"/>
      <c r="H36" s="59"/>
      <c r="I36" s="60"/>
    </row>
    <row r="37" spans="1:9">
      <c r="A37" s="45"/>
      <c r="B37" s="48"/>
      <c r="C37" s="57"/>
      <c r="D37" s="48"/>
      <c r="E37" s="48"/>
      <c r="F37" s="58"/>
      <c r="G37" s="65"/>
      <c r="H37" s="66"/>
      <c r="I37" s="67"/>
    </row>
    <row r="38" spans="1:9">
      <c r="A38" s="45"/>
      <c r="B38" s="48"/>
      <c r="C38" s="57"/>
      <c r="D38" s="65"/>
      <c r="E38" s="48"/>
      <c r="F38" s="48"/>
      <c r="G38" s="65"/>
      <c r="H38" s="66"/>
      <c r="I38" s="67"/>
    </row>
    <row r="39" spans="1:9">
      <c r="A39" s="45"/>
      <c r="B39" s="48"/>
      <c r="C39" s="57"/>
      <c r="D39" s="65"/>
      <c r="E39" s="48"/>
      <c r="F39" s="48"/>
      <c r="G39" s="65"/>
      <c r="H39" s="66"/>
      <c r="I39" s="67"/>
    </row>
    <row r="40" spans="1:9">
      <c r="A40" s="45"/>
      <c r="B40" s="48"/>
      <c r="C40" s="57"/>
      <c r="D40" s="65"/>
      <c r="E40" s="48"/>
      <c r="F40" s="48"/>
      <c r="G40" s="65"/>
      <c r="H40" s="66"/>
      <c r="I40" s="67"/>
    </row>
    <row r="41" spans="1:9">
      <c r="A41" s="45"/>
      <c r="B41" s="48"/>
      <c r="C41" s="57"/>
      <c r="D41" s="65"/>
      <c r="E41" s="48"/>
      <c r="F41" s="48"/>
      <c r="G41" s="65"/>
      <c r="H41" s="66"/>
      <c r="I41" s="67"/>
    </row>
    <row r="42" spans="1:9">
      <c r="A42" s="45"/>
      <c r="B42" s="48"/>
      <c r="C42" s="57"/>
      <c r="D42" s="65"/>
      <c r="E42" s="48"/>
      <c r="F42" s="48"/>
      <c r="G42" s="65"/>
      <c r="H42" s="66"/>
      <c r="I42" s="67"/>
    </row>
    <row r="43" spans="1:9">
      <c r="A43" s="45"/>
      <c r="B43" s="48"/>
      <c r="C43" s="57"/>
      <c r="D43" s="65"/>
      <c r="E43" s="48"/>
      <c r="F43" s="48"/>
      <c r="G43" s="65"/>
      <c r="H43" s="66"/>
      <c r="I43" s="67"/>
    </row>
    <row r="44" spans="1:9">
      <c r="A44" s="45"/>
      <c r="B44" s="48"/>
      <c r="C44" s="57"/>
      <c r="D44" s="65"/>
      <c r="E44" s="48"/>
      <c r="F44" s="48"/>
      <c r="G44" s="65"/>
      <c r="H44" s="66"/>
      <c r="I44" s="67"/>
    </row>
    <row r="45" spans="1:9">
      <c r="A45" s="45"/>
      <c r="B45" s="48"/>
      <c r="C45" s="57"/>
      <c r="D45" s="48"/>
      <c r="E45" s="48"/>
      <c r="F45" s="58"/>
      <c r="G45" s="65"/>
      <c r="H45" s="66"/>
      <c r="I45" s="67"/>
    </row>
    <row r="46" spans="1:9">
      <c r="A46" s="45"/>
      <c r="B46" s="48"/>
      <c r="C46" s="57"/>
      <c r="D46" s="48"/>
      <c r="E46" s="48"/>
      <c r="F46" s="58"/>
      <c r="G46" s="65"/>
      <c r="H46" s="66"/>
      <c r="I46" s="67"/>
    </row>
    <row r="47" spans="1:9">
      <c r="A47" s="45"/>
      <c r="B47" s="48"/>
      <c r="C47" s="57"/>
      <c r="D47" s="48"/>
      <c r="E47" s="48"/>
      <c r="F47" s="58"/>
      <c r="G47" s="65"/>
      <c r="H47" s="66"/>
      <c r="I47" s="67"/>
    </row>
    <row r="48" spans="1:9">
      <c r="A48" s="45"/>
      <c r="B48" s="58"/>
      <c r="C48" s="57"/>
      <c r="D48" s="65"/>
      <c r="E48" s="48"/>
      <c r="F48" s="68"/>
      <c r="G48" s="65"/>
      <c r="H48" s="66"/>
      <c r="I48" s="67"/>
    </row>
    <row r="49" spans="1:9">
      <c r="A49" s="45"/>
      <c r="B49" s="58"/>
      <c r="C49" s="57"/>
      <c r="D49" s="65"/>
      <c r="E49" s="48"/>
      <c r="F49" s="68"/>
      <c r="G49" s="65"/>
      <c r="H49" s="66"/>
      <c r="I49" s="67"/>
    </row>
    <row r="50" spans="1:9">
      <c r="A50" s="45"/>
      <c r="B50" s="58"/>
      <c r="C50" s="57"/>
      <c r="D50" s="65"/>
      <c r="E50" s="48"/>
      <c r="F50" s="68"/>
      <c r="G50" s="65"/>
      <c r="H50" s="66"/>
      <c r="I50" s="67"/>
    </row>
    <row r="51" spans="1:9">
      <c r="A51" s="45"/>
      <c r="B51" s="58"/>
      <c r="C51" s="57"/>
      <c r="D51" s="65"/>
      <c r="E51" s="48"/>
      <c r="F51" s="68"/>
      <c r="G51" s="65"/>
      <c r="H51" s="66"/>
      <c r="I51" s="67"/>
    </row>
    <row r="52" spans="1:9">
      <c r="A52" s="69"/>
      <c r="B52" s="48"/>
      <c r="C52" s="57"/>
      <c r="D52" s="46"/>
      <c r="E52" s="48"/>
      <c r="F52" s="58"/>
      <c r="G52" s="65"/>
      <c r="H52" s="66"/>
      <c r="I52" s="67"/>
    </row>
    <row r="53" spans="1:9">
      <c r="A53" s="70"/>
      <c r="B53" s="71"/>
      <c r="C53" s="71"/>
      <c r="D53" s="71"/>
      <c r="E53" s="71"/>
      <c r="F53" s="72"/>
      <c r="G53" s="71"/>
      <c r="H53" s="73"/>
      <c r="I53" s="71"/>
    </row>
    <row r="54" spans="1:9">
      <c r="A54" s="70"/>
      <c r="B54" s="71"/>
      <c r="C54" s="71"/>
      <c r="D54" s="71"/>
      <c r="E54" s="71"/>
      <c r="F54" s="72"/>
      <c r="G54" s="71"/>
      <c r="H54" s="73"/>
      <c r="I54" s="71"/>
    </row>
    <row r="55" spans="1:9">
      <c r="A55" s="70"/>
      <c r="B55" s="71"/>
      <c r="C55" s="71"/>
      <c r="D55" s="71"/>
      <c r="E55" s="71"/>
      <c r="F55" s="72"/>
      <c r="G55" s="71"/>
      <c r="H55" s="73"/>
      <c r="I55" s="71"/>
    </row>
    <row r="56" spans="1:9">
      <c r="A56" s="70"/>
      <c r="B56" s="71"/>
      <c r="C56" s="71"/>
      <c r="D56" s="71"/>
      <c r="E56" s="71"/>
      <c r="F56" s="72"/>
      <c r="G56" s="71"/>
      <c r="H56" s="73"/>
      <c r="I56" s="71"/>
    </row>
    <row r="57" spans="1:9">
      <c r="A57" s="70"/>
      <c r="B57" s="71"/>
      <c r="C57" s="71"/>
      <c r="D57" s="71"/>
      <c r="E57" s="71"/>
      <c r="F57" s="72"/>
      <c r="G57" s="71"/>
      <c r="H57" s="73"/>
      <c r="I57" s="71"/>
    </row>
    <row r="58" spans="1:9">
      <c r="A58" s="70"/>
      <c r="B58" s="71"/>
      <c r="C58" s="71"/>
      <c r="D58" s="71"/>
      <c r="E58" s="71"/>
      <c r="F58" s="72"/>
      <c r="G58" s="71"/>
      <c r="H58" s="73"/>
      <c r="I58" s="71"/>
    </row>
    <row r="59" spans="1:9">
      <c r="A59" s="70"/>
      <c r="B59" s="71"/>
      <c r="C59" s="71"/>
      <c r="D59" s="71"/>
      <c r="E59" s="71"/>
      <c r="F59" s="72"/>
      <c r="G59" s="71"/>
      <c r="H59" s="73"/>
      <c r="I59" s="71"/>
    </row>
    <row r="60" spans="1:9">
      <c r="A60" s="70"/>
      <c r="B60" s="71"/>
      <c r="C60" s="71"/>
      <c r="D60" s="71"/>
      <c r="E60" s="71"/>
      <c r="F60" s="72"/>
      <c r="G60" s="71"/>
      <c r="H60" s="73"/>
      <c r="I60" s="71"/>
    </row>
    <row r="61" spans="1:9">
      <c r="A61" s="70"/>
      <c r="B61" s="71"/>
      <c r="C61" s="71"/>
      <c r="D61" s="71"/>
      <c r="E61" s="71"/>
      <c r="F61" s="72"/>
      <c r="G61" s="71"/>
      <c r="H61" s="73"/>
      <c r="I61" s="71"/>
    </row>
    <row r="62" spans="1:9">
      <c r="A62" s="70"/>
      <c r="B62" s="71"/>
      <c r="C62" s="71"/>
      <c r="D62" s="71"/>
      <c r="E62" s="71"/>
      <c r="F62" s="72"/>
      <c r="G62" s="71"/>
      <c r="H62" s="73"/>
      <c r="I62" s="71"/>
    </row>
    <row r="63" spans="1:9">
      <c r="A63" s="70"/>
      <c r="B63" s="71"/>
      <c r="C63" s="71"/>
      <c r="D63" s="71"/>
      <c r="E63" s="71"/>
      <c r="F63" s="72"/>
      <c r="G63" s="71"/>
      <c r="H63" s="73"/>
      <c r="I63" s="71"/>
    </row>
    <row r="64" spans="1:9">
      <c r="A64" s="70"/>
      <c r="B64" s="71"/>
      <c r="C64" s="71"/>
      <c r="D64" s="71"/>
      <c r="E64" s="71"/>
      <c r="F64" s="72"/>
      <c r="G64" s="71"/>
      <c r="H64" s="73"/>
      <c r="I64" s="71"/>
    </row>
    <row r="65" spans="1:9">
      <c r="A65" s="70"/>
      <c r="B65" s="71"/>
      <c r="C65" s="71"/>
      <c r="D65" s="71"/>
      <c r="E65" s="71"/>
      <c r="F65" s="72"/>
      <c r="G65" s="71"/>
      <c r="H65" s="73"/>
      <c r="I65" s="71"/>
    </row>
    <row r="66" spans="1:9">
      <c r="A66" s="70"/>
      <c r="B66" s="71"/>
      <c r="C66" s="71"/>
      <c r="D66" s="71"/>
      <c r="E66" s="71"/>
      <c r="F66" s="72"/>
      <c r="G66" s="71"/>
      <c r="H66" s="73"/>
      <c r="I66" s="71"/>
    </row>
    <row r="67" spans="1:9">
      <c r="A67" s="70"/>
      <c r="B67" s="71"/>
      <c r="C67" s="71"/>
      <c r="D67" s="71"/>
      <c r="E67" s="71"/>
      <c r="F67" s="72"/>
      <c r="G67" s="71"/>
      <c r="H67" s="73"/>
      <c r="I67" s="71"/>
    </row>
    <row r="68" spans="1:9">
      <c r="A68" s="70"/>
      <c r="B68" s="71"/>
      <c r="C68" s="71"/>
      <c r="D68" s="71"/>
      <c r="E68" s="71"/>
      <c r="F68" s="72"/>
      <c r="G68" s="71"/>
      <c r="H68" s="73"/>
      <c r="I68" s="71"/>
    </row>
    <row r="69" spans="1:9">
      <c r="A69" s="70"/>
      <c r="B69" s="71"/>
      <c r="C69" s="71"/>
      <c r="D69" s="71"/>
      <c r="E69" s="71"/>
      <c r="F69" s="72"/>
      <c r="G69" s="71"/>
      <c r="H69" s="73"/>
      <c r="I69" s="71"/>
    </row>
    <row r="70" spans="1:9">
      <c r="A70" s="70"/>
      <c r="B70" s="71"/>
      <c r="C70" s="71"/>
      <c r="D70" s="71"/>
      <c r="E70" s="71"/>
      <c r="F70" s="72"/>
      <c r="G70" s="71"/>
      <c r="H70" s="73"/>
      <c r="I70" s="71"/>
    </row>
    <row r="71" spans="1:9">
      <c r="A71" s="70"/>
      <c r="B71" s="71"/>
      <c r="C71" s="71"/>
      <c r="D71" s="71"/>
      <c r="E71" s="71"/>
      <c r="F71" s="72"/>
      <c r="G71" s="71"/>
      <c r="H71" s="73"/>
      <c r="I71" s="71"/>
    </row>
    <row r="72" spans="1:9">
      <c r="A72" s="70"/>
      <c r="B72" s="71"/>
      <c r="C72" s="71"/>
      <c r="D72" s="71"/>
      <c r="E72" s="71"/>
      <c r="F72" s="72"/>
      <c r="G72" s="71"/>
      <c r="H72" s="73"/>
      <c r="I72" s="71"/>
    </row>
  </sheetData>
  <mergeCells count="5">
    <mergeCell ref="A9:I9"/>
    <mergeCell ref="B3:G3"/>
    <mergeCell ref="E4:G4"/>
    <mergeCell ref="E5:G5"/>
    <mergeCell ref="A8:I8"/>
  </mergeCells>
  <dataValidations count="3">
    <dataValidation type="list" allowBlank="1" showErrorMessage="1" sqref="G52:G72 G6 G1:G2">
      <formula1>$K$2:$K$5</formula1>
      <formula2>0</formula2>
    </dataValidation>
    <dataValidation allowBlank="1" showErrorMessage="1" sqref="G7"/>
    <dataValidation type="list" allowBlank="1" showErrorMessage="1" sqref="G23:G27 G34:G51 G29:G32">
      <formula1>$K$2:$K$4</formula1>
    </dataValidation>
  </dataValidation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8" zoomScale="40" zoomScaleNormal="40" workbookViewId="0">
      <selection activeCell="C9" sqref="C9"/>
    </sheetView>
  </sheetViews>
  <sheetFormatPr defaultRowHeight="15"/>
  <cols>
    <col min="3" max="3" width="115.42578125" customWidth="1"/>
  </cols>
  <sheetData>
    <row r="2" spans="2:3">
      <c r="C2" s="108" t="s">
        <v>41</v>
      </c>
    </row>
    <row r="3" spans="2:3">
      <c r="B3" s="81" t="s">
        <v>42</v>
      </c>
      <c r="C3" s="112" t="s">
        <v>43</v>
      </c>
    </row>
    <row r="4" spans="2:3" ht="251.25" customHeight="1">
      <c r="B4" s="82" t="s">
        <v>40</v>
      </c>
      <c r="C4" s="111"/>
    </row>
    <row r="5" spans="2:3" ht="249.75" customHeight="1">
      <c r="B5" s="82" t="s">
        <v>70</v>
      </c>
      <c r="C5" s="111"/>
    </row>
    <row r="6" spans="2:3" ht="249" customHeight="1">
      <c r="B6" s="82" t="s">
        <v>76</v>
      </c>
      <c r="C6" s="111"/>
    </row>
    <row r="7" spans="2:3" ht="276.75" customHeight="1">
      <c r="B7" s="80" t="s">
        <v>79</v>
      </c>
      <c r="C7" s="109"/>
    </row>
    <row r="8" spans="2:3" ht="246" customHeight="1">
      <c r="B8" s="141" t="s">
        <v>97</v>
      </c>
    </row>
    <row r="9" spans="2:3" ht="339.75" customHeight="1">
      <c r="B9" s="141" t="s">
        <v>105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1"/>
  <sheetViews>
    <sheetView topLeftCell="A16" workbookViewId="0">
      <selection activeCell="M17" sqref="M17"/>
    </sheetView>
  </sheetViews>
  <sheetFormatPr defaultRowHeight="15"/>
  <cols>
    <col min="3" max="3" width="5.140625" customWidth="1"/>
    <col min="4" max="4" width="15.42578125" customWidth="1"/>
    <col min="5" max="5" width="22.140625" customWidth="1"/>
    <col min="6" max="6" width="12" customWidth="1"/>
    <col min="10" max="10" width="37.85546875" customWidth="1"/>
  </cols>
  <sheetData>
    <row r="2" spans="3:10" ht="26.25">
      <c r="C2" s="71"/>
      <c r="D2" s="128" t="s">
        <v>44</v>
      </c>
      <c r="E2" s="128"/>
      <c r="F2" s="128"/>
      <c r="G2" s="128"/>
      <c r="H2" s="128"/>
      <c r="I2" s="128"/>
      <c r="J2" s="128"/>
    </row>
    <row r="3" spans="3:10">
      <c r="C3" s="83"/>
      <c r="D3" s="83"/>
      <c r="E3" s="84"/>
      <c r="F3" s="84"/>
      <c r="G3" s="84"/>
      <c r="H3" s="84"/>
      <c r="I3" s="84"/>
      <c r="J3" s="85"/>
    </row>
    <row r="4" spans="3:10">
      <c r="C4" s="71"/>
      <c r="D4" s="86" t="s">
        <v>45</v>
      </c>
      <c r="E4" s="129"/>
      <c r="F4" s="129"/>
      <c r="G4" s="130" t="s">
        <v>50</v>
      </c>
      <c r="H4" s="130"/>
      <c r="I4" s="87"/>
      <c r="J4" s="88"/>
    </row>
    <row r="5" spans="3:10">
      <c r="C5" s="71"/>
      <c r="D5" s="86" t="s">
        <v>8</v>
      </c>
      <c r="E5" s="129"/>
      <c r="F5" s="129"/>
      <c r="G5" s="130" t="s">
        <v>51</v>
      </c>
      <c r="H5" s="130"/>
      <c r="I5" s="87"/>
      <c r="J5" s="88"/>
    </row>
    <row r="6" spans="3:10">
      <c r="C6" s="71"/>
      <c r="D6" s="89" t="s">
        <v>7</v>
      </c>
      <c r="E6" s="129"/>
      <c r="F6" s="129"/>
      <c r="G6" s="130" t="s">
        <v>52</v>
      </c>
      <c r="H6" s="130"/>
      <c r="I6" s="87"/>
      <c r="J6" s="90"/>
    </row>
    <row r="7" spans="3:10">
      <c r="C7" s="83"/>
      <c r="D7" s="89" t="s">
        <v>46</v>
      </c>
      <c r="E7" s="127"/>
      <c r="F7" s="127"/>
      <c r="G7" s="127"/>
      <c r="H7" s="127"/>
      <c r="I7" s="127"/>
      <c r="J7" s="127"/>
    </row>
    <row r="8" spans="3:10">
      <c r="C8" s="83"/>
      <c r="D8" s="91"/>
      <c r="E8" s="92"/>
      <c r="F8" s="84"/>
      <c r="G8" s="84"/>
      <c r="H8" s="84"/>
      <c r="I8" s="84"/>
      <c r="J8" s="85"/>
    </row>
    <row r="9" spans="3:10">
      <c r="C9" s="71"/>
      <c r="D9" s="91"/>
      <c r="E9" s="92"/>
      <c r="F9" s="84"/>
      <c r="G9" s="84"/>
      <c r="H9" s="84"/>
      <c r="I9" s="84"/>
      <c r="J9" s="85"/>
    </row>
    <row r="10" spans="3:10">
      <c r="C10" s="93"/>
      <c r="D10" s="93"/>
      <c r="E10" s="93"/>
      <c r="F10" s="93"/>
      <c r="G10" s="93"/>
      <c r="H10" s="93"/>
      <c r="I10" s="93"/>
      <c r="J10" s="93"/>
    </row>
    <row r="11" spans="3:10">
      <c r="C11" s="94"/>
      <c r="D11" s="95" t="s">
        <v>47</v>
      </c>
      <c r="E11" s="95" t="s">
        <v>36</v>
      </c>
      <c r="F11" s="96" t="s">
        <v>15</v>
      </c>
      <c r="G11" s="95" t="s">
        <v>16</v>
      </c>
      <c r="H11" s="95" t="s">
        <v>17</v>
      </c>
      <c r="I11" s="95" t="s">
        <v>18</v>
      </c>
      <c r="J11" s="96" t="s">
        <v>48</v>
      </c>
    </row>
    <row r="12" spans="3:10">
      <c r="C12" s="93"/>
      <c r="D12" s="97" t="s">
        <v>12</v>
      </c>
      <c r="E12" s="98" t="s">
        <v>37</v>
      </c>
      <c r="F12" s="97">
        <f>[1]QLQuyền!C8</f>
        <v>0</v>
      </c>
      <c r="G12" s="97">
        <f>[1]QLQuyền!D8</f>
        <v>0</v>
      </c>
      <c r="H12" s="97">
        <f>[1]QLQuyền!E8</f>
        <v>0</v>
      </c>
      <c r="I12" s="97">
        <f>[1]QLQuyền!F8</f>
        <v>0</v>
      </c>
      <c r="J12" s="97">
        <f>[1]QLQuyền!G8</f>
        <v>0</v>
      </c>
    </row>
    <row r="13" spans="3:10">
      <c r="C13" s="93"/>
      <c r="D13" s="97"/>
      <c r="E13" s="98"/>
      <c r="F13" s="97">
        <f>[1]QLnhómquyền!C8</f>
        <v>0</v>
      </c>
      <c r="G13" s="97">
        <f>[1]QLnhómquyền!D8</f>
        <v>0</v>
      </c>
      <c r="H13" s="97">
        <f>[1]QLnhómquyền!E8</f>
        <v>0</v>
      </c>
      <c r="I13" s="97">
        <f>[1]QLnhómquyền!F8</f>
        <v>0</v>
      </c>
      <c r="J13" s="97">
        <f>[1]QLnhómquyền!G8</f>
        <v>0</v>
      </c>
    </row>
    <row r="14" spans="3:10">
      <c r="C14" s="93"/>
      <c r="D14" s="97"/>
      <c r="E14" s="98"/>
      <c r="F14" s="97">
        <f>[1]QLNguoidung!C8</f>
        <v>0</v>
      </c>
      <c r="G14" s="97">
        <f>[1]QLNguoidung!D8</f>
        <v>0</v>
      </c>
      <c r="H14" s="97">
        <f>[1]QLNguoidung!E8</f>
        <v>0</v>
      </c>
      <c r="I14" s="97">
        <f>[1]QLNguoidung!F8</f>
        <v>0</v>
      </c>
      <c r="J14" s="97">
        <f>[1]QLNguoidung!G8</f>
        <v>0</v>
      </c>
    </row>
    <row r="15" spans="3:10">
      <c r="C15" s="93"/>
      <c r="D15" s="97"/>
      <c r="E15" s="98"/>
      <c r="F15" s="97"/>
      <c r="G15" s="97"/>
      <c r="H15" s="97"/>
      <c r="I15" s="97"/>
      <c r="J15" s="97"/>
    </row>
    <row r="16" spans="3:10">
      <c r="C16" s="93"/>
      <c r="D16" s="97"/>
      <c r="E16" s="98"/>
      <c r="F16" s="97"/>
      <c r="G16" s="97"/>
      <c r="H16" s="97"/>
      <c r="I16" s="97"/>
      <c r="J16" s="97"/>
    </row>
    <row r="17" spans="3:10">
      <c r="C17" s="93"/>
      <c r="D17" s="99"/>
      <c r="E17" s="100" t="s">
        <v>54</v>
      </c>
      <c r="F17" s="101">
        <f>SUM(F10:F16)</f>
        <v>0</v>
      </c>
      <c r="G17" s="101">
        <f>SUM(G10:G16)</f>
        <v>0</v>
      </c>
      <c r="H17" s="101">
        <f>SUM(H10:H16)</f>
        <v>0</v>
      </c>
      <c r="I17" s="101">
        <f>SUM(I10:I16)</f>
        <v>0</v>
      </c>
      <c r="J17" s="101">
        <f>SUM(J10:J16)</f>
        <v>0</v>
      </c>
    </row>
    <row r="18" spans="3:10">
      <c r="C18" s="93"/>
      <c r="D18" s="102"/>
      <c r="E18" s="93"/>
      <c r="F18" s="103"/>
      <c r="G18" s="104"/>
      <c r="H18" s="104"/>
      <c r="I18" s="104"/>
      <c r="J18" s="104"/>
    </row>
    <row r="19" spans="3:10">
      <c r="C19" s="93"/>
      <c r="D19" s="93"/>
      <c r="E19" s="105" t="s">
        <v>55</v>
      </c>
      <c r="F19" s="93"/>
      <c r="G19" s="106" t="e">
        <f>(F17+G17)*100/(J17-I17)</f>
        <v>#DIV/0!</v>
      </c>
      <c r="H19" s="93" t="s">
        <v>49</v>
      </c>
      <c r="I19" s="93"/>
      <c r="J19" s="42"/>
    </row>
    <row r="20" spans="3:10">
      <c r="C20" s="93"/>
      <c r="D20" s="93"/>
      <c r="E20" s="105" t="s">
        <v>56</v>
      </c>
      <c r="F20" s="93"/>
      <c r="G20" s="106" t="e">
        <f>F17*100/(J17-I17)</f>
        <v>#DIV/0!</v>
      </c>
      <c r="H20" s="93" t="s">
        <v>49</v>
      </c>
      <c r="I20" s="93"/>
      <c r="J20" s="42"/>
    </row>
    <row r="21" spans="3:10">
      <c r="C21" s="71"/>
      <c r="D21" s="71"/>
      <c r="E21" s="93"/>
      <c r="F21" s="93"/>
      <c r="G21" s="71"/>
      <c r="H21" s="71"/>
      <c r="I21" s="71"/>
      <c r="J21" s="71"/>
    </row>
  </sheetData>
  <mergeCells count="8">
    <mergeCell ref="E7:J7"/>
    <mergeCell ref="D2:J2"/>
    <mergeCell ref="E4:F4"/>
    <mergeCell ref="G4:H4"/>
    <mergeCell ref="E5:F5"/>
    <mergeCell ref="G5:H5"/>
    <mergeCell ref="E6:F6"/>
    <mergeCell ref="G6:H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Thông tin chung</vt:lpstr>
      <vt:lpstr>Thiết lập trang mặc định</vt:lpstr>
      <vt:lpstr>Non functional</vt:lpstr>
      <vt:lpstr>...</vt:lpstr>
      <vt:lpstr>Tổng hợp ảnh</vt:lpstr>
      <vt:lpstr>Test Report</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2021-05-29T00:56:06Z</dcterms:created>
  <dcterms:modified xsi:type="dcterms:W3CDTF">2021-06-01T10:24:24Z</dcterms:modified>
</cp:coreProperties>
</file>