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<sst xmlns="http://schemas.openxmlformats.org/spreadsheetml/2006/main" count="283" uniqueCount="195">
  <si>
    <t>Board Ref.</t>
  </si>
  <si>
    <t>Part Description</t>
  </si>
  <si>
    <t>Block</t>
  </si>
  <si>
    <t>Min. Qty. Needed</t>
  </si>
  <si>
    <t>Qty. Needed + Spares</t>
  </si>
  <si>
    <t>Cost (per unit)</t>
  </si>
  <si>
    <t>Line Total</t>
  </si>
  <si>
    <t>Supplier</t>
  </si>
  <si>
    <t>Manufacturer Part Number</t>
  </si>
  <si>
    <t>Purchase Link</t>
  </si>
  <si>
    <t>BTN_0 - BTN_2</t>
  </si>
  <si>
    <t>surface mount/side mounting buttons</t>
  </si>
  <si>
    <t>Button &amp; LED</t>
  </si>
  <si>
    <t>Digi-key</t>
  </si>
  <si>
    <t>EVQ-PUK02K</t>
  </si>
  <si>
    <t>http://www.digikey.com/product-detail/en/EVQ-PUK02K/P10852SCT-ND/286353</t>
  </si>
  <si>
    <t>R7, R8, R9, R10</t>
  </si>
  <si>
    <t>RES 10K OHM 1/16W 5% 0402</t>
  </si>
  <si>
    <t>RMCF0402JT10K0</t>
  </si>
  <si>
    <t>http://www.digikey.com/product-detail/en/RMCF0402JT10K0/RMCF0402JT10K0CT-ND/1942936</t>
  </si>
  <si>
    <t>R23, R24, R25, R26</t>
  </si>
  <si>
    <t>RES 100 OHM 1/16W 1% 0402 SMD</t>
  </si>
  <si>
    <t>RC0402FR-07100RL</t>
  </si>
  <si>
    <t>http://www.digikey.com/product-detail/en/RC0402FR-07100RL/311-100LRCT-ND/729474</t>
  </si>
  <si>
    <t>D5, D6, D7, D8</t>
  </si>
  <si>
    <t>LED BLUE 0603 SMD</t>
  </si>
  <si>
    <t>LTST-C193TBKT-5A</t>
  </si>
  <si>
    <t>http://www.digikey.com/product-detail/en/LTST-C193TBKT-5A/160-1827-1-ND/2355044</t>
  </si>
  <si>
    <t>EPD_CONN</t>
  </si>
  <si>
    <t>FPC connector</t>
  </si>
  <si>
    <t>Disp</t>
  </si>
  <si>
    <t>FH12-40S-0.5SH(55)</t>
  </si>
  <si>
    <t>http://www.digikey.com/product-detail/en/FH12-40S-0.5SH(55)/HFJ140CT-ND/1110388</t>
  </si>
  <si>
    <t>U10</t>
  </si>
  <si>
    <t>AP2305GN P-CH MOSFET</t>
  </si>
  <si>
    <t>DMG2305UX-13</t>
  </si>
  <si>
    <t>http://www.digikey.com/product-detail/en/DMG2305UX-13/DMG2305UX-13DICT-ND/4251589</t>
  </si>
  <si>
    <t>C20</t>
  </si>
  <si>
    <t>0.1uF 16V Y5V</t>
  </si>
  <si>
    <t>CL05F104ZO5NNNC</t>
  </si>
  <si>
    <t>http://www.digikey.com/product-detail/en/CL05F104ZO5NNNC/1276-1004-1-ND/3889090</t>
  </si>
  <si>
    <t>C14</t>
  </si>
  <si>
    <t>0.1uF 16V X7R</t>
  </si>
  <si>
    <t>EMK105B7104KV-F</t>
  </si>
  <si>
    <t>http://www.digikey.com/product-detail/en/EMK105B7104KV-F/587-1451-1-ND/1004082</t>
  </si>
  <si>
    <t>C21</t>
  </si>
  <si>
    <t>1uF 10V X7R</t>
  </si>
  <si>
    <t>LMK105BJ105KV-F</t>
  </si>
  <si>
    <t>http://www.digikey.com/product-detail/en/LMK105BJ105KV-F/587-1454-1-ND/1004085</t>
  </si>
  <si>
    <t>C3, C19</t>
  </si>
  <si>
    <t>2.2uF 10V Y5V</t>
  </si>
  <si>
    <t>C0402C225M8PACTU</t>
  </si>
  <si>
    <t>http://www.digikey.com/product-detail/en/C0402C225M8PACTU/399-7375-1-ND/3317409</t>
  </si>
  <si>
    <t>C4, C5, C8, C10, C11, C12, C13, C17, C18</t>
  </si>
  <si>
    <t>2.2uF 16V Y5V</t>
  </si>
  <si>
    <t>C1005X5R1C225M050BC</t>
  </si>
  <si>
    <t>http://www.digikey.com/product-detail/en/C1005X5R1C225M050BC/445-9076-1-ND/3661603</t>
  </si>
  <si>
    <t>C6, C8, C9, C15, C16</t>
  </si>
  <si>
    <t>2.2uF 25V Y5V</t>
  </si>
  <si>
    <t>C1005X5R1E225M050BC</t>
  </si>
  <si>
    <t>http://www.digikey.com/product-detail/en/C1005X5R1E225M050BC/445-9109-1-ND/3661595</t>
  </si>
  <si>
    <t>D3</t>
  </si>
  <si>
    <t>BAT54SW diode SOT-323(SC-70)</t>
  </si>
  <si>
    <t>BAT54SWT-TP</t>
  </si>
  <si>
    <t>http://www.digikey.com/product-detail/en/BAT54SWT-TP/BAT54SWT-TPCT-ND/819661</t>
  </si>
  <si>
    <t>Q4, Q5</t>
  </si>
  <si>
    <t>BSS84W P-CH MOSFET 50V/150mA SOT 23</t>
  </si>
  <si>
    <t>BSS84</t>
  </si>
  <si>
    <t>http://www.digikey.com/product-detail/en/BSS84/BSS84CT-ND/244297</t>
  </si>
  <si>
    <t>Q1, Q2, Q3, Q7</t>
  </si>
  <si>
    <t>N7002KW N-CH MOSFET</t>
  </si>
  <si>
    <t>2N7002W-TP</t>
  </si>
  <si>
    <t>http://www.digikey.com/product-detail/en/2N7002W-TP/2N7002W-TPMSCT-ND/2041564</t>
  </si>
  <si>
    <t>R15</t>
  </si>
  <si>
    <t>0 ohm 5% 1/16W</t>
  </si>
  <si>
    <t>RC0402JR-070RL</t>
  </si>
  <si>
    <t>http://www.digikey.com/product-detail/en/RC0402JR-070RL/311-0.0JRCT-ND/729353</t>
  </si>
  <si>
    <t>R11</t>
  </si>
  <si>
    <t>2K 5% 1/10W</t>
  </si>
  <si>
    <t>ERJ-2GEJ202X</t>
  </si>
  <si>
    <t>http://www.digikey.com/product-detail/en/ERJ-2GEJ202X/P2.0KJCT-ND/146957</t>
  </si>
  <si>
    <t>R12, R13, R14</t>
  </si>
  <si>
    <t>100K 5% 1/16W</t>
  </si>
  <si>
    <t>RC0402JR-07100KL</t>
  </si>
  <si>
    <t>http://www.digikey.com/product-detail/en/RC0402JR-07100KL/311-100KJRCT-ND/729363</t>
  </si>
  <si>
    <t>R17</t>
  </si>
  <si>
    <t>33K 5% 1/16W</t>
  </si>
  <si>
    <t>RC0402JR-0733KL</t>
  </si>
  <si>
    <t>http://www.digikey.com/product-detail/en/RC0402JR-0733KL/311-33KJRCT-ND/729415</t>
  </si>
  <si>
    <t>n/a</t>
  </si>
  <si>
    <t>APDS-9008 light sensor peak wave. 565nm</t>
  </si>
  <si>
    <t>sensor</t>
  </si>
  <si>
    <t>APDS-9008-020</t>
  </si>
  <si>
    <t>http://www.digikey.com/product-detail/en/APDS-9008-020/516-2662-1-ND/3909167</t>
  </si>
  <si>
    <t>MCP6001 OPAMP SOT23-5</t>
  </si>
  <si>
    <t>MCP6001</t>
  </si>
  <si>
    <t>http://www.digikey.com/product-detail/en/MCP6001UT-I%2FOT/MCP6001UT-I%2FOTCT-ND/697159</t>
  </si>
  <si>
    <t>LED Green wave. 505nm</t>
  </si>
  <si>
    <t>WP7113WG1C</t>
  </si>
  <si>
    <t>http://www.digikey.com/product-detail/en/WP7113WG1C/754-1607-ND/2771874</t>
  </si>
  <si>
    <t>LED cyan 505nm</t>
  </si>
  <si>
    <t>Mouser</t>
  </si>
  <si>
    <t>LXML-PE01-0060</t>
  </si>
  <si>
    <t>http://www.mouser.com/ProductDetail/Philips-Lumileds/LXML-PE01-0060/?qs=sGAEpiMZZMu4Prknbu83y5qjVwwqxj2nvEBuJB1%252bzIU%3d</t>
  </si>
  <si>
    <t>X</t>
  </si>
  <si>
    <t>APDS-9006 light sensor peak wave. 500nm</t>
  </si>
  <si>
    <t>APDS-9006-020</t>
  </si>
  <si>
    <t>http://www.digikey.com/product-detail/en/APDS-9006-020/516-1718-1-ND/1785438</t>
  </si>
  <si>
    <t>L1</t>
  </si>
  <si>
    <t>INDUCTOR POWER 10UH 0428 SMD</t>
  </si>
  <si>
    <t>pwr_mgn</t>
  </si>
  <si>
    <t>ASPI-0428S-100M-T</t>
  </si>
  <si>
    <t>http://www.digikey.com/product-detail/en/ASPI-0428S-100M-T/ASPI-0428S-100M-TCT-ND/3060211</t>
  </si>
  <si>
    <t>R1</t>
  </si>
  <si>
    <t>RES 56K OHM 1/10W 5% 0402 SMD</t>
  </si>
  <si>
    <t>ERJ-2GEJ563X</t>
  </si>
  <si>
    <t>http://www.digikey.com/product-detail/en/ERJ-2GEJ563X/P56KJCT-ND/147041</t>
  </si>
  <si>
    <t>R2</t>
  </si>
  <si>
    <t>RES 10K OHM 1/10W 5% 0402 SMD</t>
  </si>
  <si>
    <t>ERJ-2GEJ103X</t>
  </si>
  <si>
    <t>http://www.digikey.com/product-detail/en/ERJ-2GEJ103X/P10KJCT-ND/146734</t>
  </si>
  <si>
    <t>R3, R4</t>
  </si>
  <si>
    <t>RES 1.5K OHM 1/16W 5% 0402</t>
  </si>
  <si>
    <t>RMCF0402JT1K50</t>
  </si>
  <si>
    <t>http://www.digikey.com/product-detail/en/RMCF0402JT1K50/RMCF0402JT1K50CT-ND/2417846</t>
  </si>
  <si>
    <t>R5</t>
  </si>
  <si>
    <t>RES 1.6K OHM 1/16W 5% 0402</t>
  </si>
  <si>
    <t>RMCF0402JT1K60</t>
  </si>
  <si>
    <t>http://www.digikey.com/product-detail/en/RMCF0402JT1K60/RMCF0402JT1K60CT-ND/2417847</t>
  </si>
  <si>
    <t>R6</t>
  </si>
  <si>
    <t>D1, D2</t>
  </si>
  <si>
    <t>LED RED ORAN CLEAR THIN 0603 SMD</t>
  </si>
  <si>
    <t>LTST-C191KFKT</t>
  </si>
  <si>
    <t>http://www.digikey.com/product-detail/en/LTST-C191KFKT/160-1445-1-ND/386832</t>
  </si>
  <si>
    <t>D9</t>
  </si>
  <si>
    <t>DIODE FAST REC 400V 1A MINISMA</t>
  </si>
  <si>
    <t>CFRM104-HF</t>
  </si>
  <si>
    <t>http://www.digikey.com/product-detail/en/CFRM104-HF/641-1487-1-ND/4248870</t>
  </si>
  <si>
    <t>C2</t>
  </si>
  <si>
    <t>CAP CER 10UF 6.3V 10% X5R 0603</t>
  </si>
  <si>
    <t>C1608X5R0J106K080AB</t>
  </si>
  <si>
    <t>http://www.digikey.com/product-detail/en/C1608X5R0J106K080AB/445-7492-1-ND/2733564</t>
  </si>
  <si>
    <t>JP1</t>
  </si>
  <si>
    <t>CONN RCPT STD MICRO USB TYPE B</t>
  </si>
  <si>
    <t>10104110-0001LF</t>
  </si>
  <si>
    <t>http://www.digikey.com/product-detail/en/10104110-0001LF/609-4052-1-ND/2350358</t>
  </si>
  <si>
    <t>U3</t>
  </si>
  <si>
    <t>Li-ON pwr management </t>
  </si>
  <si>
    <t>TI</t>
  </si>
  <si>
    <t>BQ25010</t>
  </si>
  <si>
    <t>http://www.ti.com/product/bq25010</t>
  </si>
  <si>
    <t>U2</t>
  </si>
  <si>
    <t>Bluetooth communication IC</t>
  </si>
  <si>
    <t>bluetooth</t>
  </si>
  <si>
    <t>Sparkfun</t>
  </si>
  <si>
    <t>RN-42</t>
  </si>
  <si>
    <t>https://www.sparkfun.com/products/10253</t>
  </si>
  <si>
    <t>C30, C25</t>
  </si>
  <si>
    <t>CAP CER 0.47UF 25V Y5V 0603</t>
  </si>
  <si>
    <t>mcu</t>
  </si>
  <si>
    <t>TMK107F474ZA-T</t>
  </si>
  <si>
    <t>http://www.digikey.com/product-detail/en/TMK107F474ZA-T/587-1259-1-ND/931036</t>
  </si>
  <si>
    <t>U1</t>
  </si>
  <si>
    <t>16 bit mcu MSP430F5528</t>
  </si>
  <si>
    <t>MSP430F5528</t>
  </si>
  <si>
    <t>http://www.ti.com/product/msp430f5528</t>
  </si>
  <si>
    <t>X1</t>
  </si>
  <si>
    <t>32.768 Khz Crystal</t>
  </si>
  <si>
    <t>ECS-.327-6-17X-TR</t>
  </si>
  <si>
    <t>http://www.digikey.com/product-detail/en/ECS-.327-6-17X-TR/XC1307CT-ND/827771</t>
  </si>
  <si>
    <t>C31, C32</t>
  </si>
  <si>
    <t>12pF caps</t>
  </si>
  <si>
    <t>CL05C120JB5NNNC</t>
  </si>
  <si>
    <t>http://www.digikey.com/product-detail/en/CL05C120JB5NNNC/1276-1178-1-ND/3889264</t>
  </si>
  <si>
    <t>R19, R20, R22</t>
  </si>
  <si>
    <t>pwr_mon</t>
  </si>
  <si>
    <t>R21</t>
  </si>
  <si>
    <t>RES 1.8M OHM 1/10W 5% 0402 SMD</t>
  </si>
  <si>
    <t>ERJ-2GEJ185X</t>
  </si>
  <si>
    <t>http://www.digikey.com/product-detail/en/ERJ-2GEJ185X/P1.8MJCT-ND/146923</t>
  </si>
  <si>
    <t>R18</t>
  </si>
  <si>
    <t>RES 0.01 OHM 1/8W 1% 0402</t>
  </si>
  <si>
    <t>CSRF0402FT10L0</t>
  </si>
  <si>
    <t>http://www.digikey.com/product-detail/en/CSRF0402FT10L0/CSRF0402FT10L0CT-ND/3945095</t>
  </si>
  <si>
    <t>U9</t>
  </si>
  <si>
    <t>System-Side Impedance Trac Fuel Gauge</t>
  </si>
  <si>
    <t>BQ27410</t>
  </si>
  <si>
    <t>http://www.ti.com/product/bq27410-g1</t>
  </si>
  <si>
    <t>C1, C22, C23, C24, C26, C27, C28, C29</t>
  </si>
  <si>
    <t>CAP CER 0.1UF 10V 10% X5R 0402</t>
  </si>
  <si>
    <t>all blocks</t>
  </si>
  <si>
    <t>C1005X5R1A104K050BA</t>
  </si>
  <si>
    <t>http://www.digikey.com/product-detail/en/C1005X5R1A104K050BA/445-1265-1-ND/567732</t>
  </si>
  <si>
    <t>Total (min. needed)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</si>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</sst>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6B8A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applyFont="1" fontId="1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applyFont="1" fontId="2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11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86"/>
    <col min="2" customWidth="1" max="2" width="41.0"/>
    <col min="3" customWidth="1" max="3" width="12.86"/>
    <col min="4" customWidth="1" max="4" width="17.86"/>
    <col min="5" customWidth="1" max="5" width="22.86"/>
    <col min="6" customWidth="1" max="6" width="17.43"/>
    <col min="7" customWidth="1" max="7" width="10.29"/>
    <col min="8" customWidth="1" max="8" width="8.57"/>
    <col min="9" customWidth="1" max="9" width="28.0"/>
    <col min="10" customWidth="1" max="10" width="89.57"/>
  </cols>
  <sheetData>
    <row r="1">
      <c t="s" s="5" r="A1">
        <v>0</v>
      </c>
      <c t="s" s="5" r="B1">
        <v>1</v>
      </c>
      <c t="s" s="5" r="C1">
        <v>2</v>
      </c>
      <c t="s" s="5" r="D1">
        <v>3</v>
      </c>
      <c t="s" s="5" r="E1">
        <v>4</v>
      </c>
      <c t="s" s="5" r="F1">
        <v>5</v>
      </c>
      <c t="s" s="5" r="G1">
        <v>6</v>
      </c>
      <c t="s" s="5" r="H1">
        <v>7</v>
      </c>
      <c t="s" s="5" r="I1">
        <v>8</v>
      </c>
      <c t="s" s="5" r="J1">
        <v>9</v>
      </c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</row>
    <row r="2">
      <c t="s" s="2" r="A2">
        <v>10</v>
      </c>
      <c t="s" s="2" r="B2">
        <v>11</v>
      </c>
      <c t="s" s="2" r="C2">
        <v>12</v>
      </c>
      <c s="2" r="D2">
        <v>3</v>
      </c>
      <c s="2" r="E2">
        <v>6</v>
      </c>
      <c s="2" r="F2">
        <v>0.75</v>
      </c>
      <c s="2" r="G2">
        <f>E2*F2</f>
        <v>4.5</v>
      </c>
      <c t="s" s="2" r="H2">
        <v>13</v>
      </c>
      <c t="s" s="2" r="I2">
        <v>14</v>
      </c>
      <c t="s" s="2" r="J2">
        <v>15</v>
      </c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</row>
    <row r="3">
      <c t="s" s="2" r="A3">
        <v>16</v>
      </c>
      <c t="s" s="2" r="B3">
        <v>17</v>
      </c>
      <c t="s" s="2" r="C3">
        <v>12</v>
      </c>
      <c s="2" r="D3">
        <v>4</v>
      </c>
      <c s="2" r="E3">
        <v>12</v>
      </c>
      <c s="2" r="F3">
        <v>0.02</v>
      </c>
      <c s="2" r="G3">
        <f>E3*F3</f>
        <v>0.24</v>
      </c>
      <c t="s" s="2" r="H3">
        <v>13</v>
      </c>
      <c t="s" s="2" r="I3">
        <v>18</v>
      </c>
      <c t="s" s="2" r="J3">
        <v>19</v>
      </c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</row>
    <row r="4">
      <c t="s" s="2" r="A4">
        <v>20</v>
      </c>
      <c t="s" s="2" r="B4">
        <v>21</v>
      </c>
      <c t="s" s="2" r="C4">
        <v>12</v>
      </c>
      <c s="2" r="D4">
        <v>4</v>
      </c>
      <c s="2" r="E4">
        <v>12</v>
      </c>
      <c s="2" r="F4">
        <v>0.1</v>
      </c>
      <c s="2" r="G4">
        <f>E4*F4</f>
        <v>1.2</v>
      </c>
      <c t="s" s="2" r="H4">
        <v>13</v>
      </c>
      <c t="s" s="2" r="I4">
        <v>22</v>
      </c>
      <c t="s" s="2" r="J4">
        <v>23</v>
      </c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</row>
    <row r="5">
      <c t="s" s="2" r="A5">
        <v>24</v>
      </c>
      <c t="s" s="2" r="B5">
        <v>25</v>
      </c>
      <c t="s" s="2" r="C5">
        <v>12</v>
      </c>
      <c s="2" r="D5">
        <v>4</v>
      </c>
      <c s="2" r="E5">
        <v>12</v>
      </c>
      <c s="2" r="F5">
        <v>0.47</v>
      </c>
      <c s="2" r="G5">
        <f>E5*F5</f>
        <v>5.64</v>
      </c>
      <c t="s" s="2" r="H5">
        <v>13</v>
      </c>
      <c t="s" s="2" r="I5">
        <v>26</v>
      </c>
      <c t="s" s="2" r="J5">
        <v>27</v>
      </c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</row>
    <row r="6">
      <c t="s" s="4" r="A6">
        <v>28</v>
      </c>
      <c t="s" s="4" r="B6">
        <v>29</v>
      </c>
      <c t="s" s="4" r="C6">
        <v>30</v>
      </c>
      <c s="4" r="D6">
        <v>1</v>
      </c>
      <c s="4" r="E6">
        <v>2</v>
      </c>
      <c s="4" r="F6">
        <v>3.33</v>
      </c>
      <c s="4" r="G6">
        <f>E6*F6</f>
        <v>6.66</v>
      </c>
      <c t="s" s="4" r="H6">
        <v>13</v>
      </c>
      <c t="s" s="4" r="I6">
        <v>31</v>
      </c>
      <c t="s" s="4" r="J6">
        <v>32</v>
      </c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</row>
    <row r="7">
      <c t="s" s="4" r="A7">
        <v>33</v>
      </c>
      <c t="s" s="4" r="B7">
        <v>34</v>
      </c>
      <c t="s" s="4" r="C7">
        <v>30</v>
      </c>
      <c s="4" r="D7">
        <v>1</v>
      </c>
      <c s="4" r="E7">
        <v>3</v>
      </c>
      <c s="4" r="F7">
        <v>0.4</v>
      </c>
      <c s="4" r="G7">
        <f>E7*F7</f>
        <v>1.2</v>
      </c>
      <c t="s" s="4" r="H7">
        <v>13</v>
      </c>
      <c t="s" s="4" r="I7">
        <v>35</v>
      </c>
      <c t="s" s="4" r="J7">
        <v>36</v>
      </c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</row>
    <row r="8">
      <c t="s" s="4" r="A8">
        <v>37</v>
      </c>
      <c t="s" s="4" r="B8">
        <v>38</v>
      </c>
      <c t="s" s="4" r="C8">
        <v>30</v>
      </c>
      <c s="4" r="D8">
        <v>1</v>
      </c>
      <c s="4" r="E8">
        <v>3</v>
      </c>
      <c s="4" r="F8">
        <v>0.1</v>
      </c>
      <c s="4" r="G8">
        <f>E8*F8</f>
        <v>0.3</v>
      </c>
      <c t="s" s="4" r="H8">
        <v>13</v>
      </c>
      <c t="s" s="4" r="I8">
        <v>39</v>
      </c>
      <c t="s" s="4" r="J8">
        <v>40</v>
      </c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</row>
    <row r="9">
      <c t="s" s="4" r="A9">
        <v>41</v>
      </c>
      <c t="s" s="4" r="B9">
        <v>42</v>
      </c>
      <c t="s" s="4" r="C9">
        <v>30</v>
      </c>
      <c s="4" r="D9">
        <v>1</v>
      </c>
      <c s="4" r="E9">
        <v>3</v>
      </c>
      <c s="4" r="F9">
        <v>0.1</v>
      </c>
      <c s="4" r="G9">
        <f>E9*F9</f>
        <v>0.3</v>
      </c>
      <c t="s" s="4" r="H9">
        <v>13</v>
      </c>
      <c t="s" s="4" r="I9">
        <v>43</v>
      </c>
      <c t="s" s="4" r="J9">
        <v>44</v>
      </c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</row>
    <row r="10">
      <c t="s" s="4" r="A10">
        <v>45</v>
      </c>
      <c t="s" s="4" r="B10">
        <v>46</v>
      </c>
      <c t="s" s="4" r="C10">
        <v>30</v>
      </c>
      <c s="4" r="D10">
        <v>1</v>
      </c>
      <c s="4" r="E10">
        <v>3</v>
      </c>
      <c s="4" r="F10">
        <v>0.1</v>
      </c>
      <c s="4" r="G10">
        <f>E10*F10</f>
        <v>0.3</v>
      </c>
      <c t="s" s="4" r="H10">
        <v>13</v>
      </c>
      <c t="s" s="4" r="I10">
        <v>47</v>
      </c>
      <c t="s" s="4" r="J10">
        <v>48</v>
      </c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</row>
    <row r="11">
      <c t="s" s="4" r="A11">
        <v>49</v>
      </c>
      <c t="s" s="4" r="B11">
        <v>50</v>
      </c>
      <c t="s" s="4" r="C11">
        <v>30</v>
      </c>
      <c s="4" r="D11">
        <v>2</v>
      </c>
      <c s="4" r="E11">
        <v>6</v>
      </c>
      <c s="4" r="F11">
        <v>0.2</v>
      </c>
      <c s="4" r="G11">
        <f>E11*F11</f>
        <v>1.2</v>
      </c>
      <c t="s" s="4" r="H11">
        <v>13</v>
      </c>
      <c t="s" s="4" r="I11">
        <v>51</v>
      </c>
      <c t="s" s="4" r="J11">
        <v>52</v>
      </c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</row>
    <row r="12">
      <c t="s" s="4" r="A12">
        <v>53</v>
      </c>
      <c t="s" s="4" r="B12">
        <v>54</v>
      </c>
      <c t="s" s="4" r="C12">
        <v>30</v>
      </c>
      <c s="4" r="D12">
        <v>9</v>
      </c>
      <c s="4" r="E12">
        <v>27</v>
      </c>
      <c s="4" r="F12">
        <v>0.32</v>
      </c>
      <c s="4" r="G12">
        <f>E12*F12</f>
        <v>8.64</v>
      </c>
      <c t="s" s="4" r="H12">
        <v>13</v>
      </c>
      <c t="s" s="4" r="I12">
        <v>55</v>
      </c>
      <c t="s" s="4" r="J12">
        <v>56</v>
      </c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</row>
    <row r="13">
      <c t="s" s="4" r="A13">
        <v>57</v>
      </c>
      <c t="s" s="4" r="B13">
        <v>58</v>
      </c>
      <c t="s" s="4" r="C13">
        <v>30</v>
      </c>
      <c s="4" r="D13">
        <v>5</v>
      </c>
      <c s="4" r="E13">
        <v>15</v>
      </c>
      <c s="4" r="F13">
        <v>0.36</v>
      </c>
      <c s="4" r="G13">
        <f>E13*F13</f>
        <v>5.4</v>
      </c>
      <c t="s" s="4" r="H13">
        <v>13</v>
      </c>
      <c t="s" s="4" r="I13">
        <v>59</v>
      </c>
      <c t="s" s="4" r="J13">
        <v>60</v>
      </c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</row>
    <row r="14">
      <c t="s" s="4" r="A14">
        <v>61</v>
      </c>
      <c t="s" s="4" r="B14">
        <v>62</v>
      </c>
      <c t="s" s="4" r="C14">
        <v>30</v>
      </c>
      <c s="4" r="D14">
        <v>1</v>
      </c>
      <c s="4" r="E14">
        <v>3</v>
      </c>
      <c s="4" r="F14">
        <v>0.28</v>
      </c>
      <c s="4" r="G14">
        <f>E14*F14</f>
        <v>0.84</v>
      </c>
      <c t="s" s="4" r="H14">
        <v>13</v>
      </c>
      <c t="s" s="4" r="I14">
        <v>63</v>
      </c>
      <c t="s" s="4" r="J14">
        <v>64</v>
      </c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</row>
    <row r="15">
      <c t="s" s="4" r="A15">
        <v>65</v>
      </c>
      <c t="s" s="4" r="B15">
        <v>66</v>
      </c>
      <c t="s" s="4" r="C15">
        <v>30</v>
      </c>
      <c s="4" r="D15">
        <v>2</v>
      </c>
      <c s="4" r="E15">
        <v>6</v>
      </c>
      <c s="4" r="F15">
        <v>0.22</v>
      </c>
      <c s="4" r="G15">
        <f>E15*F15</f>
        <v>1.32</v>
      </c>
      <c t="s" s="4" r="H15">
        <v>13</v>
      </c>
      <c t="s" s="4" r="I15">
        <v>67</v>
      </c>
      <c t="s" s="4" r="J15">
        <v>68</v>
      </c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</row>
    <row r="16">
      <c t="s" s="4" r="A16">
        <v>69</v>
      </c>
      <c t="s" s="4" r="B16">
        <v>70</v>
      </c>
      <c t="s" s="4" r="C16">
        <v>30</v>
      </c>
      <c s="4" r="D16">
        <v>4</v>
      </c>
      <c s="4" r="E16">
        <v>12</v>
      </c>
      <c s="4" r="F16">
        <v>0.39</v>
      </c>
      <c s="4" r="G16">
        <f>E16*F16</f>
        <v>4.68</v>
      </c>
      <c t="s" s="4" r="H16">
        <v>13</v>
      </c>
      <c t="s" s="4" r="I16">
        <v>71</v>
      </c>
      <c t="s" s="4" r="J16">
        <v>72</v>
      </c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</row>
    <row r="17">
      <c t="s" s="4" r="A17">
        <v>73</v>
      </c>
      <c t="s" s="4" r="B17">
        <v>74</v>
      </c>
      <c t="s" s="4" r="C17">
        <v>30</v>
      </c>
      <c s="4" r="D17">
        <v>1</v>
      </c>
      <c s="4" r="E17">
        <v>3</v>
      </c>
      <c s="4" r="F17">
        <v>0.1</v>
      </c>
      <c s="4" r="G17">
        <f>E17*F17</f>
        <v>0.3</v>
      </c>
      <c t="s" s="4" r="H17">
        <v>13</v>
      </c>
      <c t="s" s="4" r="I17">
        <v>75</v>
      </c>
      <c t="s" s="4" r="J17">
        <v>76</v>
      </c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</row>
    <row r="18">
      <c t="s" s="4" r="A18">
        <v>77</v>
      </c>
      <c t="s" s="4" r="B18">
        <v>78</v>
      </c>
      <c t="s" s="4" r="C18">
        <v>30</v>
      </c>
      <c s="4" r="D18">
        <v>1</v>
      </c>
      <c s="4" r="E18">
        <v>3</v>
      </c>
      <c s="4" r="F18">
        <v>0.1</v>
      </c>
      <c s="4" r="G18">
        <f>E18*F18</f>
        <v>0.3</v>
      </c>
      <c t="s" s="4" r="H18">
        <v>13</v>
      </c>
      <c t="s" s="4" r="I18">
        <v>79</v>
      </c>
      <c t="s" s="4" r="J18">
        <v>80</v>
      </c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</row>
    <row r="19">
      <c t="s" s="4" r="A19">
        <v>81</v>
      </c>
      <c t="s" s="4" r="B19">
        <v>82</v>
      </c>
      <c t="s" s="4" r="C19">
        <v>30</v>
      </c>
      <c s="4" r="D19">
        <v>3</v>
      </c>
      <c s="4" r="E19">
        <v>9</v>
      </c>
      <c s="4" r="F19">
        <v>0.1</v>
      </c>
      <c s="4" r="G19">
        <f>E19*F19</f>
        <v>0.9</v>
      </c>
      <c t="s" s="4" r="H19">
        <v>13</v>
      </c>
      <c t="s" s="4" r="I19">
        <v>83</v>
      </c>
      <c t="s" s="4" r="J19">
        <v>84</v>
      </c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</row>
    <row r="20">
      <c t="s" s="4" r="A20">
        <v>85</v>
      </c>
      <c t="s" s="4" r="B20">
        <v>86</v>
      </c>
      <c t="s" s="4" r="C20">
        <v>30</v>
      </c>
      <c s="4" r="D20">
        <v>1</v>
      </c>
      <c s="4" r="E20">
        <v>3</v>
      </c>
      <c s="4" r="F20">
        <v>0.1</v>
      </c>
      <c s="4" r="G20">
        <f>E20*F20</f>
        <v>0.3</v>
      </c>
      <c t="s" s="4" r="H20">
        <v>13</v>
      </c>
      <c t="s" s="4" r="I20">
        <v>87</v>
      </c>
      <c t="s" s="4" r="J20">
        <v>88</v>
      </c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</row>
    <row r="21">
      <c t="s" s="8" r="A21">
        <v>89</v>
      </c>
      <c t="s" s="8" r="B21">
        <v>90</v>
      </c>
      <c t="s" s="8" r="C21">
        <v>91</v>
      </c>
      <c s="8" r="D21">
        <v>0</v>
      </c>
      <c s="8" r="E21">
        <v>2</v>
      </c>
      <c s="8" r="F21">
        <v>1.23</v>
      </c>
      <c s="8" r="G21">
        <f>E21*F21</f>
        <v>2.46</v>
      </c>
      <c t="s" s="8" r="H21">
        <v>13</v>
      </c>
      <c t="s" s="8" r="I21">
        <v>92</v>
      </c>
      <c t="s" s="8" r="J21">
        <v>93</v>
      </c>
      <c s="8" r="K21"/>
      <c s="8" r="L21"/>
      <c s="8" r="M21"/>
      <c s="8" r="N21"/>
      <c s="8" r="O21"/>
      <c s="8" r="P21"/>
      <c s="8" r="Q21"/>
      <c s="8" r="R21"/>
      <c s="8" r="S21"/>
      <c s="8" r="T21"/>
      <c s="8" r="U21"/>
      <c s="8" r="V21"/>
      <c s="8" r="W21"/>
      <c s="8" r="X21"/>
      <c s="8" r="Y21"/>
    </row>
    <row r="22">
      <c t="s" s="8" r="A22">
        <v>89</v>
      </c>
      <c t="s" s="8" r="B22">
        <v>94</v>
      </c>
      <c t="s" s="8" r="C22">
        <v>91</v>
      </c>
      <c s="8" r="D22">
        <v>0</v>
      </c>
      <c s="8" r="E22">
        <v>4</v>
      </c>
      <c s="8" r="F22">
        <v>0.29</v>
      </c>
      <c s="8" r="G22">
        <f>E22*F22</f>
        <v>1.16</v>
      </c>
      <c t="s" s="8" r="H22">
        <v>13</v>
      </c>
      <c t="s" s="8" r="I22">
        <v>95</v>
      </c>
      <c t="s" s="8" r="J22">
        <v>96</v>
      </c>
      <c s="8" r="K22"/>
      <c s="8" r="L22"/>
      <c s="8" r="M22"/>
      <c s="8" r="N22"/>
      <c s="8" r="O22"/>
      <c s="8" r="P22"/>
      <c s="8" r="Q22"/>
      <c s="8" r="R22"/>
      <c s="8" r="S22"/>
      <c s="8" r="T22"/>
      <c s="8" r="U22"/>
      <c s="8" r="V22"/>
      <c s="8" r="W22"/>
      <c s="8" r="X22"/>
      <c s="8" r="Y22"/>
    </row>
    <row r="23">
      <c t="s" s="8" r="A23">
        <v>89</v>
      </c>
      <c t="s" s="8" r="B23">
        <v>97</v>
      </c>
      <c t="s" s="8" r="C23">
        <v>91</v>
      </c>
      <c s="8" r="D23">
        <v>0</v>
      </c>
      <c s="8" r="E23">
        <v>5</v>
      </c>
      <c s="8" r="F23">
        <v>0.67</v>
      </c>
      <c s="8" r="G23">
        <f>E23*F23</f>
        <v>3.35</v>
      </c>
      <c t="s" s="8" r="H23">
        <v>13</v>
      </c>
      <c t="s" s="8" r="I23">
        <v>98</v>
      </c>
      <c t="s" s="8" r="J23">
        <v>99</v>
      </c>
      <c s="8" r="K23"/>
      <c s="8" r="L23"/>
      <c s="8" r="M23"/>
      <c s="8" r="N23"/>
      <c s="8" r="O23"/>
      <c s="8" r="P23"/>
      <c s="8" r="Q23"/>
      <c s="8" r="R23"/>
      <c s="8" r="S23"/>
      <c s="8" r="T23"/>
      <c s="8" r="U23"/>
      <c s="8" r="V23"/>
      <c s="8" r="W23"/>
      <c s="8" r="X23"/>
      <c s="8" r="Y23"/>
    </row>
    <row r="24">
      <c t="s" s="8" r="A24">
        <v>89</v>
      </c>
      <c t="s" s="8" r="B24">
        <v>100</v>
      </c>
      <c t="s" s="8" r="C24">
        <v>91</v>
      </c>
      <c s="8" r="D24">
        <v>0</v>
      </c>
      <c s="8" r="E24">
        <v>3</v>
      </c>
      <c s="8" r="F24">
        <v>3.64</v>
      </c>
      <c s="8" r="G24">
        <f>E24*F24</f>
        <v>10.92</v>
      </c>
      <c t="s" s="8" r="H24">
        <v>101</v>
      </c>
      <c t="s" s="8" r="I24">
        <v>102</v>
      </c>
      <c t="s" s="8" r="J24">
        <v>103</v>
      </c>
      <c t="s" s="8" r="K24">
        <v>104</v>
      </c>
      <c s="8" r="L24"/>
      <c s="8" r="M24"/>
      <c s="8" r="N24"/>
      <c s="8" r="O24"/>
      <c s="8" r="P24"/>
      <c s="8" r="Q24"/>
      <c s="8" r="R24"/>
      <c s="8" r="S24"/>
      <c s="8" r="T24"/>
      <c s="8" r="U24"/>
      <c s="8" r="V24"/>
      <c s="8" r="W24"/>
      <c s="8" r="X24"/>
      <c s="8" r="Y24"/>
    </row>
    <row r="25">
      <c t="s" s="8" r="A25">
        <v>89</v>
      </c>
      <c t="s" s="8" r="B25">
        <v>105</v>
      </c>
      <c t="s" s="8" r="C25">
        <v>91</v>
      </c>
      <c s="8" r="D25">
        <v>0</v>
      </c>
      <c s="8" r="E25">
        <v>2</v>
      </c>
      <c s="8" r="F25">
        <v>1.39</v>
      </c>
      <c s="8" r="G25">
        <f>E25*F25</f>
        <v>2.78</v>
      </c>
      <c t="s" s="8" r="H25">
        <v>13</v>
      </c>
      <c t="s" s="8" r="I25">
        <v>106</v>
      </c>
      <c t="s" s="8" r="J25">
        <v>107</v>
      </c>
      <c s="8" r="K25"/>
      <c s="8" r="L25"/>
      <c s="8" r="M25"/>
      <c s="8" r="N25"/>
      <c s="8" r="O25"/>
      <c s="8" r="P25"/>
      <c s="8" r="Q25"/>
      <c s="8" r="R25"/>
      <c s="8" r="S25"/>
      <c s="8" r="T25"/>
      <c s="8" r="U25"/>
      <c s="8" r="V25"/>
      <c s="8" r="W25"/>
      <c s="8" r="X25"/>
      <c s="8" r="Y25"/>
    </row>
    <row r="26">
      <c t="s" s="1" r="A26">
        <v>108</v>
      </c>
      <c t="s" s="1" r="B26">
        <v>109</v>
      </c>
      <c t="s" s="1" r="C26">
        <v>110</v>
      </c>
      <c s="1" r="D26">
        <v>1</v>
      </c>
      <c s="1" r="E26">
        <v>3</v>
      </c>
      <c s="1" r="F26">
        <v>0.88</v>
      </c>
      <c s="1" r="G26">
        <f>E26*F26</f>
        <v>2.64</v>
      </c>
      <c t="s" s="1" r="H26">
        <v>13</v>
      </c>
      <c t="s" s="1" r="I26">
        <v>111</v>
      </c>
      <c t="s" s="1" r="J26">
        <v>112</v>
      </c>
      <c s="1" r="K26"/>
      <c s="1" r="L26"/>
      <c s="1" r="M26"/>
      <c s="1" r="N26"/>
      <c s="1" r="O26"/>
      <c s="1" r="P26"/>
      <c s="1" r="Q26"/>
      <c s="1" r="R26"/>
      <c s="1" r="S26"/>
      <c s="1" r="T26"/>
      <c s="1" r="U26"/>
      <c s="1" r="V26"/>
      <c s="1" r="W26"/>
      <c s="1" r="X26"/>
      <c s="1" r="Y26"/>
    </row>
    <row r="27">
      <c t="s" s="1" r="A27">
        <v>113</v>
      </c>
      <c t="s" s="1" r="B27">
        <v>114</v>
      </c>
      <c t="s" s="1" r="C27">
        <v>110</v>
      </c>
      <c s="1" r="D27">
        <v>1</v>
      </c>
      <c s="1" r="E27">
        <v>3</v>
      </c>
      <c s="1" r="F27">
        <v>0.1</v>
      </c>
      <c s="1" r="G27">
        <f>E27*F27</f>
        <v>0.3</v>
      </c>
      <c t="s" s="1" r="H27">
        <v>13</v>
      </c>
      <c t="s" s="1" r="I27">
        <v>115</v>
      </c>
      <c t="s" s="1" r="J27">
        <v>116</v>
      </c>
      <c s="1" r="K27"/>
      <c s="1" r="L27"/>
      <c s="1" r="M27"/>
      <c s="1" r="N27"/>
      <c s="1" r="O27"/>
      <c s="1" r="P27"/>
      <c s="1" r="Q27"/>
      <c s="1" r="R27"/>
      <c s="1" r="S27"/>
      <c s="1" r="T27"/>
      <c s="1" r="U27"/>
      <c s="1" r="V27"/>
      <c s="1" r="W27"/>
      <c s="1" r="X27"/>
      <c s="1" r="Y27"/>
    </row>
    <row r="28">
      <c t="s" s="1" r="A28">
        <v>117</v>
      </c>
      <c t="s" s="1" r="B28">
        <v>118</v>
      </c>
      <c t="s" s="1" r="C28">
        <v>110</v>
      </c>
      <c s="1" r="D28">
        <v>1</v>
      </c>
      <c s="1" r="E28">
        <v>3</v>
      </c>
      <c s="1" r="F28">
        <v>0.1</v>
      </c>
      <c s="1" r="G28">
        <f>E28*F28</f>
        <v>0.3</v>
      </c>
      <c t="s" s="1" r="H28">
        <v>13</v>
      </c>
      <c t="s" s="1" r="I28">
        <v>119</v>
      </c>
      <c t="s" s="1" r="J28">
        <v>120</v>
      </c>
      <c s="1" r="K28"/>
      <c s="1" r="L28"/>
      <c s="1" r="M28"/>
      <c s="1" r="N28"/>
      <c s="1" r="O28"/>
      <c s="1" r="P28"/>
      <c s="1" r="Q28"/>
      <c s="1" r="R28"/>
      <c s="1" r="S28"/>
      <c s="1" r="T28"/>
      <c s="1" r="U28"/>
      <c s="1" r="V28"/>
      <c s="1" r="W28"/>
      <c s="1" r="X28"/>
      <c s="1" r="Y28"/>
    </row>
    <row r="29">
      <c t="s" s="1" r="A29">
        <v>121</v>
      </c>
      <c t="s" s="1" r="B29">
        <v>122</v>
      </c>
      <c t="s" s="1" r="C29">
        <v>110</v>
      </c>
      <c s="1" r="D29">
        <v>2</v>
      </c>
      <c s="1" r="E29">
        <v>6</v>
      </c>
      <c s="1" r="F29">
        <v>0.02</v>
      </c>
      <c s="1" r="G29">
        <f>E29*F29</f>
        <v>0.12</v>
      </c>
      <c t="s" s="1" r="H29">
        <v>13</v>
      </c>
      <c t="s" s="1" r="I29">
        <v>123</v>
      </c>
      <c t="s" s="1" r="J29">
        <v>124</v>
      </c>
      <c s="1" r="K29"/>
      <c s="1" r="L29"/>
      <c s="1" r="M29"/>
      <c s="1" r="N29"/>
      <c s="1" r="O29"/>
      <c s="1" r="P29"/>
      <c s="1" r="Q29"/>
      <c s="1" r="R29"/>
      <c s="1" r="S29"/>
      <c s="1" r="T29"/>
      <c s="1" r="U29"/>
      <c s="1" r="V29"/>
      <c s="1" r="W29"/>
      <c s="1" r="X29"/>
      <c s="1" r="Y29"/>
    </row>
    <row r="30">
      <c t="s" s="1" r="A30">
        <v>125</v>
      </c>
      <c t="s" s="1" r="B30">
        <v>126</v>
      </c>
      <c t="s" s="1" r="C30">
        <v>110</v>
      </c>
      <c s="1" r="D30">
        <v>1</v>
      </c>
      <c s="1" r="E30">
        <v>3</v>
      </c>
      <c s="1" r="F30">
        <v>0.02</v>
      </c>
      <c s="1" r="G30">
        <f>E30*F30</f>
        <v>0.06</v>
      </c>
      <c t="s" s="1" r="H30">
        <v>13</v>
      </c>
      <c t="s" s="1" r="I30">
        <v>127</v>
      </c>
      <c t="s" s="1" r="J30">
        <v>128</v>
      </c>
      <c s="1" r="K30"/>
      <c s="1" r="L30"/>
      <c s="1" r="M30"/>
      <c s="1" r="N30"/>
      <c s="1" r="O30"/>
      <c s="1" r="P30"/>
      <c s="1" r="Q30"/>
      <c s="1" r="R30"/>
      <c s="1" r="S30"/>
      <c s="1" r="T30"/>
      <c s="1" r="U30"/>
      <c s="1" r="V30"/>
      <c s="1" r="W30"/>
      <c s="1" r="X30"/>
      <c s="1" r="Y30"/>
    </row>
    <row r="31">
      <c t="s" s="1" r="A31">
        <v>129</v>
      </c>
      <c t="s" s="1" r="B31">
        <v>17</v>
      </c>
      <c t="s" s="1" r="C31">
        <v>110</v>
      </c>
      <c s="1" r="D31">
        <v>1</v>
      </c>
      <c s="1" r="E31">
        <v>3</v>
      </c>
      <c s="1" r="F31">
        <v>0.02</v>
      </c>
      <c s="1" r="G31">
        <f>E31*F31</f>
        <v>0.06</v>
      </c>
      <c t="s" s="1" r="H31">
        <v>13</v>
      </c>
      <c t="s" s="1" r="I31">
        <v>18</v>
      </c>
      <c t="s" s="1" r="J31">
        <v>19</v>
      </c>
      <c s="1" r="K31"/>
      <c s="1" r="L31"/>
      <c s="1" r="M31"/>
      <c s="1" r="N31"/>
      <c s="1" r="O31"/>
      <c s="1" r="P31"/>
      <c s="1" r="Q31"/>
      <c s="1" r="R31"/>
      <c s="1" r="S31"/>
      <c s="1" r="T31"/>
      <c s="1" r="U31"/>
      <c s="1" r="V31"/>
      <c s="1" r="W31"/>
      <c s="1" r="X31"/>
      <c s="1" r="Y31"/>
    </row>
    <row r="32">
      <c t="s" s="1" r="A32">
        <v>130</v>
      </c>
      <c t="s" s="1" r="B32">
        <v>131</v>
      </c>
      <c t="s" s="1" r="C32">
        <v>110</v>
      </c>
      <c s="1" r="D32">
        <v>2</v>
      </c>
      <c s="1" r="E32">
        <v>10</v>
      </c>
      <c s="1" r="F32">
        <v>0.29</v>
      </c>
      <c s="1" r="G32">
        <f>E32*F32</f>
        <v>2.9</v>
      </c>
      <c t="s" s="1" r="H32">
        <v>13</v>
      </c>
      <c t="s" s="1" r="I32">
        <v>132</v>
      </c>
      <c t="s" s="1" r="J32">
        <v>133</v>
      </c>
      <c s="1" r="K32"/>
      <c s="1" r="L32"/>
      <c s="1" r="M32"/>
      <c s="1" r="N32"/>
      <c s="1" r="O32"/>
      <c s="1" r="P32"/>
      <c s="1" r="Q32"/>
      <c s="1" r="R32"/>
      <c s="1" r="S32"/>
      <c s="1" r="T32"/>
      <c s="1" r="U32"/>
      <c s="1" r="V32"/>
      <c s="1" r="W32"/>
      <c s="1" r="X32"/>
      <c s="1" r="Y32"/>
    </row>
    <row r="33">
      <c t="s" s="1" r="A33">
        <v>134</v>
      </c>
      <c t="s" s="1" r="B33">
        <v>135</v>
      </c>
      <c t="s" s="1" r="C33">
        <v>110</v>
      </c>
      <c s="1" r="D33">
        <v>1</v>
      </c>
      <c s="1" r="E33">
        <v>3</v>
      </c>
      <c s="1" r="F33">
        <v>0.46</v>
      </c>
      <c s="1" r="G33">
        <f>E33*F33</f>
        <v>1.38</v>
      </c>
      <c t="s" s="1" r="H33">
        <v>13</v>
      </c>
      <c t="s" s="1" r="I33">
        <v>136</v>
      </c>
      <c t="s" s="1" r="J33">
        <v>137</v>
      </c>
      <c s="1" r="K33"/>
      <c s="1" r="L33"/>
      <c s="1" r="M33"/>
      <c s="1" r="N33"/>
      <c s="1" r="O33"/>
      <c s="1" r="P33"/>
      <c s="1" r="Q33"/>
      <c s="1" r="R33"/>
      <c s="1" r="S33"/>
      <c s="1" r="T33"/>
      <c s="1" r="U33"/>
      <c s="1" r="V33"/>
      <c s="1" r="W33"/>
      <c s="1" r="X33"/>
      <c s="1" r="Y33"/>
    </row>
    <row r="34">
      <c t="s" s="1" r="A34">
        <v>138</v>
      </c>
      <c t="s" s="1" r="B34">
        <v>139</v>
      </c>
      <c t="s" s="1" r="C34">
        <v>110</v>
      </c>
      <c s="1" r="D34">
        <v>1</v>
      </c>
      <c s="1" r="E34">
        <v>3</v>
      </c>
      <c s="1" r="F34">
        <v>0.44</v>
      </c>
      <c s="1" r="G34">
        <f>E34*F34</f>
        <v>1.32</v>
      </c>
      <c t="s" s="1" r="H34">
        <v>13</v>
      </c>
      <c t="s" s="1" r="I34">
        <v>140</v>
      </c>
      <c t="s" s="1" r="J34">
        <v>141</v>
      </c>
      <c s="1" r="K34"/>
      <c s="1" r="L34"/>
      <c s="1" r="M34"/>
      <c s="1" r="N34"/>
      <c s="1" r="O34"/>
      <c s="1" r="P34"/>
      <c s="1" r="Q34"/>
      <c s="1" r="R34"/>
      <c s="1" r="S34"/>
      <c s="1" r="T34"/>
      <c s="1" r="U34"/>
      <c s="1" r="V34"/>
      <c s="1" r="W34"/>
      <c s="1" r="X34"/>
      <c s="1" r="Y34"/>
    </row>
    <row r="35">
      <c t="s" s="1" r="A35">
        <v>142</v>
      </c>
      <c t="s" s="1" r="B35">
        <v>143</v>
      </c>
      <c t="s" s="1" r="C35">
        <v>110</v>
      </c>
      <c s="1" r="D35">
        <v>1</v>
      </c>
      <c s="1" r="E35">
        <v>3</v>
      </c>
      <c s="1" r="F35">
        <v>0.79</v>
      </c>
      <c s="1" r="G35">
        <f>E35*F35</f>
        <v>2.37</v>
      </c>
      <c t="s" s="1" r="H35">
        <v>13</v>
      </c>
      <c t="s" s="1" r="I35">
        <v>144</v>
      </c>
      <c t="s" s="1" r="J35">
        <v>145</v>
      </c>
      <c s="1" r="K35"/>
      <c s="1" r="L35"/>
      <c s="1" r="M35"/>
      <c s="1" r="N35"/>
      <c s="1" r="O35"/>
      <c s="1" r="P35"/>
      <c s="1" r="Q35"/>
      <c s="1" r="R35"/>
      <c s="1" r="S35"/>
      <c s="1" r="T35"/>
      <c s="1" r="U35"/>
      <c s="1" r="V35"/>
      <c s="1" r="W35"/>
      <c s="1" r="X35"/>
      <c s="1" r="Y35"/>
    </row>
    <row r="36">
      <c t="s" s="1" r="A36">
        <v>146</v>
      </c>
      <c t="s" s="1" r="B36">
        <v>147</v>
      </c>
      <c t="s" s="1" r="C36">
        <v>110</v>
      </c>
      <c s="1" r="D36">
        <v>1</v>
      </c>
      <c s="1" r="E36">
        <v>3</v>
      </c>
      <c s="1" r="F36">
        <v>0</v>
      </c>
      <c s="1" r="G36">
        <f>E36*F36</f>
        <v>0</v>
      </c>
      <c t="s" s="1" r="H36">
        <v>148</v>
      </c>
      <c t="s" s="1" r="I36">
        <v>149</v>
      </c>
      <c t="s" s="1" r="J36">
        <v>150</v>
      </c>
      <c s="1" r="K36"/>
      <c s="1" r="L36"/>
      <c s="1" r="M36"/>
      <c s="1" r="N36"/>
      <c s="1" r="O36"/>
      <c s="1" r="P36"/>
      <c s="1" r="Q36"/>
      <c s="1" r="R36"/>
      <c s="1" r="S36"/>
      <c s="1" r="T36"/>
      <c s="1" r="U36"/>
      <c s="1" r="V36"/>
      <c s="1" r="W36"/>
      <c s="1" r="X36"/>
      <c s="1" r="Y36"/>
    </row>
    <row r="37">
      <c t="s" s="7" r="A37">
        <v>151</v>
      </c>
      <c t="s" s="7" r="B37">
        <v>152</v>
      </c>
      <c t="s" s="7" r="C37">
        <v>153</v>
      </c>
      <c s="7" r="D37">
        <v>1</v>
      </c>
      <c s="7" r="E37">
        <v>1</v>
      </c>
      <c s="7" r="F37">
        <v>15.95</v>
      </c>
      <c s="7" r="G37">
        <f>E37*F37</f>
        <v>15.95</v>
      </c>
      <c t="s" s="7" r="H37">
        <v>154</v>
      </c>
      <c t="s" s="7" r="I37">
        <v>155</v>
      </c>
      <c t="s" s="7" r="J37">
        <v>156</v>
      </c>
      <c s="7" r="K37"/>
      <c s="7" r="L37"/>
      <c s="7" r="M37"/>
      <c s="7" r="N37"/>
      <c s="7" r="O37"/>
      <c s="7" r="P37"/>
      <c s="7" r="Q37"/>
      <c s="7" r="R37"/>
      <c s="7" r="S37"/>
      <c s="7" r="T37"/>
      <c s="7" r="U37"/>
      <c s="7" r="V37"/>
      <c s="7" r="W37"/>
      <c s="7" r="X37"/>
      <c s="7" r="Y37"/>
    </row>
    <row r="38">
      <c t="s" s="11" r="A38">
        <v>157</v>
      </c>
      <c t="s" s="11" r="B38">
        <v>158</v>
      </c>
      <c t="s" s="11" r="C38">
        <v>159</v>
      </c>
      <c s="11" r="D38">
        <v>2</v>
      </c>
      <c s="11" r="E38">
        <v>6</v>
      </c>
      <c s="11" r="F38">
        <v>0.1</v>
      </c>
      <c s="11" r="G38">
        <f>E38*F38</f>
        <v>0.6</v>
      </c>
      <c t="s" s="11" r="H38">
        <v>13</v>
      </c>
      <c t="s" s="11" r="I38">
        <v>160</v>
      </c>
      <c t="s" s="11" r="J38">
        <v>161</v>
      </c>
      <c s="11" r="K38"/>
      <c s="11" r="L38"/>
      <c s="11" r="M38"/>
      <c s="11" r="N38"/>
      <c s="11" r="O38"/>
      <c s="11" r="P38"/>
      <c s="11" r="Q38"/>
      <c s="11" r="R38"/>
      <c s="11" r="S38"/>
      <c s="11" r="T38"/>
      <c s="11" r="U38"/>
      <c s="11" r="V38"/>
      <c s="11" r="W38"/>
      <c s="11" r="X38"/>
      <c s="11" r="Y38"/>
    </row>
    <row r="39">
      <c t="s" s="11" r="A39">
        <v>162</v>
      </c>
      <c t="s" s="11" r="B39">
        <v>163</v>
      </c>
      <c t="s" s="11" r="C39">
        <v>159</v>
      </c>
      <c s="11" r="D39">
        <v>1</v>
      </c>
      <c s="11" r="E39">
        <v>3</v>
      </c>
      <c s="11" r="F39">
        <v>0</v>
      </c>
      <c s="11" r="G39">
        <f>E39*F39</f>
        <v>0</v>
      </c>
      <c t="s" s="11" r="H39">
        <v>148</v>
      </c>
      <c t="s" s="11" r="I39">
        <v>164</v>
      </c>
      <c t="s" s="11" r="J39">
        <v>165</v>
      </c>
      <c s="11" r="K39"/>
      <c s="11" r="L39"/>
      <c s="11" r="M39"/>
      <c s="11" r="N39"/>
      <c s="11" r="O39"/>
      <c s="11" r="P39"/>
      <c s="11" r="Q39"/>
      <c s="11" r="R39"/>
      <c s="11" r="S39"/>
      <c s="11" r="T39"/>
      <c s="11" r="U39"/>
      <c s="11" r="V39"/>
      <c s="11" r="W39"/>
      <c s="11" r="X39"/>
      <c s="11" r="Y39"/>
    </row>
    <row r="40">
      <c t="s" s="11" r="A40">
        <v>166</v>
      </c>
      <c t="s" s="11" r="B40">
        <v>167</v>
      </c>
      <c t="s" s="11" r="C40">
        <v>159</v>
      </c>
      <c s="11" r="D40">
        <v>1</v>
      </c>
      <c s="11" r="E40">
        <v>2</v>
      </c>
      <c s="11" r="F40">
        <v>1.31</v>
      </c>
      <c s="11" r="G40">
        <f>(F40*E40)</f>
        <v>2.62</v>
      </c>
      <c t="s" s="11" r="H40">
        <v>13</v>
      </c>
      <c t="s" s="11" r="I40">
        <v>168</v>
      </c>
      <c t="s" s="11" r="J40">
        <v>169</v>
      </c>
      <c s="11" r="K40"/>
      <c s="11" r="L40"/>
      <c s="11" r="M40"/>
      <c s="11" r="N40"/>
      <c s="11" r="O40"/>
      <c s="11" r="P40"/>
      <c s="11" r="Q40"/>
      <c s="11" r="R40"/>
      <c s="11" r="S40"/>
      <c s="11" r="T40"/>
      <c s="11" r="U40"/>
      <c s="11" r="V40"/>
      <c s="11" r="W40"/>
      <c s="11" r="X40"/>
      <c s="11" r="Y40"/>
    </row>
    <row r="41">
      <c t="s" s="11" r="A41">
        <v>170</v>
      </c>
      <c t="s" s="11" r="B41">
        <v>171</v>
      </c>
      <c t="s" s="11" r="C41">
        <v>159</v>
      </c>
      <c s="11" r="D41">
        <v>2</v>
      </c>
      <c s="11" r="E41">
        <v>6</v>
      </c>
      <c s="11" r="F41">
        <v>0.1</v>
      </c>
      <c s="11" r="G41">
        <f>(F41*D41)</f>
        <v>0.2</v>
      </c>
      <c t="s" s="11" r="H41">
        <v>13</v>
      </c>
      <c t="s" s="11" r="I41">
        <v>172</v>
      </c>
      <c t="s" s="11" r="J41">
        <v>173</v>
      </c>
      <c s="11" r="K41"/>
      <c s="11" r="L41"/>
      <c s="11" r="M41"/>
      <c s="11" r="N41"/>
      <c s="11" r="O41"/>
      <c s="11" r="P41"/>
      <c s="11" r="Q41"/>
      <c s="11" r="R41"/>
      <c s="11" r="S41"/>
      <c s="11" r="T41"/>
      <c s="11" r="U41"/>
      <c s="11" r="V41"/>
      <c s="11" r="W41"/>
      <c s="11" r="X41"/>
      <c s="11" r="Y41"/>
    </row>
    <row r="42">
      <c t="s" s="6" r="A42">
        <v>174</v>
      </c>
      <c t="s" s="6" r="B42">
        <v>17</v>
      </c>
      <c t="s" s="6" r="C42">
        <v>175</v>
      </c>
      <c s="6" r="D42">
        <v>3</v>
      </c>
      <c s="6" r="E42">
        <v>9</v>
      </c>
      <c s="6" r="F42">
        <v>0.02</v>
      </c>
      <c s="6" r="G42">
        <f>E42*F42</f>
        <v>0.18</v>
      </c>
      <c t="s" s="6" r="H42">
        <v>13</v>
      </c>
      <c t="s" s="6" r="I42">
        <v>18</v>
      </c>
      <c t="s" s="6" r="J42">
        <v>19</v>
      </c>
      <c s="6" r="K42"/>
      <c s="6" r="L42"/>
      <c s="6" r="M42"/>
      <c s="6" r="N42"/>
      <c s="6" r="O42"/>
      <c s="6" r="P42"/>
      <c s="6" r="Q42"/>
      <c s="6" r="R42"/>
      <c s="6" r="S42"/>
      <c s="6" r="T42"/>
      <c s="6" r="U42"/>
      <c s="6" r="V42"/>
      <c s="6" r="W42"/>
      <c s="6" r="X42"/>
      <c s="6" r="Y42"/>
    </row>
    <row r="43">
      <c t="s" s="6" r="A43">
        <v>176</v>
      </c>
      <c t="s" s="6" r="B43">
        <v>177</v>
      </c>
      <c t="s" s="6" r="C43">
        <v>175</v>
      </c>
      <c s="6" r="D43">
        <v>1</v>
      </c>
      <c s="6" r="E43">
        <v>3</v>
      </c>
      <c s="6" r="F43">
        <v>0.1</v>
      </c>
      <c s="6" r="G43">
        <f>E43*F43</f>
        <v>0.3</v>
      </c>
      <c t="s" s="6" r="H43">
        <v>13</v>
      </c>
      <c t="s" s="6" r="I43">
        <v>178</v>
      </c>
      <c t="s" s="6" r="J43">
        <v>179</v>
      </c>
      <c s="6" r="K43"/>
      <c s="6" r="L43"/>
      <c s="6" r="M43"/>
      <c s="6" r="N43"/>
      <c s="6" r="O43"/>
      <c s="6" r="P43"/>
      <c s="6" r="Q43"/>
      <c s="6" r="R43"/>
      <c s="6" r="S43"/>
      <c s="6" r="T43"/>
      <c s="6" r="U43"/>
      <c s="6" r="V43"/>
      <c s="6" r="W43"/>
      <c s="6" r="X43"/>
      <c s="6" r="Y43"/>
    </row>
    <row r="44">
      <c t="s" s="6" r="A44">
        <v>180</v>
      </c>
      <c t="s" s="6" r="B44">
        <v>181</v>
      </c>
      <c t="s" s="6" r="C44">
        <v>175</v>
      </c>
      <c s="6" r="D44">
        <v>1</v>
      </c>
      <c s="6" r="E44">
        <v>2</v>
      </c>
      <c s="6" r="F44">
        <v>1.04</v>
      </c>
      <c s="6" r="G44">
        <f>E44*F44</f>
        <v>2.08</v>
      </c>
      <c t="s" s="6" r="H44">
        <v>13</v>
      </c>
      <c t="s" s="6" r="I44">
        <v>182</v>
      </c>
      <c t="s" s="6" r="J44">
        <v>183</v>
      </c>
      <c s="6" r="K44"/>
      <c s="6" r="L44"/>
      <c s="6" r="M44"/>
      <c s="6" r="N44"/>
      <c s="6" r="O44"/>
      <c s="6" r="P44"/>
      <c s="6" r="Q44"/>
      <c s="6" r="R44"/>
      <c s="6" r="S44"/>
      <c s="6" r="T44"/>
      <c s="6" r="U44"/>
      <c s="6" r="V44"/>
      <c s="6" r="W44"/>
      <c s="6" r="X44"/>
      <c s="6" r="Y44"/>
    </row>
    <row r="45">
      <c t="s" s="6" r="A45">
        <v>184</v>
      </c>
      <c t="s" s="6" r="B45">
        <v>185</v>
      </c>
      <c t="s" s="6" r="C45">
        <v>175</v>
      </c>
      <c s="6" r="D45">
        <v>1</v>
      </c>
      <c s="6" r="E45">
        <v>3</v>
      </c>
      <c s="6" r="F45">
        <v>0</v>
      </c>
      <c s="6" r="G45">
        <f>E45*F45</f>
        <v>0</v>
      </c>
      <c t="s" s="6" r="H45">
        <v>148</v>
      </c>
      <c t="s" s="6" r="I45">
        <v>186</v>
      </c>
      <c t="s" s="6" r="J45">
        <v>187</v>
      </c>
      <c s="6" r="K45"/>
      <c s="6" r="L45"/>
      <c s="6" r="M45"/>
      <c s="6" r="N45"/>
      <c s="6" r="O45"/>
      <c s="6" r="P45"/>
      <c s="6" r="Q45"/>
      <c s="6" r="R45"/>
      <c s="6" r="S45"/>
      <c s="6" r="T45"/>
      <c s="6" r="U45"/>
      <c s="6" r="V45"/>
      <c s="6" r="W45"/>
      <c s="6" r="X45"/>
      <c s="6" r="Y45"/>
    </row>
    <row r="46">
      <c t="s" s="4" r="A46">
        <v>188</v>
      </c>
      <c t="s" s="4" r="B46">
        <v>189</v>
      </c>
      <c t="s" s="4" r="C46">
        <v>190</v>
      </c>
      <c s="4" r="D46">
        <v>8</v>
      </c>
      <c s="4" r="E46">
        <f>D46*3</f>
        <v>24</v>
      </c>
      <c s="4" r="F46">
        <v>0.1</v>
      </c>
      <c s="4" r="G46">
        <f>E46*F46</f>
        <v>2.4</v>
      </c>
      <c t="s" s="4" r="H46">
        <v>13</v>
      </c>
      <c t="s" s="4" r="I46">
        <v>191</v>
      </c>
      <c t="s" s="4" r="J46">
        <v>192</v>
      </c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</row>
    <row r="53">
      <c t="s" r="F53">
        <v>193</v>
      </c>
      <c r="G53">
        <f>$SUMPRODUCT(D2:D49,F2:F49)</f>
        <v>39.69</v>
      </c>
    </row>
    <row r="54">
      <c s="10" r="E54"/>
      <c t="s" s="10" r="F54">
        <v>194</v>
      </c>
      <c r="G54">
        <f>SUM(G2:G49)</f>
        <v>100.67</v>
      </c>
    </row>
  </sheetData>
</worksheet>
</file>