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EN GIAM\Nam 2019\Da sua lan 1\Nien giam - Gui TCTK\"/>
    </mc:Choice>
  </mc:AlternateContent>
  <bookViews>
    <workbookView xWindow="360" yWindow="360" windowWidth="15480" windowHeight="7650" tabRatio="926" activeTab="15"/>
  </bookViews>
  <sheets>
    <sheet name="TKQG, NSNN va BH" sheetId="1" r:id="rId1"/>
    <sheet name="Giai thich" sheetId="2" r:id="rId2"/>
    <sheet name="Tong quan" sheetId="3" r:id="rId3"/>
    <sheet name="Info" sheetId="4" r:id="rId4"/>
    <sheet name="37" sheetId="5" r:id="rId5"/>
    <sheet name="38" sheetId="6" r:id="rId6"/>
    <sheet name="39" sheetId="7" r:id="rId7"/>
    <sheet name="40" sheetId="8" r:id="rId8"/>
    <sheet name="41" sheetId="9" r:id="rId9"/>
    <sheet name="42" sheetId="10" r:id="rId10"/>
    <sheet name="43" sheetId="11" r:id="rId11"/>
    <sheet name="44" sheetId="12" r:id="rId12"/>
    <sheet name="45" sheetId="13" r:id="rId13"/>
    <sheet name="46" sheetId="14" r:id="rId14"/>
    <sheet name="47" sheetId="15" r:id="rId15"/>
    <sheet name="48" sheetId="17" r:id="rId16"/>
  </sheets>
  <definedNames>
    <definedName name="__________________________h1" localSheetId="15" hidden="1">{"'TDTGT (theo Dphuong)'!$A$4:$F$75"}</definedName>
    <definedName name="__________________________h1" hidden="1">{"'TDTGT (theo Dphuong)'!$A$4:$F$75"}</definedName>
    <definedName name="________________________h1" localSheetId="15" hidden="1">{"'TDTGT (theo Dphuong)'!$A$4:$F$75"}</definedName>
    <definedName name="________________________h1" hidden="1">{"'TDTGT (theo Dphuong)'!$A$4:$F$75"}</definedName>
    <definedName name="__________________h1" localSheetId="15" hidden="1">{"'TDTGT (theo Dphuong)'!$A$4:$F$75"}</definedName>
    <definedName name="__________________h1" hidden="1">{"'TDTGT (theo Dphuong)'!$A$4:$F$75"}</definedName>
    <definedName name="_________________B5" localSheetId="15" hidden="1">{#N/A,#N/A,FALSE,"Chung"}</definedName>
    <definedName name="_________________B5" hidden="1">{#N/A,#N/A,FALSE,"Chung"}</definedName>
    <definedName name="_________________h1" localSheetId="3" hidden="1">{"'TDTGT (theo Dphuong)'!$A$4:$F$75"}</definedName>
    <definedName name="_________________h2" localSheetId="15" hidden="1">{"'TDTGT (theo Dphuong)'!$A$4:$F$75"}</definedName>
    <definedName name="_________________h2" hidden="1">{"'TDTGT (theo Dphuong)'!$A$4:$F$75"}</definedName>
    <definedName name="_______________B5" localSheetId="15" hidden="1">{#N/A,#N/A,FALSE,"Chung"}</definedName>
    <definedName name="_______________B5" hidden="1">{#N/A,#N/A,FALSE,"Chung"}</definedName>
    <definedName name="_______________h1" localSheetId="15" hidden="1">{"'TDTGT (theo Dphuong)'!$A$4:$F$75"}</definedName>
    <definedName name="_______________h1" hidden="1">{"'TDTGT (theo Dphuong)'!$A$4:$F$75"}</definedName>
    <definedName name="_______________h2" localSheetId="15" hidden="1">{"'TDTGT (theo Dphuong)'!$A$4:$F$75"}</definedName>
    <definedName name="_______________h2" hidden="1">{"'TDTGT (theo Dphuong)'!$A$4:$F$75"}</definedName>
    <definedName name="______________h1" localSheetId="3" hidden="1">{"'TDTGT (theo Dphuong)'!$A$4:$F$75"}</definedName>
    <definedName name="_____________h1" localSheetId="3" hidden="1">{"'TDTGT (theo Dphuong)'!$A$4:$F$75"}</definedName>
    <definedName name="____________B5" localSheetId="15" hidden="1">{#N/A,#N/A,FALSE,"Chung"}</definedName>
    <definedName name="____________B5" hidden="1">{#N/A,#N/A,FALSE,"Chung"}</definedName>
    <definedName name="____________h1" localSheetId="3" hidden="1">{"'TDTGT (theo Dphuong)'!$A$4:$F$75"}</definedName>
    <definedName name="____________h2" localSheetId="15" hidden="1">{"'TDTGT (theo Dphuong)'!$A$4:$F$75"}</definedName>
    <definedName name="____________h2" hidden="1">{"'TDTGT (theo Dphuong)'!$A$4:$F$75"}</definedName>
    <definedName name="___________B5" localSheetId="3" hidden="1">{#N/A,#N/A,FALSE,"Chung"}</definedName>
    <definedName name="___________h1" localSheetId="3" hidden="1">{"'TDTGT (theo Dphuong)'!$A$4:$F$75"}</definedName>
    <definedName name="___________h2" localSheetId="3" hidden="1">{"'TDTGT (theo Dphuong)'!$A$4:$F$75"}</definedName>
    <definedName name="__________h1" localSheetId="3" hidden="1">{"'TDTGT (theo Dphuong)'!$A$4:$F$75"}</definedName>
    <definedName name="_________B5" localSheetId="15" hidden="1">{#N/A,#N/A,FALSE,"Chung"}</definedName>
    <definedName name="_________B5" hidden="1">{#N/A,#N/A,FALSE,"Chung"}</definedName>
    <definedName name="_________h1" localSheetId="3" hidden="1">{"'TDTGT (theo Dphuong)'!$A$4:$F$75"}</definedName>
    <definedName name="_________h2" localSheetId="15" hidden="1">{"'TDTGT (theo Dphuong)'!$A$4:$F$75"}</definedName>
    <definedName name="_________h2" hidden="1">{"'TDTGT (theo Dphuong)'!$A$4:$F$75"}</definedName>
    <definedName name="________B5" localSheetId="3" hidden="1">{#N/A,#N/A,FALSE,"Chung"}</definedName>
    <definedName name="________h1" localSheetId="3" hidden="1">{"'TDTGT (theo Dphuong)'!$A$4:$F$75"}</definedName>
    <definedName name="________h2" localSheetId="3" hidden="1">{"'TDTGT (theo Dphuong)'!$A$4:$F$75"}</definedName>
    <definedName name="_______B5" localSheetId="3" hidden="1">{#N/A,#N/A,FALSE,"Chung"}</definedName>
    <definedName name="_______h1" localSheetId="3" hidden="1">{"'TDTGT (theo Dphuong)'!$A$4:$F$75"}</definedName>
    <definedName name="_______h2" localSheetId="3" hidden="1">{"'TDTGT (theo Dphuong)'!$A$4:$F$75"}</definedName>
    <definedName name="______B5" localSheetId="3" hidden="1">{#N/A,#N/A,FALSE,"Chung"}</definedName>
    <definedName name="______h1" localSheetId="3" hidden="1">{"'TDTGT (theo Dphuong)'!$A$4:$F$75"}</definedName>
    <definedName name="______h2" localSheetId="3" hidden="1">{"'TDTGT (theo Dphuong)'!$A$4:$F$75"}</definedName>
    <definedName name="_____B5" localSheetId="3" hidden="1">{#N/A,#N/A,FALSE,"Chung"}</definedName>
    <definedName name="_____h1" localSheetId="3" hidden="1">{"'TDTGT (theo Dphuong)'!$A$4:$F$75"}</definedName>
    <definedName name="_____h2" localSheetId="3" hidden="1">{"'TDTGT (theo Dphuong)'!$A$4:$F$75"}</definedName>
    <definedName name="____B5" localSheetId="3" hidden="1">{#N/A,#N/A,FALSE,"Chung"}</definedName>
    <definedName name="____h1" localSheetId="13" hidden="1">{"'TDTGT (theo Dphuong)'!$A$4:$F$75"}</definedName>
    <definedName name="____h1" localSheetId="3" hidden="1">{"'TDTGT (theo Dphuong)'!$A$4:$F$75"}</definedName>
    <definedName name="____h2" localSheetId="3" hidden="1">{"'TDTGT (theo Dphuong)'!$A$4:$F$75"}</definedName>
    <definedName name="___B5" localSheetId="3" hidden="1">{#N/A,#N/A,FALSE,"Chung"}</definedName>
    <definedName name="___h1" localSheetId="3" hidden="1">{"'TDTGT (theo Dphuong)'!$A$4:$F$75"}</definedName>
    <definedName name="___h2" localSheetId="3" hidden="1">{"'TDTGT (theo Dphuong)'!$A$4:$F$75"}</definedName>
    <definedName name="__B5" localSheetId="3" hidden="1">{#N/A,#N/A,FALSE,"Chung"}</definedName>
    <definedName name="__h1" localSheetId="3" hidden="1">{"'TDTGT (theo Dphuong)'!$A$4:$F$75"}</definedName>
    <definedName name="__h1" localSheetId="0" hidden="1">{"'TDTGT (theo Dphuong)'!$A$4:$F$75"}</definedName>
    <definedName name="__h2" localSheetId="3" hidden="1">{"'TDTGT (theo Dphuong)'!$A$4:$F$75"}</definedName>
    <definedName name="_B5" localSheetId="3" hidden="1">{#N/A,#N/A,FALSE,"Chung"}</definedName>
    <definedName name="_B5" localSheetId="0" hidden="1">{#N/A,#N/A,FALSE,"Chung"}</definedName>
    <definedName name="_Fill" localSheetId="10" hidden="1">#REF!</definedName>
    <definedName name="_Fill" localSheetId="3" hidden="1">#REF!</definedName>
    <definedName name="_h1" localSheetId="10" hidden="1">{"'TDTGT (theo Dphuong)'!$A$4:$F$75"}</definedName>
    <definedName name="_h1" localSheetId="3" hidden="1">{"'TDTGT (theo Dphuong)'!$A$4:$F$75"}</definedName>
    <definedName name="_h1" localSheetId="0" hidden="1">{"'TDTGT (theo Dphuong)'!$A$4:$F$75"}</definedName>
    <definedName name="_h2" localSheetId="3" hidden="1">{"'TDTGT (theo Dphuong)'!$A$4:$F$75"}</definedName>
    <definedName name="_h2" localSheetId="0" hidden="1">{"'TDTGT (theo Dphuong)'!$A$4:$F$75"}</definedName>
    <definedName name="abc" localSheetId="3" hidden="1">{"'TDTGT (theo Dphuong)'!$A$4:$F$75"}</definedName>
    <definedName name="adsf">#REF!</definedName>
    <definedName name="anpha" localSheetId="10">#REF!</definedName>
    <definedName name="anpha" localSheetId="3">#REF!</definedName>
    <definedName name="b" localSheetId="10">#REF!</definedName>
    <definedName name="b" localSheetId="3">#REF!</definedName>
    <definedName name="B5new" localSheetId="3" hidden="1">{"'TDTGT (theo Dphuong)'!$A$4:$F$75"}</definedName>
    <definedName name="B5new" localSheetId="0" hidden="1">{"'TDTGT (theo Dphuong)'!$A$4:$F$75"}</definedName>
    <definedName name="beta" localSheetId="10">#REF!</definedName>
    <definedName name="BT" localSheetId="10">#REF!</definedName>
    <definedName name="BT" localSheetId="3">#REF!</definedName>
    <definedName name="CS_10" localSheetId="10">#REF!</definedName>
    <definedName name="CS_100" localSheetId="10">#REF!</definedName>
    <definedName name="CS_100" localSheetId="3">#REF!</definedName>
    <definedName name="CS_10S" localSheetId="10">#REF!</definedName>
    <definedName name="CS_10S" localSheetId="3">#REF!</definedName>
    <definedName name="CS_120" localSheetId="10">#REF!</definedName>
    <definedName name="CS_120" localSheetId="3">#REF!</definedName>
    <definedName name="CS_140" localSheetId="10">#REF!</definedName>
    <definedName name="CS_140" localSheetId="3">#REF!</definedName>
    <definedName name="CS_160" localSheetId="10">#REF!</definedName>
    <definedName name="CS_160" localSheetId="3">#REF!</definedName>
    <definedName name="CS_20" localSheetId="10">#REF!</definedName>
    <definedName name="CS_20" localSheetId="3">#REF!</definedName>
    <definedName name="CS_30" localSheetId="10">#REF!</definedName>
    <definedName name="CS_30" localSheetId="3">#REF!</definedName>
    <definedName name="CS_40" localSheetId="10">#REF!</definedName>
    <definedName name="CS_40" localSheetId="3">#REF!</definedName>
    <definedName name="CS_40S" localSheetId="10">#REF!</definedName>
    <definedName name="CS_40S" localSheetId="3">#REF!</definedName>
    <definedName name="CS_5S" localSheetId="10">#REF!</definedName>
    <definedName name="CS_5S" localSheetId="3">#REF!</definedName>
    <definedName name="CS_60" localSheetId="10">#REF!</definedName>
    <definedName name="CS_60" localSheetId="3">#REF!</definedName>
    <definedName name="CS_80" localSheetId="10">#REF!</definedName>
    <definedName name="CS_80" localSheetId="3">#REF!</definedName>
    <definedName name="CS_80S" localSheetId="10">#REF!</definedName>
    <definedName name="CS_80S" localSheetId="3">#REF!</definedName>
    <definedName name="CS_STD" localSheetId="10">#REF!</definedName>
    <definedName name="CS_STD" localSheetId="3">#REF!</definedName>
    <definedName name="CS_XS" localSheetId="10">#REF!</definedName>
    <definedName name="CS_XS" localSheetId="3">#REF!</definedName>
    <definedName name="CS_XXS" localSheetId="10">#REF!</definedName>
    <definedName name="CS_XXS" localSheetId="3">#REF!</definedName>
    <definedName name="cv" localSheetId="10" hidden="1">{"'TDTGT (theo Dphuong)'!$A$4:$F$75"}</definedName>
    <definedName name="cv" localSheetId="3" hidden="1">{"'TDTGT (theo Dphuong)'!$A$4:$F$75"}</definedName>
    <definedName name="cv" localSheetId="0" hidden="1">{"'TDTGT (theo Dphuong)'!$A$4:$F$75"}</definedName>
    <definedName name="cx" localSheetId="10">#REF!</definedName>
    <definedName name="dd" localSheetId="3">#REF!</definedName>
    <definedName name="dddggg">#REF!</definedName>
    <definedName name="dg" localSheetId="10">#REF!</definedName>
    <definedName name="dg" localSheetId="3">#REF!</definedName>
    <definedName name="dien" localSheetId="10">#REF!</definedName>
    <definedName name="dien" localSheetId="3">#REF!</definedName>
    <definedName name="dn" localSheetId="3" hidden="1">{"'TDTGT (theo Dphuong)'!$A$4:$F$75"}</definedName>
    <definedName name="f" localSheetId="15" hidden="1">{"'TDTGT (theo Dphuong)'!$A$4:$F$75"}</definedName>
    <definedName name="f" hidden="1">{"'TDTGT (theo Dphuong)'!$A$4:$F$75"}</definedName>
    <definedName name="FDFDSFDSFDF">#REF!</definedName>
    <definedName name="ffddg" localSheetId="3">#REF!</definedName>
    <definedName name="gd" localSheetId="15" hidden="1">{"'TDTGT (theo Dphuong)'!$A$4:$F$75"}</definedName>
    <definedName name="gd" hidden="1">{"'TDTGT (theo Dphuong)'!$A$4:$F$75"}</definedName>
    <definedName name="ggg">#REF!</definedName>
    <definedName name="h" localSheetId="10" hidden="1">{"'TDTGT (theo Dphuong)'!$A$4:$F$75"}</definedName>
    <definedName name="h" localSheetId="13" hidden="1">{"'TDTGT (theo Dphuong)'!$A$4:$F$75"}</definedName>
    <definedName name="h" localSheetId="3" hidden="1">{"'TDTGT (theo Dphuong)'!$A$4:$F$75"}</definedName>
    <definedName name="h" localSheetId="0" hidden="1">{"'TDTGT (theo Dphuong)'!$A$4:$F$75"}</definedName>
    <definedName name="hab" localSheetId="10">#REF!</definedName>
    <definedName name="habac" localSheetId="10">#REF!</definedName>
    <definedName name="habac" localSheetId="3">#REF!</definedName>
    <definedName name="HTML_CodePage" hidden="1">1252</definedName>
    <definedName name="HTML_Control" localSheetId="10" hidden="1">{"'TDTGT (theo Dphuong)'!$A$4:$F$75"}</definedName>
    <definedName name="HTML_Control" localSheetId="13" hidden="1">{"'TDTGT (theo Dphuong)'!$A$4:$F$75"}</definedName>
    <definedName name="HTML_Control" localSheetId="3" hidden="1">{"'TDTGT (theo Dphuong)'!$A$4:$F$75"}</definedName>
    <definedName name="HTML_Control" localSheetId="0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0" hidden="1">{#N/A,#N/A,FALSE,"Chung"}</definedName>
    <definedName name="i" localSheetId="3" hidden="1">{#N/A,#N/A,FALSE,"Chung"}</definedName>
    <definedName name="i" localSheetId="0" hidden="1">{#N/A,#N/A,FALSE,"Chung"}</definedName>
    <definedName name="kjh" localSheetId="3" hidden="1">{#N/A,#N/A,FALSE,"Chung"}</definedName>
    <definedName name="kjh" localSheetId="0" hidden="1">{#N/A,#N/A,FALSE,"Chung"}</definedName>
    <definedName name="m" localSheetId="3" hidden="1">{"'TDTGT (theo Dphuong)'!$A$4:$F$75"}</definedName>
    <definedName name="m" localSheetId="0" hidden="1">{"'TDTGT (theo Dphuong)'!$A$4:$F$75"}</definedName>
    <definedName name="mc" localSheetId="10">#REF!</definedName>
    <definedName name="mc" localSheetId="3">#REF!</definedName>
    <definedName name="nhan" localSheetId="10">#REF!</definedName>
    <definedName name="nhan" localSheetId="3">#REF!</definedName>
    <definedName name="Nhan_xet_cua_dai">"Picture 1"</definedName>
    <definedName name="nuoc" localSheetId="10">#REF!</definedName>
    <definedName name="nuoc" localSheetId="3">#REF!</definedName>
    <definedName name="pt" localSheetId="10">#REF!</definedName>
    <definedName name="pt" localSheetId="3">#REF!</definedName>
    <definedName name="ptr" localSheetId="10">#REF!</definedName>
    <definedName name="ptr" localSheetId="3">#REF!</definedName>
    <definedName name="qưeqwrqw" localSheetId="3" hidden="1">{#N/A,#N/A,FALSE,"Chung"}</definedName>
    <definedName name="qưeqwrqw" localSheetId="0" hidden="1">{#N/A,#N/A,FALSE,"Chung"}</definedName>
    <definedName name="SORT" localSheetId="10">#REF!</definedName>
    <definedName name="SORT" localSheetId="3">#REF!</definedName>
    <definedName name="TBA" localSheetId="10">#REF!</definedName>
    <definedName name="TBA" localSheetId="3">#REF!</definedName>
    <definedName name="td" localSheetId="10">#REF!</definedName>
    <definedName name="td" localSheetId="3">#REF!</definedName>
    <definedName name="th_bl" localSheetId="10">#REF!</definedName>
    <definedName name="th_bl" localSheetId="3">#REF!</definedName>
    <definedName name="thanh" localSheetId="3" hidden="1">{#N/A,#N/A,FALSE,"Chung"}</definedName>
    <definedName name="thanh" localSheetId="0" hidden="1">{"'TDTGT (theo Dphuong)'!$A$4:$F$75"}</definedName>
    <definedName name="Tnghiep" localSheetId="3" hidden="1">{"'TDTGT (theo Dphuong)'!$A$4:$F$75"}</definedName>
    <definedName name="Tnghiep" localSheetId="0" hidden="1">{"'TDTGT (theo Dphuong)'!$A$4:$F$75"}</definedName>
    <definedName name="ttt" localSheetId="10">#REF!</definedName>
    <definedName name="vv" localSheetId="3" hidden="1">{"'TDTGT (theo Dphuong)'!$A$4:$F$75"}</definedName>
    <definedName name="vv" localSheetId="0" hidden="1">{"'TDTGT (theo Dphuong)'!$A$4:$F$75"}</definedName>
    <definedName name="wrn.thu." localSheetId="10" hidden="1">{#N/A,#N/A,FALSE,"Chung"}</definedName>
    <definedName name="wrn.thu." localSheetId="13" hidden="1">{#N/A,#N/A,FALSE,"Chung"}</definedName>
    <definedName name="wrn.thu." localSheetId="3" hidden="1">{#N/A,#N/A,FALSE,"Chung"}</definedName>
    <definedName name="wrn.thu." localSheetId="0" hidden="1">{#N/A,#N/A,FALSE,"Chung"}</definedName>
    <definedName name="ZYX" localSheetId="10">#REF!</definedName>
    <definedName name="ZYX" localSheetId="3">#REF!</definedName>
    <definedName name="ZZZ" localSheetId="10">#REF!</definedName>
    <definedName name="ZZZ" localSheetId="3">#REF!</definedName>
  </definedNames>
  <calcPr calcId="162913"/>
</workbook>
</file>

<file path=xl/calcChain.xml><?xml version="1.0" encoding="utf-8"?>
<calcChain xmlns="http://schemas.openxmlformats.org/spreadsheetml/2006/main">
  <c r="G38" i="14" l="1"/>
  <c r="G19" i="12"/>
  <c r="G11" i="12"/>
  <c r="F10" i="12"/>
  <c r="G35" i="17" l="1"/>
  <c r="H35" i="17"/>
  <c r="G36" i="17"/>
  <c r="G34" i="17" s="1"/>
  <c r="H36" i="17"/>
  <c r="H34" i="17" s="1"/>
  <c r="G37" i="17"/>
  <c r="H37" i="17"/>
  <c r="F35" i="17"/>
  <c r="H12" i="9" l="1"/>
  <c r="H11" i="7" l="1"/>
  <c r="G16" i="14" l="1"/>
  <c r="F13" i="14"/>
  <c r="F16" i="14"/>
  <c r="F36" i="12"/>
  <c r="F38" i="12"/>
  <c r="E38" i="12"/>
  <c r="E19" i="12"/>
  <c r="E11" i="12"/>
  <c r="F29" i="12"/>
  <c r="F19" i="12"/>
  <c r="F18" i="12"/>
  <c r="F11" i="12"/>
  <c r="F8" i="12" l="1"/>
  <c r="F7" i="12" s="1"/>
  <c r="G10" i="12" l="1"/>
  <c r="G8" i="12" l="1"/>
  <c r="G7" i="12" l="1"/>
  <c r="G30" i="17"/>
  <c r="H30" i="17"/>
  <c r="G26" i="17"/>
  <c r="H26" i="17"/>
  <c r="H6" i="17"/>
  <c r="G43" i="13" l="1"/>
  <c r="G35" i="13"/>
  <c r="G29" i="13"/>
  <c r="G24" i="13"/>
  <c r="G15" i="13"/>
  <c r="G41" i="13"/>
  <c r="G23" i="13"/>
  <c r="G38" i="13"/>
  <c r="G27" i="13"/>
  <c r="G13" i="13"/>
  <c r="G49" i="13"/>
  <c r="G28" i="13"/>
  <c r="G14" i="13"/>
  <c r="G47" i="13"/>
  <c r="G22" i="13"/>
  <c r="G45" i="13"/>
  <c r="G36" i="13"/>
  <c r="G30" i="13"/>
  <c r="G26" i="13"/>
  <c r="G20" i="13"/>
  <c r="G16" i="13"/>
  <c r="G19" i="13"/>
  <c r="G33" i="13"/>
  <c r="G18" i="13"/>
  <c r="G32" i="13"/>
  <c r="G17" i="13"/>
  <c r="G11" i="13"/>
  <c r="G10" i="13"/>
  <c r="G8" i="13"/>
  <c r="G15" i="14"/>
  <c r="G8" i="14" s="1"/>
  <c r="C34" i="11"/>
  <c r="B34" i="11"/>
  <c r="H51" i="10"/>
  <c r="H50" i="10"/>
  <c r="H49" i="10"/>
  <c r="H48" i="10"/>
  <c r="H47" i="10"/>
  <c r="H46" i="10"/>
  <c r="H45" i="10"/>
  <c r="H44" i="10"/>
  <c r="H43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15" i="10"/>
  <c r="H14" i="10"/>
  <c r="H13" i="10"/>
  <c r="H11" i="10"/>
  <c r="H18" i="9"/>
  <c r="H9" i="9" s="1"/>
  <c r="H17" i="7"/>
  <c r="G36" i="6"/>
  <c r="E36" i="6"/>
  <c r="D36" i="6"/>
  <c r="C36" i="6"/>
  <c r="B22" i="6"/>
  <c r="B22" i="5"/>
  <c r="D35" i="5" s="1"/>
  <c r="G7" i="13" l="1"/>
  <c r="G7" i="14"/>
  <c r="C35" i="5"/>
  <c r="F35" i="5"/>
  <c r="G35" i="5"/>
  <c r="E35" i="5"/>
  <c r="C6" i="17"/>
  <c r="D6" i="17"/>
  <c r="E6" i="17"/>
  <c r="F6" i="17"/>
  <c r="G6" i="17"/>
  <c r="G43" i="15" l="1"/>
  <c r="G34" i="15"/>
  <c r="G27" i="15"/>
  <c r="G17" i="15"/>
  <c r="G10" i="15"/>
  <c r="G21" i="15"/>
  <c r="G41" i="15"/>
  <c r="G32" i="15"/>
  <c r="G23" i="15"/>
  <c r="G8" i="15"/>
  <c r="G30" i="15"/>
  <c r="G35" i="15"/>
  <c r="G29" i="15"/>
  <c r="G19" i="15"/>
  <c r="G12" i="15"/>
  <c r="G37" i="15"/>
  <c r="G15" i="15"/>
  <c r="G14" i="15"/>
  <c r="G7" i="15"/>
  <c r="B35" i="5"/>
  <c r="C28" i="6"/>
  <c r="D28" i="6"/>
  <c r="E28" i="6"/>
  <c r="F28" i="6"/>
  <c r="G28" i="6"/>
  <c r="F36" i="6"/>
  <c r="D18" i="9"/>
  <c r="E18" i="9"/>
  <c r="F18" i="9"/>
  <c r="G18" i="9"/>
  <c r="H18" i="10" s="1"/>
  <c r="B21" i="5"/>
  <c r="B20" i="5"/>
  <c r="D17" i="7" l="1"/>
  <c r="E17" i="7"/>
  <c r="F17" i="7"/>
  <c r="G17" i="7"/>
  <c r="C17" i="7"/>
  <c r="H16" i="10"/>
  <c r="E16" i="14" l="1"/>
  <c r="E10" i="12"/>
  <c r="E27" i="12"/>
  <c r="F37" i="17"/>
  <c r="E37" i="17"/>
  <c r="D37" i="17"/>
  <c r="C37" i="17"/>
  <c r="F36" i="17"/>
  <c r="E36" i="17"/>
  <c r="D36" i="17"/>
  <c r="C36" i="17"/>
  <c r="E35" i="17"/>
  <c r="D35" i="17"/>
  <c r="F31" i="17"/>
  <c r="C31" i="17"/>
  <c r="C30" i="17" s="1"/>
  <c r="E30" i="17"/>
  <c r="D30" i="17"/>
  <c r="F26" i="17"/>
  <c r="E26" i="17"/>
  <c r="D26" i="17"/>
  <c r="C26" i="17"/>
  <c r="D24" i="17"/>
  <c r="C24" i="17"/>
  <c r="D34" i="17" l="1"/>
  <c r="E34" i="17"/>
  <c r="F30" i="17"/>
  <c r="F34" i="17"/>
  <c r="C35" i="17"/>
  <c r="C34" i="17" s="1"/>
  <c r="E15" i="14" l="1"/>
  <c r="E8" i="14" s="1"/>
  <c r="E7" i="14" s="1"/>
  <c r="D15" i="14"/>
  <c r="D8" i="14" s="1"/>
  <c r="D7" i="14" s="1"/>
  <c r="C15" i="14"/>
  <c r="C8" i="14" s="1"/>
  <c r="C7" i="14" s="1"/>
  <c r="E8" i="12"/>
  <c r="E7" i="12" s="1"/>
  <c r="D10" i="12"/>
  <c r="D8" i="12" s="1"/>
  <c r="D7" i="12" s="1"/>
  <c r="C10" i="12"/>
  <c r="C8" i="12" s="1"/>
  <c r="C7" i="12" s="1"/>
  <c r="C33" i="11"/>
  <c r="B33" i="11"/>
  <c r="E27" i="10" l="1"/>
  <c r="F12" i="9"/>
  <c r="F9" i="9" s="1"/>
  <c r="E12" i="9"/>
  <c r="E9" i="9" s="1"/>
  <c r="D12" i="9"/>
  <c r="D9" i="9" s="1"/>
  <c r="F11" i="7"/>
  <c r="F8" i="7" s="1"/>
  <c r="E11" i="7"/>
  <c r="D11" i="7"/>
  <c r="G35" i="6"/>
  <c r="F35" i="6"/>
  <c r="E35" i="6"/>
  <c r="D35" i="6"/>
  <c r="C35" i="6"/>
  <c r="B21" i="6"/>
  <c r="B36" i="6" s="1"/>
  <c r="D34" i="5"/>
  <c r="B27" i="11"/>
  <c r="C27" i="11"/>
  <c r="B28" i="11"/>
  <c r="C28" i="11"/>
  <c r="B29" i="11"/>
  <c r="C29" i="11"/>
  <c r="B30" i="11"/>
  <c r="C30" i="11"/>
  <c r="B31" i="11"/>
  <c r="C31" i="11"/>
  <c r="B32" i="11"/>
  <c r="C32" i="11"/>
  <c r="C26" i="11"/>
  <c r="B26" i="11"/>
  <c r="E51" i="10"/>
  <c r="F51" i="10"/>
  <c r="G51" i="10"/>
  <c r="E23" i="10"/>
  <c r="F23" i="10"/>
  <c r="G23" i="10"/>
  <c r="G24" i="10"/>
  <c r="E25" i="10"/>
  <c r="F25" i="10"/>
  <c r="G25" i="10"/>
  <c r="E26" i="10"/>
  <c r="F26" i="10"/>
  <c r="G26" i="10"/>
  <c r="F27" i="10"/>
  <c r="G27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G33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22" i="10"/>
  <c r="F22" i="10"/>
  <c r="G22" i="10"/>
  <c r="C12" i="9"/>
  <c r="C18" i="9"/>
  <c r="C11" i="7"/>
  <c r="E28" i="10"/>
  <c r="E33" i="10"/>
  <c r="C9" i="9" l="1"/>
  <c r="E8" i="7"/>
  <c r="D8" i="7"/>
  <c r="C34" i="5"/>
  <c r="G34" i="5"/>
  <c r="F34" i="5"/>
  <c r="E34" i="5"/>
  <c r="F24" i="10"/>
  <c r="B10" i="12"/>
  <c r="B15" i="14"/>
  <c r="B13" i="6"/>
  <c r="B13" i="5"/>
  <c r="E24" i="10"/>
  <c r="F33" i="10"/>
  <c r="B34" i="5" l="1"/>
  <c r="B8" i="12"/>
  <c r="B7" i="12" s="1"/>
  <c r="F26" i="5"/>
  <c r="G26" i="5"/>
  <c r="C26" i="5"/>
  <c r="D26" i="5"/>
  <c r="E26" i="5"/>
  <c r="B26" i="5" l="1"/>
  <c r="B38" i="13"/>
  <c r="B29" i="13"/>
  <c r="B14" i="13"/>
  <c r="B18" i="13"/>
  <c r="B19" i="13"/>
  <c r="B24" i="13"/>
  <c r="B43" i="13"/>
  <c r="B33" i="13"/>
  <c r="B49" i="13"/>
  <c r="B8" i="13"/>
  <c r="B20" i="13"/>
  <c r="B10" i="13"/>
  <c r="B13" i="13"/>
  <c r="B47" i="13"/>
  <c r="B16" i="13"/>
  <c r="B27" i="13"/>
  <c r="B28" i="13"/>
  <c r="B32" i="13"/>
  <c r="B41" i="13"/>
  <c r="B15" i="13"/>
  <c r="B35" i="13"/>
  <c r="B23" i="13"/>
  <c r="B26" i="13"/>
  <c r="B30" i="13"/>
  <c r="B36" i="13"/>
  <c r="B11" i="13"/>
  <c r="B45" i="13"/>
  <c r="B22" i="13"/>
  <c r="B17" i="13"/>
  <c r="B7" i="13" l="1"/>
  <c r="C7" i="15"/>
  <c r="D7" i="15"/>
  <c r="E7" i="15"/>
  <c r="F15" i="14"/>
  <c r="E11" i="10"/>
  <c r="F11" i="10"/>
  <c r="G11" i="10"/>
  <c r="E13" i="10"/>
  <c r="F13" i="10"/>
  <c r="G13" i="10"/>
  <c r="E14" i="10"/>
  <c r="F14" i="10"/>
  <c r="G14" i="10"/>
  <c r="G15" i="10"/>
  <c r="G16" i="10"/>
  <c r="E18" i="10"/>
  <c r="F18" i="10"/>
  <c r="G18" i="10"/>
  <c r="G12" i="9"/>
  <c r="G9" i="9" s="1"/>
  <c r="F16" i="10"/>
  <c r="F8" i="14" l="1"/>
  <c r="H9" i="10"/>
  <c r="H12" i="10"/>
  <c r="E8" i="15"/>
  <c r="E15" i="15"/>
  <c r="E23" i="15"/>
  <c r="E12" i="15"/>
  <c r="E19" i="15"/>
  <c r="E29" i="15"/>
  <c r="E35" i="15"/>
  <c r="E43" i="15"/>
  <c r="E32" i="15"/>
  <c r="E38" i="15"/>
  <c r="E14" i="15"/>
  <c r="E30" i="15"/>
  <c r="E37" i="15"/>
  <c r="E10" i="15"/>
  <c r="E17" i="15"/>
  <c r="E27" i="15"/>
  <c r="E34" i="15"/>
  <c r="E41" i="15"/>
  <c r="E21" i="15"/>
  <c r="C12" i="15"/>
  <c r="C19" i="15"/>
  <c r="C10" i="15"/>
  <c r="C27" i="15"/>
  <c r="C34" i="15"/>
  <c r="C8" i="15"/>
  <c r="C15" i="15"/>
  <c r="C23" i="15"/>
  <c r="C32" i="15"/>
  <c r="C38" i="15"/>
  <c r="C21" i="15"/>
  <c r="C29" i="15"/>
  <c r="C43" i="15"/>
  <c r="C14" i="15"/>
  <c r="C30" i="15"/>
  <c r="C37" i="15"/>
  <c r="C35" i="15"/>
  <c r="C17" i="15"/>
  <c r="C41" i="15"/>
  <c r="D10" i="15"/>
  <c r="D17" i="15"/>
  <c r="D27" i="15"/>
  <c r="D34" i="15"/>
  <c r="D15" i="15"/>
  <c r="D38" i="15"/>
  <c r="D14" i="15"/>
  <c r="D21" i="15"/>
  <c r="D30" i="15"/>
  <c r="D37" i="15"/>
  <c r="D19" i="15"/>
  <c r="D29" i="15"/>
  <c r="D35" i="15"/>
  <c r="D43" i="15"/>
  <c r="D23" i="15"/>
  <c r="D12" i="15"/>
  <c r="D41" i="15"/>
  <c r="D8" i="15"/>
  <c r="D32" i="15"/>
  <c r="F9" i="10"/>
  <c r="E9" i="10"/>
  <c r="E12" i="10"/>
  <c r="E16" i="10"/>
  <c r="E15" i="10"/>
  <c r="F15" i="10"/>
  <c r="F12" i="10"/>
  <c r="G12" i="10"/>
  <c r="G11" i="7"/>
  <c r="E51" i="8"/>
  <c r="C30" i="6"/>
  <c r="D30" i="6"/>
  <c r="E30" i="6"/>
  <c r="F30" i="6"/>
  <c r="G30" i="6"/>
  <c r="C31" i="6"/>
  <c r="D31" i="6"/>
  <c r="E31" i="6"/>
  <c r="F31" i="6"/>
  <c r="G31" i="6"/>
  <c r="C32" i="6"/>
  <c r="D32" i="6"/>
  <c r="E32" i="6"/>
  <c r="F32" i="6"/>
  <c r="G32" i="6"/>
  <c r="C33" i="6"/>
  <c r="F33" i="6"/>
  <c r="G33" i="6"/>
  <c r="C34" i="6"/>
  <c r="F34" i="6"/>
  <c r="G34" i="6"/>
  <c r="C29" i="6"/>
  <c r="D29" i="6"/>
  <c r="E29" i="6"/>
  <c r="F29" i="6"/>
  <c r="G29" i="6"/>
  <c r="B20" i="6"/>
  <c r="B35" i="6" s="1"/>
  <c r="E33" i="6"/>
  <c r="D34" i="6"/>
  <c r="B18" i="6"/>
  <c r="B17" i="6"/>
  <c r="B16" i="6"/>
  <c r="B15" i="6"/>
  <c r="B14" i="6"/>
  <c r="B28" i="6" s="1"/>
  <c r="B15" i="5"/>
  <c r="C28" i="5" s="1"/>
  <c r="B16" i="5"/>
  <c r="D29" i="5" s="1"/>
  <c r="B17" i="5"/>
  <c r="E30" i="5" s="1"/>
  <c r="D33" i="5"/>
  <c r="B14" i="5"/>
  <c r="D27" i="5" s="1"/>
  <c r="F7" i="14" l="1"/>
  <c r="F7" i="15" s="1"/>
  <c r="G9" i="10"/>
  <c r="F51" i="8"/>
  <c r="C8" i="13"/>
  <c r="D8" i="13"/>
  <c r="E8" i="13"/>
  <c r="E6" i="15"/>
  <c r="D6" i="15"/>
  <c r="C6" i="15"/>
  <c r="F21" i="15"/>
  <c r="F37" i="15"/>
  <c r="F10" i="15"/>
  <c r="F17" i="15"/>
  <c r="F41" i="15"/>
  <c r="F15" i="15"/>
  <c r="F38" i="15"/>
  <c r="F8" i="15"/>
  <c r="F35" i="15"/>
  <c r="F43" i="15"/>
  <c r="E28" i="8"/>
  <c r="E49" i="8"/>
  <c r="E22" i="8"/>
  <c r="E45" i="8"/>
  <c r="E47" i="8"/>
  <c r="E23" i="8"/>
  <c r="E24" i="8"/>
  <c r="E25" i="8"/>
  <c r="E26" i="8"/>
  <c r="E27" i="8"/>
  <c r="E29" i="8"/>
  <c r="E31" i="8"/>
  <c r="E32" i="8"/>
  <c r="E33" i="8"/>
  <c r="E44" i="8"/>
  <c r="E46" i="8"/>
  <c r="E30" i="8"/>
  <c r="E43" i="8"/>
  <c r="E48" i="8"/>
  <c r="E50" i="8"/>
  <c r="B32" i="6"/>
  <c r="B29" i="6"/>
  <c r="B30" i="6"/>
  <c r="E33" i="5"/>
  <c r="C33" i="5"/>
  <c r="F33" i="5"/>
  <c r="G33" i="5"/>
  <c r="B31" i="6"/>
  <c r="G8" i="7"/>
  <c r="D51" i="8"/>
  <c r="E12" i="8"/>
  <c r="E34" i="6"/>
  <c r="B19" i="6"/>
  <c r="B33" i="6" s="1"/>
  <c r="D33" i="6"/>
  <c r="E11" i="8"/>
  <c r="E18" i="8"/>
  <c r="E16" i="8"/>
  <c r="E15" i="8"/>
  <c r="E14" i="8"/>
  <c r="E13" i="8"/>
  <c r="C30" i="5"/>
  <c r="G27" i="5"/>
  <c r="E27" i="5"/>
  <c r="F30" i="5"/>
  <c r="D30" i="5"/>
  <c r="G29" i="5"/>
  <c r="E29" i="5"/>
  <c r="C29" i="5"/>
  <c r="F28" i="5"/>
  <c r="D28" i="5"/>
  <c r="C27" i="5"/>
  <c r="F27" i="5"/>
  <c r="G30" i="5"/>
  <c r="F29" i="5"/>
  <c r="G28" i="5"/>
  <c r="E28" i="5"/>
  <c r="F12" i="15" l="1"/>
  <c r="F32" i="15"/>
  <c r="F34" i="15"/>
  <c r="F29" i="15"/>
  <c r="F14" i="15"/>
  <c r="G38" i="15"/>
  <c r="G6" i="15" s="1"/>
  <c r="F30" i="15"/>
  <c r="F23" i="15"/>
  <c r="F27" i="15"/>
  <c r="F19" i="15"/>
  <c r="G51" i="8"/>
  <c r="B28" i="5"/>
  <c r="B27" i="5"/>
  <c r="B29" i="5"/>
  <c r="B30" i="5"/>
  <c r="B33" i="5"/>
  <c r="D26" i="8"/>
  <c r="D30" i="8"/>
  <c r="D43" i="8"/>
  <c r="D47" i="8"/>
  <c r="D23" i="8"/>
  <c r="D27" i="8"/>
  <c r="D31" i="8"/>
  <c r="D44" i="8"/>
  <c r="D48" i="8"/>
  <c r="D24" i="8"/>
  <c r="D28" i="8"/>
  <c r="D32" i="8"/>
  <c r="D45" i="8"/>
  <c r="D49" i="8"/>
  <c r="D25" i="8"/>
  <c r="D29" i="8"/>
  <c r="D33" i="8"/>
  <c r="D46" i="8"/>
  <c r="D50" i="8"/>
  <c r="D22" i="8"/>
  <c r="F23" i="8"/>
  <c r="F27" i="8"/>
  <c r="F31" i="8"/>
  <c r="F44" i="8"/>
  <c r="F48" i="8"/>
  <c r="F22" i="8"/>
  <c r="F24" i="8"/>
  <c r="F28" i="8"/>
  <c r="F32" i="8"/>
  <c r="F45" i="8"/>
  <c r="F49" i="8"/>
  <c r="F25" i="8"/>
  <c r="F29" i="8"/>
  <c r="F33" i="8"/>
  <c r="F46" i="8"/>
  <c r="F50" i="8"/>
  <c r="F26" i="8"/>
  <c r="F30" i="8"/>
  <c r="F43" i="8"/>
  <c r="F47" i="8"/>
  <c r="G24" i="8"/>
  <c r="G28" i="8"/>
  <c r="G32" i="8"/>
  <c r="G45" i="8"/>
  <c r="G49" i="8"/>
  <c r="G25" i="8"/>
  <c r="G29" i="8"/>
  <c r="G33" i="8"/>
  <c r="G46" i="8"/>
  <c r="G50" i="8"/>
  <c r="G22" i="8"/>
  <c r="G26" i="8"/>
  <c r="G30" i="8"/>
  <c r="G43" i="8"/>
  <c r="G47" i="8"/>
  <c r="G23" i="8"/>
  <c r="G27" i="8"/>
  <c r="G31" i="8"/>
  <c r="G44" i="8"/>
  <c r="G48" i="8"/>
  <c r="C15" i="13"/>
  <c r="C19" i="13"/>
  <c r="C38" i="13"/>
  <c r="C14" i="13"/>
  <c r="C18" i="13"/>
  <c r="C23" i="13"/>
  <c r="C32" i="13"/>
  <c r="C13" i="13"/>
  <c r="C17" i="13"/>
  <c r="C22" i="13"/>
  <c r="C27" i="13"/>
  <c r="C11" i="13"/>
  <c r="C16" i="13"/>
  <c r="C20" i="13"/>
  <c r="C26" i="13"/>
  <c r="C30" i="13"/>
  <c r="C36" i="13"/>
  <c r="C45" i="13"/>
  <c r="C24" i="13"/>
  <c r="C29" i="13"/>
  <c r="C35" i="13"/>
  <c r="C43" i="13"/>
  <c r="C28" i="13"/>
  <c r="C33" i="13"/>
  <c r="C41" i="13"/>
  <c r="C49" i="13"/>
  <c r="C47" i="13"/>
  <c r="C10" i="13"/>
  <c r="E13" i="13"/>
  <c r="E17" i="13"/>
  <c r="E22" i="13"/>
  <c r="E27" i="13"/>
  <c r="E32" i="13"/>
  <c r="E38" i="13"/>
  <c r="E47" i="13"/>
  <c r="E29" i="13"/>
  <c r="E11" i="13"/>
  <c r="E16" i="13"/>
  <c r="E20" i="13"/>
  <c r="E26" i="13"/>
  <c r="E36" i="13"/>
  <c r="E15" i="13"/>
  <c r="E19" i="13"/>
  <c r="E43" i="13"/>
  <c r="E14" i="13"/>
  <c r="E18" i="13"/>
  <c r="E23" i="13"/>
  <c r="E28" i="13"/>
  <c r="E33" i="13"/>
  <c r="E41" i="13"/>
  <c r="E49" i="13"/>
  <c r="E30" i="13"/>
  <c r="E45" i="13"/>
  <c r="E24" i="13"/>
  <c r="E35" i="13"/>
  <c r="E10" i="13"/>
  <c r="D14" i="13"/>
  <c r="D18" i="13"/>
  <c r="D23" i="13"/>
  <c r="D38" i="13"/>
  <c r="D47" i="13"/>
  <c r="D26" i="13"/>
  <c r="D45" i="13"/>
  <c r="D13" i="13"/>
  <c r="D17" i="13"/>
  <c r="D22" i="13"/>
  <c r="D27" i="13"/>
  <c r="D32" i="13"/>
  <c r="D36" i="13"/>
  <c r="D11" i="13"/>
  <c r="D16" i="13"/>
  <c r="D20" i="13"/>
  <c r="D15" i="13"/>
  <c r="D19" i="13"/>
  <c r="D24" i="13"/>
  <c r="D29" i="13"/>
  <c r="D35" i="13"/>
  <c r="D43" i="13"/>
  <c r="D28" i="13"/>
  <c r="D33" i="13"/>
  <c r="D41" i="13"/>
  <c r="D49" i="13"/>
  <c r="D30" i="13"/>
  <c r="D10" i="13"/>
  <c r="F6" i="15"/>
  <c r="E8" i="8"/>
  <c r="D15" i="8"/>
  <c r="D12" i="8"/>
  <c r="D11" i="8"/>
  <c r="D16" i="8"/>
  <c r="D14" i="8"/>
  <c r="D13" i="8"/>
  <c r="D18" i="8"/>
  <c r="F14" i="8"/>
  <c r="F16" i="8"/>
  <c r="F13" i="8"/>
  <c r="F15" i="8"/>
  <c r="F18" i="8"/>
  <c r="F11" i="8"/>
  <c r="F12" i="8"/>
  <c r="B34" i="6"/>
  <c r="G12" i="8"/>
  <c r="G13" i="8"/>
  <c r="G14" i="8"/>
  <c r="G15" i="8"/>
  <c r="G16" i="8"/>
  <c r="G18" i="8"/>
  <c r="G11" i="8"/>
  <c r="B18" i="5"/>
  <c r="C7" i="13" l="1"/>
  <c r="E7" i="13"/>
  <c r="D7" i="13"/>
  <c r="C31" i="5"/>
  <c r="D8" i="8"/>
  <c r="F8" i="8"/>
  <c r="G8" i="8"/>
  <c r="B19" i="5"/>
  <c r="D31" i="5"/>
  <c r="F31" i="5"/>
  <c r="E31" i="5"/>
  <c r="G31" i="5"/>
  <c r="B31" i="5" l="1"/>
  <c r="C32" i="5"/>
  <c r="E32" i="5"/>
  <c r="G32" i="5"/>
  <c r="D32" i="5"/>
  <c r="F32" i="5"/>
  <c r="B32" i="5" l="1"/>
  <c r="B8" i="14"/>
  <c r="B7" i="14" s="1"/>
  <c r="B30" i="15" l="1"/>
  <c r="B41" i="15"/>
  <c r="B38" i="15"/>
  <c r="B27" i="15"/>
  <c r="B23" i="15"/>
  <c r="B15" i="15"/>
  <c r="B7" i="15"/>
  <c r="B8" i="15"/>
  <c r="B19" i="15"/>
  <c r="B35" i="15"/>
  <c r="B21" i="15"/>
  <c r="B14" i="15"/>
  <c r="B37" i="15"/>
  <c r="B32" i="15"/>
  <c r="B17" i="15"/>
  <c r="B10" i="15"/>
  <c r="B34" i="15"/>
  <c r="B29" i="15"/>
  <c r="B12" i="15"/>
  <c r="B6" i="15" l="1"/>
  <c r="F38" i="13" l="1"/>
  <c r="F41" i="13"/>
  <c r="F49" i="13"/>
  <c r="F15" i="13"/>
  <c r="F13" i="13"/>
  <c r="F19" i="13"/>
  <c r="F23" i="13"/>
  <c r="F29" i="13"/>
  <c r="F28" i="13"/>
  <c r="F10" i="13"/>
  <c r="F30" i="13"/>
  <c r="F32" i="13"/>
  <c r="F22" i="13"/>
  <c r="F26" i="13"/>
  <c r="F24" i="13"/>
  <c r="F45" i="13"/>
  <c r="F43" i="13"/>
  <c r="F47" i="13"/>
  <c r="F14" i="13"/>
  <c r="F20" i="13"/>
  <c r="F36" i="13"/>
  <c r="F18" i="13"/>
  <c r="F11" i="13"/>
  <c r="F27" i="13"/>
  <c r="F33" i="13"/>
  <c r="F16" i="13"/>
  <c r="F35" i="13"/>
  <c r="F17" i="13"/>
  <c r="F8" i="13"/>
  <c r="F7" i="13" l="1"/>
  <c r="H8" i="7"/>
  <c r="H47" i="8" l="1"/>
  <c r="H14" i="8"/>
  <c r="H29" i="8"/>
  <c r="H11" i="8"/>
  <c r="H45" i="8"/>
  <c r="H22" i="8"/>
  <c r="H46" i="8"/>
  <c r="H13" i="8"/>
  <c r="H43" i="8"/>
  <c r="H16" i="8"/>
  <c r="H25" i="8"/>
  <c r="H32" i="8"/>
  <c r="H12" i="8"/>
  <c r="H24" i="8"/>
  <c r="H48" i="8"/>
  <c r="H15" i="8"/>
  <c r="H33" i="8"/>
  <c r="H31" i="8"/>
  <c r="H18" i="8"/>
  <c r="H23" i="8"/>
  <c r="H27" i="8"/>
  <c r="H44" i="8"/>
  <c r="H26" i="8"/>
  <c r="H50" i="8"/>
  <c r="H49" i="8"/>
  <c r="H30" i="8"/>
  <c r="H51" i="8"/>
  <c r="H28" i="8"/>
  <c r="H8" i="8" l="1"/>
  <c r="C8" i="7" l="1"/>
  <c r="C33" i="8" l="1"/>
  <c r="C25" i="8"/>
  <c r="C49" i="8"/>
  <c r="C16" i="8"/>
  <c r="C23" i="8"/>
  <c r="C22" i="8"/>
  <c r="C15" i="8"/>
  <c r="C11" i="8"/>
  <c r="C44" i="8"/>
  <c r="C47" i="8"/>
  <c r="C28" i="8"/>
  <c r="C26" i="8"/>
  <c r="C51" i="8"/>
  <c r="C30" i="8"/>
  <c r="C27" i="8"/>
  <c r="C32" i="8"/>
  <c r="C29" i="8"/>
  <c r="C45" i="8"/>
  <c r="C24" i="8"/>
  <c r="C13" i="8"/>
  <c r="C48" i="8"/>
  <c r="C18" i="8"/>
  <c r="C43" i="8"/>
  <c r="C50" i="8"/>
  <c r="C14" i="8"/>
  <c r="C12" i="8"/>
  <c r="C46" i="8"/>
  <c r="C31" i="8"/>
  <c r="C8" i="8" l="1"/>
</calcChain>
</file>

<file path=xl/comments1.xml><?xml version="1.0" encoding="utf-8"?>
<comments xmlns="http://schemas.openxmlformats.org/spreadsheetml/2006/main">
  <authors>
    <author>Administrator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Trong thu nội địa có tách phần thu xổ số xuống mục riêng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Trong thu nội địa có tách phần thu xổ số xuống mục riêng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Trong thu nội địa có tách phần thu xổ số xuống mục riêng
</t>
        </r>
      </text>
    </comment>
  </commentList>
</comments>
</file>

<file path=xl/comments2.xml><?xml version="1.0" encoding="utf-8"?>
<comments xmlns="http://schemas.openxmlformats.org/spreadsheetml/2006/main">
  <authors>
    <author>tvthuy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tvthuy: Thay</t>
        </r>
        <r>
          <rPr>
            <sz val="9"/>
            <color indexed="81"/>
            <rFont val="Tahoma"/>
            <family val="2"/>
          </rPr>
          <t xml:space="preserve">
Chi trả nợ lãi các khoản do chính quyền địa phương vay.</t>
        </r>
      </text>
    </comment>
  </commentList>
</comments>
</file>

<file path=xl/sharedStrings.xml><?xml version="1.0" encoding="utf-8"?>
<sst xmlns="http://schemas.openxmlformats.org/spreadsheetml/2006/main" count="559" uniqueCount="300">
  <si>
    <t>Social insurance, health insurance and unemployment insurance</t>
  </si>
  <si>
    <t>Bảo hiểm xã hội, bảo hiểm y tế và bảo hiểm thất nghiệp</t>
  </si>
  <si>
    <t>Structure of local budget expenditure in local area</t>
  </si>
  <si>
    <t>Cơ cấu chi ngân sách Nhà nước trên địa bàn</t>
  </si>
  <si>
    <t>State budget expenditure in local area</t>
  </si>
  <si>
    <t>Chi ngân sách Nhà nước trên địa bàn</t>
  </si>
  <si>
    <t>Structure of state budget revenue in local area</t>
  </si>
  <si>
    <t>Cơ cấu thu ngân sách Nhà nước trên địa bàn</t>
  </si>
  <si>
    <t>State budget revenue in local area</t>
  </si>
  <si>
    <t>Thu ngân sách Nhà nước trên địa bàn</t>
  </si>
  <si>
    <t>Tổng sản phẩm trên địa bàn bình quân đầu người</t>
  </si>
  <si>
    <t>Chỉ số phát triển tổng sản phẩm trên địa bàn theo giá so sánh 2010</t>
  </si>
  <si>
    <t>và theo ngành kinh tế</t>
  </si>
  <si>
    <t xml:space="preserve"> và theo ngành kinh tế</t>
  </si>
  <si>
    <t>Tổng sản phẩm trên địa bàn theo giá so sánh 2010 phân theo khu vực kinh tế</t>
  </si>
  <si>
    <t>Tổng sản phẩm trên địa bàn theo giá hiện hành phân theo khu vực kinh tế</t>
  </si>
  <si>
    <t>NATIONAL ACCOUNTS, STATE BUDGET AND INSURANCE</t>
  </si>
  <si>
    <t>TÀI KHOẢN QUỐC GIA, NGÂN SÁCH NHÀ NƯỚC VÀ BẢO HIỂM</t>
  </si>
  <si>
    <t>Giải thích chỉ tiêu</t>
  </si>
  <si>
    <t>Tổng quan tình hình</t>
  </si>
  <si>
    <t>Infographic</t>
  </si>
  <si>
    <t>on production</t>
  </si>
  <si>
    <t>Of which: Industry</t>
  </si>
  <si>
    <t>Total</t>
  </si>
  <si>
    <t xml:space="preserve"> and fishing</t>
  </si>
  <si>
    <t xml:space="preserve"> less subsidies </t>
  </si>
  <si>
    <t>Công nghiệp</t>
  </si>
  <si>
    <t>số</t>
  </si>
  <si>
    <t>forestry</t>
  </si>
  <si>
    <t>Product taxes</t>
  </si>
  <si>
    <t>Service</t>
  </si>
  <si>
    <t>Trong đó:</t>
  </si>
  <si>
    <t>Tổng</t>
  </si>
  <si>
    <t xml:space="preserve">Agriculture,  </t>
  </si>
  <si>
    <t>trợ cấp sản phẩm</t>
  </si>
  <si>
    <t>vụ</t>
  </si>
  <si>
    <t>Industry and construction</t>
  </si>
  <si>
    <t>và thuỷ sản</t>
  </si>
  <si>
    <t>Thuế sản phẩm trừ</t>
  </si>
  <si>
    <t>Dịch</t>
  </si>
  <si>
    <t>Công nghiệp và xây dựng</t>
  </si>
  <si>
    <t>Nông, lâm nghiệp</t>
  </si>
  <si>
    <t>Index (Previous year=100) - %</t>
  </si>
  <si>
    <t>Chỉ số phát triển (Năm trước = 100) -%</t>
  </si>
  <si>
    <t>Product taxes less subsidies on production</t>
  </si>
  <si>
    <t xml:space="preserve">Thuế sản phẩm trừ trợ cấp sản phẩm </t>
  </si>
  <si>
    <t>Foreign investment sector</t>
  </si>
  <si>
    <t>Khu vực có vốn đầu tư nước ngoài</t>
  </si>
  <si>
    <t>Index (Previous year = 100) - %</t>
  </si>
  <si>
    <t xml:space="preserve">Chỉ số phát triển (Năm trước = 100) - % </t>
  </si>
  <si>
    <t>at average exchange rate</t>
  </si>
  <si>
    <t>at current prices</t>
  </si>
  <si>
    <t xml:space="preserve">Foreign currency, </t>
  </si>
  <si>
    <t xml:space="preserve">Vietnam currency, </t>
  </si>
  <si>
    <t xml:space="preserve"> hối đoái bình quân</t>
  </si>
  <si>
    <t>theo giá hiện hành</t>
  </si>
  <si>
    <t>Ngoại tệ, theo tỷ giá</t>
  </si>
  <si>
    <t xml:space="preserve">Tiền VN, </t>
  </si>
  <si>
    <t>through the state budget</t>
  </si>
  <si>
    <t>Các khoản thu để lại đơn vị chi quản lý qua NSNN</t>
  </si>
  <si>
    <t>Revenue from budget balance of previous year</t>
  </si>
  <si>
    <t>Thu kết dư ngân sách năm trước</t>
  </si>
  <si>
    <t xml:space="preserve">Thu viện trợ (Không kể viện trợ về cho vay lại) </t>
  </si>
  <si>
    <t>Balance of State budget revenue</t>
  </si>
  <si>
    <t xml:space="preserve">Thu cân đối ngân sách Nhà nước </t>
  </si>
  <si>
    <t xml:space="preserve">      Structure of state budget revenue in local area</t>
  </si>
  <si>
    <t>Expenditure for superior budget remittance</t>
  </si>
  <si>
    <t>Chi nộp ngân sách cấp trên</t>
  </si>
  <si>
    <t>Additional expenditure for subordinate budgets</t>
  </si>
  <si>
    <t>Chi bổ sung cho ngân sách cấp dưới</t>
  </si>
  <si>
    <t xml:space="preserve">Expenditure from revenue managed by disbursement units </t>
  </si>
  <si>
    <t>Chi từ nguồn thu để lại đơn vị chi quản lý qua NSNN</t>
  </si>
  <si>
    <t>Additional expenditure for financial reserves</t>
  </si>
  <si>
    <t xml:space="preserve">Chi bổ sung quỹ dự trữ tài chính </t>
  </si>
  <si>
    <t>Expenditure on social securities</t>
  </si>
  <si>
    <t>Chi sự nghiệp bảo đảm xã hội</t>
  </si>
  <si>
    <t>Expenditure on administrative management, Party, unions</t>
  </si>
  <si>
    <t>Chi hoạt động của các cơ quan quản lý nhà nước, Đảng, đoàn thể</t>
  </si>
  <si>
    <t>Expenditure on environment protection</t>
  </si>
  <si>
    <t>Chi sự nghiệp bảo vệ môi trường</t>
  </si>
  <si>
    <t>broadcasting, television and sports</t>
  </si>
  <si>
    <t xml:space="preserve">Expenditure on culture; information; </t>
  </si>
  <si>
    <t>thông tấn; thể dục thể thao</t>
  </si>
  <si>
    <t>Chi văn hóa thông tin; phát thanh truyền hình,</t>
  </si>
  <si>
    <t>Expenditure on health, population and family planning</t>
  </si>
  <si>
    <t>Chi sự nghiệp y tế, dân số và kế hoạch hóa gia đình</t>
  </si>
  <si>
    <t>Expenditure on science and technology</t>
  </si>
  <si>
    <t>Chi sự nghiệp khoa học, công nghệ</t>
  </si>
  <si>
    <t>Expenditure on education, training and vocational training</t>
  </si>
  <si>
    <t>Chi sự nghiệp giáo dục, đào tạo và dạy nghề</t>
  </si>
  <si>
    <t>Expenditure on securities and national defence</t>
  </si>
  <si>
    <t>Chi an ninh, quốc phòng</t>
  </si>
  <si>
    <t>Expenditure on interests on loans of local governments</t>
  </si>
  <si>
    <t>Chi trả nợ lãi các khoản do chính quyền địa phương vay</t>
  </si>
  <si>
    <t>Of which: Expenditure on investment plans</t>
  </si>
  <si>
    <t>Trong đó: Chi đầu tư cho các dự án</t>
  </si>
  <si>
    <t>Expenditure on development investment</t>
  </si>
  <si>
    <t>Chi đầu tư phát triển</t>
  </si>
  <si>
    <t>Number of unemployment insurance recipients,
vocational, job seeking (Person)</t>
  </si>
  <si>
    <t>Số lượt người hưởng trợ cấp BHTN 1 lần, học nghề,
tìm việc làm (Lượt người)</t>
  </si>
  <si>
    <t>Số người hưởng BHTN hàng tháng (Người)</t>
  </si>
  <si>
    <t>Số người/lượt người được hưởng 
bảo hiểm (Người/lượt người)</t>
  </si>
  <si>
    <t xml:space="preserve"> </t>
  </si>
  <si>
    <t xml:space="preserve">  Social insurance, health insurance and unemployment insurance</t>
  </si>
  <si>
    <t>Biểu</t>
  </si>
  <si>
    <t>Trang</t>
  </si>
  <si>
    <t>Table</t>
  </si>
  <si>
    <t>Page</t>
  </si>
  <si>
    <t>Số người tham gia bảo hiểm (Người)</t>
  </si>
  <si>
    <t>Số lượt người hưởng BHXH 1 lần (Lượt người)</t>
  </si>
  <si>
    <t>Number of social insurance recipients (Person)</t>
  </si>
  <si>
    <t>37. Tổng sản phẩm trên địa bàn theo giá hiện hành phân theo khu vực kinh tế</t>
  </si>
  <si>
    <t>38. Tổng sản phẩm trên địa bàn theo giá so sánh 2010 phân theo khu vực kinh tế</t>
  </si>
  <si>
    <t>39. Tổng sản phẩm trên địa bàn theo giá hiện hành</t>
  </si>
  <si>
    <t>40. Cơ cấu tổng sản phẩm trên địa bàn theo giá hiện hành</t>
  </si>
  <si>
    <t>41. Tổng sản phẩm trên địa bàn theo giá so sánh năm 2010</t>
  </si>
  <si>
    <t>42. Chỉ số phát triển tổng sản phẩm trên địa bàn theo giá so sánh 2010</t>
  </si>
  <si>
    <t>43. Tổng sản phẩm trên địa bàn bình quân đầu người</t>
  </si>
  <si>
    <t>44. Thu ngân sách Nhà nước trên địa bàn</t>
  </si>
  <si>
    <t xml:space="preserve">       State budget revenue in local area</t>
  </si>
  <si>
    <t>45. Cơ cấu thu ngân sách Nhà nước trên địa bàn</t>
  </si>
  <si>
    <t>46. Chi ngân sách Nhà nước trên địa bàn</t>
  </si>
  <si>
    <t xml:space="preserve">      State budget expenditure in local area</t>
  </si>
  <si>
    <t>47. Cơ cấu chi ngân sách Nhà nước trên địa bàn</t>
  </si>
  <si>
    <t xml:space="preserve">      Structure of local budget expenditure in local area</t>
  </si>
  <si>
    <t>48. Bảo hiểm xã hội, bảo hiểm y tế và bảo hiểm thất nghiệp</t>
  </si>
  <si>
    <t>Thu bổ sung từ ngân sách cấp trên</t>
  </si>
  <si>
    <t>Thu từ ngân sách cấp dưới nộp lên cấp trên</t>
  </si>
  <si>
    <t>Additional revenue from higher level budget</t>
  </si>
  <si>
    <t>Revenue from the lower level budget submitted to the higher level budget</t>
  </si>
  <si>
    <t>Revenue managed by disburesement units through the state budget</t>
  </si>
  <si>
    <t>-</t>
  </si>
  <si>
    <t>Thu về dầu thô - Revenue from crude oil</t>
  </si>
  <si>
    <t>Thu hải quan - Customs revenue</t>
  </si>
  <si>
    <t>Thu từ quỹ dự trữ tài chính - Income from financial reserves</t>
  </si>
  <si>
    <t>Thu chuyển nguồn - Income from resource transference</t>
  </si>
  <si>
    <t>Thu huy động đầu tư theo quy định của khoản 3 Điều 8 Luật NSNN</t>
  </si>
  <si>
    <r>
      <t>Tỷ đồng -</t>
    </r>
    <r>
      <rPr>
        <b/>
        <i/>
        <sz val="10"/>
        <rFont val="Arial"/>
        <family val="2"/>
      </rPr>
      <t xml:space="preserve"> Bill. dongs</t>
    </r>
  </si>
  <si>
    <r>
      <t xml:space="preserve">Cơ cấu - </t>
    </r>
    <r>
      <rPr>
        <b/>
        <i/>
        <sz val="10"/>
        <rFont val="Arial"/>
        <family val="2"/>
      </rPr>
      <t xml:space="preserve">Structure </t>
    </r>
    <r>
      <rPr>
        <b/>
        <sz val="10"/>
        <rFont val="Arial"/>
        <family val="2"/>
      </rPr>
      <t>(%)</t>
    </r>
  </si>
  <si>
    <r>
      <t>ĐVT: Tỷ đồng</t>
    </r>
    <r>
      <rPr>
        <i/>
        <sz val="10"/>
        <rFont val="Arial"/>
        <family val="2"/>
      </rPr>
      <t xml:space="preserve"> - Unit: Bill. dongs</t>
    </r>
  </si>
  <si>
    <r>
      <t xml:space="preserve">TỔNG SỐ - </t>
    </r>
    <r>
      <rPr>
        <b/>
        <i/>
        <sz val="10"/>
        <rFont val="Arial"/>
        <family val="2"/>
      </rPr>
      <t>TOTAL</t>
    </r>
  </si>
  <si>
    <r>
      <t xml:space="preserve">Kinh tế Nhà nước - </t>
    </r>
    <r>
      <rPr>
        <b/>
        <i/>
        <sz val="10"/>
        <rFont val="Arial"/>
        <family val="2"/>
      </rPr>
      <t>State</t>
    </r>
  </si>
  <si>
    <r>
      <t xml:space="preserve">Kinh tế ngoài Nhà nước - </t>
    </r>
    <r>
      <rPr>
        <b/>
        <i/>
        <sz val="10"/>
        <rFont val="Arial"/>
        <family val="2"/>
      </rPr>
      <t>Non-State</t>
    </r>
  </si>
  <si>
    <r>
      <t xml:space="preserve">Kinh tế tập thể </t>
    </r>
    <r>
      <rPr>
        <i/>
        <sz val="10"/>
        <rFont val="Arial"/>
        <family val="2"/>
      </rPr>
      <t>- Collective</t>
    </r>
  </si>
  <si>
    <r>
      <t xml:space="preserve">Kinh tế tư nhân </t>
    </r>
    <r>
      <rPr>
        <i/>
        <sz val="10"/>
        <rFont val="Arial"/>
        <family val="2"/>
      </rPr>
      <t>- Private</t>
    </r>
  </si>
  <si>
    <r>
      <t>Kinh tế cá thể</t>
    </r>
    <r>
      <rPr>
        <i/>
        <sz val="10"/>
        <rFont val="Arial"/>
        <family val="2"/>
      </rPr>
      <t xml:space="preserve"> - Household</t>
    </r>
  </si>
  <si>
    <r>
      <t xml:space="preserve">Nông, lâm, thủy sản - </t>
    </r>
    <r>
      <rPr>
        <i/>
        <sz val="10"/>
        <rFont val="Arial"/>
        <family val="2"/>
      </rPr>
      <t>Agriculture, forestry and fishing</t>
    </r>
  </si>
  <si>
    <r>
      <t>Khai khoáng -</t>
    </r>
    <r>
      <rPr>
        <i/>
        <sz val="10"/>
        <rFont val="Arial"/>
        <family val="2"/>
      </rPr>
      <t xml:space="preserve"> Mining and quarrying</t>
    </r>
  </si>
  <si>
    <r>
      <t>Công nghiệp chế biến, chế tạo -</t>
    </r>
    <r>
      <rPr>
        <i/>
        <sz val="10"/>
        <rFont val="Arial"/>
        <family val="2"/>
      </rPr>
      <t xml:space="preserve"> Manufactring</t>
    </r>
  </si>
  <si>
    <r>
      <t xml:space="preserve">Cung cấp nước; hoạt động quản lý và xử lý rác thải, nước thải - </t>
    </r>
    <r>
      <rPr>
        <i/>
        <sz val="10"/>
        <rFont val="Arial"/>
        <family val="2"/>
      </rPr>
      <t>Water supply, sewerage, waste manegement and remediation activites</t>
    </r>
  </si>
  <si>
    <r>
      <t xml:space="preserve">Xây dựng - </t>
    </r>
    <r>
      <rPr>
        <i/>
        <sz val="10"/>
        <rFont val="Arial"/>
        <family val="2"/>
      </rPr>
      <t>Construction</t>
    </r>
  </si>
  <si>
    <r>
      <t xml:space="preserve">Dịch vụ lưu trú và ăn uống - </t>
    </r>
    <r>
      <rPr>
        <i/>
        <sz val="10"/>
        <rFont val="Arial"/>
        <family val="2"/>
      </rPr>
      <t>Accommodation and food service activities</t>
    </r>
  </si>
  <si>
    <r>
      <t xml:space="preserve">Thông tin và truyền thông - </t>
    </r>
    <r>
      <rPr>
        <i/>
        <sz val="10"/>
        <rFont val="Arial"/>
        <family val="2"/>
      </rPr>
      <t>Iformation and communications</t>
    </r>
  </si>
  <si>
    <r>
      <t>Hoạt động tài chính, ngân hàng và bảo hiểm -</t>
    </r>
    <r>
      <rPr>
        <i/>
        <sz val="10"/>
        <rFont val="Arial"/>
        <family val="2"/>
      </rPr>
      <t xml:space="preserve"> Financeial, banking and insurance activities</t>
    </r>
  </si>
  <si>
    <r>
      <t>Hoạt động kinh doanh bất động sản -</t>
    </r>
    <r>
      <rPr>
        <i/>
        <sz val="10"/>
        <rFont val="Arial"/>
        <family val="2"/>
      </rPr>
      <t xml:space="preserve"> Real estate activities</t>
    </r>
  </si>
  <si>
    <r>
      <t xml:space="preserve">39.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Tổng sản phẩm trên địa bàn theo giá hiện hành</t>
    </r>
  </si>
  <si>
    <r>
      <t xml:space="preserve">Hoạt động chuyên môn, khoa học và công nghệ - </t>
    </r>
    <r>
      <rPr>
        <i/>
        <sz val="10"/>
        <rFont val="Arial"/>
        <family val="2"/>
      </rPr>
      <t>Ptofessionnal, scientific and technical activities</t>
    </r>
  </si>
  <si>
    <r>
      <t xml:space="preserve">Hoạt động hành chính và dịch vụ hỗ trợ - </t>
    </r>
    <r>
      <rPr>
        <i/>
        <sz val="10"/>
        <rFont val="Arial"/>
        <family val="2"/>
      </rPr>
      <t>Administrative and support service activities</t>
    </r>
  </si>
  <si>
    <r>
      <t xml:space="preserve">Hoạt động của Đảng cộng sản, tổ chức chính trị xã hội, QLNN, ANQP, đảm bảo xã hội bắt buộc - </t>
    </r>
    <r>
      <rPr>
        <i/>
        <sz val="10"/>
        <rFont val="Arial"/>
        <family val="2"/>
      </rPr>
      <t>Activities of Communist Party, socio-political organizations; public Administration and defence; compulsory security</t>
    </r>
  </si>
  <si>
    <r>
      <t>Y tế và hoạt động trợ giúp xã hội -</t>
    </r>
    <r>
      <rPr>
        <i/>
        <sz val="10"/>
        <rFont val="Arial"/>
        <family val="2"/>
      </rPr>
      <t xml:space="preserve"> Human health and social work activities</t>
    </r>
  </si>
  <si>
    <r>
      <t xml:space="preserve">Nghệ thuật vui chơi giải trí - </t>
    </r>
    <r>
      <rPr>
        <i/>
        <sz val="10"/>
        <rFont val="Arial"/>
        <family val="2"/>
      </rPr>
      <t>Arts, entertainment and recreation</t>
    </r>
  </si>
  <si>
    <r>
      <t xml:space="preserve">Hoạt động khác - </t>
    </r>
    <r>
      <rPr>
        <i/>
        <sz val="10"/>
        <rFont val="Arial"/>
        <family val="2"/>
      </rPr>
      <t>Other activities</t>
    </r>
  </si>
  <si>
    <r>
      <t xml:space="preserve">Hoạt động làm thuê các công việc trong các hộ gia đình, sx sản phẩm vật chất và dịch vụ tự tiêu dùng của hộ gia đình - </t>
    </r>
    <r>
      <rPr>
        <i/>
        <sz val="10"/>
        <rFont val="Arial"/>
        <family val="2"/>
      </rPr>
      <t>Activities of households as employers; undifferentiated goods and services producing activities of households for own use</t>
    </r>
  </si>
  <si>
    <r>
      <t>Đơn vị tính</t>
    </r>
    <r>
      <rPr>
        <i/>
        <sz val="10"/>
        <rFont val="Arial"/>
        <family val="2"/>
      </rPr>
      <t xml:space="preserve"> - Unit: %</t>
    </r>
  </si>
  <si>
    <r>
      <t xml:space="preserve">40.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Cơ cấu tổng sản phẩm trên địa bàn theo giá hiện hành</t>
    </r>
  </si>
  <si>
    <t>By types of ownership</t>
  </si>
  <si>
    <r>
      <t xml:space="preserve">41.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Tổng sản phẩm trên địa bàn theo giá so sánh năm 2010</t>
    </r>
  </si>
  <si>
    <t>Phân theo ngành kinh tế cấp 1</t>
  </si>
  <si>
    <t>By the first industrial activity</t>
  </si>
  <si>
    <r>
      <t xml:space="preserve">42.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Chỉ số phát triển tổng sản phẩm trên địa bàn theo giá so sánh 2010</t>
    </r>
  </si>
  <si>
    <r>
      <t xml:space="preserve">Nghìn đồng - </t>
    </r>
    <r>
      <rPr>
        <b/>
        <i/>
        <sz val="9.5"/>
        <rFont val="Arial"/>
        <family val="2"/>
      </rPr>
      <t>Thous. dongs</t>
    </r>
  </si>
  <si>
    <r>
      <t xml:space="preserve">Đô la Mỹ </t>
    </r>
    <r>
      <rPr>
        <b/>
        <i/>
        <sz val="9.5"/>
        <rFont val="Arial"/>
        <family val="2"/>
      </rPr>
      <t>- USD</t>
    </r>
  </si>
  <si>
    <r>
      <t xml:space="preserve">TỔNG THU - </t>
    </r>
    <r>
      <rPr>
        <b/>
        <i/>
        <sz val="10"/>
        <rFont val="Arial"/>
        <family val="2"/>
      </rPr>
      <t>TOTAL REVENUE</t>
    </r>
  </si>
  <si>
    <r>
      <t xml:space="preserve">Đơn vị tính </t>
    </r>
    <r>
      <rPr>
        <i/>
        <sz val="10"/>
        <rFont val="Arial"/>
        <family val="2"/>
      </rPr>
      <t>- Unit: %</t>
    </r>
  </si>
  <si>
    <t>Income from mobilized investment in accordance with Clause 3 Article 8 of State Budget Law</t>
  </si>
  <si>
    <r>
      <t xml:space="preserve">TỔNG CHI - </t>
    </r>
    <r>
      <rPr>
        <b/>
        <i/>
        <sz val="10"/>
        <rFont val="Arial"/>
        <family val="2"/>
      </rPr>
      <t>TOTAL EXPENDITURE</t>
    </r>
  </si>
  <si>
    <r>
      <t xml:space="preserve">Chi cân đối ngân sách - </t>
    </r>
    <r>
      <rPr>
        <b/>
        <i/>
        <sz val="10"/>
        <rFont val="Arial"/>
        <family val="2"/>
      </rPr>
      <t>Balance of budget expenditure</t>
    </r>
  </si>
  <si>
    <r>
      <t xml:space="preserve">Chi thường xuyên - </t>
    </r>
    <r>
      <rPr>
        <b/>
        <i/>
        <sz val="10"/>
        <rFont val="Arial"/>
        <family val="2"/>
      </rPr>
      <t>Frequent expenditure</t>
    </r>
  </si>
  <si>
    <r>
      <t xml:space="preserve">Chi sự nghiệp kinh tế - </t>
    </r>
    <r>
      <rPr>
        <i/>
        <sz val="10"/>
        <rFont val="Arial"/>
        <family val="2"/>
      </rPr>
      <t>Expenditure on economic services</t>
    </r>
  </si>
  <si>
    <r>
      <t xml:space="preserve">Chi khác ngân sách - </t>
    </r>
    <r>
      <rPr>
        <i/>
        <sz val="10"/>
        <rFont val="Arial"/>
        <family val="2"/>
      </rPr>
      <t>Other expenditure out of budget</t>
    </r>
  </si>
  <si>
    <r>
      <t xml:space="preserve">Chi chuyển nguồn - </t>
    </r>
    <r>
      <rPr>
        <b/>
        <i/>
        <sz val="10"/>
        <rFont val="Arial"/>
        <family val="2"/>
      </rPr>
      <t>Expenditure for resource transference</t>
    </r>
  </si>
  <si>
    <r>
      <t>Bảo hiểm xã hội -</t>
    </r>
    <r>
      <rPr>
        <i/>
        <sz val="10"/>
        <rFont val="Arial"/>
        <family val="2"/>
      </rPr>
      <t xml:space="preserve"> Social insurance</t>
    </r>
  </si>
  <si>
    <r>
      <t xml:space="preserve">Bảo hiểm y tế - </t>
    </r>
    <r>
      <rPr>
        <i/>
        <sz val="10"/>
        <rFont val="Arial"/>
        <family val="2"/>
      </rPr>
      <t>Health insurance</t>
    </r>
  </si>
  <si>
    <r>
      <t xml:space="preserve">Bảo hiểm thất nghiệp - </t>
    </r>
    <r>
      <rPr>
        <i/>
        <sz val="10"/>
        <rFont val="Arial"/>
        <family val="2"/>
      </rPr>
      <t>Unemployment insurance</t>
    </r>
  </si>
  <si>
    <r>
      <t>Bảo hiểm xã hội -</t>
    </r>
    <r>
      <rPr>
        <b/>
        <i/>
        <sz val="10"/>
        <rFont val="Arial"/>
        <family val="2"/>
      </rPr>
      <t xml:space="preserve"> Social insurance</t>
    </r>
  </si>
  <si>
    <r>
      <t xml:space="preserve">Bảo hiểm thất nghiệp - </t>
    </r>
    <r>
      <rPr>
        <b/>
        <i/>
        <sz val="10"/>
        <rFont val="Arial"/>
        <family val="2"/>
      </rPr>
      <t>Unemployment insurance</t>
    </r>
  </si>
  <si>
    <r>
      <t xml:space="preserve">Tổng số thu (Tỷ đồng) - </t>
    </r>
    <r>
      <rPr>
        <b/>
        <i/>
        <sz val="10"/>
        <rFont val="Arial"/>
        <family val="2"/>
      </rPr>
      <t>Total revenue (Bill. dongs)</t>
    </r>
  </si>
  <si>
    <r>
      <t xml:space="preserve">Tổng số chi (Tỷ đồng) - </t>
    </r>
    <r>
      <rPr>
        <b/>
        <i/>
        <sz val="10"/>
        <rFont val="Arial"/>
        <family val="2"/>
      </rPr>
      <t>Total expenditure (Bill. dongs)</t>
    </r>
  </si>
  <si>
    <r>
      <t xml:space="preserve">Số dư cuối năm (Tỷ đồng) - </t>
    </r>
    <r>
      <rPr>
        <b/>
        <i/>
        <sz val="10"/>
        <rFont val="Arial"/>
        <family val="2"/>
      </rPr>
      <t>End-year surplus (Bill. dongs)</t>
    </r>
  </si>
  <si>
    <t>Number of monthly social insurance beneficiaries (Thous.persons)</t>
  </si>
  <si>
    <t>Number of monthly unemployment insurance beneficiaries (Person)</t>
  </si>
  <si>
    <t>Chỉ tiêu</t>
  </si>
  <si>
    <t>Indicator</t>
  </si>
  <si>
    <r>
      <rPr>
        <b/>
        <sz val="9"/>
        <rFont val="Arial"/>
        <family val="2"/>
      </rPr>
      <t xml:space="preserve">Chia ra </t>
    </r>
    <r>
      <rPr>
        <sz val="9"/>
        <rFont val="Arial"/>
        <family val="2"/>
      </rPr>
      <t xml:space="preserve">- </t>
    </r>
    <r>
      <rPr>
        <i/>
        <sz val="9"/>
        <rFont val="Arial"/>
        <family val="2"/>
      </rPr>
      <t>Of which</t>
    </r>
  </si>
  <si>
    <r>
      <t xml:space="preserve">Thuế sản phẩm trừ trợ cấp sản phẩm 
</t>
    </r>
    <r>
      <rPr>
        <b/>
        <i/>
        <sz val="10"/>
        <rFont val="Arial"/>
        <family val="2"/>
      </rPr>
      <t>Product taxes less subsidies on production</t>
    </r>
  </si>
  <si>
    <r>
      <rPr>
        <b/>
        <sz val="10"/>
        <rFont val="Arial"/>
        <family val="2"/>
      </rPr>
      <t xml:space="preserve">Thu nội địa </t>
    </r>
    <r>
      <rPr>
        <b/>
        <i/>
        <sz val="10"/>
        <rFont val="Arial"/>
        <family val="2"/>
      </rPr>
      <t>- Domestic revenue</t>
    </r>
  </si>
  <si>
    <t xml:space="preserve">   Thu từ doanh nghiệp và cá nhân sản xuất, kinh doanh hàng hóa, dịch vụ</t>
  </si>
  <si>
    <t xml:space="preserve">   Revenue from business enterprises and individuals</t>
  </si>
  <si>
    <r>
      <t xml:space="preserve">   Thuế sử dụng đất nông nghiệp - </t>
    </r>
    <r>
      <rPr>
        <i/>
        <sz val="10"/>
        <rFont val="Arial"/>
        <family val="2"/>
      </rPr>
      <t>Agricultural land use tax</t>
    </r>
  </si>
  <si>
    <r>
      <t xml:space="preserve">   Thuế thu nhập cá nhân - </t>
    </r>
    <r>
      <rPr>
        <i/>
        <sz val="10"/>
        <rFont val="Arial"/>
        <family val="2"/>
      </rPr>
      <t>Personal income tax</t>
    </r>
  </si>
  <si>
    <r>
      <t xml:space="preserve">   Lệ phí trước bạ - </t>
    </r>
    <r>
      <rPr>
        <i/>
        <sz val="10"/>
        <rFont val="Arial"/>
        <family val="2"/>
      </rPr>
      <t>Registration fee</t>
    </r>
  </si>
  <si>
    <r>
      <t xml:space="preserve">   Thu phí xăng dầu - </t>
    </r>
    <r>
      <rPr>
        <i/>
        <sz val="10"/>
        <rFont val="Arial"/>
        <family val="2"/>
      </rPr>
      <t>Fuel charge</t>
    </r>
  </si>
  <si>
    <r>
      <t xml:space="preserve">   Thu phí, lệ phí - </t>
    </r>
    <r>
      <rPr>
        <i/>
        <sz val="10"/>
        <rFont val="Arial"/>
        <family val="2"/>
      </rPr>
      <t>Charge, fee</t>
    </r>
  </si>
  <si>
    <r>
      <t xml:space="preserve">   Các khoản thu về nhà, đất - </t>
    </r>
    <r>
      <rPr>
        <i/>
        <sz val="10"/>
        <rFont val="Arial"/>
        <family val="2"/>
      </rPr>
      <t>Land revenue</t>
    </r>
  </si>
  <si>
    <r>
      <t xml:space="preserve">   Thu khác - </t>
    </r>
    <r>
      <rPr>
        <i/>
        <sz val="10"/>
        <rFont val="Arial"/>
        <family val="2"/>
      </rPr>
      <t>Other revenue</t>
    </r>
  </si>
  <si>
    <r>
      <t xml:space="preserve">   Trong đó -</t>
    </r>
    <r>
      <rPr>
        <i/>
        <sz val="10"/>
        <rFont val="Arial"/>
        <family val="2"/>
      </rPr>
      <t xml:space="preserve"> Of which:</t>
    </r>
  </si>
  <si>
    <r>
      <t xml:space="preserve">   Thuế tài nguyên - </t>
    </r>
    <r>
      <rPr>
        <i/>
        <sz val="10"/>
        <rFont val="Arial"/>
        <family val="2"/>
      </rPr>
      <t>Natural resource tax</t>
    </r>
  </si>
  <si>
    <r>
      <t xml:space="preserve">   Thuế thu nhập doanh nghiệp - </t>
    </r>
    <r>
      <rPr>
        <i/>
        <sz val="10"/>
        <rFont val="Arial"/>
        <family val="2"/>
      </rPr>
      <t>Business income tax</t>
    </r>
  </si>
  <si>
    <r>
      <t xml:space="preserve">   Thuế xuất khẩu - </t>
    </r>
    <r>
      <rPr>
        <i/>
        <sz val="10"/>
        <rFont val="Arial"/>
        <family val="2"/>
      </rPr>
      <t>Export tax</t>
    </r>
  </si>
  <si>
    <r>
      <t xml:space="preserve">   Thuế nhập khẩu - </t>
    </r>
    <r>
      <rPr>
        <i/>
        <sz val="10"/>
        <rFont val="Arial"/>
        <family val="2"/>
      </rPr>
      <t>Import tax</t>
    </r>
  </si>
  <si>
    <r>
      <t xml:space="preserve">   Thuế tiêu thụ đặc biệt hàng nhập khẩu -</t>
    </r>
    <r>
      <rPr>
        <i/>
        <sz val="10"/>
        <rFont val="Arial"/>
        <family val="2"/>
      </rPr>
      <t xml:space="preserve"> Excise tax on imports</t>
    </r>
  </si>
  <si>
    <r>
      <t xml:space="preserve">   Thuế giá trị gia tăng hàng nhập khẩu - </t>
    </r>
    <r>
      <rPr>
        <i/>
        <sz val="10"/>
        <rFont val="Arial"/>
        <family val="2"/>
      </rPr>
      <t>VAT on imports</t>
    </r>
  </si>
  <si>
    <t xml:space="preserve">   Aid revenue (Excluding aids for lending)</t>
  </si>
  <si>
    <t xml:space="preserve">   Thuế giá trị gia tăng từ hoạt động xổ số kiến thiết</t>
  </si>
  <si>
    <t xml:space="preserve">   VAT on lottery activities</t>
  </si>
  <si>
    <t xml:space="preserve">   Thuế thu nhập doanh nghiệp từ hoạt động xổ số kiến thiết</t>
  </si>
  <si>
    <t xml:space="preserve">   Business income tax on lottery activities</t>
  </si>
  <si>
    <t xml:space="preserve">   Thuế tiêu thụ đặc biệt từ hoạt động xổ số kiến thiết</t>
  </si>
  <si>
    <t xml:space="preserve">   Excise tax on lottery activities</t>
  </si>
  <si>
    <r>
      <t xml:space="preserve">  Trong đó -</t>
    </r>
    <r>
      <rPr>
        <i/>
        <sz val="10"/>
        <rFont val="Arial"/>
        <family val="2"/>
      </rPr>
      <t xml:space="preserve"> Of which:</t>
    </r>
  </si>
  <si>
    <t xml:space="preserve">  Chi đầu tư phát triển</t>
  </si>
  <si>
    <t xml:space="preserve">  Expenditure on development investment</t>
  </si>
  <si>
    <t xml:space="preserve">  Trong đó: Chi đầu tư cho các dự án</t>
  </si>
  <si>
    <t xml:space="preserve">  Of which: Expenditure on investment plans</t>
  </si>
  <si>
    <t xml:space="preserve">  Chi trả nợ lãi các khoản do chính quyền địa phương vay</t>
  </si>
  <si>
    <t xml:space="preserve">  Expenditure on interests on loans of local governments</t>
  </si>
  <si>
    <r>
      <t xml:space="preserve">  Chi thường xuyên - </t>
    </r>
    <r>
      <rPr>
        <b/>
        <i/>
        <sz val="10"/>
        <rFont val="Arial"/>
        <family val="2"/>
      </rPr>
      <t>Frequent expenditure</t>
    </r>
  </si>
  <si>
    <t xml:space="preserve">   Chi an ninh, quốc phòng</t>
  </si>
  <si>
    <t xml:space="preserve">   Expenditure on securities and national defence</t>
  </si>
  <si>
    <t xml:space="preserve">   Chi sự nghiệp giáo dục, đào tạo và dạy nghề</t>
  </si>
  <si>
    <t xml:space="preserve">   Expenditure on education, training and vocational training</t>
  </si>
  <si>
    <t xml:space="preserve">   Chi sự nghiệp khoa học, công nghệ</t>
  </si>
  <si>
    <t xml:space="preserve">   Expenditure on science and technology</t>
  </si>
  <si>
    <t xml:space="preserve">   Chi sự nghiệp y tế, dân số và kế hoạch hóa gia đình</t>
  </si>
  <si>
    <t xml:space="preserve">   Expenditure on health, population and family planning</t>
  </si>
  <si>
    <t xml:space="preserve">   Chi văn hóa thông tin; phát thanh truyền hình,</t>
  </si>
  <si>
    <t xml:space="preserve">   thông tấn; thể dục thể thao</t>
  </si>
  <si>
    <t xml:space="preserve">   Expenditure on culture; information; </t>
  </si>
  <si>
    <t xml:space="preserve">   broadcasting, television and sports</t>
  </si>
  <si>
    <t xml:space="preserve">   Chi sự nghiệp bảo vệ môi trường</t>
  </si>
  <si>
    <t xml:space="preserve">   Expenditure on environment protection</t>
  </si>
  <si>
    <r>
      <t xml:space="preserve">   Chi sự nghiệp kinh tế - </t>
    </r>
    <r>
      <rPr>
        <i/>
        <sz val="10"/>
        <rFont val="Arial"/>
        <family val="2"/>
      </rPr>
      <t>Expenditure on economic services</t>
    </r>
  </si>
  <si>
    <t xml:space="preserve">   Chi hoạt động của các cơ quan quản lý nhà nước, Đảng, đoàn thể</t>
  </si>
  <si>
    <t xml:space="preserve">   Expenditure on administrative management, Party, unions</t>
  </si>
  <si>
    <t xml:space="preserve">   Chi sự nghiệp bảo đảm xã hội</t>
  </si>
  <si>
    <t xml:space="preserve">   Expenditure on social securities</t>
  </si>
  <si>
    <r>
      <t xml:space="preserve">   Chi khác ngân sách - </t>
    </r>
    <r>
      <rPr>
        <i/>
        <sz val="10"/>
        <rFont val="Arial"/>
        <family val="2"/>
      </rPr>
      <t>Other expenditure out of budget</t>
    </r>
  </si>
  <si>
    <t xml:space="preserve">  Chi bổ sung quỹ dự trữ tài chính </t>
  </si>
  <si>
    <t xml:space="preserve">  Additional expenditure for financial reserves</t>
  </si>
  <si>
    <r>
      <t xml:space="preserve">  Chi chuyển nguồn - </t>
    </r>
    <r>
      <rPr>
        <b/>
        <i/>
        <sz val="10"/>
        <rFont val="Arial"/>
        <family val="2"/>
      </rPr>
      <t>Expenditure for resource transference</t>
    </r>
  </si>
  <si>
    <t>Number of insured persons (Person). Trong đó:</t>
  </si>
  <si>
    <t>Gross regional domestic product at current prices by economic sector</t>
  </si>
  <si>
    <t>Gross regional domestic product at constant 2010 prices by economic sector</t>
  </si>
  <si>
    <t>Structure of gross regional domestic product at current prices by types of ownership</t>
  </si>
  <si>
    <t>Gross regional domestic product at constant 2010 prices by types of ownership</t>
  </si>
  <si>
    <t>Index of gross regional domestic product at constant 2010 prices by types of ownership</t>
  </si>
  <si>
    <t>Gross regional domestic product per capita</t>
  </si>
  <si>
    <t xml:space="preserve">      Gross regional domestic product at current prices by economic sector</t>
  </si>
  <si>
    <t xml:space="preserve">      Gross regional domestic product at constant 2010 prices by economic sector</t>
  </si>
  <si>
    <r>
      <t xml:space="preserve">    </t>
    </r>
    <r>
      <rPr>
        <i/>
        <sz val="12"/>
        <rFont val="Arial"/>
        <family val="2"/>
      </rPr>
      <t>Gross regional domestic product at current prices by types of ownership</t>
    </r>
  </si>
  <si>
    <r>
      <t xml:space="preserve">    </t>
    </r>
    <r>
      <rPr>
        <i/>
        <sz val="12"/>
        <rFont val="Arial"/>
        <family val="2"/>
      </rPr>
      <t>Structure of gross regional domestic product at current prices</t>
    </r>
  </si>
  <si>
    <r>
      <t xml:space="preserve">    </t>
    </r>
    <r>
      <rPr>
        <i/>
        <sz val="12"/>
        <rFont val="Arial"/>
        <family val="2"/>
      </rPr>
      <t>Gross regional domestic product at constant 2010 prices by types of ownership</t>
    </r>
  </si>
  <si>
    <t xml:space="preserve">     Index of gross regional domestic product at constant 2010 prices by types of ownership</t>
  </si>
  <si>
    <t xml:space="preserve">      Gross regional domestic product per capita</t>
  </si>
  <si>
    <r>
      <t xml:space="preserve">Sản xuất và phân phối điện, khí đốt, nước nóng, hơi nước và điều hòa không khí  - </t>
    </r>
    <r>
      <rPr>
        <i/>
        <sz val="10"/>
        <rFont val="Arial"/>
        <family val="2"/>
      </rPr>
      <t>Electricity, gas, steam  anh air conditioning supply</t>
    </r>
  </si>
  <si>
    <r>
      <t xml:space="preserve">Bán buôn và bán lẻ; Sửa chữa ô tô, mô tô,
xe máy và xe có động cơ khác - </t>
    </r>
    <r>
      <rPr>
        <i/>
        <sz val="10"/>
        <rFont val="Arial"/>
        <family val="2"/>
      </rPr>
      <t>Wholesale and retail trade, repair of motor vehicles and motorcycles</t>
    </r>
  </si>
  <si>
    <r>
      <t xml:space="preserve">Vận tải kho bãi - </t>
    </r>
    <r>
      <rPr>
        <i/>
        <sz val="10"/>
        <rFont val="Arial"/>
        <family val="2"/>
      </rPr>
      <t>Transport, storage</t>
    </r>
  </si>
  <si>
    <r>
      <t xml:space="preserve">Giáo dục và đào tạo - </t>
    </r>
    <r>
      <rPr>
        <i/>
        <sz val="10"/>
        <rFont val="Arial"/>
        <family val="2"/>
      </rPr>
      <t>Education and training</t>
    </r>
  </si>
  <si>
    <t xml:space="preserve">Number of beneficiary persons </t>
  </si>
  <si>
    <t>Số người hưởng BHXH hàng tháng (Nghìn người)</t>
  </si>
  <si>
    <r>
      <t xml:space="preserve">Bảo hiểm y tế (Lượt người) - </t>
    </r>
    <r>
      <rPr>
        <b/>
        <i/>
        <sz val="10"/>
        <rFont val="Arial"/>
        <family val="2"/>
      </rPr>
      <t xml:space="preserve">Health insurance (Person) </t>
    </r>
  </si>
  <si>
    <t>Số lượt người hưởng BHYT</t>
  </si>
  <si>
    <t xml:space="preserve">Number of health insurance beneficiaries </t>
  </si>
  <si>
    <r>
      <t xml:space="preserve">Sản xuất và phân phối điện, khí đốt, nước nóng, hơi nước và điều hòa không khí  - </t>
    </r>
    <r>
      <rPr>
        <i/>
        <sz val="10"/>
        <rFont val="Arial"/>
        <family val="2"/>
      </rPr>
      <t>Electricity, gas, steam  and air conditioning supply</t>
    </r>
  </si>
  <si>
    <r>
      <t xml:space="preserve">Cung cấp nước; hoạt động quản lý và xử lý rác thải, nước thải - </t>
    </r>
    <r>
      <rPr>
        <i/>
        <sz val="10"/>
        <rFont val="Arial"/>
        <family val="2"/>
      </rPr>
      <t>Water supply, sewerage, waste management and remediation activites</t>
    </r>
  </si>
  <si>
    <t>Sơ bộ - Prel 2019</t>
  </si>
  <si>
    <t>Sơ bộ
Prel. 2019</t>
  </si>
  <si>
    <r>
      <t xml:space="preserve">Sơ bộ
</t>
    </r>
    <r>
      <rPr>
        <i/>
        <sz val="10"/>
        <rFont val="Arial"/>
        <family val="2"/>
      </rPr>
      <t>Prel.</t>
    </r>
    <r>
      <rPr>
        <b/>
        <sz val="10"/>
        <rFont val="Arial"/>
        <family val="2"/>
      </rPr>
      <t xml:space="preserve"> 2019</t>
    </r>
  </si>
  <si>
    <r>
      <t xml:space="preserve">Sơ bộ
</t>
    </r>
    <r>
      <rPr>
        <i/>
        <sz val="10"/>
        <rFont val="Arial"/>
        <family val="2"/>
      </rPr>
      <t>Prel.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2019</t>
    </r>
  </si>
  <si>
    <r>
      <t xml:space="preserve">Sơ bộ
</t>
    </r>
    <r>
      <rPr>
        <i/>
        <sz val="10"/>
        <rFont val="Arial"/>
        <family val="2"/>
      </rPr>
      <t xml:space="preserve">Prel. </t>
    </r>
    <r>
      <rPr>
        <b/>
        <sz val="10"/>
        <rFont val="Arial"/>
        <family val="2"/>
      </rPr>
      <t>2019</t>
    </r>
  </si>
  <si>
    <t xml:space="preserve">and by kinds of economic activity (Previous year = 100) </t>
  </si>
  <si>
    <r>
      <t xml:space="preserve">    </t>
    </r>
    <r>
      <rPr>
        <i/>
        <sz val="12"/>
        <rFont val="Arial"/>
        <family val="2"/>
      </rPr>
      <t xml:space="preserve">and by kinds of economic activity </t>
    </r>
  </si>
  <si>
    <t xml:space="preserve">and by kinds of economic activity </t>
  </si>
  <si>
    <r>
      <t xml:space="preserve">     </t>
    </r>
    <r>
      <rPr>
        <i/>
        <sz val="12"/>
        <rFont val="Arial"/>
        <family val="2"/>
      </rPr>
      <t xml:space="preserve">by types of ownership and by kinds of economic activity </t>
    </r>
  </si>
  <si>
    <r>
      <t xml:space="preserve"> </t>
    </r>
    <r>
      <rPr>
        <i/>
        <sz val="12"/>
        <rFont val="Arial"/>
        <family val="2"/>
      </rPr>
      <t xml:space="preserve">   and by kinds of economic activity </t>
    </r>
  </si>
  <si>
    <t xml:space="preserve">     and by kinds of economic activity (Previous year = 100) </t>
  </si>
  <si>
    <t xml:space="preserve">Gross regional domestic product at current prices by types of ownership and by kinds of economic activity </t>
  </si>
  <si>
    <t xml:space="preserve">    (Cont.) Gross regional domestic product at current prices by types of ownership </t>
  </si>
  <si>
    <r>
      <t xml:space="preserve">    </t>
    </r>
    <r>
      <rPr>
        <i/>
        <sz val="12"/>
        <rFont val="Arial"/>
        <family val="2"/>
      </rPr>
      <t>(Cont.)  Structure of gross regional domestic product at current prices</t>
    </r>
  </si>
  <si>
    <r>
      <t xml:space="preserve">   </t>
    </r>
    <r>
      <rPr>
        <i/>
        <sz val="12"/>
        <rFont val="Arial"/>
        <family val="2"/>
      </rPr>
      <t xml:space="preserve"> (Cont.) Gross regional domestic product at constant 2010 prices by types of ownership </t>
    </r>
  </si>
  <si>
    <t xml:space="preserve">     (Cont.) Index of gross regional domestic product at constant 2010 prices by types of ownership</t>
  </si>
  <si>
    <t>Tổng sản phẩm trên địa bàn theo giá hiện hành phân theo loại hình kinh tế</t>
  </si>
  <si>
    <t>Cơ cấu tổng sản phẩm trên địa bàn theo giá hiện hành phân theo loại hình kinh tế</t>
  </si>
  <si>
    <t xml:space="preserve">Tổng sản phẩm trên địa bàn theo giá so sánh 2010 phân theo loại hình kinh tế </t>
  </si>
  <si>
    <t>phân theo loại hình kinh tế và theo ngành kinh tế (Năm trước = 100)</t>
  </si>
  <si>
    <t xml:space="preserve">     phân theo loại hình kinh tế và theo ngành kinh tế</t>
  </si>
  <si>
    <r>
      <t xml:space="preserve">Phân theo loại hình kinh tế - </t>
    </r>
    <r>
      <rPr>
        <b/>
        <i/>
        <sz val="10"/>
        <rFont val="Arial"/>
        <family val="2"/>
      </rPr>
      <t>By types of ownership</t>
    </r>
  </si>
  <si>
    <t>Phân theo loại hình kinh tế</t>
  </si>
  <si>
    <r>
      <t xml:space="preserve">Phân theo loại hình kinh tế - </t>
    </r>
    <r>
      <rPr>
        <b/>
        <i/>
        <sz val="10"/>
        <rFont val="Arial"/>
        <family val="2"/>
      </rPr>
      <t>By types of owneship</t>
    </r>
  </si>
  <si>
    <t xml:space="preserve">     phân theo loại hình kinh tế và theo ngành kinh tế (Năm trước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</si>
</sst>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-&quot;$&quot;* #,##0_-;\-&quot;$&quot;* #,##0_-;_-&quot;$&quot;* &quot;-&quot;_-;_-@_-"/>
    <numFmt numFmtId="166" formatCode="0&quot;.&quot;000%"/>
    <numFmt numFmtId="167" formatCode="###,0&quot;.&quot;00\ &quot;F&quot;;[Red]\-###,0&quot;.&quot;00\ &quot;F&quot;"/>
    <numFmt numFmtId="168" formatCode="_-* #,##0_-;\-* #,##0_-;_-* &quot;-&quot;_-;_-@_-"/>
    <numFmt numFmtId="169" formatCode="_-* #,##0.00_-;\-* #,##0.00_-;_-* &quot;-&quot;??_-;_-@_-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_ &quot;SFr.&quot;\ * #,##0_ ;_ &quot;SFr.&quot;\ * \-#,##0_ ;_ &quot;SFr.&quot;\ * &quot;-&quot;_ ;_ @_ "/>
    <numFmt numFmtId="174" formatCode="_ * #,##0_ ;_ * \-#,##0_ ;_ * &quot;-&quot;_ ;_ @_ "/>
    <numFmt numFmtId="175" formatCode="_ * #,##0.00_ ;_ * \-#,##0.00_ ;_ * &quot;-&quot;??_ ;_ @_ "/>
    <numFmt numFmtId="176" formatCode="_-* #,##0.00\ &quot;F&quot;_-;\-* #,##0.00\ &quot;F&quot;_-;_-* &quot;-&quot;??\ &quot;F&quot;_-;_-@_-"/>
    <numFmt numFmtId="177" formatCode="_-* #,##0\ _P_t_s_-;\-* #,##0\ _P_t_s_-;_-* &quot;-&quot;\ _P_t_s_-;_-@_-"/>
    <numFmt numFmtId="178" formatCode="_ * #,##0.00_)\ &quot;ĐỒNG&quot;_ ;_ * \(#,##0.00\)\ &quot;ĐỒNG&quot;_ ;_ * &quot;-&quot;??_)\ &quot;ĐỒNG&quot;_ ;_ @_ "/>
    <numFmt numFmtId="179" formatCode="\$#,##0\ ;\(\$#,##0\)"/>
    <numFmt numFmtId="180" formatCode="_(* #.##0.00_);_(* \(#.##0.00\);_(* &quot;-&quot;??_);_(@_)"/>
    <numFmt numFmtId="181" formatCode="#,##0;\(#,##0\)"/>
    <numFmt numFmtId="182" formatCode="\t#\ ??/??"/>
    <numFmt numFmtId="183" formatCode="0.000000"/>
    <numFmt numFmtId="184" formatCode="_-* #,##0.00\ _€_-;\-* #,##0.00\ _€_-;_-* &quot;-&quot;??\ _€_-;_-@_-"/>
    <numFmt numFmtId="185" formatCode="\t0.00%"/>
    <numFmt numFmtId="186" formatCode="m/d"/>
    <numFmt numFmtId="187" formatCode="&quot;ß&quot;#,##0;\-&quot;&quot;\ß&quot;&quot;#,##0"/>
    <numFmt numFmtId="188" formatCode="0.00_)"/>
    <numFmt numFmtId="189" formatCode="_###,###,###"/>
    <numFmt numFmtId="190" formatCode="&quot;\&quot;#,##0;[Red]&quot;\&quot;&quot;\&quot;\-#,##0"/>
    <numFmt numFmtId="191" formatCode="&quot;\&quot;#,##0.00;[Red]&quot;\&quot;&quot;\&quot;&quot;\&quot;&quot;\&quot;&quot;\&quot;&quot;\&quot;\-#,##0.00"/>
    <numFmt numFmtId="192" formatCode="&quot;\&quot;#,##0.00;[Red]&quot;\&quot;\-#,##0.00"/>
    <numFmt numFmtId="193" formatCode="&quot;\&quot;#,##0;[Red]&quot;\&quot;\-#,##0"/>
    <numFmt numFmtId="194" formatCode="#,##0\ &quot;$&quot;_);[Red]\(#,##0\ &quot;$&quot;\)"/>
    <numFmt numFmtId="195" formatCode="_-&quot;$&quot;* ###,0&quot;.&quot;00_-;\-&quot;$&quot;* ###,0&quot;.&quot;00_-;_-&quot;$&quot;* &quot;-&quot;??_-;_-@_-"/>
    <numFmt numFmtId="196" formatCode="0.0"/>
    <numFmt numFmtId="197" formatCode="_(* #,##0_);_(* \(#,##0\);_(* &quot;-&quot;??_);_(@_)"/>
    <numFmt numFmtId="198" formatCode="#,##0.0"/>
    <numFmt numFmtId="199" formatCode="_-* #,##0.00\ _P_t_s_-;\-* #,##0.00\ _P_t_s_-;_-* &quot;-&quot;\ _P_t_s_-;_-@_-"/>
    <numFmt numFmtId="200" formatCode="0.00000"/>
    <numFmt numFmtId="201" formatCode="_(* #,##0.0_);_(* \(#,##0.0\);_(* &quot;-&quot;??_);_(@_)"/>
    <numFmt numFmtId="202" formatCode="_(* #,##0.000_);_(* \(#,##0.000\);_(* &quot;-&quot;??_);_(@_)"/>
    <numFmt numFmtId="203" formatCode="#,##0.0_);\(#,##0.0\)"/>
    <numFmt numFmtId="204" formatCode="#,##0.000"/>
    <numFmt numFmtId="205" formatCode="_(* #,##0.0_);_(* \(#,##0.0\);_(* &quot;-&quot;?_);_(@_)"/>
  </numFmts>
  <fonts count="121">
    <font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2"/>
      <name val=".VnTime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12"/>
      <name val="Helv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b/>
      <sz val="11"/>
      <name val="Helv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sz val="13"/>
      <name val="Times New Roman"/>
      <family val="1"/>
    </font>
    <font>
      <sz val="14"/>
      <name val="Times New Roman"/>
      <family val="1"/>
      <charset val="163"/>
    </font>
    <font>
      <sz val="8"/>
      <name val=".VnTime"/>
      <family val="2"/>
    </font>
    <font>
      <sz val="13"/>
      <name val="VNI-Times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sz val="16"/>
      <color indexed="8"/>
      <name val="Arial"/>
      <family val="2"/>
    </font>
    <font>
      <i/>
      <sz val="1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.5"/>
      <name val="Arial"/>
      <family val="2"/>
    </font>
    <font>
      <b/>
      <sz val="10"/>
      <name val="Arial"/>
      <family val="2"/>
    </font>
    <font>
      <sz val="18"/>
      <color indexed="10"/>
      <name val="Arial"/>
      <family val="2"/>
    </font>
    <font>
      <sz val="9.5"/>
      <name val="Arial"/>
      <family val="2"/>
    </font>
    <font>
      <b/>
      <sz val="9.5"/>
      <name val="Arial"/>
      <family val="2"/>
    </font>
    <font>
      <b/>
      <sz val="11"/>
      <name val="Arial"/>
      <family val="2"/>
    </font>
    <font>
      <b/>
      <i/>
      <sz val="9.5"/>
      <name val="Arial"/>
      <family val="2"/>
    </font>
    <font>
      <i/>
      <sz val="11"/>
      <name val="Arial"/>
      <family val="2"/>
    </font>
    <font>
      <sz val="20"/>
      <color indexed="10"/>
      <name val="Arial"/>
      <family val="2"/>
    </font>
    <font>
      <b/>
      <i/>
      <sz val="10"/>
      <color rgb="FF21212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103">
    <xf numFmtId="0" fontId="0" fillId="0" borderId="0"/>
    <xf numFmtId="0" fontId="2" fillId="0" borderId="0"/>
    <xf numFmtId="0" fontId="3" fillId="0" borderId="0"/>
    <xf numFmtId="0" fontId="4" fillId="2" borderId="0" applyNumberFormat="0"/>
    <xf numFmtId="0" fontId="4" fillId="0" borderId="0"/>
    <xf numFmtId="0" fontId="3" fillId="0" borderId="0"/>
    <xf numFmtId="165" fontId="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168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/>
    <xf numFmtId="42" fontId="1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8" fontId="6" fillId="0" borderId="0" applyFont="0" applyFill="0" applyBorder="0" applyAlignment="0" applyProtection="0"/>
    <xf numFmtId="42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1" fontId="12" fillId="0" borderId="0" applyFont="0" applyFill="0" applyBorder="0" applyAlignment="0" applyProtection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1" fontId="12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8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168" fontId="6" fillId="0" borderId="0" applyFont="0" applyFill="0" applyBorder="0" applyAlignment="0" applyProtection="0"/>
    <xf numFmtId="17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4" fillId="0" borderId="0"/>
    <xf numFmtId="0" fontId="14" fillId="2" borderId="0" applyNumberFormat="0"/>
    <xf numFmtId="0" fontId="1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4" fillId="0" borderId="0"/>
    <xf numFmtId="0" fontId="15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5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5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9" fontId="17" fillId="0" borderId="0" applyBorder="0" applyAlignment="0" applyProtection="0"/>
    <xf numFmtId="0" fontId="18" fillId="3" borderId="0" applyNumberFormat="0" applyBorder="0" applyAlignment="0" applyProtection="0"/>
    <xf numFmtId="0" fontId="19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1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3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1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19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5" borderId="0" applyNumberFormat="0" applyBorder="0" applyAlignment="0" applyProtection="0"/>
    <xf numFmtId="0" fontId="20" fillId="20" borderId="0" applyNumberFormat="0" applyBorder="0" applyAlignment="0" applyProtection="0"/>
    <xf numFmtId="0" fontId="21" fillId="20" borderId="0" applyNumberFormat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2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175" fontId="2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4" fillId="4" borderId="0" applyNumberFormat="0" applyBorder="0" applyAlignment="0" applyProtection="0"/>
    <xf numFmtId="0" fontId="25" fillId="4" borderId="0" applyNumberFormat="0" applyBorder="0" applyAlignment="0" applyProtection="0"/>
    <xf numFmtId="0" fontId="22" fillId="0" borderId="0"/>
    <xf numFmtId="0" fontId="26" fillId="0" borderId="0"/>
    <xf numFmtId="0" fontId="27" fillId="21" borderId="1" applyNumberFormat="0" applyAlignment="0" applyProtection="0"/>
    <xf numFmtId="0" fontId="28" fillId="21" borderId="1" applyNumberFormat="0" applyAlignment="0" applyProtection="0"/>
    <xf numFmtId="0" fontId="29" fillId="0" borderId="0"/>
    <xf numFmtId="176" fontId="12" fillId="0" borderId="0" applyFont="0" applyFill="0" applyBorder="0" applyAlignment="0" applyProtection="0"/>
    <xf numFmtId="0" fontId="30" fillId="22" borderId="2" applyNumberFormat="0" applyAlignment="0" applyProtection="0"/>
    <xf numFmtId="0" fontId="31" fillId="22" borderId="2" applyNumberFormat="0" applyAlignment="0" applyProtection="0"/>
    <xf numFmtId="41" fontId="32" fillId="0" borderId="0" applyFont="0" applyFill="0" applyBorder="0" applyAlignment="0" applyProtection="0"/>
    <xf numFmtId="177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77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43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64" fontId="4" fillId="0" borderId="0" applyFont="0" applyFill="0" applyBorder="0" applyAlignment="0" applyProtection="0"/>
    <xf numFmtId="177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181" fontId="26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2" fillId="0" borderId="0">
      <alignment horizontal="center"/>
    </xf>
    <xf numFmtId="178" fontId="13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5" fontId="2" fillId="0" borderId="0"/>
    <xf numFmtId="0" fontId="4" fillId="0" borderId="0" applyNumberFormat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" fontId="43" fillId="0" borderId="3">
      <alignment horizontal="left" vertical="top" wrapText="1"/>
    </xf>
    <xf numFmtId="182" fontId="2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6" fillId="0" borderId="0">
      <alignment vertical="top" wrapText="1"/>
    </xf>
    <xf numFmtId="0" fontId="47" fillId="5" borderId="0" applyNumberFormat="0" applyBorder="0" applyAlignment="0" applyProtection="0"/>
    <xf numFmtId="0" fontId="48" fillId="5" borderId="0" applyNumberFormat="0" applyBorder="0" applyAlignment="0" applyProtection="0"/>
    <xf numFmtId="38" fontId="49" fillId="23" borderId="0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0" fillId="0" borderId="0">
      <alignment horizontal="left"/>
    </xf>
    <xf numFmtId="0" fontId="5" fillId="0" borderId="4" applyNumberFormat="0" applyAlignment="0" applyProtection="0">
      <alignment horizontal="left" vertical="center"/>
    </xf>
    <xf numFmtId="0" fontId="5" fillId="0" borderId="5">
      <alignment horizontal="left" vertical="center"/>
    </xf>
    <xf numFmtId="0" fontId="51" fillId="0" borderId="6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54" fillId="0" borderId="8" applyNumberFormat="0" applyFill="0" applyAlignment="0" applyProtection="0"/>
    <xf numFmtId="0" fontId="55" fillId="0" borderId="8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2" fillId="0" borderId="0" applyProtection="0"/>
    <xf numFmtId="0" fontId="4" fillId="0" borderId="0" applyNumberFormat="0" applyFont="0" applyFill="0" applyBorder="0" applyAlignment="0" applyProtection="0"/>
    <xf numFmtId="0" fontId="57" fillId="0" borderId="0" applyProtection="0"/>
    <xf numFmtId="0" fontId="5" fillId="0" borderId="0" applyProtection="0"/>
    <xf numFmtId="0" fontId="4" fillId="0" borderId="0" applyNumberFormat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49" fillId="23" borderId="9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9" fillId="8" borderId="1" applyNumberFormat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0" borderId="10" applyNumberFormat="0" applyFill="0" applyAlignment="0" applyProtection="0"/>
    <xf numFmtId="0" fontId="62" fillId="0" borderId="10" applyNumberFormat="0" applyFill="0" applyAlignment="0" applyProtection="0"/>
    <xf numFmtId="0" fontId="63" fillId="0" borderId="11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3" fillId="0" borderId="0" applyNumberFormat="0" applyFont="0" applyFill="0" applyAlignment="0"/>
    <xf numFmtId="0" fontId="64" fillId="24" borderId="0" applyNumberFormat="0" applyBorder="0" applyAlignment="0" applyProtection="0"/>
    <xf numFmtId="0" fontId="65" fillId="24" borderId="0" applyNumberFormat="0" applyBorder="0" applyAlignment="0" applyProtection="0"/>
    <xf numFmtId="0" fontId="26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3" fillId="0" borderId="0">
      <alignment horizontal="left"/>
    </xf>
    <xf numFmtId="0" fontId="33" fillId="0" borderId="0">
      <alignment horizontal="left"/>
    </xf>
    <xf numFmtId="37" fontId="66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3" fillId="0" borderId="0">
      <alignment horizontal="left"/>
    </xf>
    <xf numFmtId="188" fontId="67" fillId="0" borderId="0"/>
    <xf numFmtId="0" fontId="4" fillId="0" borderId="0"/>
    <xf numFmtId="0" fontId="32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68" fillId="0" borderId="0"/>
    <xf numFmtId="0" fontId="16" fillId="0" borderId="0"/>
    <xf numFmtId="0" fontId="4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9" fillId="0" borderId="0"/>
    <xf numFmtId="0" fontId="69" fillId="0" borderId="0"/>
    <xf numFmtId="0" fontId="16" fillId="2" borderId="0" applyNumberFormat="0"/>
    <xf numFmtId="0" fontId="70" fillId="0" borderId="0"/>
    <xf numFmtId="0" fontId="4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/>
    <xf numFmtId="0" fontId="36" fillId="0" borderId="0"/>
    <xf numFmtId="0" fontId="3" fillId="0" borderId="0"/>
    <xf numFmtId="0" fontId="4" fillId="0" borderId="0" applyNumberFormat="0" applyFont="0" applyFill="0" applyBorder="0" applyAlignment="0" applyProtection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/>
    <xf numFmtId="0" fontId="18" fillId="0" borderId="0"/>
    <xf numFmtId="0" fontId="18" fillId="0" borderId="0"/>
    <xf numFmtId="0" fontId="33" fillId="0" borderId="0"/>
    <xf numFmtId="0" fontId="33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69" fillId="0" borderId="0"/>
    <xf numFmtId="0" fontId="35" fillId="0" borderId="0"/>
    <xf numFmtId="0" fontId="4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4" fillId="0" borderId="0"/>
    <xf numFmtId="0" fontId="38" fillId="0" borderId="0"/>
    <xf numFmtId="0" fontId="4" fillId="0" borderId="0"/>
    <xf numFmtId="0" fontId="68" fillId="0" borderId="0"/>
    <xf numFmtId="0" fontId="32" fillId="0" borderId="0"/>
    <xf numFmtId="0" fontId="4" fillId="0" borderId="0" applyNumberFormat="0" applyFont="0" applyFill="0" applyBorder="0" applyAlignment="0" applyProtection="0"/>
    <xf numFmtId="0" fontId="16" fillId="0" borderId="0"/>
    <xf numFmtId="0" fontId="71" fillId="0" borderId="0"/>
    <xf numFmtId="0" fontId="4" fillId="0" borderId="0"/>
    <xf numFmtId="0" fontId="70" fillId="0" borderId="0"/>
    <xf numFmtId="0" fontId="70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40" fillId="0" borderId="0"/>
    <xf numFmtId="0" fontId="4" fillId="0" borderId="0"/>
    <xf numFmtId="0" fontId="18" fillId="0" borderId="0"/>
    <xf numFmtId="0" fontId="4" fillId="0" borderId="0"/>
    <xf numFmtId="0" fontId="33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41" fillId="0" borderId="0"/>
    <xf numFmtId="0" fontId="72" fillId="0" borderId="0"/>
    <xf numFmtId="0" fontId="37" fillId="0" borderId="0"/>
    <xf numFmtId="0" fontId="7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3" fillId="0" borderId="0"/>
    <xf numFmtId="0" fontId="33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7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/>
    <xf numFmtId="0" fontId="13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4" fillId="0" borderId="0"/>
    <xf numFmtId="0" fontId="7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33" fillId="0" borderId="0"/>
    <xf numFmtId="0" fontId="14" fillId="0" borderId="0"/>
    <xf numFmtId="0" fontId="4" fillId="25" borderId="12" applyNumberFormat="0" applyFont="0" applyAlignment="0" applyProtection="0"/>
    <xf numFmtId="0" fontId="3" fillId="25" borderId="12" applyNumberFormat="0" applyFont="0" applyAlignment="0" applyProtection="0"/>
    <xf numFmtId="0" fontId="77" fillId="21" borderId="13" applyNumberFormat="0" applyAlignment="0" applyProtection="0"/>
    <xf numFmtId="0" fontId="78" fillId="21" borderId="13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9" fontId="1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89" fontId="2" fillId="0" borderId="0" applyFill="0" applyBorder="0" applyAlignment="0" applyProtection="0"/>
    <xf numFmtId="0" fontId="4" fillId="0" borderId="0" applyNumberFormat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79" fillId="0" borderId="0"/>
    <xf numFmtId="0" fontId="80" fillId="0" borderId="0">
      <alignment horizontal="center"/>
    </xf>
    <xf numFmtId="0" fontId="81" fillId="0" borderId="14">
      <alignment horizontal="center" vertical="center"/>
    </xf>
    <xf numFmtId="0" fontId="82" fillId="0" borderId="9" applyAlignment="0">
      <alignment horizontal="center" vertical="center" wrapText="1"/>
    </xf>
    <xf numFmtId="0" fontId="83" fillId="0" borderId="9">
      <alignment horizontal="center" vertical="center" wrapText="1"/>
    </xf>
    <xf numFmtId="3" fontId="84" fillId="0" borderId="0"/>
    <xf numFmtId="0" fontId="85" fillId="0" borderId="15"/>
    <xf numFmtId="0" fontId="63" fillId="0" borderId="0"/>
    <xf numFmtId="0" fontId="86" fillId="0" borderId="0" applyFont="0">
      <alignment horizontal="centerContinuous"/>
    </xf>
    <xf numFmtId="0" fontId="87" fillId="0" borderId="0" applyNumberFormat="0" applyFill="0" applyBorder="0" applyAlignment="0" applyProtection="0"/>
    <xf numFmtId="0" fontId="88" fillId="0" borderId="16" applyNumberFormat="0" applyFill="0" applyAlignment="0" applyProtection="0"/>
    <xf numFmtId="0" fontId="4" fillId="0" borderId="17" applyNumberFormat="0" applyFont="0" applyFill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76" fillId="0" borderId="0">
      <alignment vertical="center"/>
    </xf>
    <xf numFmtId="40" fontId="93" fillId="0" borderId="0" applyFont="0" applyFill="0" applyBorder="0" applyAlignment="0" applyProtection="0"/>
    <xf numFmtId="38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9" fontId="94" fillId="0" borderId="0" applyFont="0" applyFill="0" applyBorder="0" applyAlignment="0" applyProtection="0"/>
    <xf numFmtId="0" fontId="95" fillId="0" borderId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96" fillId="0" borderId="0" applyFont="0" applyFill="0" applyBorder="0" applyAlignment="0" applyProtection="0"/>
    <xf numFmtId="193" fontId="96" fillId="0" borderId="0" applyFont="0" applyFill="0" applyBorder="0" applyAlignment="0" applyProtection="0"/>
    <xf numFmtId="0" fontId="97" fillId="0" borderId="0"/>
    <xf numFmtId="0" fontId="98" fillId="0" borderId="0" applyProtection="0"/>
    <xf numFmtId="168" fontId="99" fillId="0" borderId="0" applyFont="0" applyFill="0" applyBorder="0" applyAlignment="0" applyProtection="0"/>
    <xf numFmtId="40" fontId="100" fillId="0" borderId="0" applyFont="0" applyFill="0" applyBorder="0" applyAlignment="0" applyProtection="0"/>
    <xf numFmtId="0" fontId="33" fillId="0" borderId="0"/>
    <xf numFmtId="165" fontId="99" fillId="0" borderId="0" applyFont="0" applyFill="0" applyBorder="0" applyAlignment="0" applyProtection="0"/>
    <xf numFmtId="194" fontId="100" fillId="0" borderId="0" applyFont="0" applyFill="0" applyBorder="0" applyAlignment="0" applyProtection="0"/>
    <xf numFmtId="195" fontId="9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</cellStyleXfs>
  <cellXfs count="236">
    <xf numFmtId="0" fontId="0" fillId="0" borderId="0" xfId="0"/>
    <xf numFmtId="0" fontId="2" fillId="0" borderId="0" xfId="1" applyFont="1"/>
    <xf numFmtId="0" fontId="104" fillId="0" borderId="0" xfId="1" applyFont="1"/>
    <xf numFmtId="0" fontId="3" fillId="0" borderId="0" xfId="4883" applyFont="1"/>
    <xf numFmtId="0" fontId="2" fillId="0" borderId="0" xfId="4881" applyFont="1"/>
    <xf numFmtId="0" fontId="105" fillId="0" borderId="0" xfId="4884" applyFont="1" applyAlignment="1">
      <alignment horizontal="center"/>
    </xf>
    <xf numFmtId="0" fontId="1" fillId="0" borderId="0" xfId="4918" applyFont="1"/>
    <xf numFmtId="0" fontId="5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106" fillId="0" borderId="0" xfId="1" applyFont="1" applyAlignment="1">
      <alignment vertical="center"/>
    </xf>
    <xf numFmtId="0" fontId="107" fillId="0" borderId="0" xfId="1" applyFont="1" applyAlignment="1">
      <alignment vertical="center"/>
    </xf>
    <xf numFmtId="0" fontId="2" fillId="0" borderId="14" xfId="1" applyFont="1" applyBorder="1" applyAlignment="1">
      <alignment vertical="center"/>
    </xf>
    <xf numFmtId="0" fontId="108" fillId="0" borderId="0" xfId="1" applyFont="1" applyBorder="1" applyAlignment="1">
      <alignment horizontal="center" vertical="center"/>
    </xf>
    <xf numFmtId="0" fontId="98" fillId="0" borderId="0" xfId="1" applyFont="1" applyBorder="1" applyAlignment="1">
      <alignment horizontal="center" vertical="center"/>
    </xf>
    <xf numFmtId="0" fontId="98" fillId="0" borderId="0" xfId="1" applyFont="1" applyAlignment="1">
      <alignment horizontal="center" vertical="center"/>
    </xf>
    <xf numFmtId="0" fontId="98" fillId="0" borderId="0" xfId="1" applyFont="1" applyAlignment="1">
      <alignment horizontal="center" vertical="center" wrapText="1"/>
    </xf>
    <xf numFmtId="0" fontId="109" fillId="0" borderId="0" xfId="1" applyFont="1" applyAlignment="1">
      <alignment horizontal="center" vertical="center"/>
    </xf>
    <xf numFmtId="0" fontId="109" fillId="0" borderId="0" xfId="1" applyFont="1" applyBorder="1" applyAlignment="1">
      <alignment horizontal="center" vertical="center"/>
    </xf>
    <xf numFmtId="0" fontId="110" fillId="0" borderId="0" xfId="1" applyFont="1" applyBorder="1" applyAlignment="1">
      <alignment horizontal="center" vertical="center"/>
    </xf>
    <xf numFmtId="0" fontId="109" fillId="0" borderId="0" xfId="1" applyFont="1" applyFill="1" applyBorder="1" applyAlignment="1">
      <alignment horizontal="center" vertical="center"/>
    </xf>
    <xf numFmtId="0" fontId="108" fillId="0" borderId="14" xfId="1" applyFont="1" applyBorder="1" applyAlignment="1">
      <alignment horizontal="center" vertical="center"/>
    </xf>
    <xf numFmtId="0" fontId="109" fillId="0" borderId="14" xfId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104" fillId="0" borderId="0" xfId="1" applyFont="1" applyBorder="1" applyAlignment="1">
      <alignment vertical="center"/>
    </xf>
    <xf numFmtId="0" fontId="111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right" vertical="center"/>
    </xf>
    <xf numFmtId="203" fontId="2" fillId="0" borderId="0" xfId="5101" applyNumberFormat="1" applyFont="1" applyAlignment="1">
      <alignment horizontal="right" vertical="center"/>
    </xf>
    <xf numFmtId="203" fontId="2" fillId="0" borderId="0" xfId="510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3" fillId="0" borderId="0" xfId="1" applyFont="1" applyAlignment="1">
      <alignment vertical="center"/>
    </xf>
    <xf numFmtId="43" fontId="2" fillId="0" borderId="0" xfId="5101" applyFont="1" applyAlignment="1">
      <alignment horizontal="right" vertical="center"/>
    </xf>
    <xf numFmtId="43" fontId="2" fillId="0" borderId="0" xfId="5101" applyFont="1" applyAlignment="1">
      <alignment vertical="center"/>
    </xf>
    <xf numFmtId="183" fontId="2" fillId="0" borderId="0" xfId="1" applyNumberFormat="1" applyFont="1" applyAlignment="1">
      <alignment vertical="center"/>
    </xf>
    <xf numFmtId="2" fontId="2" fillId="0" borderId="0" xfId="1" applyNumberFormat="1" applyFont="1" applyAlignment="1">
      <alignment vertical="center"/>
    </xf>
    <xf numFmtId="2" fontId="2" fillId="0" borderId="0" xfId="1" applyNumberFormat="1" applyFont="1" applyAlignment="1">
      <alignment horizontal="right" vertical="center"/>
    </xf>
    <xf numFmtId="198" fontId="2" fillId="0" borderId="0" xfId="0" applyNumberFormat="1" applyFont="1" applyAlignment="1">
      <alignment vertical="center"/>
    </xf>
    <xf numFmtId="198" fontId="2" fillId="0" borderId="0" xfId="5101" applyNumberFormat="1" applyFont="1" applyAlignment="1">
      <alignment horizontal="right" vertical="center"/>
    </xf>
    <xf numFmtId="198" fontId="2" fillId="0" borderId="0" xfId="510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5" fillId="0" borderId="0" xfId="1" applyFont="1" applyFill="1"/>
    <xf numFmtId="0" fontId="112" fillId="0" borderId="0" xfId="1" applyFont="1" applyFill="1"/>
    <xf numFmtId="0" fontId="2" fillId="0" borderId="0" xfId="1" applyFont="1" applyFill="1"/>
    <xf numFmtId="0" fontId="103" fillId="0" borderId="0" xfId="1" applyFont="1" applyFill="1"/>
    <xf numFmtId="0" fontId="2" fillId="0" borderId="14" xfId="1" applyFont="1" applyFill="1" applyBorder="1"/>
    <xf numFmtId="0" fontId="112" fillId="0" borderId="5" xfId="0" applyFont="1" applyFill="1" applyBorder="1" applyAlignment="1">
      <alignment horizontal="center" vertical="center" wrapText="1"/>
    </xf>
    <xf numFmtId="0" fontId="2" fillId="0" borderId="0" xfId="1" applyFont="1" applyFill="1" applyBorder="1"/>
    <xf numFmtId="198" fontId="112" fillId="0" borderId="0" xfId="4711" applyNumberFormat="1" applyFont="1" applyFill="1" applyBorder="1" applyAlignment="1">
      <alignment vertical="center"/>
    </xf>
    <xf numFmtId="198" fontId="2" fillId="0" borderId="0" xfId="0" applyNumberFormat="1" applyFont="1" applyFill="1" applyAlignment="1">
      <alignment vertical="center"/>
    </xf>
    <xf numFmtId="0" fontId="112" fillId="0" borderId="0" xfId="1" applyFont="1" applyFill="1" applyAlignment="1">
      <alignment horizontal="left"/>
    </xf>
    <xf numFmtId="198" fontId="112" fillId="0" borderId="0" xfId="4711" applyNumberFormat="1" applyFont="1" applyFill="1" applyAlignment="1">
      <alignment horizontal="right" vertical="center"/>
    </xf>
    <xf numFmtId="198" fontId="112" fillId="0" borderId="0" xfId="0" applyNumberFormat="1" applyFont="1" applyFill="1" applyAlignment="1">
      <alignment vertical="center"/>
    </xf>
    <xf numFmtId="0" fontId="107" fillId="0" borderId="0" xfId="1" applyFont="1" applyFill="1" applyAlignment="1">
      <alignment horizontal="left" indent="1"/>
    </xf>
    <xf numFmtId="0" fontId="2" fillId="0" borderId="0" xfId="1" applyFont="1" applyFill="1" applyAlignment="1">
      <alignment horizontal="left" indent="2"/>
    </xf>
    <xf numFmtId="198" fontId="2" fillId="0" borderId="0" xfId="4711" applyNumberFormat="1" applyFont="1" applyFill="1" applyAlignment="1">
      <alignment horizontal="right" vertical="center"/>
    </xf>
    <xf numFmtId="0" fontId="104" fillId="0" borderId="0" xfId="1" applyFont="1" applyFill="1" applyAlignment="1">
      <alignment horizontal="left"/>
    </xf>
    <xf numFmtId="0" fontId="112" fillId="0" borderId="0" xfId="1" applyFont="1" applyFill="1" applyAlignment="1"/>
    <xf numFmtId="0" fontId="112" fillId="0" borderId="0" xfId="1" applyFont="1" applyFill="1" applyAlignment="1">
      <alignment horizontal="left" indent="1"/>
    </xf>
    <xf numFmtId="0" fontId="104" fillId="0" borderId="0" xfId="1" applyFont="1" applyFill="1"/>
    <xf numFmtId="0" fontId="107" fillId="0" borderId="0" xfId="1" applyFont="1" applyFill="1"/>
    <xf numFmtId="201" fontId="2" fillId="0" borderId="0" xfId="5101" applyNumberFormat="1" applyFont="1" applyFill="1" applyAlignment="1">
      <alignment vertical="center"/>
    </xf>
    <xf numFmtId="202" fontId="2" fillId="0" borderId="0" xfId="5101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98" fontId="2" fillId="0" borderId="0" xfId="4711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12" fillId="0" borderId="0" xfId="0" applyFont="1" applyFill="1" applyAlignment="1">
      <alignment vertical="center" wrapText="1"/>
    </xf>
    <xf numFmtId="0" fontId="5" fillId="0" borderId="0" xfId="1" applyFont="1"/>
    <xf numFmtId="0" fontId="112" fillId="0" borderId="0" xfId="1" applyFont="1"/>
    <xf numFmtId="0" fontId="103" fillId="0" borderId="0" xfId="1" applyFont="1"/>
    <xf numFmtId="0" fontId="2" fillId="0" borderId="14" xfId="1" applyFont="1" applyBorder="1"/>
    <xf numFmtId="0" fontId="2" fillId="0" borderId="14" xfId="1" applyFont="1" applyBorder="1" applyAlignment="1">
      <alignment horizontal="right"/>
    </xf>
    <xf numFmtId="0" fontId="112" fillId="0" borderId="5" xfId="0" applyFont="1" applyBorder="1" applyAlignment="1">
      <alignment horizontal="center" vertical="center" wrapText="1"/>
    </xf>
    <xf numFmtId="0" fontId="112" fillId="0" borderId="5" xfId="1" applyFont="1" applyBorder="1" applyAlignment="1">
      <alignment horizontal="center" vertical="center" wrapText="1"/>
    </xf>
    <xf numFmtId="0" fontId="2" fillId="0" borderId="0" xfId="1" applyFont="1" applyBorder="1"/>
    <xf numFmtId="0" fontId="112" fillId="0" borderId="0" xfId="1" applyFont="1" applyAlignment="1">
      <alignment vertical="center"/>
    </xf>
    <xf numFmtId="4" fontId="112" fillId="0" borderId="0" xfId="4711" applyNumberFormat="1" applyFont="1" applyBorder="1" applyAlignment="1">
      <alignment horizontal="right" vertical="center"/>
    </xf>
    <xf numFmtId="0" fontId="112" fillId="0" borderId="0" xfId="1" applyFont="1" applyAlignment="1">
      <alignment horizontal="left" vertical="center"/>
    </xf>
    <xf numFmtId="2" fontId="112" fillId="0" borderId="0" xfId="1" applyNumberFormat="1" applyFont="1" applyAlignment="1">
      <alignment vertical="center"/>
    </xf>
    <xf numFmtId="0" fontId="107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04" fillId="0" borderId="0" xfId="1" applyFont="1" applyAlignment="1">
      <alignment horizontal="left" vertical="center"/>
    </xf>
    <xf numFmtId="0" fontId="104" fillId="0" borderId="0" xfId="1" applyFont="1" applyAlignment="1">
      <alignment vertical="center"/>
    </xf>
    <xf numFmtId="201" fontId="2" fillId="0" borderId="0" xfId="5101" applyNumberFormat="1" applyFont="1" applyAlignment="1">
      <alignment vertical="center"/>
    </xf>
    <xf numFmtId="201" fontId="2" fillId="0" borderId="0" xfId="1" applyNumberFormat="1" applyFont="1"/>
    <xf numFmtId="201" fontId="112" fillId="0" borderId="0" xfId="5101" applyNumberFormat="1" applyFont="1" applyAlignment="1">
      <alignment vertical="center"/>
    </xf>
    <xf numFmtId="0" fontId="107" fillId="0" borderId="0" xfId="1" applyFont="1" applyAlignment="1">
      <alignment horizontal="left" indent="1"/>
    </xf>
    <xf numFmtId="0" fontId="2" fillId="0" borderId="0" xfId="1" applyFont="1" applyAlignment="1">
      <alignment horizontal="left" indent="2"/>
    </xf>
    <xf numFmtId="0" fontId="112" fillId="0" borderId="0" xfId="1" applyFont="1" applyAlignment="1">
      <alignment horizontal="left" indent="1"/>
    </xf>
    <xf numFmtId="0" fontId="107" fillId="0" borderId="0" xfId="1" applyFont="1"/>
    <xf numFmtId="0" fontId="112" fillId="0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198" fontId="2" fillId="0" borderId="0" xfId="1" applyNumberFormat="1" applyFont="1" applyFill="1" applyAlignment="1">
      <alignment vertical="center"/>
    </xf>
    <xf numFmtId="0" fontId="107" fillId="0" borderId="0" xfId="1" applyFont="1" applyFill="1" applyAlignment="1">
      <alignment vertical="center"/>
    </xf>
    <xf numFmtId="0" fontId="2" fillId="0" borderId="0" xfId="1" applyFont="1" applyFill="1" applyAlignment="1"/>
    <xf numFmtId="198" fontId="2" fillId="0" borderId="0" xfId="1" applyNumberFormat="1" applyFont="1" applyFill="1" applyAlignment="1"/>
    <xf numFmtId="0" fontId="107" fillId="0" borderId="0" xfId="1" applyFont="1" applyFill="1" applyAlignment="1"/>
    <xf numFmtId="0" fontId="2" fillId="0" borderId="0" xfId="1" applyFont="1" applyAlignment="1">
      <alignment horizontal="center"/>
    </xf>
    <xf numFmtId="0" fontId="106" fillId="0" borderId="0" xfId="1" applyFont="1"/>
    <xf numFmtId="0" fontId="2" fillId="0" borderId="14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2" fontId="112" fillId="0" borderId="0" xfId="0" applyNumberFormat="1" applyFont="1" applyAlignment="1">
      <alignment horizontal="center" vertical="center"/>
    </xf>
    <xf numFmtId="0" fontId="5" fillId="0" borderId="0" xfId="3" applyFont="1" applyFill="1"/>
    <xf numFmtId="0" fontId="14" fillId="0" borderId="0" xfId="3" applyFont="1" applyFill="1"/>
    <xf numFmtId="0" fontId="106" fillId="0" borderId="0" xfId="3" applyFont="1" applyFill="1"/>
    <xf numFmtId="0" fontId="114" fillId="0" borderId="14" xfId="3" applyFont="1" applyFill="1" applyBorder="1"/>
    <xf numFmtId="0" fontId="114" fillId="0" borderId="0" xfId="3" applyFont="1" applyFill="1"/>
    <xf numFmtId="0" fontId="115" fillId="0" borderId="0" xfId="3" applyFont="1" applyFill="1" applyAlignment="1">
      <alignment horizontal="center" vertical="center"/>
    </xf>
    <xf numFmtId="0" fontId="111" fillId="0" borderId="0" xfId="3" applyFont="1" applyFill="1" applyAlignment="1">
      <alignment horizontal="center" vertical="center"/>
    </xf>
    <xf numFmtId="0" fontId="111" fillId="0" borderId="0" xfId="3" applyFont="1" applyFill="1" applyBorder="1" applyAlignment="1">
      <alignment horizontal="center" vertical="center"/>
    </xf>
    <xf numFmtId="0" fontId="111" fillId="0" borderId="14" xfId="3" applyFont="1" applyFill="1" applyBorder="1" applyAlignment="1">
      <alignment horizontal="center" vertical="center"/>
    </xf>
    <xf numFmtId="0" fontId="114" fillId="0" borderId="0" xfId="5040" applyFont="1" applyFill="1" applyBorder="1" applyAlignment="1">
      <alignment horizontal="center"/>
    </xf>
    <xf numFmtId="2" fontId="114" fillId="0" borderId="0" xfId="3" applyNumberFormat="1" applyFont="1" applyFill="1" applyAlignment="1">
      <alignment horizontal="center"/>
    </xf>
    <xf numFmtId="0" fontId="116" fillId="0" borderId="0" xfId="3" applyFont="1" applyFill="1"/>
    <xf numFmtId="1" fontId="115" fillId="0" borderId="0" xfId="5041" applyNumberFormat="1" applyFont="1" applyFill="1" applyAlignment="1">
      <alignment horizontal="center"/>
    </xf>
    <xf numFmtId="1" fontId="115" fillId="0" borderId="0" xfId="3" applyNumberFormat="1" applyFont="1" applyFill="1" applyAlignment="1">
      <alignment horizontal="center"/>
    </xf>
    <xf numFmtId="1" fontId="114" fillId="0" borderId="0" xfId="5040" quotePrefix="1" applyNumberFormat="1" applyFont="1" applyFill="1" applyAlignment="1">
      <alignment horizontal="right" indent="6"/>
    </xf>
    <xf numFmtId="43" fontId="114" fillId="0" borderId="0" xfId="5101" quotePrefix="1" applyFont="1" applyFill="1" applyAlignment="1">
      <alignment horizontal="right" indent="6"/>
    </xf>
    <xf numFmtId="0" fontId="2" fillId="0" borderId="0" xfId="0" applyFont="1" applyAlignment="1">
      <alignment horizontal="center"/>
    </xf>
    <xf numFmtId="0" fontId="118" fillId="0" borderId="0" xfId="3" applyFont="1" applyFill="1"/>
    <xf numFmtId="2" fontId="114" fillId="0" borderId="0" xfId="5040" quotePrefix="1" applyNumberFormat="1" applyFont="1" applyFill="1" applyAlignment="1">
      <alignment horizontal="right" indent="6"/>
    </xf>
    <xf numFmtId="0" fontId="106" fillId="0" borderId="0" xfId="1" applyFont="1" applyFill="1"/>
    <xf numFmtId="0" fontId="3" fillId="0" borderId="0" xfId="1" applyFont="1" applyBorder="1"/>
    <xf numFmtId="0" fontId="3" fillId="0" borderId="14" xfId="1" applyFont="1" applyBorder="1"/>
    <xf numFmtId="201" fontId="98" fillId="0" borderId="0" xfId="5101" applyNumberFormat="1" applyFont="1" applyAlignment="1">
      <alignment vertical="center"/>
    </xf>
    <xf numFmtId="201" fontId="112" fillId="0" borderId="0" xfId="5101" applyNumberFormat="1" applyFont="1"/>
    <xf numFmtId="201" fontId="2" fillId="0" borderId="0" xfId="5101" applyNumberFormat="1" applyFont="1" applyBorder="1"/>
    <xf numFmtId="201" fontId="107" fillId="0" borderId="0" xfId="5101" applyNumberFormat="1" applyFont="1" applyAlignment="1">
      <alignment vertical="center"/>
    </xf>
    <xf numFmtId="0" fontId="107" fillId="0" borderId="0" xfId="1" applyFont="1" applyBorder="1"/>
    <xf numFmtId="201" fontId="2" fillId="0" borderId="0" xfId="0" applyNumberFormat="1" applyFont="1" applyAlignment="1">
      <alignment vertical="center"/>
    </xf>
    <xf numFmtId="0" fontId="107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201" fontId="2" fillId="0" borderId="0" xfId="1" applyNumberFormat="1" applyFont="1" applyBorder="1"/>
    <xf numFmtId="201" fontId="2" fillId="0" borderId="0" xfId="5101" applyNumberFormat="1" applyFont="1"/>
    <xf numFmtId="4" fontId="112" fillId="0" borderId="0" xfId="0" applyNumberFormat="1" applyFont="1" applyAlignment="1">
      <alignment vertical="center"/>
    </xf>
    <xf numFmtId="200" fontId="2" fillId="0" borderId="0" xfId="1" applyNumberFormat="1" applyFont="1"/>
    <xf numFmtId="4" fontId="112" fillId="0" borderId="0" xfId="5101" applyNumberFormat="1" applyFont="1" applyAlignment="1">
      <alignment vertical="center"/>
    </xf>
    <xf numFmtId="4" fontId="2" fillId="0" borderId="0" xfId="5101" applyNumberFormat="1" applyFont="1" applyAlignment="1">
      <alignment vertical="center"/>
    </xf>
    <xf numFmtId="3" fontId="2" fillId="0" borderId="0" xfId="1" applyNumberFormat="1" applyFont="1" applyBorder="1"/>
    <xf numFmtId="0" fontId="2" fillId="0" borderId="0" xfId="1" applyFont="1" applyAlignment="1">
      <alignment horizontal="left" wrapText="1" indent="2"/>
    </xf>
    <xf numFmtId="0" fontId="104" fillId="0" borderId="0" xfId="1" applyFont="1" applyAlignment="1">
      <alignment horizontal="left" indent="2"/>
    </xf>
    <xf numFmtId="0" fontId="119" fillId="0" borderId="0" xfId="1" applyFont="1"/>
    <xf numFmtId="0" fontId="112" fillId="0" borderId="0" xfId="1" applyFont="1" applyAlignment="1">
      <alignment horizontal="left" vertical="center" wrapText="1"/>
    </xf>
    <xf numFmtId="0" fontId="104" fillId="0" borderId="0" xfId="1" applyFont="1" applyAlignment="1">
      <alignment horizontal="left" vertical="center" wrapText="1"/>
    </xf>
    <xf numFmtId="0" fontId="107" fillId="0" borderId="0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107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04" fillId="0" borderId="0" xfId="1" applyFont="1" applyAlignment="1">
      <alignment vertical="center" wrapText="1"/>
    </xf>
    <xf numFmtId="0" fontId="107" fillId="0" borderId="0" xfId="1" applyFont="1" applyAlignment="1">
      <alignment horizontal="left" vertical="center" wrapText="1"/>
    </xf>
    <xf numFmtId="0" fontId="104" fillId="0" borderId="0" xfId="1" applyFont="1" applyFill="1" applyAlignment="1">
      <alignment horizontal="left" indent="2"/>
    </xf>
    <xf numFmtId="197" fontId="2" fillId="0" borderId="0" xfId="5101" applyNumberFormat="1" applyFont="1"/>
    <xf numFmtId="0" fontId="112" fillId="0" borderId="0" xfId="1" applyFont="1" applyFill="1" applyAlignment="1">
      <alignment horizontal="left" wrapText="1" indent="1"/>
    </xf>
    <xf numFmtId="43" fontId="112" fillId="0" borderId="0" xfId="5101" applyNumberFormat="1" applyFont="1"/>
    <xf numFmtId="43" fontId="2" fillId="0" borderId="0" xfId="5101" applyNumberFormat="1" applyFont="1"/>
    <xf numFmtId="0" fontId="5" fillId="0" borderId="0" xfId="4869" applyNumberFormat="1" applyFont="1" applyFill="1" applyAlignment="1">
      <alignment vertical="center"/>
    </xf>
    <xf numFmtId="0" fontId="2" fillId="0" borderId="0" xfId="4869" applyFont="1" applyFill="1" applyAlignment="1">
      <alignment vertical="center"/>
    </xf>
    <xf numFmtId="0" fontId="106" fillId="0" borderId="0" xfId="4869" applyNumberFormat="1" applyFont="1" applyFill="1" applyAlignment="1">
      <alignment vertical="center"/>
    </xf>
    <xf numFmtId="0" fontId="5" fillId="0" borderId="14" xfId="4869" applyNumberFormat="1" applyFont="1" applyFill="1" applyBorder="1" applyAlignment="1">
      <alignment vertical="center"/>
    </xf>
    <xf numFmtId="0" fontId="106" fillId="0" borderId="14" xfId="4869" applyNumberFormat="1" applyFont="1" applyFill="1" applyBorder="1" applyAlignment="1">
      <alignment vertical="center"/>
    </xf>
    <xf numFmtId="0" fontId="2" fillId="0" borderId="0" xfId="4869" applyNumberFormat="1" applyFont="1" applyFill="1" applyBorder="1" applyAlignment="1">
      <alignment horizontal="center" vertical="center"/>
    </xf>
    <xf numFmtId="0" fontId="2" fillId="0" borderId="0" xfId="4869" applyFont="1" applyFill="1" applyBorder="1" applyAlignment="1">
      <alignment horizontal="center" vertical="center"/>
    </xf>
    <xf numFmtId="1" fontId="2" fillId="0" borderId="0" xfId="4869" applyNumberFormat="1" applyFont="1" applyFill="1" applyAlignment="1">
      <alignment horizontal="right" vertical="center"/>
    </xf>
    <xf numFmtId="197" fontId="2" fillId="0" borderId="0" xfId="4869" applyNumberFormat="1" applyFont="1" applyFill="1" applyAlignment="1">
      <alignment vertical="center"/>
    </xf>
    <xf numFmtId="0" fontId="112" fillId="0" borderId="0" xfId="4869" applyNumberFormat="1" applyFont="1" applyFill="1" applyBorder="1" applyAlignment="1">
      <alignment vertical="center"/>
    </xf>
    <xf numFmtId="197" fontId="112" fillId="0" borderId="0" xfId="5101" applyNumberFormat="1" applyFont="1" applyFill="1" applyAlignment="1">
      <alignment horizontal="right" vertical="center" wrapText="1"/>
    </xf>
    <xf numFmtId="0" fontId="107" fillId="0" borderId="0" xfId="4869" applyNumberFormat="1" applyFont="1" applyFill="1" applyBorder="1" applyAlignment="1">
      <alignment vertical="center"/>
    </xf>
    <xf numFmtId="197" fontId="112" fillId="0" borderId="0" xfId="5101" applyNumberFormat="1" applyFont="1" applyFill="1" applyAlignment="1">
      <alignment vertical="center"/>
    </xf>
    <xf numFmtId="0" fontId="2" fillId="0" borderId="0" xfId="4869" applyNumberFormat="1" applyFont="1" applyFill="1" applyBorder="1" applyAlignment="1">
      <alignment horizontal="left" vertical="center"/>
    </xf>
    <xf numFmtId="197" fontId="2" fillId="0" borderId="0" xfId="5101" applyNumberFormat="1" applyFont="1" applyFill="1" applyAlignment="1">
      <alignment horizontal="right" vertical="center"/>
    </xf>
    <xf numFmtId="197" fontId="2" fillId="0" borderId="0" xfId="5101" applyNumberFormat="1" applyFont="1" applyFill="1" applyAlignment="1">
      <alignment vertical="center"/>
    </xf>
    <xf numFmtId="0" fontId="112" fillId="0" borderId="0" xfId="4869" applyNumberFormat="1" applyFont="1" applyFill="1" applyBorder="1" applyAlignment="1">
      <alignment horizontal="left" vertical="center"/>
    </xf>
    <xf numFmtId="0" fontId="104" fillId="0" borderId="0" xfId="4869" applyNumberFormat="1" applyFont="1" applyFill="1" applyBorder="1" applyAlignment="1">
      <alignment vertical="center" wrapText="1"/>
    </xf>
    <xf numFmtId="0" fontId="2" fillId="0" borderId="0" xfId="4869" applyNumberFormat="1" applyFont="1" applyFill="1" applyBorder="1" applyAlignment="1">
      <alignment horizontal="left" vertical="center" wrapText="1"/>
    </xf>
    <xf numFmtId="197" fontId="112" fillId="0" borderId="0" xfId="5101" applyNumberFormat="1" applyFont="1" applyFill="1" applyAlignment="1">
      <alignment horizontal="right" vertical="center"/>
    </xf>
    <xf numFmtId="0" fontId="104" fillId="0" borderId="0" xfId="4869" applyNumberFormat="1" applyFont="1" applyFill="1" applyBorder="1" applyAlignment="1">
      <alignment horizontal="left" vertical="center" wrapText="1"/>
    </xf>
    <xf numFmtId="0" fontId="112" fillId="0" borderId="18" xfId="4930" applyFont="1" applyFill="1" applyBorder="1" applyAlignment="1">
      <alignment horizontal="center" vertical="center" wrapText="1"/>
    </xf>
    <xf numFmtId="0" fontId="112" fillId="0" borderId="18" xfId="4930" applyFont="1" applyBorder="1" applyAlignment="1">
      <alignment horizontal="center" vertical="center"/>
    </xf>
    <xf numFmtId="0" fontId="112" fillId="0" borderId="18" xfId="4930" applyFont="1" applyBorder="1" applyAlignment="1">
      <alignment horizontal="center" vertical="center" wrapText="1"/>
    </xf>
    <xf numFmtId="0" fontId="112" fillId="0" borderId="0" xfId="5102" applyFont="1" applyAlignment="1">
      <alignment vertical="center"/>
    </xf>
    <xf numFmtId="0" fontId="5" fillId="0" borderId="0" xfId="5102" applyFont="1" applyAlignment="1">
      <alignment vertical="center"/>
    </xf>
    <xf numFmtId="0" fontId="104" fillId="0" borderId="14" xfId="4930" applyFont="1" applyFill="1" applyBorder="1" applyAlignment="1">
      <alignment horizontal="center" vertical="center" wrapText="1"/>
    </xf>
    <xf numFmtId="0" fontId="104" fillId="0" borderId="14" xfId="4930" applyFont="1" applyBorder="1" applyAlignment="1">
      <alignment horizontal="center" vertical="center"/>
    </xf>
    <xf numFmtId="0" fontId="104" fillId="0" borderId="14" xfId="4930" applyFont="1" applyBorder="1" applyAlignment="1">
      <alignment horizontal="center" vertical="center" wrapText="1"/>
    </xf>
    <xf numFmtId="0" fontId="2" fillId="0" borderId="0" xfId="5102" applyFont="1" applyAlignment="1">
      <alignment vertical="center"/>
    </xf>
    <xf numFmtId="0" fontId="3" fillId="0" borderId="0" xfId="5102" applyFont="1" applyAlignment="1">
      <alignment vertical="center"/>
    </xf>
    <xf numFmtId="0" fontId="103" fillId="0" borderId="0" xfId="2" applyFont="1" applyBorder="1" applyAlignment="1">
      <alignment horizontal="center" vertical="center"/>
    </xf>
    <xf numFmtId="0" fontId="103" fillId="0" borderId="0" xfId="2" applyFont="1" applyBorder="1" applyAlignment="1">
      <alignment vertical="center"/>
    </xf>
    <xf numFmtId="0" fontId="2" fillId="0" borderId="0" xfId="2" applyFont="1" applyBorder="1" applyAlignment="1">
      <alignment horizontal="center" vertical="center"/>
    </xf>
    <xf numFmtId="0" fontId="2" fillId="0" borderId="0" xfId="4" applyFont="1" applyBorder="1" applyAlignment="1">
      <alignment vertical="center"/>
    </xf>
    <xf numFmtId="0" fontId="104" fillId="0" borderId="0" xfId="4" applyFont="1" applyBorder="1" applyAlignment="1">
      <alignment vertical="center"/>
    </xf>
    <xf numFmtId="0" fontId="2" fillId="0" borderId="0" xfId="3" applyFont="1" applyFill="1" applyAlignment="1">
      <alignment vertical="center"/>
    </xf>
    <xf numFmtId="0" fontId="104" fillId="0" borderId="0" xfId="3" applyFont="1" applyFill="1" applyAlignment="1">
      <alignment vertical="center"/>
    </xf>
    <xf numFmtId="0" fontId="104" fillId="0" borderId="0" xfId="1" applyFont="1" applyFill="1" applyAlignment="1">
      <alignment vertical="center"/>
    </xf>
    <xf numFmtId="0" fontId="2" fillId="0" borderId="0" xfId="2" applyFont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14" fillId="0" borderId="14" xfId="5040" applyFont="1" applyFill="1" applyBorder="1" applyAlignment="1">
      <alignment horizontal="center"/>
    </xf>
    <xf numFmtId="2" fontId="114" fillId="0" borderId="14" xfId="3" applyNumberFormat="1" applyFont="1" applyFill="1" applyBorder="1" applyAlignment="1">
      <alignment horizontal="center"/>
    </xf>
    <xf numFmtId="0" fontId="120" fillId="0" borderId="0" xfId="0" applyFont="1" applyAlignment="1">
      <alignment horizontal="left" vertical="center" wrapText="1"/>
    </xf>
    <xf numFmtId="0" fontId="2" fillId="0" borderId="14" xfId="1" applyFont="1" applyBorder="1" applyAlignment="1">
      <alignment wrapText="1"/>
    </xf>
    <xf numFmtId="0" fontId="106" fillId="0" borderId="0" xfId="1" applyFont="1" applyFill="1" applyAlignment="1">
      <alignment vertical="center"/>
    </xf>
    <xf numFmtId="0" fontId="2" fillId="0" borderId="14" xfId="1" applyFont="1" applyBorder="1" applyAlignment="1">
      <alignment horizontal="right" vertical="center"/>
    </xf>
    <xf numFmtId="0" fontId="112" fillId="0" borderId="0" xfId="1" applyFont="1" applyFill="1" applyAlignment="1">
      <alignment horizontal="left" vertical="center" wrapText="1"/>
    </xf>
    <xf numFmtId="0" fontId="2" fillId="0" borderId="0" xfId="1" applyFont="1" applyFill="1" applyAlignment="1">
      <alignment horizontal="left" vertical="center"/>
    </xf>
    <xf numFmtId="0" fontId="104" fillId="0" borderId="0" xfId="1" applyFont="1" applyFill="1" applyAlignment="1">
      <alignment horizontal="left" vertical="center"/>
    </xf>
    <xf numFmtId="197" fontId="2" fillId="0" borderId="0" xfId="5101" applyNumberFormat="1" applyFont="1" applyAlignment="1">
      <alignment vertical="center"/>
    </xf>
    <xf numFmtId="0" fontId="2" fillId="0" borderId="14" xfId="4869" applyFont="1" applyFill="1" applyBorder="1" applyAlignment="1">
      <alignment vertical="center"/>
    </xf>
    <xf numFmtId="204" fontId="2" fillId="0" borderId="0" xfId="4711" applyNumberFormat="1" applyFont="1" applyFill="1" applyAlignment="1">
      <alignment vertical="center"/>
    </xf>
    <xf numFmtId="0" fontId="112" fillId="0" borderId="5" xfId="1" applyFont="1" applyFill="1" applyBorder="1" applyAlignment="1">
      <alignment horizontal="center" vertical="center" wrapText="1"/>
    </xf>
    <xf numFmtId="203" fontId="112" fillId="0" borderId="0" xfId="5101" applyNumberFormat="1" applyFont="1" applyFill="1" applyAlignment="1">
      <alignment vertical="center"/>
    </xf>
    <xf numFmtId="201" fontId="2" fillId="0" borderId="0" xfId="5101" applyNumberFormat="1" applyFont="1" applyFill="1" applyAlignment="1"/>
    <xf numFmtId="0" fontId="2" fillId="0" borderId="14" xfId="1" applyFont="1" applyFill="1" applyBorder="1" applyAlignment="1">
      <alignment horizontal="right"/>
    </xf>
    <xf numFmtId="43" fontId="114" fillId="0" borderId="0" xfId="5101" applyFont="1" applyFill="1"/>
    <xf numFmtId="198" fontId="112" fillId="0" borderId="0" xfId="4711" applyNumberFormat="1" applyFont="1" applyFill="1" applyBorder="1" applyAlignment="1">
      <alignment horizontal="right" vertical="center"/>
    </xf>
    <xf numFmtId="198" fontId="2" fillId="0" borderId="0" xfId="1" applyNumberFormat="1" applyFont="1" applyFill="1"/>
    <xf numFmtId="197" fontId="0" fillId="0" borderId="14" xfId="5101" applyNumberFormat="1" applyFont="1" applyFill="1" applyBorder="1" applyAlignment="1">
      <alignment horizontal="right" vertical="center" wrapText="1"/>
    </xf>
    <xf numFmtId="201" fontId="112" fillId="0" borderId="0" xfId="5101" applyNumberFormat="1" applyFont="1" applyFill="1" applyAlignment="1">
      <alignment vertical="center"/>
    </xf>
    <xf numFmtId="201" fontId="112" fillId="0" borderId="0" xfId="5101" applyNumberFormat="1" applyFont="1" applyFill="1" applyAlignment="1">
      <alignment horizontal="right" vertical="center"/>
    </xf>
    <xf numFmtId="43" fontId="114" fillId="0" borderId="0" xfId="5101" quotePrefix="1" applyFont="1" applyFill="1" applyAlignment="1">
      <alignment horizontal="right" wrapText="1"/>
    </xf>
    <xf numFmtId="199" fontId="114" fillId="0" borderId="0" xfId="4711" quotePrefix="1" applyNumberFormat="1" applyFont="1" applyFill="1" applyAlignment="1">
      <alignment horizontal="right" wrapText="1"/>
    </xf>
    <xf numFmtId="197" fontId="2" fillId="0" borderId="0" xfId="1" applyNumberFormat="1" applyFont="1" applyFill="1" applyAlignment="1">
      <alignment vertical="center"/>
    </xf>
    <xf numFmtId="205" fontId="2" fillId="0" borderId="0" xfId="1" applyNumberFormat="1" applyFont="1" applyAlignment="1">
      <alignment vertical="center"/>
    </xf>
    <xf numFmtId="205" fontId="107" fillId="0" borderId="0" xfId="1" applyNumberFormat="1" applyFont="1" applyBorder="1"/>
    <xf numFmtId="205" fontId="2" fillId="0" borderId="0" xfId="1" applyNumberFormat="1" applyFont="1"/>
    <xf numFmtId="0" fontId="5" fillId="0" borderId="0" xfId="5" applyFont="1" applyFill="1" applyAlignment="1">
      <alignment horizontal="center" vertical="center"/>
    </xf>
    <xf numFmtId="0" fontId="103" fillId="0" borderId="0" xfId="2" applyFont="1" applyBorder="1" applyAlignment="1">
      <alignment horizontal="center" vertical="center"/>
    </xf>
    <xf numFmtId="0" fontId="105" fillId="0" borderId="0" xfId="4883" applyFont="1" applyAlignment="1">
      <alignment horizontal="center"/>
    </xf>
    <xf numFmtId="0" fontId="112" fillId="0" borderId="0" xfId="1" applyFont="1" applyAlignment="1">
      <alignment horizontal="center" vertical="center"/>
    </xf>
    <xf numFmtId="0" fontId="108" fillId="0" borderId="5" xfId="1" applyFont="1" applyBorder="1" applyAlignment="1">
      <alignment horizontal="center" vertical="center"/>
    </xf>
    <xf numFmtId="0" fontId="98" fillId="0" borderId="18" xfId="1" applyFont="1" applyBorder="1" applyAlignment="1">
      <alignment horizontal="center" vertical="center"/>
    </xf>
    <xf numFmtId="0" fontId="109" fillId="0" borderId="14" xfId="1" applyFont="1" applyBorder="1" applyAlignment="1">
      <alignment horizontal="center" vertical="center"/>
    </xf>
    <xf numFmtId="0" fontId="107" fillId="0" borderId="0" xfId="1" applyFont="1" applyAlignment="1">
      <alignment horizontal="center" vertical="center"/>
    </xf>
    <xf numFmtId="196" fontId="115" fillId="0" borderId="0" xfId="5039" applyNumberFormat="1" applyFont="1" applyFill="1" applyAlignment="1">
      <alignment horizontal="center"/>
    </xf>
    <xf numFmtId="0" fontId="117" fillId="0" borderId="0" xfId="5039" applyFont="1" applyFill="1" applyAlignment="1">
      <alignment horizontal="center"/>
    </xf>
    <xf numFmtId="0" fontId="112" fillId="0" borderId="0" xfId="4869" applyNumberFormat="1" applyFont="1" applyFill="1" applyBorder="1" applyAlignment="1">
      <alignment horizontal="left" vertical="center" wrapText="1"/>
    </xf>
  </cellXfs>
  <cellStyles count="5103">
    <cellStyle name="_x0001_" xfId="6"/>
    <cellStyle name="??" xfId="7"/>
    <cellStyle name="?? [0.00]_PRODUCT DETAIL Q1" xfId="8"/>
    <cellStyle name="?? [0]" xfId="9"/>
    <cellStyle name="?? [0] 2" xfId="10"/>
    <cellStyle name="???? [0.00]_PRODUCT DETAIL Q1" xfId="11"/>
    <cellStyle name="????_PRODUCT DETAIL Q1" xfId="12"/>
    <cellStyle name="???[0]_Book1" xfId="13"/>
    <cellStyle name="???_95" xfId="14"/>
    <cellStyle name="??_(????)??????" xfId="15"/>
    <cellStyle name="_00.Bia" xfId="16"/>
    <cellStyle name="_01 DVHC" xfId="17"/>
    <cellStyle name="_01 DVHC - DD (Ok)" xfId="18"/>
    <cellStyle name="_01 DVHC - DD (Ok) 2" xfId="19"/>
    <cellStyle name="_01 DVHC - DD (Ok)_04 Doanh nghiep va CSKDCT 2012" xfId="20"/>
    <cellStyle name="_01 DVHC - DD (Ok)_Book2" xfId="21"/>
    <cellStyle name="_01 DVHC - DD (Ok)_NGTK-daydu-2014-Laodong" xfId="22"/>
    <cellStyle name="_01 DVHC - DD (Ok)_nien giam tom tat nong nghiep 2013" xfId="23"/>
    <cellStyle name="_01 DVHC - DD (Ok)_Niengiam_Hung_final" xfId="24"/>
    <cellStyle name="_01 DVHC - DD (Ok)_Phan II (In)" xfId="25"/>
    <cellStyle name="_01 DVHC - DD (Ok)_Xl0000167" xfId="26"/>
    <cellStyle name="_01 DVHC(OK)" xfId="27"/>
    <cellStyle name="_01 DVHC(OK) 2" xfId="28"/>
    <cellStyle name="_01 DVHC(OK)_02  Dan so lao dong(OK)" xfId="29"/>
    <cellStyle name="_01 DVHC(OK)_03 TKQG va Thu chi NSNN 2012" xfId="30"/>
    <cellStyle name="_01 DVHC(OK)_04 Doanh nghiep va CSKDCT 2012" xfId="31"/>
    <cellStyle name="_01 DVHC(OK)_05 Doanh nghiep va Ca the_2011 (Ok)" xfId="32"/>
    <cellStyle name="_01 DVHC(OK)_06 NGTT LN,TS 2013 co so" xfId="33"/>
    <cellStyle name="_01 DVHC(OK)_07 NGTT CN 2012" xfId="34"/>
    <cellStyle name="_01 DVHC(OK)_08 Thuong mai Tong muc - Diep" xfId="35"/>
    <cellStyle name="_01 DVHC(OK)_08 Thuong mai va Du lich (Ok)" xfId="36"/>
    <cellStyle name="_01 DVHC(OK)_08 Thuong mai va Du lich (Ok)_nien giam tom tat nong nghiep 2013" xfId="37"/>
    <cellStyle name="_01 DVHC(OK)_08 Thuong mai va Du lich (Ok)_Phan II (In)" xfId="38"/>
    <cellStyle name="_01 DVHC(OK)_09 Chi so gia 2011- VuTKG-1 (Ok)" xfId="39"/>
    <cellStyle name="_01 DVHC(OK)_09 Chi so gia 2011- VuTKG-1 (Ok)_nien giam tom tat nong nghiep 2013" xfId="40"/>
    <cellStyle name="_01 DVHC(OK)_09 Chi so gia 2011- VuTKG-1 (Ok)_Phan II (In)" xfId="41"/>
    <cellStyle name="_01 DVHC(OK)_09 Du lich" xfId="42"/>
    <cellStyle name="_01 DVHC(OK)_09 Du lich_nien giam tom tat nong nghiep 2013" xfId="43"/>
    <cellStyle name="_01 DVHC(OK)_09 Du lich_Phan II (In)" xfId="44"/>
    <cellStyle name="_01 DVHC(OK)_10 Van tai va BCVT (da sua ok)" xfId="45"/>
    <cellStyle name="_01 DVHC(OK)_10 Van tai va BCVT (da sua ok)_nien giam tom tat nong nghiep 2013" xfId="46"/>
    <cellStyle name="_01 DVHC(OK)_10 Van tai va BCVT (da sua ok)_Phan II (In)" xfId="47"/>
    <cellStyle name="_01 DVHC(OK)_11 (3)" xfId="48"/>
    <cellStyle name="_01 DVHC(OK)_11 (3) 2" xfId="49"/>
    <cellStyle name="_01 DVHC(OK)_11 (3)_04 Doanh nghiep va CSKDCT 2012" xfId="50"/>
    <cellStyle name="_01 DVHC(OK)_11 (3)_Book2" xfId="51"/>
    <cellStyle name="_01 DVHC(OK)_11 (3)_NGTK-daydu-2014-Laodong" xfId="52"/>
    <cellStyle name="_01 DVHC(OK)_11 (3)_nien giam tom tat nong nghiep 2013" xfId="53"/>
    <cellStyle name="_01 DVHC(OK)_11 (3)_Niengiam_Hung_final" xfId="54"/>
    <cellStyle name="_01 DVHC(OK)_11 (3)_Phan II (In)" xfId="55"/>
    <cellStyle name="_01 DVHC(OK)_11 (3)_Xl0000167" xfId="56"/>
    <cellStyle name="_01 DVHC(OK)_12 (2)" xfId="57"/>
    <cellStyle name="_01 DVHC(OK)_12 (2) 2" xfId="58"/>
    <cellStyle name="_01 DVHC(OK)_12 (2)_04 Doanh nghiep va CSKDCT 2012" xfId="59"/>
    <cellStyle name="_01 DVHC(OK)_12 (2)_Book2" xfId="60"/>
    <cellStyle name="_01 DVHC(OK)_12 (2)_NGTK-daydu-2014-Laodong" xfId="61"/>
    <cellStyle name="_01 DVHC(OK)_12 (2)_nien giam tom tat nong nghiep 2013" xfId="62"/>
    <cellStyle name="_01 DVHC(OK)_12 (2)_Niengiam_Hung_final" xfId="63"/>
    <cellStyle name="_01 DVHC(OK)_12 (2)_Phan II (In)" xfId="64"/>
    <cellStyle name="_01 DVHC(OK)_12 (2)_Xl0000167" xfId="65"/>
    <cellStyle name="_01 DVHC(OK)_12 Giao duc, Y Te va Muc songnam2011" xfId="66"/>
    <cellStyle name="_01 DVHC(OK)_12 Giao duc, Y Te va Muc songnam2011_nien giam tom tat nong nghiep 2013" xfId="67"/>
    <cellStyle name="_01 DVHC(OK)_12 Giao duc, Y Te va Muc songnam2011_Phan II (In)" xfId="68"/>
    <cellStyle name="_01 DVHC(OK)_12 MSDC_Thuy Van" xfId="69"/>
    <cellStyle name="_01 DVHC(OK)_13 Van tai 2012" xfId="70"/>
    <cellStyle name="_01 DVHC(OK)_Book2" xfId="71"/>
    <cellStyle name="_01 DVHC(OK)_Giaoduc2013(ok)" xfId="72"/>
    <cellStyle name="_01 DVHC(OK)_Maket NGTT2012 LN,TS (7-1-2013)" xfId="73"/>
    <cellStyle name="_01 DVHC(OK)_Maket NGTT2012 LN,TS (7-1-2013)_Nongnghiep" xfId="74"/>
    <cellStyle name="_01 DVHC(OK)_Ngiam_lamnghiep_2011_v2(1)(1)" xfId="75"/>
    <cellStyle name="_01 DVHC(OK)_Ngiam_lamnghiep_2011_v2(1)(1)_Nongnghiep" xfId="76"/>
    <cellStyle name="_01 DVHC(OK)_NGTK-daydu-2014-Laodong" xfId="77"/>
    <cellStyle name="_01 DVHC(OK)_NGTT LN,TS 2012 (Chuan)" xfId="78"/>
    <cellStyle name="_01 DVHC(OK)_Nien giam TT Vu Nong nghiep 2012(solieu)-gui Vu TH 29-3-2013" xfId="79"/>
    <cellStyle name="_01 DVHC(OK)_Niengiam_Hung_final" xfId="80"/>
    <cellStyle name="_01 DVHC(OK)_Nongnghiep" xfId="81"/>
    <cellStyle name="_01 DVHC(OK)_Nongnghiep NGDD 2012_cap nhat den 24-5-2013(1)" xfId="82"/>
    <cellStyle name="_01 DVHC(OK)_Nongnghiep_Nongnghiep NGDD 2012_cap nhat den 24-5-2013(1)" xfId="83"/>
    <cellStyle name="_01 DVHC(OK)_TKQG" xfId="84"/>
    <cellStyle name="_01 DVHC(OK)_Xl0000147" xfId="85"/>
    <cellStyle name="_01 DVHC(OK)_Xl0000167" xfId="86"/>
    <cellStyle name="_01 DVHC(OK)_XNK" xfId="87"/>
    <cellStyle name="_01 DVHC(OK)_XNK_nien giam tom tat nong nghiep 2013" xfId="88"/>
    <cellStyle name="_01 DVHC(OK)_XNK_Phan II (In)" xfId="89"/>
    <cellStyle name="_01 DVHC_01 Don vi HC" xfId="90"/>
    <cellStyle name="_01 DVHC_01 Don vi HC 2" xfId="91"/>
    <cellStyle name="_01 DVHC_01 Don vi HC_Book2" xfId="92"/>
    <cellStyle name="_01 DVHC_01 Don vi HC_NGTK-daydu-2014-Laodong" xfId="93"/>
    <cellStyle name="_01 DVHC_01 Don vi HC_Niengiam_Hung_final" xfId="94"/>
    <cellStyle name="_01 DVHC_02 Danso_Laodong 2012(chuan) CO SO" xfId="95"/>
    <cellStyle name="_01 DVHC_04 Doanh nghiep va CSKDCT 2012" xfId="96"/>
    <cellStyle name="_01 DVHC_08 Thuong mai Tong muc - Diep" xfId="97"/>
    <cellStyle name="_01 DVHC_09 Thuong mai va Du lich" xfId="98"/>
    <cellStyle name="_01 DVHC_09 Thuong mai va Du lich 2" xfId="99"/>
    <cellStyle name="_01 DVHC_09 Thuong mai va Du lich_01 Don vi HC" xfId="100"/>
    <cellStyle name="_01 DVHC_09 Thuong mai va Du lich_Book2" xfId="101"/>
    <cellStyle name="_01 DVHC_09 Thuong mai va Du lich_NGDD 2013 Thu chi NSNN " xfId="102"/>
    <cellStyle name="_01 DVHC_09 Thuong mai va Du lich_NGTK-daydu-2014-Laodong" xfId="103"/>
    <cellStyle name="_01 DVHC_09 Thuong mai va Du lich_nien giam tom tat nong nghiep 2013" xfId="104"/>
    <cellStyle name="_01 DVHC_09 Thuong mai va Du lich_Niengiam_Hung_final" xfId="105"/>
    <cellStyle name="_01 DVHC_09 Thuong mai va Du lich_Phan II (In)" xfId="106"/>
    <cellStyle name="_01 DVHC_12 MSDC_Thuy Van" xfId="107"/>
    <cellStyle name="_01 DVHC_Don vi HC, dat dai, khi hau" xfId="108"/>
    <cellStyle name="_01 DVHC_Mau" xfId="109"/>
    <cellStyle name="_01 DVHC_NGTK-daydu-2014-VuDSLD(22.5.2015)" xfId="110"/>
    <cellStyle name="_01 DVHC_nien giam 28.5.12_sua tn_Oanh-gui-3.15pm-28-5-2012" xfId="111"/>
    <cellStyle name="_01 DVHC_nien giam tom tat nong nghiep 2013" xfId="112"/>
    <cellStyle name="_01 DVHC_Phan II (In)" xfId="113"/>
    <cellStyle name="_01 DVHC_TKQG" xfId="114"/>
    <cellStyle name="_01 DVHC_Xl0000006" xfId="115"/>
    <cellStyle name="_01 DVHC_Xl0000167" xfId="116"/>
    <cellStyle name="_01 DVHC_Y te-VH TT_Tam(1)" xfId="117"/>
    <cellStyle name="_01.NGTT2009-DVHC" xfId="118"/>
    <cellStyle name="_02 dan so (OK)" xfId="119"/>
    <cellStyle name="_02.NGTT2009-DSLD" xfId="120"/>
    <cellStyle name="_02.NGTT2009-DSLDok" xfId="121"/>
    <cellStyle name="_03 Dautu 2010" xfId="122"/>
    <cellStyle name="_03.NGTT2009-TKQG" xfId="123"/>
    <cellStyle name="_05 Thuong mai" xfId="124"/>
    <cellStyle name="_05 Thuong mai_01 Don vi HC" xfId="125"/>
    <cellStyle name="_05 Thuong mai_02 Danso_Laodong 2012(chuan) CO SO" xfId="126"/>
    <cellStyle name="_05 Thuong mai_04 Doanh nghiep va CSKDCT 2012" xfId="127"/>
    <cellStyle name="_05 Thuong mai_12 MSDC_Thuy Van" xfId="128"/>
    <cellStyle name="_05 Thuong mai_Don vi HC, dat dai, khi hau" xfId="129"/>
    <cellStyle name="_05 Thuong mai_Mau" xfId="130"/>
    <cellStyle name="_05 Thuong mai_Mau 2" xfId="131"/>
    <cellStyle name="_05 Thuong mai_Mau_Book2" xfId="132"/>
    <cellStyle name="_05 Thuong mai_Mau_NGTK-daydu-2014-Laodong" xfId="133"/>
    <cellStyle name="_05 Thuong mai_Mau_Niengiam_Hung_final" xfId="134"/>
    <cellStyle name="_05 Thuong mai_NGDD 2013 Thu chi NSNN " xfId="135"/>
    <cellStyle name="_05 Thuong mai_NGTK-daydu-2014-VuDSLD(22.5.2015)" xfId="136"/>
    <cellStyle name="_05 Thuong mai_nien giam 28.5.12_sua tn_Oanh-gui-3.15pm-28-5-2012" xfId="137"/>
    <cellStyle name="_05 Thuong mai_Nien giam KT_TV 2010" xfId="138"/>
    <cellStyle name="_05 Thuong mai_nien giam tom tat nong nghiep 2013" xfId="139"/>
    <cellStyle name="_05 Thuong mai_Phan II (In)" xfId="140"/>
    <cellStyle name="_05 Thuong mai_Xl0000006" xfId="141"/>
    <cellStyle name="_05 Thuong mai_Xl0000167" xfId="142"/>
    <cellStyle name="_05 Thuong mai_Y te-VH TT_Tam(1)" xfId="143"/>
    <cellStyle name="_06 Van tai" xfId="144"/>
    <cellStyle name="_06 Van tai_01 Don vi HC" xfId="145"/>
    <cellStyle name="_06 Van tai_02 Danso_Laodong 2012(chuan) CO SO" xfId="146"/>
    <cellStyle name="_06 Van tai_04 Doanh nghiep va CSKDCT 2012" xfId="147"/>
    <cellStyle name="_06 Van tai_12 MSDC_Thuy Van" xfId="148"/>
    <cellStyle name="_06 Van tai_Don vi HC, dat dai, khi hau" xfId="149"/>
    <cellStyle name="_06 Van tai_Mau" xfId="150"/>
    <cellStyle name="_06 Van tai_Mau 2" xfId="151"/>
    <cellStyle name="_06 Van tai_Mau_Book2" xfId="152"/>
    <cellStyle name="_06 Van tai_Mau_NGTK-daydu-2014-Laodong" xfId="153"/>
    <cellStyle name="_06 Van tai_Mau_Niengiam_Hung_final" xfId="154"/>
    <cellStyle name="_06 Van tai_NGDD 2013 Thu chi NSNN " xfId="155"/>
    <cellStyle name="_06 Van tai_NGTK-daydu-2014-VuDSLD(22.5.2015)" xfId="156"/>
    <cellStyle name="_06 Van tai_nien giam 28.5.12_sua tn_Oanh-gui-3.15pm-28-5-2012" xfId="157"/>
    <cellStyle name="_06 Van tai_Nien giam KT_TV 2010" xfId="158"/>
    <cellStyle name="_06 Van tai_nien giam tom tat nong nghiep 2013" xfId="159"/>
    <cellStyle name="_06 Van tai_Phan II (In)" xfId="160"/>
    <cellStyle name="_06 Van tai_Xl0000006" xfId="161"/>
    <cellStyle name="_06 Van tai_Xl0000167" xfId="162"/>
    <cellStyle name="_06 Van tai_Y te-VH TT_Tam(1)" xfId="163"/>
    <cellStyle name="_07 Buu dien" xfId="164"/>
    <cellStyle name="_07 Buu dien_01 Don vi HC" xfId="165"/>
    <cellStyle name="_07 Buu dien_02 Danso_Laodong 2012(chuan) CO SO" xfId="166"/>
    <cellStyle name="_07 Buu dien_04 Doanh nghiep va CSKDCT 2012" xfId="167"/>
    <cellStyle name="_07 Buu dien_12 MSDC_Thuy Van" xfId="168"/>
    <cellStyle name="_07 Buu dien_Don vi HC, dat dai, khi hau" xfId="169"/>
    <cellStyle name="_07 Buu dien_Mau" xfId="170"/>
    <cellStyle name="_07 Buu dien_Mau 2" xfId="171"/>
    <cellStyle name="_07 Buu dien_Mau_Book2" xfId="172"/>
    <cellStyle name="_07 Buu dien_Mau_NGTK-daydu-2014-Laodong" xfId="173"/>
    <cellStyle name="_07 Buu dien_Mau_Niengiam_Hung_final" xfId="174"/>
    <cellStyle name="_07 Buu dien_NGDD 2013 Thu chi NSNN " xfId="175"/>
    <cellStyle name="_07 Buu dien_NGTK-daydu-2014-VuDSLD(22.5.2015)" xfId="176"/>
    <cellStyle name="_07 Buu dien_nien giam 28.5.12_sua tn_Oanh-gui-3.15pm-28-5-2012" xfId="177"/>
    <cellStyle name="_07 Buu dien_Nien giam KT_TV 2010" xfId="178"/>
    <cellStyle name="_07 Buu dien_nien giam tom tat nong nghiep 2013" xfId="179"/>
    <cellStyle name="_07 Buu dien_Phan II (In)" xfId="180"/>
    <cellStyle name="_07 Buu dien_Xl0000006" xfId="181"/>
    <cellStyle name="_07 Buu dien_Xl0000167" xfId="182"/>
    <cellStyle name="_07 Buu dien_Y te-VH TT_Tam(1)" xfId="183"/>
    <cellStyle name="_07. NGTT2009-NN" xfId="184"/>
    <cellStyle name="_07. NGTT2009-NN 10" xfId="185"/>
    <cellStyle name="_07. NGTT2009-NN 11" xfId="186"/>
    <cellStyle name="_07. NGTT2009-NN 12" xfId="187"/>
    <cellStyle name="_07. NGTT2009-NN 13" xfId="188"/>
    <cellStyle name="_07. NGTT2009-NN 14" xfId="189"/>
    <cellStyle name="_07. NGTT2009-NN 15" xfId="190"/>
    <cellStyle name="_07. NGTT2009-NN 16" xfId="191"/>
    <cellStyle name="_07. NGTT2009-NN 17" xfId="192"/>
    <cellStyle name="_07. NGTT2009-NN 18" xfId="193"/>
    <cellStyle name="_07. NGTT2009-NN 19" xfId="194"/>
    <cellStyle name="_07. NGTT2009-NN 2" xfId="195"/>
    <cellStyle name="_07. NGTT2009-NN 3" xfId="196"/>
    <cellStyle name="_07. NGTT2009-NN 4" xfId="197"/>
    <cellStyle name="_07. NGTT2009-NN 5" xfId="198"/>
    <cellStyle name="_07. NGTT2009-NN 6" xfId="199"/>
    <cellStyle name="_07. NGTT2009-NN 7" xfId="200"/>
    <cellStyle name="_07. NGTT2009-NN 8" xfId="201"/>
    <cellStyle name="_07. NGTT2009-NN 9" xfId="202"/>
    <cellStyle name="_07. NGTT2009-NN_01 Don vi HC" xfId="203"/>
    <cellStyle name="_07. NGTT2009-NN_01 Don vi HC 2" xfId="204"/>
    <cellStyle name="_07. NGTT2009-NN_01 Don vi HC_Book2" xfId="205"/>
    <cellStyle name="_07. NGTT2009-NN_01 Don vi HC_NGTK-daydu-2014-Laodong" xfId="206"/>
    <cellStyle name="_07. NGTT2009-NN_01 Don vi HC_Niengiam_Hung_final" xfId="207"/>
    <cellStyle name="_07. NGTT2009-NN_01 DVHC-DSLD 2010" xfId="208"/>
    <cellStyle name="_07. NGTT2009-NN_01 DVHC-DSLD 2010_01 Don vi HC" xfId="209"/>
    <cellStyle name="_07. NGTT2009-NN_01 DVHC-DSLD 2010_01 Don vi HC 2" xfId="210"/>
    <cellStyle name="_07. NGTT2009-NN_01 DVHC-DSLD 2010_01 Don vi HC_Book2" xfId="211"/>
    <cellStyle name="_07. NGTT2009-NN_01 DVHC-DSLD 2010_01 Don vi HC_NGTK-daydu-2014-Laodong" xfId="212"/>
    <cellStyle name="_07. NGTT2009-NN_01 DVHC-DSLD 2010_01 Don vi HC_Niengiam_Hung_final" xfId="213"/>
    <cellStyle name="_07. NGTT2009-NN_01 DVHC-DSLD 2010_02 Danso_Laodong 2012(chuan) CO SO" xfId="214"/>
    <cellStyle name="_07. NGTT2009-NN_01 DVHC-DSLD 2010_04 Doanh nghiep va CSKDCT 2012" xfId="215"/>
    <cellStyle name="_07. NGTT2009-NN_01 DVHC-DSLD 2010_08 Thuong mai Tong muc - Diep" xfId="216"/>
    <cellStyle name="_07. NGTT2009-NN_01 DVHC-DSLD 2010_12 MSDC_Thuy Van" xfId="217"/>
    <cellStyle name="_07. NGTT2009-NN_01 DVHC-DSLD 2010_Bo sung 04 bieu Cong nghiep" xfId="218"/>
    <cellStyle name="_07. NGTT2009-NN_01 DVHC-DSLD 2010_Bo sung 04 bieu Cong nghiep 2" xfId="219"/>
    <cellStyle name="_07. NGTT2009-NN_01 DVHC-DSLD 2010_Bo sung 04 bieu Cong nghiep_Book2" xfId="220"/>
    <cellStyle name="_07. NGTT2009-NN_01 DVHC-DSLD 2010_Bo sung 04 bieu Cong nghiep_Mau" xfId="221"/>
    <cellStyle name="_07. NGTT2009-NN_01 DVHC-DSLD 2010_Bo sung 04 bieu Cong nghiep_NGTK-daydu-2014-Laodong" xfId="222"/>
    <cellStyle name="_07. NGTT2009-NN_01 DVHC-DSLD 2010_Bo sung 04 bieu Cong nghiep_Niengiam_Hung_final" xfId="223"/>
    <cellStyle name="_07. NGTT2009-NN_01 DVHC-DSLD 2010_Don vi HC, dat dai, khi hau" xfId="224"/>
    <cellStyle name="_07. NGTT2009-NN_01 DVHC-DSLD 2010_Mau" xfId="225"/>
    <cellStyle name="_07. NGTT2009-NN_01 DVHC-DSLD 2010_Mau 2" xfId="226"/>
    <cellStyle name="_07. NGTT2009-NN_01 DVHC-DSLD 2010_Mau_1" xfId="227"/>
    <cellStyle name="_07. NGTT2009-NN_01 DVHC-DSLD 2010_Mau_12 MSDC_Thuy Van" xfId="228"/>
    <cellStyle name="_07. NGTT2009-NN_01 DVHC-DSLD 2010_Mau_Book2" xfId="229"/>
    <cellStyle name="_07. NGTT2009-NN_01 DVHC-DSLD 2010_Mau_NGTK-daydu-2014-Laodong" xfId="230"/>
    <cellStyle name="_07. NGTT2009-NN_01 DVHC-DSLD 2010_Mau_Niengiam_Hung_final" xfId="231"/>
    <cellStyle name="_07. NGTT2009-NN_01 DVHC-DSLD 2010_NGDD 2013 Thu chi NSNN " xfId="232"/>
    <cellStyle name="_07. NGTT2009-NN_01 DVHC-DSLD 2010_NGTK-daydu-2014-VuDSLD(22.5.2015)" xfId="233"/>
    <cellStyle name="_07. NGTT2009-NN_01 DVHC-DSLD 2010_nien giam 28.5.12_sua tn_Oanh-gui-3.15pm-28-5-2012" xfId="234"/>
    <cellStyle name="_07. NGTT2009-NN_01 DVHC-DSLD 2010_Nien giam KT_TV 2010" xfId="235"/>
    <cellStyle name="_07. NGTT2009-NN_01 DVHC-DSLD 2010_nien giam tom tat 2010 (thuy)" xfId="236"/>
    <cellStyle name="_07. NGTT2009-NN_01 DVHC-DSLD 2010_nien giam tom tat 2010 (thuy)_01 Don vi HC" xfId="237"/>
    <cellStyle name="_07. NGTT2009-NN_01 DVHC-DSLD 2010_nien giam tom tat 2010 (thuy)_01 Don vi HC 2" xfId="238"/>
    <cellStyle name="_07. NGTT2009-NN_01 DVHC-DSLD 2010_nien giam tom tat 2010 (thuy)_01 Don vi HC_Book2" xfId="239"/>
    <cellStyle name="_07. NGTT2009-NN_01 DVHC-DSLD 2010_nien giam tom tat 2010 (thuy)_01 Don vi HC_NGTK-daydu-2014-Laodong" xfId="240"/>
    <cellStyle name="_07. NGTT2009-NN_01 DVHC-DSLD 2010_nien giam tom tat 2010 (thuy)_01 Don vi HC_Niengiam_Hung_final" xfId="241"/>
    <cellStyle name="_07. NGTT2009-NN_01 DVHC-DSLD 2010_nien giam tom tat 2010 (thuy)_02 Danso_Laodong 2012(chuan) CO SO" xfId="242"/>
    <cellStyle name="_07. NGTT2009-NN_01 DVHC-DSLD 2010_nien giam tom tat 2010 (thuy)_04 Doanh nghiep va CSKDCT 2012" xfId="243"/>
    <cellStyle name="_07. NGTT2009-NN_01 DVHC-DSLD 2010_nien giam tom tat 2010 (thuy)_08 Thuong mai Tong muc - Diep" xfId="244"/>
    <cellStyle name="_07. NGTT2009-NN_01 DVHC-DSLD 2010_nien giam tom tat 2010 (thuy)_09 Thuong mai va Du lich" xfId="245"/>
    <cellStyle name="_07. NGTT2009-NN_01 DVHC-DSLD 2010_nien giam tom tat 2010 (thuy)_09 Thuong mai va Du lich 2" xfId="246"/>
    <cellStyle name="_07. NGTT2009-NN_01 DVHC-DSLD 2010_nien giam tom tat 2010 (thuy)_09 Thuong mai va Du lich_01 Don vi HC" xfId="247"/>
    <cellStyle name="_07. NGTT2009-NN_01 DVHC-DSLD 2010_nien giam tom tat 2010 (thuy)_09 Thuong mai va Du lich_Book2" xfId="248"/>
    <cellStyle name="_07. NGTT2009-NN_01 DVHC-DSLD 2010_nien giam tom tat 2010 (thuy)_09 Thuong mai va Du lich_NGDD 2013 Thu chi NSNN " xfId="249"/>
    <cellStyle name="_07. NGTT2009-NN_01 DVHC-DSLD 2010_nien giam tom tat 2010 (thuy)_09 Thuong mai va Du lich_NGTK-daydu-2014-Laodong" xfId="250"/>
    <cellStyle name="_07. NGTT2009-NN_01 DVHC-DSLD 2010_nien giam tom tat 2010 (thuy)_09 Thuong mai va Du lich_nien giam tom tat nong nghiep 2013" xfId="251"/>
    <cellStyle name="_07. NGTT2009-NN_01 DVHC-DSLD 2010_nien giam tom tat 2010 (thuy)_09 Thuong mai va Du lich_Niengiam_Hung_final" xfId="252"/>
    <cellStyle name="_07. NGTT2009-NN_01 DVHC-DSLD 2010_nien giam tom tat 2010 (thuy)_09 Thuong mai va Du lich_Phan II (In)" xfId="253"/>
    <cellStyle name="_07. NGTT2009-NN_01 DVHC-DSLD 2010_nien giam tom tat 2010 (thuy)_12 MSDC_Thuy Van" xfId="254"/>
    <cellStyle name="_07. NGTT2009-NN_01 DVHC-DSLD 2010_nien giam tom tat 2010 (thuy)_Don vi HC, dat dai, khi hau" xfId="255"/>
    <cellStyle name="_07. NGTT2009-NN_01 DVHC-DSLD 2010_nien giam tom tat 2010 (thuy)_Mau" xfId="256"/>
    <cellStyle name="_07. NGTT2009-NN_01 DVHC-DSLD 2010_nien giam tom tat 2010 (thuy)_NGTK-daydu-2014-VuDSLD(22.5.2015)" xfId="257"/>
    <cellStyle name="_07. NGTT2009-NN_01 DVHC-DSLD 2010_nien giam tom tat 2010 (thuy)_nien giam 28.5.12_sua tn_Oanh-gui-3.15pm-28-5-2012" xfId="258"/>
    <cellStyle name="_07. NGTT2009-NN_01 DVHC-DSLD 2010_nien giam tom tat 2010 (thuy)_nien giam tom tat nong nghiep 2013" xfId="259"/>
    <cellStyle name="_07. NGTT2009-NN_01 DVHC-DSLD 2010_nien giam tom tat 2010 (thuy)_Phan II (In)" xfId="260"/>
    <cellStyle name="_07. NGTT2009-NN_01 DVHC-DSLD 2010_nien giam tom tat 2010 (thuy)_TKQG" xfId="261"/>
    <cellStyle name="_07. NGTT2009-NN_01 DVHC-DSLD 2010_nien giam tom tat 2010 (thuy)_Xl0000006" xfId="262"/>
    <cellStyle name="_07. NGTT2009-NN_01 DVHC-DSLD 2010_nien giam tom tat 2010 (thuy)_Xl0000167" xfId="263"/>
    <cellStyle name="_07. NGTT2009-NN_01 DVHC-DSLD 2010_nien giam tom tat 2010 (thuy)_Y te-VH TT_Tam(1)" xfId="264"/>
    <cellStyle name="_07. NGTT2009-NN_01 DVHC-DSLD 2010_nien giam tom tat nong nghiep 2013" xfId="265"/>
    <cellStyle name="_07. NGTT2009-NN_01 DVHC-DSLD 2010_Phan II (In)" xfId="266"/>
    <cellStyle name="_07. NGTT2009-NN_01 DVHC-DSLD 2010_Tong hop NGTT" xfId="267"/>
    <cellStyle name="_07. NGTT2009-NN_01 DVHC-DSLD 2010_Tong hop NGTT 2" xfId="268"/>
    <cellStyle name="_07. NGTT2009-NN_01 DVHC-DSLD 2010_Tong hop NGTT_09 Thuong mai va Du lich" xfId="269"/>
    <cellStyle name="_07. NGTT2009-NN_01 DVHC-DSLD 2010_Tong hop NGTT_09 Thuong mai va Du lich 2" xfId="270"/>
    <cellStyle name="_07. NGTT2009-NN_01 DVHC-DSLD 2010_Tong hop NGTT_09 Thuong mai va Du lich_01 Don vi HC" xfId="271"/>
    <cellStyle name="_07. NGTT2009-NN_01 DVHC-DSLD 2010_Tong hop NGTT_09 Thuong mai va Du lich_Book2" xfId="272"/>
    <cellStyle name="_07. NGTT2009-NN_01 DVHC-DSLD 2010_Tong hop NGTT_09 Thuong mai va Du lich_NGDD 2013 Thu chi NSNN " xfId="273"/>
    <cellStyle name="_07. NGTT2009-NN_01 DVHC-DSLD 2010_Tong hop NGTT_09 Thuong mai va Du lich_NGTK-daydu-2014-Laodong" xfId="274"/>
    <cellStyle name="_07. NGTT2009-NN_01 DVHC-DSLD 2010_Tong hop NGTT_09 Thuong mai va Du lich_nien giam tom tat nong nghiep 2013" xfId="275"/>
    <cellStyle name="_07. NGTT2009-NN_01 DVHC-DSLD 2010_Tong hop NGTT_09 Thuong mai va Du lich_Niengiam_Hung_final" xfId="276"/>
    <cellStyle name="_07. NGTT2009-NN_01 DVHC-DSLD 2010_Tong hop NGTT_09 Thuong mai va Du lich_Phan II (In)" xfId="277"/>
    <cellStyle name="_07. NGTT2009-NN_01 DVHC-DSLD 2010_Tong hop NGTT_Book2" xfId="278"/>
    <cellStyle name="_07. NGTT2009-NN_01 DVHC-DSLD 2010_Tong hop NGTT_Mau" xfId="279"/>
    <cellStyle name="_07. NGTT2009-NN_01 DVHC-DSLD 2010_Tong hop NGTT_NGTK-daydu-2014-Laodong" xfId="280"/>
    <cellStyle name="_07. NGTT2009-NN_01 DVHC-DSLD 2010_Tong hop NGTT_Niengiam_Hung_final" xfId="281"/>
    <cellStyle name="_07. NGTT2009-NN_01 DVHC-DSLD 2010_Xl0000006" xfId="282"/>
    <cellStyle name="_07. NGTT2009-NN_01 DVHC-DSLD 2010_Xl0000167" xfId="283"/>
    <cellStyle name="_07. NGTT2009-NN_01 DVHC-DSLD 2010_Y te-VH TT_Tam(1)" xfId="284"/>
    <cellStyle name="_07. NGTT2009-NN_02  Dan so lao dong(OK)" xfId="285"/>
    <cellStyle name="_07. NGTT2009-NN_02 Dan so 2010 (ok)" xfId="286"/>
    <cellStyle name="_07. NGTT2009-NN_02 Dan so Lao dong 2011" xfId="287"/>
    <cellStyle name="_07. NGTT2009-NN_02 Danso_Laodong 2012(chuan) CO SO" xfId="288"/>
    <cellStyle name="_07. NGTT2009-NN_02 DSLD_2011(ok).xls" xfId="289"/>
    <cellStyle name="_07. NGTT2009-NN_03 Dautu 2010" xfId="290"/>
    <cellStyle name="_07. NGTT2009-NN_03 Dautu 2010_01 Don vi HC" xfId="291"/>
    <cellStyle name="_07. NGTT2009-NN_03 Dautu 2010_01 Don vi HC 2" xfId="292"/>
    <cellStyle name="_07. NGTT2009-NN_03 Dautu 2010_01 Don vi HC_Book2" xfId="293"/>
    <cellStyle name="_07. NGTT2009-NN_03 Dautu 2010_01 Don vi HC_NGTK-daydu-2014-Laodong" xfId="294"/>
    <cellStyle name="_07. NGTT2009-NN_03 Dautu 2010_01 Don vi HC_Niengiam_Hung_final" xfId="295"/>
    <cellStyle name="_07. NGTT2009-NN_03 Dautu 2010_02 Danso_Laodong 2012(chuan) CO SO" xfId="296"/>
    <cellStyle name="_07. NGTT2009-NN_03 Dautu 2010_04 Doanh nghiep va CSKDCT 2012" xfId="297"/>
    <cellStyle name="_07. NGTT2009-NN_03 Dautu 2010_08 Thuong mai Tong muc - Diep" xfId="298"/>
    <cellStyle name="_07. NGTT2009-NN_03 Dautu 2010_09 Thuong mai va Du lich" xfId="299"/>
    <cellStyle name="_07. NGTT2009-NN_03 Dautu 2010_09 Thuong mai va Du lich 2" xfId="300"/>
    <cellStyle name="_07. NGTT2009-NN_03 Dautu 2010_09 Thuong mai va Du lich_01 Don vi HC" xfId="301"/>
    <cellStyle name="_07. NGTT2009-NN_03 Dautu 2010_09 Thuong mai va Du lich_Book2" xfId="302"/>
    <cellStyle name="_07. NGTT2009-NN_03 Dautu 2010_09 Thuong mai va Du lich_NGDD 2013 Thu chi NSNN " xfId="303"/>
    <cellStyle name="_07. NGTT2009-NN_03 Dautu 2010_09 Thuong mai va Du lich_NGTK-daydu-2014-Laodong" xfId="304"/>
    <cellStyle name="_07. NGTT2009-NN_03 Dautu 2010_09 Thuong mai va Du lich_nien giam tom tat nong nghiep 2013" xfId="305"/>
    <cellStyle name="_07. NGTT2009-NN_03 Dautu 2010_09 Thuong mai va Du lich_Niengiam_Hung_final" xfId="306"/>
    <cellStyle name="_07. NGTT2009-NN_03 Dautu 2010_09 Thuong mai va Du lich_Phan II (In)" xfId="307"/>
    <cellStyle name="_07. NGTT2009-NN_03 Dautu 2010_12 MSDC_Thuy Van" xfId="308"/>
    <cellStyle name="_07. NGTT2009-NN_03 Dautu 2010_Don vi HC, dat dai, khi hau" xfId="309"/>
    <cellStyle name="_07. NGTT2009-NN_03 Dautu 2010_Mau" xfId="310"/>
    <cellStyle name="_07. NGTT2009-NN_03 Dautu 2010_NGTK-daydu-2014-VuDSLD(22.5.2015)" xfId="311"/>
    <cellStyle name="_07. NGTT2009-NN_03 Dautu 2010_nien giam 28.5.12_sua tn_Oanh-gui-3.15pm-28-5-2012" xfId="312"/>
    <cellStyle name="_07. NGTT2009-NN_03 Dautu 2010_nien giam tom tat nong nghiep 2013" xfId="313"/>
    <cellStyle name="_07. NGTT2009-NN_03 Dautu 2010_Phan II (In)" xfId="314"/>
    <cellStyle name="_07. NGTT2009-NN_03 Dautu 2010_TKQG" xfId="315"/>
    <cellStyle name="_07. NGTT2009-NN_03 Dautu 2010_Xl0000006" xfId="316"/>
    <cellStyle name="_07. NGTT2009-NN_03 Dautu 2010_Xl0000167" xfId="317"/>
    <cellStyle name="_07. NGTT2009-NN_03 Dautu 2010_Y te-VH TT_Tam(1)" xfId="318"/>
    <cellStyle name="_07. NGTT2009-NN_03 TKQG" xfId="319"/>
    <cellStyle name="_07. NGTT2009-NN_03 TKQG 2" xfId="320"/>
    <cellStyle name="_07. NGTT2009-NN_03 TKQG_02  Dan so lao dong(OK)" xfId="321"/>
    <cellStyle name="_07. NGTT2009-NN_03 TKQG_Book2" xfId="322"/>
    <cellStyle name="_07. NGTT2009-NN_03 TKQG_NGTK-daydu-2014-Laodong" xfId="323"/>
    <cellStyle name="_07. NGTT2009-NN_03 TKQG_Niengiam_Hung_final" xfId="324"/>
    <cellStyle name="_07. NGTT2009-NN_03 TKQG_Xl0000167" xfId="325"/>
    <cellStyle name="_07. NGTT2009-NN_04 Doanh nghiep va CSKDCT 2012" xfId="326"/>
    <cellStyle name="_07. NGTT2009-NN_05 Doanh nghiep va Ca the_2011 (Ok)" xfId="327"/>
    <cellStyle name="_07. NGTT2009-NN_05 Thu chi NSNN" xfId="328"/>
    <cellStyle name="_07. NGTT2009-NN_05 Thuong mai" xfId="329"/>
    <cellStyle name="_07. NGTT2009-NN_05 Thuong mai_01 Don vi HC" xfId="330"/>
    <cellStyle name="_07. NGTT2009-NN_05 Thuong mai_02 Danso_Laodong 2012(chuan) CO SO" xfId="331"/>
    <cellStyle name="_07. NGTT2009-NN_05 Thuong mai_04 Doanh nghiep va CSKDCT 2012" xfId="332"/>
    <cellStyle name="_07. NGTT2009-NN_05 Thuong mai_12 MSDC_Thuy Van" xfId="333"/>
    <cellStyle name="_07. NGTT2009-NN_05 Thuong mai_Don vi HC, dat dai, khi hau" xfId="334"/>
    <cellStyle name="_07. NGTT2009-NN_05 Thuong mai_Mau" xfId="335"/>
    <cellStyle name="_07. NGTT2009-NN_05 Thuong mai_Mau 2" xfId="336"/>
    <cellStyle name="_07. NGTT2009-NN_05 Thuong mai_Mau_Book2" xfId="337"/>
    <cellStyle name="_07. NGTT2009-NN_05 Thuong mai_Mau_NGTK-daydu-2014-Laodong" xfId="338"/>
    <cellStyle name="_07. NGTT2009-NN_05 Thuong mai_Mau_Niengiam_Hung_final" xfId="339"/>
    <cellStyle name="_07. NGTT2009-NN_05 Thuong mai_NGDD 2013 Thu chi NSNN " xfId="340"/>
    <cellStyle name="_07. NGTT2009-NN_05 Thuong mai_NGTK-daydu-2014-VuDSLD(22.5.2015)" xfId="341"/>
    <cellStyle name="_07. NGTT2009-NN_05 Thuong mai_nien giam 28.5.12_sua tn_Oanh-gui-3.15pm-28-5-2012" xfId="342"/>
    <cellStyle name="_07. NGTT2009-NN_05 Thuong mai_Nien giam KT_TV 2010" xfId="343"/>
    <cellStyle name="_07. NGTT2009-NN_05 Thuong mai_nien giam tom tat nong nghiep 2013" xfId="344"/>
    <cellStyle name="_07. NGTT2009-NN_05 Thuong mai_Phan II (In)" xfId="345"/>
    <cellStyle name="_07. NGTT2009-NN_05 Thuong mai_Xl0000006" xfId="346"/>
    <cellStyle name="_07. NGTT2009-NN_05 Thuong mai_Xl0000167" xfId="347"/>
    <cellStyle name="_07. NGTT2009-NN_05 Thuong mai_Y te-VH TT_Tam(1)" xfId="348"/>
    <cellStyle name="_07. NGTT2009-NN_06 NGTT LN,TS 2013 co so" xfId="349"/>
    <cellStyle name="_07. NGTT2009-NN_06 Nong, lam nghiep 2010  (ok)" xfId="350"/>
    <cellStyle name="_07. NGTT2009-NN_06 Van tai" xfId="351"/>
    <cellStyle name="_07. NGTT2009-NN_06 Van tai_01 Don vi HC" xfId="352"/>
    <cellStyle name="_07. NGTT2009-NN_06 Van tai_02 Danso_Laodong 2012(chuan) CO SO" xfId="353"/>
    <cellStyle name="_07. NGTT2009-NN_06 Van tai_04 Doanh nghiep va CSKDCT 2012" xfId="354"/>
    <cellStyle name="_07. NGTT2009-NN_06 Van tai_12 MSDC_Thuy Van" xfId="355"/>
    <cellStyle name="_07. NGTT2009-NN_06 Van tai_Don vi HC, dat dai, khi hau" xfId="356"/>
    <cellStyle name="_07. NGTT2009-NN_06 Van tai_Mau" xfId="357"/>
    <cellStyle name="_07. NGTT2009-NN_06 Van tai_Mau 2" xfId="358"/>
    <cellStyle name="_07. NGTT2009-NN_06 Van tai_Mau_Book2" xfId="359"/>
    <cellStyle name="_07. NGTT2009-NN_06 Van tai_Mau_NGTK-daydu-2014-Laodong" xfId="360"/>
    <cellStyle name="_07. NGTT2009-NN_06 Van tai_Mau_Niengiam_Hung_final" xfId="361"/>
    <cellStyle name="_07. NGTT2009-NN_06 Van tai_NGDD 2013 Thu chi NSNN " xfId="362"/>
    <cellStyle name="_07. NGTT2009-NN_06 Van tai_NGTK-daydu-2014-VuDSLD(22.5.2015)" xfId="363"/>
    <cellStyle name="_07. NGTT2009-NN_06 Van tai_nien giam 28.5.12_sua tn_Oanh-gui-3.15pm-28-5-2012" xfId="364"/>
    <cellStyle name="_07. NGTT2009-NN_06 Van tai_Nien giam KT_TV 2010" xfId="365"/>
    <cellStyle name="_07. NGTT2009-NN_06 Van tai_nien giam tom tat nong nghiep 2013" xfId="366"/>
    <cellStyle name="_07. NGTT2009-NN_06 Van tai_Phan II (In)" xfId="367"/>
    <cellStyle name="_07. NGTT2009-NN_06 Van tai_Xl0000006" xfId="368"/>
    <cellStyle name="_07. NGTT2009-NN_06 Van tai_Xl0000167" xfId="369"/>
    <cellStyle name="_07. NGTT2009-NN_06 Van tai_Y te-VH TT_Tam(1)" xfId="370"/>
    <cellStyle name="_07. NGTT2009-NN_07 Buu dien" xfId="371"/>
    <cellStyle name="_07. NGTT2009-NN_07 Buu dien_01 Don vi HC" xfId="372"/>
    <cellStyle name="_07. NGTT2009-NN_07 Buu dien_02 Danso_Laodong 2012(chuan) CO SO" xfId="373"/>
    <cellStyle name="_07. NGTT2009-NN_07 Buu dien_04 Doanh nghiep va CSKDCT 2012" xfId="374"/>
    <cellStyle name="_07. NGTT2009-NN_07 Buu dien_12 MSDC_Thuy Van" xfId="375"/>
    <cellStyle name="_07. NGTT2009-NN_07 Buu dien_Don vi HC, dat dai, khi hau" xfId="376"/>
    <cellStyle name="_07. NGTT2009-NN_07 Buu dien_Mau" xfId="377"/>
    <cellStyle name="_07. NGTT2009-NN_07 Buu dien_Mau 2" xfId="378"/>
    <cellStyle name="_07. NGTT2009-NN_07 Buu dien_Mau_Book2" xfId="379"/>
    <cellStyle name="_07. NGTT2009-NN_07 Buu dien_Mau_NGTK-daydu-2014-Laodong" xfId="380"/>
    <cellStyle name="_07. NGTT2009-NN_07 Buu dien_Mau_Niengiam_Hung_final" xfId="381"/>
    <cellStyle name="_07. NGTT2009-NN_07 Buu dien_NGDD 2013 Thu chi NSNN " xfId="382"/>
    <cellStyle name="_07. NGTT2009-NN_07 Buu dien_NGTK-daydu-2014-VuDSLD(22.5.2015)" xfId="383"/>
    <cellStyle name="_07. NGTT2009-NN_07 Buu dien_nien giam 28.5.12_sua tn_Oanh-gui-3.15pm-28-5-2012" xfId="384"/>
    <cellStyle name="_07. NGTT2009-NN_07 Buu dien_Nien giam KT_TV 2010" xfId="385"/>
    <cellStyle name="_07. NGTT2009-NN_07 Buu dien_nien giam tom tat nong nghiep 2013" xfId="386"/>
    <cellStyle name="_07. NGTT2009-NN_07 Buu dien_Phan II (In)" xfId="387"/>
    <cellStyle name="_07. NGTT2009-NN_07 Buu dien_Xl0000006" xfId="388"/>
    <cellStyle name="_07. NGTT2009-NN_07 Buu dien_Xl0000167" xfId="389"/>
    <cellStyle name="_07. NGTT2009-NN_07 Buu dien_Y te-VH TT_Tam(1)" xfId="390"/>
    <cellStyle name="_07. NGTT2009-NN_07 NGTT CN 2012" xfId="391"/>
    <cellStyle name="_07. NGTT2009-NN_08 Thuong mai Tong muc - Diep" xfId="392"/>
    <cellStyle name="_07. NGTT2009-NN_08 Thuong mai va Du lich (Ok)" xfId="393"/>
    <cellStyle name="_07. NGTT2009-NN_08 Thuong mai va Du lich (Ok)_nien giam tom tat nong nghiep 2013" xfId="394"/>
    <cellStyle name="_07. NGTT2009-NN_08 Thuong mai va Du lich (Ok)_Phan II (In)" xfId="395"/>
    <cellStyle name="_07. NGTT2009-NN_08 Van tai" xfId="396"/>
    <cellStyle name="_07. NGTT2009-NN_08 Van tai_01 Don vi HC" xfId="397"/>
    <cellStyle name="_07. NGTT2009-NN_08 Van tai_02 Danso_Laodong 2012(chuan) CO SO" xfId="398"/>
    <cellStyle name="_07. NGTT2009-NN_08 Van tai_04 Doanh nghiep va CSKDCT 2012" xfId="399"/>
    <cellStyle name="_07. NGTT2009-NN_08 Van tai_12 MSDC_Thuy Van" xfId="400"/>
    <cellStyle name="_07. NGTT2009-NN_08 Van tai_Don vi HC, dat dai, khi hau" xfId="401"/>
    <cellStyle name="_07. NGTT2009-NN_08 Van tai_Mau" xfId="402"/>
    <cellStyle name="_07. NGTT2009-NN_08 Van tai_Mau 2" xfId="403"/>
    <cellStyle name="_07. NGTT2009-NN_08 Van tai_Mau_Book2" xfId="404"/>
    <cellStyle name="_07. NGTT2009-NN_08 Van tai_Mau_NGTK-daydu-2014-Laodong" xfId="405"/>
    <cellStyle name="_07. NGTT2009-NN_08 Van tai_Mau_Niengiam_Hung_final" xfId="406"/>
    <cellStyle name="_07. NGTT2009-NN_08 Van tai_NGDD 2013 Thu chi NSNN " xfId="407"/>
    <cellStyle name="_07. NGTT2009-NN_08 Van tai_NGTK-daydu-2014-VuDSLD(22.5.2015)" xfId="408"/>
    <cellStyle name="_07. NGTT2009-NN_08 Van tai_nien giam 28.5.12_sua tn_Oanh-gui-3.15pm-28-5-2012" xfId="409"/>
    <cellStyle name="_07. NGTT2009-NN_08 Van tai_Nien giam KT_TV 2010" xfId="410"/>
    <cellStyle name="_07. NGTT2009-NN_08 Van tai_nien giam tom tat nong nghiep 2013" xfId="411"/>
    <cellStyle name="_07. NGTT2009-NN_08 Van tai_Phan II (In)" xfId="412"/>
    <cellStyle name="_07. NGTT2009-NN_08 Van tai_Xl0000006" xfId="413"/>
    <cellStyle name="_07. NGTT2009-NN_08 Van tai_Xl0000167" xfId="414"/>
    <cellStyle name="_07. NGTT2009-NN_08 Van tai_Y te-VH TT_Tam(1)" xfId="415"/>
    <cellStyle name="_07. NGTT2009-NN_08 Yte-van hoa" xfId="416"/>
    <cellStyle name="_07. NGTT2009-NN_08 Yte-van hoa_01 Don vi HC" xfId="417"/>
    <cellStyle name="_07. NGTT2009-NN_08 Yte-van hoa_02 Danso_Laodong 2012(chuan) CO SO" xfId="418"/>
    <cellStyle name="_07. NGTT2009-NN_08 Yte-van hoa_04 Doanh nghiep va CSKDCT 2012" xfId="419"/>
    <cellStyle name="_07. NGTT2009-NN_08 Yte-van hoa_12 MSDC_Thuy Van" xfId="420"/>
    <cellStyle name="_07. NGTT2009-NN_08 Yte-van hoa_Don vi HC, dat dai, khi hau" xfId="421"/>
    <cellStyle name="_07. NGTT2009-NN_08 Yte-van hoa_Mau" xfId="422"/>
    <cellStyle name="_07. NGTT2009-NN_08 Yte-van hoa_Mau 2" xfId="423"/>
    <cellStyle name="_07. NGTT2009-NN_08 Yte-van hoa_Mau_Book2" xfId="424"/>
    <cellStyle name="_07. NGTT2009-NN_08 Yte-van hoa_Mau_NGTK-daydu-2014-Laodong" xfId="425"/>
    <cellStyle name="_07. NGTT2009-NN_08 Yte-van hoa_Mau_Niengiam_Hung_final" xfId="426"/>
    <cellStyle name="_07. NGTT2009-NN_08 Yte-van hoa_NGDD 2013 Thu chi NSNN " xfId="427"/>
    <cellStyle name="_07. NGTT2009-NN_08 Yte-van hoa_NGTK-daydu-2014-VuDSLD(22.5.2015)" xfId="428"/>
    <cellStyle name="_07. NGTT2009-NN_08 Yte-van hoa_nien giam 28.5.12_sua tn_Oanh-gui-3.15pm-28-5-2012" xfId="429"/>
    <cellStyle name="_07. NGTT2009-NN_08 Yte-van hoa_Nien giam KT_TV 2010" xfId="430"/>
    <cellStyle name="_07. NGTT2009-NN_08 Yte-van hoa_nien giam tom tat nong nghiep 2013" xfId="431"/>
    <cellStyle name="_07. NGTT2009-NN_08 Yte-van hoa_Phan II (In)" xfId="432"/>
    <cellStyle name="_07. NGTT2009-NN_08 Yte-van hoa_Xl0000006" xfId="433"/>
    <cellStyle name="_07. NGTT2009-NN_08 Yte-van hoa_Xl0000167" xfId="434"/>
    <cellStyle name="_07. NGTT2009-NN_08 Yte-van hoa_Y te-VH TT_Tam(1)" xfId="435"/>
    <cellStyle name="_07. NGTT2009-NN_09 Chi so gia 2011- VuTKG-1 (Ok)" xfId="436"/>
    <cellStyle name="_07. NGTT2009-NN_09 Chi so gia 2011- VuTKG-1 (Ok)_nien giam tom tat nong nghiep 2013" xfId="437"/>
    <cellStyle name="_07. NGTT2009-NN_09 Chi so gia 2011- VuTKG-1 (Ok)_Phan II (In)" xfId="438"/>
    <cellStyle name="_07. NGTT2009-NN_09 Du lich" xfId="439"/>
    <cellStyle name="_07. NGTT2009-NN_09 Du lich_nien giam tom tat nong nghiep 2013" xfId="440"/>
    <cellStyle name="_07. NGTT2009-NN_09 Du lich_Phan II (In)" xfId="441"/>
    <cellStyle name="_07. NGTT2009-NN_09 Thuong mai va Du lich" xfId="442"/>
    <cellStyle name="_07. NGTT2009-NN_09 Thuong mai va Du lich 2" xfId="443"/>
    <cellStyle name="_07. NGTT2009-NN_09 Thuong mai va Du lich_01 Don vi HC" xfId="444"/>
    <cellStyle name="_07. NGTT2009-NN_09 Thuong mai va Du lich_Book2" xfId="445"/>
    <cellStyle name="_07. NGTT2009-NN_09 Thuong mai va Du lich_NGDD 2013 Thu chi NSNN " xfId="446"/>
    <cellStyle name="_07. NGTT2009-NN_09 Thuong mai va Du lich_NGTK-daydu-2014-Laodong" xfId="447"/>
    <cellStyle name="_07. NGTT2009-NN_09 Thuong mai va Du lich_nien giam tom tat nong nghiep 2013" xfId="448"/>
    <cellStyle name="_07. NGTT2009-NN_09 Thuong mai va Du lich_Niengiam_Hung_final" xfId="449"/>
    <cellStyle name="_07. NGTT2009-NN_09 Thuong mai va Du lich_Phan II (In)" xfId="450"/>
    <cellStyle name="_07. NGTT2009-NN_10 Market VH, YT, GD, NGTT 2011 " xfId="451"/>
    <cellStyle name="_07. NGTT2009-NN_10 Market VH, YT, GD, NGTT 2011  2" xfId="452"/>
    <cellStyle name="_07. NGTT2009-NN_10 Market VH, YT, GD, NGTT 2011 _02  Dan so lao dong(OK)" xfId="453"/>
    <cellStyle name="_07. NGTT2009-NN_10 Market VH, YT, GD, NGTT 2011 _03 TKQG va Thu chi NSNN 2012" xfId="454"/>
    <cellStyle name="_07. NGTT2009-NN_10 Market VH, YT, GD, NGTT 2011 _04 Doanh nghiep va CSKDCT 2012" xfId="455"/>
    <cellStyle name="_07. NGTT2009-NN_10 Market VH, YT, GD, NGTT 2011 _05 Doanh nghiep va Ca the_2011 (Ok)" xfId="456"/>
    <cellStyle name="_07. NGTT2009-NN_10 Market VH, YT, GD, NGTT 2011 _06 NGTT LN,TS 2013 co so" xfId="457"/>
    <cellStyle name="_07. NGTT2009-NN_10 Market VH, YT, GD, NGTT 2011 _07 NGTT CN 2012" xfId="458"/>
    <cellStyle name="_07. NGTT2009-NN_10 Market VH, YT, GD, NGTT 2011 _08 Thuong mai Tong muc - Diep" xfId="459"/>
    <cellStyle name="_07. NGTT2009-NN_10 Market VH, YT, GD, NGTT 2011 _08 Thuong mai va Du lich (Ok)" xfId="460"/>
    <cellStyle name="_07. NGTT2009-NN_10 Market VH, YT, GD, NGTT 2011 _08 Thuong mai va Du lich (Ok)_nien giam tom tat nong nghiep 2013" xfId="461"/>
    <cellStyle name="_07. NGTT2009-NN_10 Market VH, YT, GD, NGTT 2011 _08 Thuong mai va Du lich (Ok)_Phan II (In)" xfId="462"/>
    <cellStyle name="_07. NGTT2009-NN_10 Market VH, YT, GD, NGTT 2011 _09 Chi so gia 2011- VuTKG-1 (Ok)" xfId="463"/>
    <cellStyle name="_07. NGTT2009-NN_10 Market VH, YT, GD, NGTT 2011 _09 Chi so gia 2011- VuTKG-1 (Ok)_nien giam tom tat nong nghiep 2013" xfId="464"/>
    <cellStyle name="_07. NGTT2009-NN_10 Market VH, YT, GD, NGTT 2011 _09 Chi so gia 2011- VuTKG-1 (Ok)_Phan II (In)" xfId="465"/>
    <cellStyle name="_07. NGTT2009-NN_10 Market VH, YT, GD, NGTT 2011 _09 Du lich" xfId="466"/>
    <cellStyle name="_07. NGTT2009-NN_10 Market VH, YT, GD, NGTT 2011 _09 Du lich_nien giam tom tat nong nghiep 2013" xfId="467"/>
    <cellStyle name="_07. NGTT2009-NN_10 Market VH, YT, GD, NGTT 2011 _09 Du lich_Phan II (In)" xfId="468"/>
    <cellStyle name="_07. NGTT2009-NN_10 Market VH, YT, GD, NGTT 2011 _10 Van tai va BCVT (da sua ok)" xfId="469"/>
    <cellStyle name="_07. NGTT2009-NN_10 Market VH, YT, GD, NGTT 2011 _10 Van tai va BCVT (da sua ok)_nien giam tom tat nong nghiep 2013" xfId="470"/>
    <cellStyle name="_07. NGTT2009-NN_10 Market VH, YT, GD, NGTT 2011 _10 Van tai va BCVT (da sua ok)_Phan II (In)" xfId="471"/>
    <cellStyle name="_07. NGTT2009-NN_10 Market VH, YT, GD, NGTT 2011 _11 (3)" xfId="472"/>
    <cellStyle name="_07. NGTT2009-NN_10 Market VH, YT, GD, NGTT 2011 _11 (3) 2" xfId="473"/>
    <cellStyle name="_07. NGTT2009-NN_10 Market VH, YT, GD, NGTT 2011 _11 (3)_04 Doanh nghiep va CSKDCT 2012" xfId="474"/>
    <cellStyle name="_07. NGTT2009-NN_10 Market VH, YT, GD, NGTT 2011 _11 (3)_Book2" xfId="475"/>
    <cellStyle name="_07. NGTT2009-NN_10 Market VH, YT, GD, NGTT 2011 _11 (3)_NGTK-daydu-2014-Laodong" xfId="476"/>
    <cellStyle name="_07. NGTT2009-NN_10 Market VH, YT, GD, NGTT 2011 _11 (3)_nien giam tom tat nong nghiep 2013" xfId="477"/>
    <cellStyle name="_07. NGTT2009-NN_10 Market VH, YT, GD, NGTT 2011 _11 (3)_Niengiam_Hung_final" xfId="478"/>
    <cellStyle name="_07. NGTT2009-NN_10 Market VH, YT, GD, NGTT 2011 _11 (3)_Phan II (In)" xfId="479"/>
    <cellStyle name="_07. NGTT2009-NN_10 Market VH, YT, GD, NGTT 2011 _11 (3)_Xl0000167" xfId="480"/>
    <cellStyle name="_07. NGTT2009-NN_10 Market VH, YT, GD, NGTT 2011 _12 (2)" xfId="481"/>
    <cellStyle name="_07. NGTT2009-NN_10 Market VH, YT, GD, NGTT 2011 _12 (2) 2" xfId="482"/>
    <cellStyle name="_07. NGTT2009-NN_10 Market VH, YT, GD, NGTT 2011 _12 (2)_04 Doanh nghiep va CSKDCT 2012" xfId="483"/>
    <cellStyle name="_07. NGTT2009-NN_10 Market VH, YT, GD, NGTT 2011 _12 (2)_Book2" xfId="484"/>
    <cellStyle name="_07. NGTT2009-NN_10 Market VH, YT, GD, NGTT 2011 _12 (2)_NGTK-daydu-2014-Laodong" xfId="485"/>
    <cellStyle name="_07. NGTT2009-NN_10 Market VH, YT, GD, NGTT 2011 _12 (2)_nien giam tom tat nong nghiep 2013" xfId="486"/>
    <cellStyle name="_07. NGTT2009-NN_10 Market VH, YT, GD, NGTT 2011 _12 (2)_Niengiam_Hung_final" xfId="487"/>
    <cellStyle name="_07. NGTT2009-NN_10 Market VH, YT, GD, NGTT 2011 _12 (2)_Phan II (In)" xfId="488"/>
    <cellStyle name="_07. NGTT2009-NN_10 Market VH, YT, GD, NGTT 2011 _12 (2)_Xl0000167" xfId="489"/>
    <cellStyle name="_07. NGTT2009-NN_10 Market VH, YT, GD, NGTT 2011 _12 Giao duc, Y Te va Muc songnam2011" xfId="490"/>
    <cellStyle name="_07. NGTT2009-NN_10 Market VH, YT, GD, NGTT 2011 _12 Giao duc, Y Te va Muc songnam2011_nien giam tom tat nong nghiep 2013" xfId="491"/>
    <cellStyle name="_07. NGTT2009-NN_10 Market VH, YT, GD, NGTT 2011 _12 Giao duc, Y Te va Muc songnam2011_Phan II (In)" xfId="492"/>
    <cellStyle name="_07. NGTT2009-NN_10 Market VH, YT, GD, NGTT 2011 _12 MSDC_Thuy Van" xfId="493"/>
    <cellStyle name="_07. NGTT2009-NN_10 Market VH, YT, GD, NGTT 2011 _13 Van tai 2012" xfId="494"/>
    <cellStyle name="_07. NGTT2009-NN_10 Market VH, YT, GD, NGTT 2011 _Book2" xfId="495"/>
    <cellStyle name="_07. NGTT2009-NN_10 Market VH, YT, GD, NGTT 2011 _Giaoduc2013(ok)" xfId="496"/>
    <cellStyle name="_07. NGTT2009-NN_10 Market VH, YT, GD, NGTT 2011 _Maket NGTT2012 LN,TS (7-1-2013)" xfId="497"/>
    <cellStyle name="_07. NGTT2009-NN_10 Market VH, YT, GD, NGTT 2011 _Maket NGTT2012 LN,TS (7-1-2013)_Nongnghiep" xfId="498"/>
    <cellStyle name="_07. NGTT2009-NN_10 Market VH, YT, GD, NGTT 2011 _Ngiam_lamnghiep_2011_v2(1)(1)" xfId="499"/>
    <cellStyle name="_07. NGTT2009-NN_10 Market VH, YT, GD, NGTT 2011 _Ngiam_lamnghiep_2011_v2(1)(1)_Nongnghiep" xfId="500"/>
    <cellStyle name="_07. NGTT2009-NN_10 Market VH, YT, GD, NGTT 2011 _NGTK-daydu-2014-Laodong" xfId="501"/>
    <cellStyle name="_07. NGTT2009-NN_10 Market VH, YT, GD, NGTT 2011 _NGTT LN,TS 2012 (Chuan)" xfId="502"/>
    <cellStyle name="_07. NGTT2009-NN_10 Market VH, YT, GD, NGTT 2011 _Nien giam TT Vu Nong nghiep 2012(solieu)-gui Vu TH 29-3-2013" xfId="503"/>
    <cellStyle name="_07. NGTT2009-NN_10 Market VH, YT, GD, NGTT 2011 _Niengiam_Hung_final" xfId="504"/>
    <cellStyle name="_07. NGTT2009-NN_10 Market VH, YT, GD, NGTT 2011 _Nongnghiep" xfId="505"/>
    <cellStyle name="_07. NGTT2009-NN_10 Market VH, YT, GD, NGTT 2011 _Nongnghiep NGDD 2012_cap nhat den 24-5-2013(1)" xfId="506"/>
    <cellStyle name="_07. NGTT2009-NN_10 Market VH, YT, GD, NGTT 2011 _Nongnghiep_Nongnghiep NGDD 2012_cap nhat den 24-5-2013(1)" xfId="507"/>
    <cellStyle name="_07. NGTT2009-NN_10 Market VH, YT, GD, NGTT 2011 _So lieu quoc te TH" xfId="508"/>
    <cellStyle name="_07. NGTT2009-NN_10 Market VH, YT, GD, NGTT 2011 _So lieu quoc te TH_nien giam tom tat nong nghiep 2013" xfId="509"/>
    <cellStyle name="_07. NGTT2009-NN_10 Market VH, YT, GD, NGTT 2011 _So lieu quoc te TH_Phan II (In)" xfId="510"/>
    <cellStyle name="_07. NGTT2009-NN_10 Market VH, YT, GD, NGTT 2011 _TKQG" xfId="511"/>
    <cellStyle name="_07. NGTT2009-NN_10 Market VH, YT, GD, NGTT 2011 _Xl0000147" xfId="512"/>
    <cellStyle name="_07. NGTT2009-NN_10 Market VH, YT, GD, NGTT 2011 _Xl0000167" xfId="513"/>
    <cellStyle name="_07. NGTT2009-NN_10 Market VH, YT, GD, NGTT 2011 _XNK" xfId="514"/>
    <cellStyle name="_07. NGTT2009-NN_10 Market VH, YT, GD, NGTT 2011 _XNK_nien giam tom tat nong nghiep 2013" xfId="515"/>
    <cellStyle name="_07. NGTT2009-NN_10 Market VH, YT, GD, NGTT 2011 _XNK_Phan II (In)" xfId="516"/>
    <cellStyle name="_07. NGTT2009-NN_10 Van tai va BCVT (da sua ok)" xfId="517"/>
    <cellStyle name="_07. NGTT2009-NN_10 Van tai va BCVT (da sua ok)_nien giam tom tat nong nghiep 2013" xfId="518"/>
    <cellStyle name="_07. NGTT2009-NN_10 Van tai va BCVT (da sua ok)_Phan II (In)" xfId="519"/>
    <cellStyle name="_07. NGTT2009-NN_10 VH, YT, GD, NGTT 2010 - (OK)" xfId="520"/>
    <cellStyle name="_07. NGTT2009-NN_10 VH, YT, GD, NGTT 2010 - (OK) 2" xfId="521"/>
    <cellStyle name="_07. NGTT2009-NN_10 VH, YT, GD, NGTT 2010 - (OK)_Bo sung 04 bieu Cong nghiep" xfId="522"/>
    <cellStyle name="_07. NGTT2009-NN_10 VH, YT, GD, NGTT 2010 - (OK)_Bo sung 04 bieu Cong nghiep 2" xfId="523"/>
    <cellStyle name="_07. NGTT2009-NN_10 VH, YT, GD, NGTT 2010 - (OK)_Bo sung 04 bieu Cong nghiep_Book2" xfId="524"/>
    <cellStyle name="_07. NGTT2009-NN_10 VH, YT, GD, NGTT 2010 - (OK)_Bo sung 04 bieu Cong nghiep_Mau" xfId="525"/>
    <cellStyle name="_07. NGTT2009-NN_10 VH, YT, GD, NGTT 2010 - (OK)_Bo sung 04 bieu Cong nghiep_NGTK-daydu-2014-Laodong" xfId="526"/>
    <cellStyle name="_07. NGTT2009-NN_10 VH, YT, GD, NGTT 2010 - (OK)_Bo sung 04 bieu Cong nghiep_Niengiam_Hung_final" xfId="527"/>
    <cellStyle name="_07. NGTT2009-NN_10 VH, YT, GD, NGTT 2010 - (OK)_Book2" xfId="528"/>
    <cellStyle name="_07. NGTT2009-NN_10 VH, YT, GD, NGTT 2010 - (OK)_Mau" xfId="529"/>
    <cellStyle name="_07. NGTT2009-NN_10 VH, YT, GD, NGTT 2010 - (OK)_NGTK-daydu-2014-Laodong" xfId="530"/>
    <cellStyle name="_07. NGTT2009-NN_10 VH, YT, GD, NGTT 2010 - (OK)_Niengiam_Hung_final" xfId="531"/>
    <cellStyle name="_07. NGTT2009-NN_11 (3)" xfId="532"/>
    <cellStyle name="_07. NGTT2009-NN_11 (3) 2" xfId="533"/>
    <cellStyle name="_07. NGTT2009-NN_11 (3)_04 Doanh nghiep va CSKDCT 2012" xfId="534"/>
    <cellStyle name="_07. NGTT2009-NN_11 (3)_Book2" xfId="535"/>
    <cellStyle name="_07. NGTT2009-NN_11 (3)_NGTK-daydu-2014-Laodong" xfId="536"/>
    <cellStyle name="_07. NGTT2009-NN_11 (3)_nien giam tom tat nong nghiep 2013" xfId="537"/>
    <cellStyle name="_07. NGTT2009-NN_11 (3)_Niengiam_Hung_final" xfId="538"/>
    <cellStyle name="_07. NGTT2009-NN_11 (3)_Phan II (In)" xfId="539"/>
    <cellStyle name="_07. NGTT2009-NN_11 (3)_Xl0000167" xfId="540"/>
    <cellStyle name="_07. NGTT2009-NN_11 So lieu quoc te 2010-final" xfId="541"/>
    <cellStyle name="_07. NGTT2009-NN_11 So lieu quoc te 2010-final 2" xfId="542"/>
    <cellStyle name="_07. NGTT2009-NN_11 So lieu quoc te 2010-final_Book2" xfId="543"/>
    <cellStyle name="_07. NGTT2009-NN_11 So lieu quoc te 2010-final_Mau" xfId="544"/>
    <cellStyle name="_07. NGTT2009-NN_11 So lieu quoc te 2010-final_NGTK-daydu-2014-Laodong" xfId="545"/>
    <cellStyle name="_07. NGTT2009-NN_11 So lieu quoc te 2010-final_Niengiam_Hung_final" xfId="546"/>
    <cellStyle name="_07. NGTT2009-NN_12 (2)" xfId="547"/>
    <cellStyle name="_07. NGTT2009-NN_12 (2) 2" xfId="548"/>
    <cellStyle name="_07. NGTT2009-NN_12 (2)_04 Doanh nghiep va CSKDCT 2012" xfId="549"/>
    <cellStyle name="_07. NGTT2009-NN_12 (2)_Book2" xfId="550"/>
    <cellStyle name="_07. NGTT2009-NN_12 (2)_NGTK-daydu-2014-Laodong" xfId="551"/>
    <cellStyle name="_07. NGTT2009-NN_12 (2)_nien giam tom tat nong nghiep 2013" xfId="552"/>
    <cellStyle name="_07. NGTT2009-NN_12 (2)_Niengiam_Hung_final" xfId="553"/>
    <cellStyle name="_07. NGTT2009-NN_12 (2)_Phan II (In)" xfId="554"/>
    <cellStyle name="_07. NGTT2009-NN_12 (2)_Xl0000167" xfId="555"/>
    <cellStyle name="_07. NGTT2009-NN_12 Chi so gia 2012(chuan) co so" xfId="556"/>
    <cellStyle name="_07. NGTT2009-NN_12 Giao duc, Y Te va Muc songnam2011" xfId="557"/>
    <cellStyle name="_07. NGTT2009-NN_12 Giao duc, Y Te va Muc songnam2011_nien giam tom tat nong nghiep 2013" xfId="558"/>
    <cellStyle name="_07. NGTT2009-NN_12 Giao duc, Y Te va Muc songnam2011_Phan II (In)" xfId="559"/>
    <cellStyle name="_07. NGTT2009-NN_13 Van tai 2012" xfId="560"/>
    <cellStyle name="_07. NGTT2009-NN_Book1" xfId="561"/>
    <cellStyle name="_07. NGTT2009-NN_Book1 2" xfId="562"/>
    <cellStyle name="_07. NGTT2009-NN_Book1_Book2" xfId="563"/>
    <cellStyle name="_07. NGTT2009-NN_Book1_Mau" xfId="564"/>
    <cellStyle name="_07. NGTT2009-NN_Book1_NGTK-daydu-2014-Laodong" xfId="565"/>
    <cellStyle name="_07. NGTT2009-NN_Book1_Niengiam_Hung_final" xfId="566"/>
    <cellStyle name="_07. NGTT2009-NN_Book2" xfId="567"/>
    <cellStyle name="_07. NGTT2009-NN_Book3" xfId="568"/>
    <cellStyle name="_07. NGTT2009-NN_Book3 10" xfId="569"/>
    <cellStyle name="_07. NGTT2009-NN_Book3 11" xfId="570"/>
    <cellStyle name="_07. NGTT2009-NN_Book3 12" xfId="571"/>
    <cellStyle name="_07. NGTT2009-NN_Book3 13" xfId="572"/>
    <cellStyle name="_07. NGTT2009-NN_Book3 14" xfId="573"/>
    <cellStyle name="_07. NGTT2009-NN_Book3 15" xfId="574"/>
    <cellStyle name="_07. NGTT2009-NN_Book3 16" xfId="575"/>
    <cellStyle name="_07. NGTT2009-NN_Book3 17" xfId="576"/>
    <cellStyle name="_07. NGTT2009-NN_Book3 18" xfId="577"/>
    <cellStyle name="_07. NGTT2009-NN_Book3 19" xfId="578"/>
    <cellStyle name="_07. NGTT2009-NN_Book3 2" xfId="579"/>
    <cellStyle name="_07. NGTT2009-NN_Book3 3" xfId="580"/>
    <cellStyle name="_07. NGTT2009-NN_Book3 4" xfId="581"/>
    <cellStyle name="_07. NGTT2009-NN_Book3 5" xfId="582"/>
    <cellStyle name="_07. NGTT2009-NN_Book3 6" xfId="583"/>
    <cellStyle name="_07. NGTT2009-NN_Book3 7" xfId="584"/>
    <cellStyle name="_07. NGTT2009-NN_Book3 8" xfId="585"/>
    <cellStyle name="_07. NGTT2009-NN_Book3 9" xfId="586"/>
    <cellStyle name="_07. NGTT2009-NN_Book3_01 Don vi HC" xfId="587"/>
    <cellStyle name="_07. NGTT2009-NN_Book3_01 Don vi HC 2" xfId="588"/>
    <cellStyle name="_07. NGTT2009-NN_Book3_01 Don vi HC_Book2" xfId="589"/>
    <cellStyle name="_07. NGTT2009-NN_Book3_01 Don vi HC_NGTK-daydu-2014-Laodong" xfId="590"/>
    <cellStyle name="_07. NGTT2009-NN_Book3_01 Don vi HC_Niengiam_Hung_final" xfId="591"/>
    <cellStyle name="_07. NGTT2009-NN_Book3_01 DVHC-DSLD 2010" xfId="592"/>
    <cellStyle name="_07. NGTT2009-NN_Book3_01 DVHC-DSLD 2010 2" xfId="593"/>
    <cellStyle name="_07. NGTT2009-NN_Book3_01 DVHC-DSLD 2010_Book2" xfId="594"/>
    <cellStyle name="_07. NGTT2009-NN_Book3_01 DVHC-DSLD 2010_Mau" xfId="595"/>
    <cellStyle name="_07. NGTT2009-NN_Book3_01 DVHC-DSLD 2010_NGTK-daydu-2014-Laodong" xfId="596"/>
    <cellStyle name="_07. NGTT2009-NN_Book3_01 DVHC-DSLD 2010_Niengiam_Hung_final" xfId="597"/>
    <cellStyle name="_07. NGTT2009-NN_Book3_02  Dan so lao dong(OK)" xfId="598"/>
    <cellStyle name="_07. NGTT2009-NN_Book3_02 Dan so 2010 (ok)" xfId="599"/>
    <cellStyle name="_07. NGTT2009-NN_Book3_02 Dan so Lao dong 2011" xfId="600"/>
    <cellStyle name="_07. NGTT2009-NN_Book3_02 Danso_Laodong 2012(chuan) CO SO" xfId="601"/>
    <cellStyle name="_07. NGTT2009-NN_Book3_02 DSLD_2011(ok).xls" xfId="602"/>
    <cellStyle name="_07. NGTT2009-NN_Book3_03 TKQG va Thu chi NSNN 2012" xfId="603"/>
    <cellStyle name="_07. NGTT2009-NN_Book3_04 Doanh nghiep va CSKDCT 2012" xfId="604"/>
    <cellStyle name="_07. NGTT2009-NN_Book3_05 Doanh nghiep va Ca the_2011 (Ok)" xfId="605"/>
    <cellStyle name="_07. NGTT2009-NN_Book3_05 NGTT DN 2010 (OK)" xfId="606"/>
    <cellStyle name="_07. NGTT2009-NN_Book3_05 NGTT DN 2010 (OK) 2" xfId="607"/>
    <cellStyle name="_07. NGTT2009-NN_Book3_05 NGTT DN 2010 (OK)_Bo sung 04 bieu Cong nghiep" xfId="608"/>
    <cellStyle name="_07. NGTT2009-NN_Book3_05 NGTT DN 2010 (OK)_Bo sung 04 bieu Cong nghiep 2" xfId="609"/>
    <cellStyle name="_07. NGTT2009-NN_Book3_05 NGTT DN 2010 (OK)_Bo sung 04 bieu Cong nghiep_Book2" xfId="610"/>
    <cellStyle name="_07. NGTT2009-NN_Book3_05 NGTT DN 2010 (OK)_Bo sung 04 bieu Cong nghiep_Mau" xfId="611"/>
    <cellStyle name="_07. NGTT2009-NN_Book3_05 NGTT DN 2010 (OK)_Bo sung 04 bieu Cong nghiep_NGTK-daydu-2014-Laodong" xfId="612"/>
    <cellStyle name="_07. NGTT2009-NN_Book3_05 NGTT DN 2010 (OK)_Bo sung 04 bieu Cong nghiep_Niengiam_Hung_final" xfId="613"/>
    <cellStyle name="_07. NGTT2009-NN_Book3_05 NGTT DN 2010 (OK)_Book2" xfId="614"/>
    <cellStyle name="_07. NGTT2009-NN_Book3_05 NGTT DN 2010 (OK)_Mau" xfId="615"/>
    <cellStyle name="_07. NGTT2009-NN_Book3_05 NGTT DN 2010 (OK)_NGTK-daydu-2014-Laodong" xfId="616"/>
    <cellStyle name="_07. NGTT2009-NN_Book3_05 NGTT DN 2010 (OK)_Niengiam_Hung_final" xfId="617"/>
    <cellStyle name="_07. NGTT2009-NN_Book3_06 NGTT LN,TS 2013 co so" xfId="618"/>
    <cellStyle name="_07. NGTT2009-NN_Book3_06 Nong, lam nghiep 2010  (ok)" xfId="619"/>
    <cellStyle name="_07. NGTT2009-NN_Book3_07 NGTT CN 2012" xfId="620"/>
    <cellStyle name="_07. NGTT2009-NN_Book3_08 Thuong mai Tong muc - Diep" xfId="621"/>
    <cellStyle name="_07. NGTT2009-NN_Book3_08 Thuong mai va Du lich (Ok)" xfId="622"/>
    <cellStyle name="_07. NGTT2009-NN_Book3_08 Thuong mai va Du lich (Ok)_nien giam tom tat nong nghiep 2013" xfId="623"/>
    <cellStyle name="_07. NGTT2009-NN_Book3_08 Thuong mai va Du lich (Ok)_Phan II (In)" xfId="624"/>
    <cellStyle name="_07. NGTT2009-NN_Book3_09 Chi so gia 2011- VuTKG-1 (Ok)" xfId="625"/>
    <cellStyle name="_07. NGTT2009-NN_Book3_09 Chi so gia 2011- VuTKG-1 (Ok)_nien giam tom tat nong nghiep 2013" xfId="626"/>
    <cellStyle name="_07. NGTT2009-NN_Book3_09 Chi so gia 2011- VuTKG-1 (Ok)_Phan II (In)" xfId="627"/>
    <cellStyle name="_07. NGTT2009-NN_Book3_09 Du lich" xfId="628"/>
    <cellStyle name="_07. NGTT2009-NN_Book3_09 Du lich_nien giam tom tat nong nghiep 2013" xfId="629"/>
    <cellStyle name="_07. NGTT2009-NN_Book3_09 Du lich_Phan II (In)" xfId="630"/>
    <cellStyle name="_07. NGTT2009-NN_Book3_10 Market VH, YT, GD, NGTT 2011 " xfId="631"/>
    <cellStyle name="_07. NGTT2009-NN_Book3_10 Market VH, YT, GD, NGTT 2011  2" xfId="632"/>
    <cellStyle name="_07. NGTT2009-NN_Book3_10 Market VH, YT, GD, NGTT 2011 _02  Dan so lao dong(OK)" xfId="633"/>
    <cellStyle name="_07. NGTT2009-NN_Book3_10 Market VH, YT, GD, NGTT 2011 _03 TKQG va Thu chi NSNN 2012" xfId="634"/>
    <cellStyle name="_07. NGTT2009-NN_Book3_10 Market VH, YT, GD, NGTT 2011 _04 Doanh nghiep va CSKDCT 2012" xfId="635"/>
    <cellStyle name="_07. NGTT2009-NN_Book3_10 Market VH, YT, GD, NGTT 2011 _05 Doanh nghiep va Ca the_2011 (Ok)" xfId="636"/>
    <cellStyle name="_07. NGTT2009-NN_Book3_10 Market VH, YT, GD, NGTT 2011 _06 NGTT LN,TS 2013 co so" xfId="637"/>
    <cellStyle name="_07. NGTT2009-NN_Book3_10 Market VH, YT, GD, NGTT 2011 _07 NGTT CN 2012" xfId="638"/>
    <cellStyle name="_07. NGTT2009-NN_Book3_10 Market VH, YT, GD, NGTT 2011 _08 Thuong mai Tong muc - Diep" xfId="639"/>
    <cellStyle name="_07. NGTT2009-NN_Book3_10 Market VH, YT, GD, NGTT 2011 _08 Thuong mai va Du lich (Ok)" xfId="640"/>
    <cellStyle name="_07. NGTT2009-NN_Book3_10 Market VH, YT, GD, NGTT 2011 _08 Thuong mai va Du lich (Ok)_nien giam tom tat nong nghiep 2013" xfId="641"/>
    <cellStyle name="_07. NGTT2009-NN_Book3_10 Market VH, YT, GD, NGTT 2011 _08 Thuong mai va Du lich (Ok)_Phan II (In)" xfId="642"/>
    <cellStyle name="_07. NGTT2009-NN_Book3_10 Market VH, YT, GD, NGTT 2011 _09 Chi so gia 2011- VuTKG-1 (Ok)" xfId="643"/>
    <cellStyle name="_07. NGTT2009-NN_Book3_10 Market VH, YT, GD, NGTT 2011 _09 Chi so gia 2011- VuTKG-1 (Ok)_nien giam tom tat nong nghiep 2013" xfId="644"/>
    <cellStyle name="_07. NGTT2009-NN_Book3_10 Market VH, YT, GD, NGTT 2011 _09 Chi so gia 2011- VuTKG-1 (Ok)_Phan II (In)" xfId="645"/>
    <cellStyle name="_07. NGTT2009-NN_Book3_10 Market VH, YT, GD, NGTT 2011 _09 Du lich" xfId="646"/>
    <cellStyle name="_07. NGTT2009-NN_Book3_10 Market VH, YT, GD, NGTT 2011 _09 Du lich_nien giam tom tat nong nghiep 2013" xfId="647"/>
    <cellStyle name="_07. NGTT2009-NN_Book3_10 Market VH, YT, GD, NGTT 2011 _09 Du lich_Phan II (In)" xfId="648"/>
    <cellStyle name="_07. NGTT2009-NN_Book3_10 Market VH, YT, GD, NGTT 2011 _10 Van tai va BCVT (da sua ok)" xfId="649"/>
    <cellStyle name="_07. NGTT2009-NN_Book3_10 Market VH, YT, GD, NGTT 2011 _10 Van tai va BCVT (da sua ok)_nien giam tom tat nong nghiep 2013" xfId="650"/>
    <cellStyle name="_07. NGTT2009-NN_Book3_10 Market VH, YT, GD, NGTT 2011 _10 Van tai va BCVT (da sua ok)_Phan II (In)" xfId="651"/>
    <cellStyle name="_07. NGTT2009-NN_Book3_10 Market VH, YT, GD, NGTT 2011 _11 (3)" xfId="652"/>
    <cellStyle name="_07. NGTT2009-NN_Book3_10 Market VH, YT, GD, NGTT 2011 _11 (3) 2" xfId="653"/>
    <cellStyle name="_07. NGTT2009-NN_Book3_10 Market VH, YT, GD, NGTT 2011 _11 (3)_04 Doanh nghiep va CSKDCT 2012" xfId="654"/>
    <cellStyle name="_07. NGTT2009-NN_Book3_10 Market VH, YT, GD, NGTT 2011 _11 (3)_Book2" xfId="655"/>
    <cellStyle name="_07. NGTT2009-NN_Book3_10 Market VH, YT, GD, NGTT 2011 _11 (3)_NGTK-daydu-2014-Laodong" xfId="656"/>
    <cellStyle name="_07. NGTT2009-NN_Book3_10 Market VH, YT, GD, NGTT 2011 _11 (3)_nien giam tom tat nong nghiep 2013" xfId="657"/>
    <cellStyle name="_07. NGTT2009-NN_Book3_10 Market VH, YT, GD, NGTT 2011 _11 (3)_Niengiam_Hung_final" xfId="658"/>
    <cellStyle name="_07. NGTT2009-NN_Book3_10 Market VH, YT, GD, NGTT 2011 _11 (3)_Phan II (In)" xfId="659"/>
    <cellStyle name="_07. NGTT2009-NN_Book3_10 Market VH, YT, GD, NGTT 2011 _11 (3)_Xl0000167" xfId="660"/>
    <cellStyle name="_07. NGTT2009-NN_Book3_10 Market VH, YT, GD, NGTT 2011 _12 (2)" xfId="661"/>
    <cellStyle name="_07. NGTT2009-NN_Book3_10 Market VH, YT, GD, NGTT 2011 _12 (2) 2" xfId="662"/>
    <cellStyle name="_07. NGTT2009-NN_Book3_10 Market VH, YT, GD, NGTT 2011 _12 (2)_04 Doanh nghiep va CSKDCT 2012" xfId="663"/>
    <cellStyle name="_07. NGTT2009-NN_Book3_10 Market VH, YT, GD, NGTT 2011 _12 (2)_Book2" xfId="664"/>
    <cellStyle name="_07. NGTT2009-NN_Book3_10 Market VH, YT, GD, NGTT 2011 _12 (2)_NGTK-daydu-2014-Laodong" xfId="665"/>
    <cellStyle name="_07. NGTT2009-NN_Book3_10 Market VH, YT, GD, NGTT 2011 _12 (2)_nien giam tom tat nong nghiep 2013" xfId="666"/>
    <cellStyle name="_07. NGTT2009-NN_Book3_10 Market VH, YT, GD, NGTT 2011 _12 (2)_Niengiam_Hung_final" xfId="667"/>
    <cellStyle name="_07. NGTT2009-NN_Book3_10 Market VH, YT, GD, NGTT 2011 _12 (2)_Phan II (In)" xfId="668"/>
    <cellStyle name="_07. NGTT2009-NN_Book3_10 Market VH, YT, GD, NGTT 2011 _12 (2)_Xl0000167" xfId="669"/>
    <cellStyle name="_07. NGTT2009-NN_Book3_10 Market VH, YT, GD, NGTT 2011 _12 Giao duc, Y Te va Muc songnam2011" xfId="670"/>
    <cellStyle name="_07. NGTT2009-NN_Book3_10 Market VH, YT, GD, NGTT 2011 _12 Giao duc, Y Te va Muc songnam2011_nien giam tom tat nong nghiep 2013" xfId="671"/>
    <cellStyle name="_07. NGTT2009-NN_Book3_10 Market VH, YT, GD, NGTT 2011 _12 Giao duc, Y Te va Muc songnam2011_Phan II (In)" xfId="672"/>
    <cellStyle name="_07. NGTT2009-NN_Book3_10 Market VH, YT, GD, NGTT 2011 _12 MSDC_Thuy Van" xfId="673"/>
    <cellStyle name="_07. NGTT2009-NN_Book3_10 Market VH, YT, GD, NGTT 2011 _13 Van tai 2012" xfId="674"/>
    <cellStyle name="_07. NGTT2009-NN_Book3_10 Market VH, YT, GD, NGTT 2011 _Book2" xfId="675"/>
    <cellStyle name="_07. NGTT2009-NN_Book3_10 Market VH, YT, GD, NGTT 2011 _Giaoduc2013(ok)" xfId="676"/>
    <cellStyle name="_07. NGTT2009-NN_Book3_10 Market VH, YT, GD, NGTT 2011 _Maket NGTT2012 LN,TS (7-1-2013)" xfId="677"/>
    <cellStyle name="_07. NGTT2009-NN_Book3_10 Market VH, YT, GD, NGTT 2011 _Maket NGTT2012 LN,TS (7-1-2013)_Nongnghiep" xfId="678"/>
    <cellStyle name="_07. NGTT2009-NN_Book3_10 Market VH, YT, GD, NGTT 2011 _Ngiam_lamnghiep_2011_v2(1)(1)" xfId="679"/>
    <cellStyle name="_07. NGTT2009-NN_Book3_10 Market VH, YT, GD, NGTT 2011 _Ngiam_lamnghiep_2011_v2(1)(1)_Nongnghiep" xfId="680"/>
    <cellStyle name="_07. NGTT2009-NN_Book3_10 Market VH, YT, GD, NGTT 2011 _NGTK-daydu-2014-Laodong" xfId="681"/>
    <cellStyle name="_07. NGTT2009-NN_Book3_10 Market VH, YT, GD, NGTT 2011 _NGTT LN,TS 2012 (Chuan)" xfId="682"/>
    <cellStyle name="_07. NGTT2009-NN_Book3_10 Market VH, YT, GD, NGTT 2011 _Nien giam TT Vu Nong nghiep 2012(solieu)-gui Vu TH 29-3-2013" xfId="683"/>
    <cellStyle name="_07. NGTT2009-NN_Book3_10 Market VH, YT, GD, NGTT 2011 _Niengiam_Hung_final" xfId="684"/>
    <cellStyle name="_07. NGTT2009-NN_Book3_10 Market VH, YT, GD, NGTT 2011 _Nongnghiep" xfId="685"/>
    <cellStyle name="_07. NGTT2009-NN_Book3_10 Market VH, YT, GD, NGTT 2011 _Nongnghiep NGDD 2012_cap nhat den 24-5-2013(1)" xfId="686"/>
    <cellStyle name="_07. NGTT2009-NN_Book3_10 Market VH, YT, GD, NGTT 2011 _Nongnghiep_Nongnghiep NGDD 2012_cap nhat den 24-5-2013(1)" xfId="687"/>
    <cellStyle name="_07. NGTT2009-NN_Book3_10 Market VH, YT, GD, NGTT 2011 _So lieu quoc te TH" xfId="688"/>
    <cellStyle name="_07. NGTT2009-NN_Book3_10 Market VH, YT, GD, NGTT 2011 _So lieu quoc te TH_nien giam tom tat nong nghiep 2013" xfId="689"/>
    <cellStyle name="_07. NGTT2009-NN_Book3_10 Market VH, YT, GD, NGTT 2011 _So lieu quoc te TH_Phan II (In)" xfId="690"/>
    <cellStyle name="_07. NGTT2009-NN_Book3_10 Market VH, YT, GD, NGTT 2011 _TKQG" xfId="691"/>
    <cellStyle name="_07. NGTT2009-NN_Book3_10 Market VH, YT, GD, NGTT 2011 _Xl0000147" xfId="692"/>
    <cellStyle name="_07. NGTT2009-NN_Book3_10 Market VH, YT, GD, NGTT 2011 _Xl0000167" xfId="693"/>
    <cellStyle name="_07. NGTT2009-NN_Book3_10 Market VH, YT, GD, NGTT 2011 _XNK" xfId="694"/>
    <cellStyle name="_07. NGTT2009-NN_Book3_10 Market VH, YT, GD, NGTT 2011 _XNK_nien giam tom tat nong nghiep 2013" xfId="695"/>
    <cellStyle name="_07. NGTT2009-NN_Book3_10 Market VH, YT, GD, NGTT 2011 _XNK_Phan II (In)" xfId="696"/>
    <cellStyle name="_07. NGTT2009-NN_Book3_10 Van tai va BCVT (da sua ok)" xfId="697"/>
    <cellStyle name="_07. NGTT2009-NN_Book3_10 Van tai va BCVT (da sua ok)_nien giam tom tat nong nghiep 2013" xfId="698"/>
    <cellStyle name="_07. NGTT2009-NN_Book3_10 Van tai va BCVT (da sua ok)_Phan II (In)" xfId="699"/>
    <cellStyle name="_07. NGTT2009-NN_Book3_10 VH, YT, GD, NGTT 2010 - (OK)" xfId="700"/>
    <cellStyle name="_07. NGTT2009-NN_Book3_10 VH, YT, GD, NGTT 2010 - (OK) 2" xfId="701"/>
    <cellStyle name="_07. NGTT2009-NN_Book3_10 VH, YT, GD, NGTT 2010 - (OK)_Bo sung 04 bieu Cong nghiep" xfId="702"/>
    <cellStyle name="_07. NGTT2009-NN_Book3_10 VH, YT, GD, NGTT 2010 - (OK)_Bo sung 04 bieu Cong nghiep 2" xfId="703"/>
    <cellStyle name="_07. NGTT2009-NN_Book3_10 VH, YT, GD, NGTT 2010 - (OK)_Bo sung 04 bieu Cong nghiep_Book2" xfId="704"/>
    <cellStyle name="_07. NGTT2009-NN_Book3_10 VH, YT, GD, NGTT 2010 - (OK)_Bo sung 04 bieu Cong nghiep_Mau" xfId="705"/>
    <cellStyle name="_07. NGTT2009-NN_Book3_10 VH, YT, GD, NGTT 2010 - (OK)_Bo sung 04 bieu Cong nghiep_NGTK-daydu-2014-Laodong" xfId="706"/>
    <cellStyle name="_07. NGTT2009-NN_Book3_10 VH, YT, GD, NGTT 2010 - (OK)_Bo sung 04 bieu Cong nghiep_Niengiam_Hung_final" xfId="707"/>
    <cellStyle name="_07. NGTT2009-NN_Book3_10 VH, YT, GD, NGTT 2010 - (OK)_Book2" xfId="708"/>
    <cellStyle name="_07. NGTT2009-NN_Book3_10 VH, YT, GD, NGTT 2010 - (OK)_Mau" xfId="709"/>
    <cellStyle name="_07. NGTT2009-NN_Book3_10 VH, YT, GD, NGTT 2010 - (OK)_NGTK-daydu-2014-Laodong" xfId="710"/>
    <cellStyle name="_07. NGTT2009-NN_Book3_10 VH, YT, GD, NGTT 2010 - (OK)_Niengiam_Hung_final" xfId="711"/>
    <cellStyle name="_07. NGTT2009-NN_Book3_11 (3)" xfId="712"/>
    <cellStyle name="_07. NGTT2009-NN_Book3_11 (3) 2" xfId="713"/>
    <cellStyle name="_07. NGTT2009-NN_Book3_11 (3)_04 Doanh nghiep va CSKDCT 2012" xfId="714"/>
    <cellStyle name="_07. NGTT2009-NN_Book3_11 (3)_Book2" xfId="715"/>
    <cellStyle name="_07. NGTT2009-NN_Book3_11 (3)_NGTK-daydu-2014-Laodong" xfId="716"/>
    <cellStyle name="_07. NGTT2009-NN_Book3_11 (3)_nien giam tom tat nong nghiep 2013" xfId="717"/>
    <cellStyle name="_07. NGTT2009-NN_Book3_11 (3)_Niengiam_Hung_final" xfId="718"/>
    <cellStyle name="_07. NGTT2009-NN_Book3_11 (3)_Phan II (In)" xfId="719"/>
    <cellStyle name="_07. NGTT2009-NN_Book3_11 (3)_Xl0000167" xfId="720"/>
    <cellStyle name="_07. NGTT2009-NN_Book3_12 (2)" xfId="721"/>
    <cellStyle name="_07. NGTT2009-NN_Book3_12 (2) 2" xfId="722"/>
    <cellStyle name="_07. NGTT2009-NN_Book3_12 (2)_04 Doanh nghiep va CSKDCT 2012" xfId="723"/>
    <cellStyle name="_07. NGTT2009-NN_Book3_12 (2)_Book2" xfId="724"/>
    <cellStyle name="_07. NGTT2009-NN_Book3_12 (2)_NGTK-daydu-2014-Laodong" xfId="725"/>
    <cellStyle name="_07. NGTT2009-NN_Book3_12 (2)_nien giam tom tat nong nghiep 2013" xfId="726"/>
    <cellStyle name="_07. NGTT2009-NN_Book3_12 (2)_Niengiam_Hung_final" xfId="727"/>
    <cellStyle name="_07. NGTT2009-NN_Book3_12 (2)_Phan II (In)" xfId="728"/>
    <cellStyle name="_07. NGTT2009-NN_Book3_12 (2)_Xl0000167" xfId="729"/>
    <cellStyle name="_07. NGTT2009-NN_Book3_12 Chi so gia 2012(chuan) co so" xfId="730"/>
    <cellStyle name="_07. NGTT2009-NN_Book3_12 Giao duc, Y Te va Muc songnam2011" xfId="731"/>
    <cellStyle name="_07. NGTT2009-NN_Book3_12 Giao duc, Y Te va Muc songnam2011_nien giam tom tat nong nghiep 2013" xfId="732"/>
    <cellStyle name="_07. NGTT2009-NN_Book3_12 Giao duc, Y Te va Muc songnam2011_Phan II (In)" xfId="733"/>
    <cellStyle name="_07. NGTT2009-NN_Book3_13 Van tai 2012" xfId="734"/>
    <cellStyle name="_07. NGTT2009-NN_Book3_Book1" xfId="735"/>
    <cellStyle name="_07. NGTT2009-NN_Book3_Book1 2" xfId="736"/>
    <cellStyle name="_07. NGTT2009-NN_Book3_Book1_Book2" xfId="737"/>
    <cellStyle name="_07. NGTT2009-NN_Book3_Book1_Mau" xfId="738"/>
    <cellStyle name="_07. NGTT2009-NN_Book3_Book1_NGTK-daydu-2014-Laodong" xfId="739"/>
    <cellStyle name="_07. NGTT2009-NN_Book3_Book1_Niengiam_Hung_final" xfId="740"/>
    <cellStyle name="_07. NGTT2009-NN_Book3_Book2" xfId="741"/>
    <cellStyle name="_07. NGTT2009-NN_Book3_CucThongke-phucdap-Tuan-Anh" xfId="742"/>
    <cellStyle name="_07. NGTT2009-NN_Book3_Giaoduc2013(ok)" xfId="743"/>
    <cellStyle name="_07. NGTT2009-NN_Book3_GTSXNN" xfId="744"/>
    <cellStyle name="_07. NGTT2009-NN_Book3_GTSXNN_Nongnghiep NGDD 2012_cap nhat den 24-5-2013(1)" xfId="745"/>
    <cellStyle name="_07. NGTT2009-NN_Book3_Maket NGTT2012 LN,TS (7-1-2013)" xfId="746"/>
    <cellStyle name="_07. NGTT2009-NN_Book3_Maket NGTT2012 LN,TS (7-1-2013)_Nongnghiep" xfId="747"/>
    <cellStyle name="_07. NGTT2009-NN_Book3_Mau" xfId="748"/>
    <cellStyle name="_07. NGTT2009-NN_Book3_Ngiam_lamnghiep_2011_v2(1)(1)" xfId="749"/>
    <cellStyle name="_07. NGTT2009-NN_Book3_Ngiam_lamnghiep_2011_v2(1)(1)_Nongnghiep" xfId="750"/>
    <cellStyle name="_07. NGTT2009-NN_Book3_NGTK-daydu-2014-Laodong" xfId="751"/>
    <cellStyle name="_07. NGTT2009-NN_Book3_NGTT LN,TS 2012 (Chuan)" xfId="752"/>
    <cellStyle name="_07. NGTT2009-NN_Book3_Nien giam day du  Nong nghiep 2010" xfId="753"/>
    <cellStyle name="_07. NGTT2009-NN_Book3_Nien giam TT Vu Nong nghiep 2012(solieu)-gui Vu TH 29-3-2013" xfId="754"/>
    <cellStyle name="_07. NGTT2009-NN_Book3_Niengiam_Hung_final" xfId="755"/>
    <cellStyle name="_07. NGTT2009-NN_Book3_Nongnghiep" xfId="756"/>
    <cellStyle name="_07. NGTT2009-NN_Book3_Nongnghiep 2" xfId="757"/>
    <cellStyle name="_07. NGTT2009-NN_Book3_Nongnghiep_Bo sung 04 bieu Cong nghiep" xfId="758"/>
    <cellStyle name="_07. NGTT2009-NN_Book3_Nongnghiep_Bo sung 04 bieu Cong nghiep 2" xfId="759"/>
    <cellStyle name="_07. NGTT2009-NN_Book3_Nongnghiep_Bo sung 04 bieu Cong nghiep_Book2" xfId="760"/>
    <cellStyle name="_07. NGTT2009-NN_Book3_Nongnghiep_Bo sung 04 bieu Cong nghiep_Mau" xfId="761"/>
    <cellStyle name="_07. NGTT2009-NN_Book3_Nongnghiep_Bo sung 04 bieu Cong nghiep_NGTK-daydu-2014-Laodong" xfId="762"/>
    <cellStyle name="_07. NGTT2009-NN_Book3_Nongnghiep_Bo sung 04 bieu Cong nghiep_Niengiam_Hung_final" xfId="763"/>
    <cellStyle name="_07. NGTT2009-NN_Book3_Nongnghiep_Book2" xfId="764"/>
    <cellStyle name="_07. NGTT2009-NN_Book3_Nongnghiep_Mau" xfId="765"/>
    <cellStyle name="_07. NGTT2009-NN_Book3_Nongnghiep_NGDD 2013 Thu chi NSNN " xfId="766"/>
    <cellStyle name="_07. NGTT2009-NN_Book3_Nongnghiep_NGTK-daydu-2014-Laodong" xfId="767"/>
    <cellStyle name="_07. NGTT2009-NN_Book3_Nongnghiep_Niengiam_Hung_final" xfId="768"/>
    <cellStyle name="_07. NGTT2009-NN_Book3_Nongnghiep_Nongnghiep NGDD 2012_cap nhat den 24-5-2013(1)" xfId="769"/>
    <cellStyle name="_07. NGTT2009-NN_Book3_Nongnghiep_TKQG" xfId="770"/>
    <cellStyle name="_07. NGTT2009-NN_Book3_So lieu quoc te TH" xfId="771"/>
    <cellStyle name="_07. NGTT2009-NN_Book3_So lieu quoc te TH_08 Cong nghiep 2010" xfId="772"/>
    <cellStyle name="_07. NGTT2009-NN_Book3_So lieu quoc te TH_08 Thuong mai va Du lich (Ok)" xfId="773"/>
    <cellStyle name="_07. NGTT2009-NN_Book3_So lieu quoc te TH_09 Chi so gia 2011- VuTKG-1 (Ok)" xfId="774"/>
    <cellStyle name="_07. NGTT2009-NN_Book3_So lieu quoc te TH_09 Du lich" xfId="775"/>
    <cellStyle name="_07. NGTT2009-NN_Book3_So lieu quoc te TH_10 Van tai va BCVT (da sua ok)" xfId="776"/>
    <cellStyle name="_07. NGTT2009-NN_Book3_So lieu quoc te TH_12 Giao duc, Y Te va Muc songnam2011" xfId="777"/>
    <cellStyle name="_07. NGTT2009-NN_Book3_So lieu quoc te TH_nien giam tom tat du lich va XNK" xfId="778"/>
    <cellStyle name="_07. NGTT2009-NN_Book3_So lieu quoc te TH_Nongnghiep" xfId="779"/>
    <cellStyle name="_07. NGTT2009-NN_Book3_So lieu quoc te TH_XNK" xfId="780"/>
    <cellStyle name="_07. NGTT2009-NN_Book3_So lieu quoc te(GDP)" xfId="781"/>
    <cellStyle name="_07. NGTT2009-NN_Book3_So lieu quoc te(GDP) 2" xfId="782"/>
    <cellStyle name="_07. NGTT2009-NN_Book3_So lieu quoc te(GDP)_02  Dan so lao dong(OK)" xfId="783"/>
    <cellStyle name="_07. NGTT2009-NN_Book3_So lieu quoc te(GDP)_03 TKQG va Thu chi NSNN 2012" xfId="784"/>
    <cellStyle name="_07. NGTT2009-NN_Book3_So lieu quoc te(GDP)_04 Doanh nghiep va CSKDCT 2012" xfId="785"/>
    <cellStyle name="_07. NGTT2009-NN_Book3_So lieu quoc te(GDP)_05 Doanh nghiep va Ca the_2011 (Ok)" xfId="786"/>
    <cellStyle name="_07. NGTT2009-NN_Book3_So lieu quoc te(GDP)_06 NGTT LN,TS 2013 co so" xfId="787"/>
    <cellStyle name="_07. NGTT2009-NN_Book3_So lieu quoc te(GDP)_07 NGTT CN 2012" xfId="788"/>
    <cellStyle name="_07. NGTT2009-NN_Book3_So lieu quoc te(GDP)_08 Thuong mai Tong muc - Diep" xfId="789"/>
    <cellStyle name="_07. NGTT2009-NN_Book3_So lieu quoc te(GDP)_08 Thuong mai va Du lich (Ok)" xfId="790"/>
    <cellStyle name="_07. NGTT2009-NN_Book3_So lieu quoc te(GDP)_08 Thuong mai va Du lich (Ok)_nien giam tom tat nong nghiep 2013" xfId="791"/>
    <cellStyle name="_07. NGTT2009-NN_Book3_So lieu quoc te(GDP)_08 Thuong mai va Du lich (Ok)_Phan II (In)" xfId="792"/>
    <cellStyle name="_07. NGTT2009-NN_Book3_So lieu quoc te(GDP)_09 Chi so gia 2011- VuTKG-1 (Ok)" xfId="793"/>
    <cellStyle name="_07. NGTT2009-NN_Book3_So lieu quoc te(GDP)_09 Chi so gia 2011- VuTKG-1 (Ok)_nien giam tom tat nong nghiep 2013" xfId="794"/>
    <cellStyle name="_07. NGTT2009-NN_Book3_So lieu quoc te(GDP)_09 Chi so gia 2011- VuTKG-1 (Ok)_Phan II (In)" xfId="795"/>
    <cellStyle name="_07. NGTT2009-NN_Book3_So lieu quoc te(GDP)_09 Du lich" xfId="796"/>
    <cellStyle name="_07. NGTT2009-NN_Book3_So lieu quoc te(GDP)_09 Du lich_nien giam tom tat nong nghiep 2013" xfId="797"/>
    <cellStyle name="_07. NGTT2009-NN_Book3_So lieu quoc te(GDP)_09 Du lich_Phan II (In)" xfId="798"/>
    <cellStyle name="_07. NGTT2009-NN_Book3_So lieu quoc te(GDP)_10 Van tai va BCVT (da sua ok)" xfId="799"/>
    <cellStyle name="_07. NGTT2009-NN_Book3_So lieu quoc te(GDP)_10 Van tai va BCVT (da sua ok)_nien giam tom tat nong nghiep 2013" xfId="800"/>
    <cellStyle name="_07. NGTT2009-NN_Book3_So lieu quoc te(GDP)_10 Van tai va BCVT (da sua ok)_Phan II (In)" xfId="801"/>
    <cellStyle name="_07. NGTT2009-NN_Book3_So lieu quoc te(GDP)_11 (3)" xfId="802"/>
    <cellStyle name="_07. NGTT2009-NN_Book3_So lieu quoc te(GDP)_11 (3) 2" xfId="803"/>
    <cellStyle name="_07. NGTT2009-NN_Book3_So lieu quoc te(GDP)_11 (3)_04 Doanh nghiep va CSKDCT 2012" xfId="804"/>
    <cellStyle name="_07. NGTT2009-NN_Book3_So lieu quoc te(GDP)_11 (3)_Book2" xfId="805"/>
    <cellStyle name="_07. NGTT2009-NN_Book3_So lieu quoc te(GDP)_11 (3)_NGTK-daydu-2014-Laodong" xfId="806"/>
    <cellStyle name="_07. NGTT2009-NN_Book3_So lieu quoc te(GDP)_11 (3)_nien giam tom tat nong nghiep 2013" xfId="807"/>
    <cellStyle name="_07. NGTT2009-NN_Book3_So lieu quoc te(GDP)_11 (3)_Niengiam_Hung_final" xfId="808"/>
    <cellStyle name="_07. NGTT2009-NN_Book3_So lieu quoc te(GDP)_11 (3)_Phan II (In)" xfId="809"/>
    <cellStyle name="_07. NGTT2009-NN_Book3_So lieu quoc te(GDP)_11 (3)_Xl0000167" xfId="810"/>
    <cellStyle name="_07. NGTT2009-NN_Book3_So lieu quoc te(GDP)_12 (2)" xfId="811"/>
    <cellStyle name="_07. NGTT2009-NN_Book3_So lieu quoc te(GDP)_12 (2) 2" xfId="812"/>
    <cellStyle name="_07. NGTT2009-NN_Book3_So lieu quoc te(GDP)_12 (2)_04 Doanh nghiep va CSKDCT 2012" xfId="813"/>
    <cellStyle name="_07. NGTT2009-NN_Book3_So lieu quoc te(GDP)_12 (2)_Book2" xfId="814"/>
    <cellStyle name="_07. NGTT2009-NN_Book3_So lieu quoc te(GDP)_12 (2)_NGTK-daydu-2014-Laodong" xfId="815"/>
    <cellStyle name="_07. NGTT2009-NN_Book3_So lieu quoc te(GDP)_12 (2)_nien giam tom tat nong nghiep 2013" xfId="816"/>
    <cellStyle name="_07. NGTT2009-NN_Book3_So lieu quoc te(GDP)_12 (2)_Niengiam_Hung_final" xfId="817"/>
    <cellStyle name="_07. NGTT2009-NN_Book3_So lieu quoc te(GDP)_12 (2)_Phan II (In)" xfId="818"/>
    <cellStyle name="_07. NGTT2009-NN_Book3_So lieu quoc te(GDP)_12 (2)_Xl0000167" xfId="819"/>
    <cellStyle name="_07. NGTT2009-NN_Book3_So lieu quoc te(GDP)_12 Giao duc, Y Te va Muc songnam2011" xfId="820"/>
    <cellStyle name="_07. NGTT2009-NN_Book3_So lieu quoc te(GDP)_12 Giao duc, Y Te va Muc songnam2011_nien giam tom tat nong nghiep 2013" xfId="821"/>
    <cellStyle name="_07. NGTT2009-NN_Book3_So lieu quoc te(GDP)_12 Giao duc, Y Te va Muc songnam2011_Phan II (In)" xfId="822"/>
    <cellStyle name="_07. NGTT2009-NN_Book3_So lieu quoc te(GDP)_12 MSDC_Thuy Van" xfId="823"/>
    <cellStyle name="_07. NGTT2009-NN_Book3_So lieu quoc te(GDP)_12 So lieu quoc te (Ok)" xfId="824"/>
    <cellStyle name="_07. NGTT2009-NN_Book3_So lieu quoc te(GDP)_12 So lieu quoc te (Ok)_nien giam tom tat nong nghiep 2013" xfId="825"/>
    <cellStyle name="_07. NGTT2009-NN_Book3_So lieu quoc te(GDP)_12 So lieu quoc te (Ok)_Phan II (In)" xfId="826"/>
    <cellStyle name="_07. NGTT2009-NN_Book3_So lieu quoc te(GDP)_13 Van tai 2012" xfId="827"/>
    <cellStyle name="_07. NGTT2009-NN_Book3_So lieu quoc te(GDP)_Book2" xfId="828"/>
    <cellStyle name="_07. NGTT2009-NN_Book3_So lieu quoc te(GDP)_Giaoduc2013(ok)" xfId="829"/>
    <cellStyle name="_07. NGTT2009-NN_Book3_So lieu quoc te(GDP)_Maket NGTT2012 LN,TS (7-1-2013)" xfId="830"/>
    <cellStyle name="_07. NGTT2009-NN_Book3_So lieu quoc te(GDP)_Maket NGTT2012 LN,TS (7-1-2013)_Nongnghiep" xfId="831"/>
    <cellStyle name="_07. NGTT2009-NN_Book3_So lieu quoc te(GDP)_Ngiam_lamnghiep_2011_v2(1)(1)" xfId="832"/>
    <cellStyle name="_07. NGTT2009-NN_Book3_So lieu quoc te(GDP)_Ngiam_lamnghiep_2011_v2(1)(1)_Nongnghiep" xfId="833"/>
    <cellStyle name="_07. NGTT2009-NN_Book3_So lieu quoc te(GDP)_NGTK-daydu-2014-Laodong" xfId="834"/>
    <cellStyle name="_07. NGTT2009-NN_Book3_So lieu quoc te(GDP)_NGTT LN,TS 2012 (Chuan)" xfId="835"/>
    <cellStyle name="_07. NGTT2009-NN_Book3_So lieu quoc te(GDP)_Nien giam TT Vu Nong nghiep 2012(solieu)-gui Vu TH 29-3-2013" xfId="836"/>
    <cellStyle name="_07. NGTT2009-NN_Book3_So lieu quoc te(GDP)_Niengiam_Hung_final" xfId="837"/>
    <cellStyle name="_07. NGTT2009-NN_Book3_So lieu quoc te(GDP)_Nongnghiep" xfId="838"/>
    <cellStyle name="_07. NGTT2009-NN_Book3_So lieu quoc te(GDP)_Nongnghiep NGDD 2012_cap nhat den 24-5-2013(1)" xfId="839"/>
    <cellStyle name="_07. NGTT2009-NN_Book3_So lieu quoc te(GDP)_Nongnghiep_Nongnghiep NGDD 2012_cap nhat den 24-5-2013(1)" xfId="840"/>
    <cellStyle name="_07. NGTT2009-NN_Book3_So lieu quoc te(GDP)_TKQG" xfId="841"/>
    <cellStyle name="_07. NGTT2009-NN_Book3_So lieu quoc te(GDP)_Xl0000147" xfId="842"/>
    <cellStyle name="_07. NGTT2009-NN_Book3_So lieu quoc te(GDP)_Xl0000167" xfId="843"/>
    <cellStyle name="_07. NGTT2009-NN_Book3_So lieu quoc te(GDP)_XNK" xfId="844"/>
    <cellStyle name="_07. NGTT2009-NN_Book3_So lieu quoc te(GDP)_XNK_nien giam tom tat nong nghiep 2013" xfId="845"/>
    <cellStyle name="_07. NGTT2009-NN_Book3_So lieu quoc te(GDP)_XNK_Phan II (In)" xfId="846"/>
    <cellStyle name="_07. NGTT2009-NN_Book3_TKQG" xfId="847"/>
    <cellStyle name="_07. NGTT2009-NN_Book3_Xl0000006" xfId="848"/>
    <cellStyle name="_07. NGTT2009-NN_Book3_Xl0000147" xfId="849"/>
    <cellStyle name="_07. NGTT2009-NN_Book3_Xl0000167" xfId="850"/>
    <cellStyle name="_07. NGTT2009-NN_Book3_XNK" xfId="851"/>
    <cellStyle name="_07. NGTT2009-NN_Book3_XNK 2" xfId="852"/>
    <cellStyle name="_07. NGTT2009-NN_Book3_XNK_08 Thuong mai Tong muc - Diep" xfId="853"/>
    <cellStyle name="_07. NGTT2009-NN_Book3_XNK_08 Thuong mai Tong muc - Diep_nien giam tom tat nong nghiep 2013" xfId="854"/>
    <cellStyle name="_07. NGTT2009-NN_Book3_XNK_08 Thuong mai Tong muc - Diep_Phan II (In)" xfId="855"/>
    <cellStyle name="_07. NGTT2009-NN_Book3_XNK_Bo sung 04 bieu Cong nghiep" xfId="856"/>
    <cellStyle name="_07. NGTT2009-NN_Book3_XNK_Bo sung 04 bieu Cong nghiep 2" xfId="857"/>
    <cellStyle name="_07. NGTT2009-NN_Book3_XNK_Bo sung 04 bieu Cong nghiep_Book2" xfId="858"/>
    <cellStyle name="_07. NGTT2009-NN_Book3_XNK_Bo sung 04 bieu Cong nghiep_Mau" xfId="859"/>
    <cellStyle name="_07. NGTT2009-NN_Book3_XNK_Bo sung 04 bieu Cong nghiep_NGTK-daydu-2014-Laodong" xfId="860"/>
    <cellStyle name="_07. NGTT2009-NN_Book3_XNK_Bo sung 04 bieu Cong nghiep_Niengiam_Hung_final" xfId="861"/>
    <cellStyle name="_07. NGTT2009-NN_Book3_XNK_Book2" xfId="862"/>
    <cellStyle name="_07. NGTT2009-NN_Book3_XNK_Mau" xfId="863"/>
    <cellStyle name="_07. NGTT2009-NN_Book3_XNK_NGTK-daydu-2014-Laodong" xfId="864"/>
    <cellStyle name="_07. NGTT2009-NN_Book3_XNK_Niengiam_Hung_final" xfId="865"/>
    <cellStyle name="_07. NGTT2009-NN_Book3_XNK-2012" xfId="866"/>
    <cellStyle name="_07. NGTT2009-NN_Book3_XNK-2012_nien giam tom tat nong nghiep 2013" xfId="867"/>
    <cellStyle name="_07. NGTT2009-NN_Book3_XNK-2012_Phan II (In)" xfId="868"/>
    <cellStyle name="_07. NGTT2009-NN_Book3_XNK-Market" xfId="869"/>
    <cellStyle name="_07. NGTT2009-NN_Book4" xfId="870"/>
    <cellStyle name="_07. NGTT2009-NN_Book4 2" xfId="871"/>
    <cellStyle name="_07. NGTT2009-NN_Book4_08 Cong nghiep 2010" xfId="872"/>
    <cellStyle name="_07. NGTT2009-NN_Book4_08 Thuong mai va Du lich (Ok)" xfId="873"/>
    <cellStyle name="_07. NGTT2009-NN_Book4_09 Chi so gia 2011- VuTKG-1 (Ok)" xfId="874"/>
    <cellStyle name="_07. NGTT2009-NN_Book4_09 Du lich" xfId="875"/>
    <cellStyle name="_07. NGTT2009-NN_Book4_10 Van tai va BCVT (da sua ok)" xfId="876"/>
    <cellStyle name="_07. NGTT2009-NN_Book4_12 Giao duc, Y Te va Muc songnam2011" xfId="877"/>
    <cellStyle name="_07. NGTT2009-NN_Book4_12 So lieu quoc te (Ok)" xfId="878"/>
    <cellStyle name="_07. NGTT2009-NN_Book4_Book1" xfId="879"/>
    <cellStyle name="_07. NGTT2009-NN_Book4_Book1 2" xfId="880"/>
    <cellStyle name="_07. NGTT2009-NN_Book4_Book1_Book2" xfId="881"/>
    <cellStyle name="_07. NGTT2009-NN_Book4_Book1_Mau" xfId="882"/>
    <cellStyle name="_07. NGTT2009-NN_Book4_Book1_NGTK-daydu-2014-Laodong" xfId="883"/>
    <cellStyle name="_07. NGTT2009-NN_Book4_Book1_Niengiam_Hung_final" xfId="884"/>
    <cellStyle name="_07. NGTT2009-NN_Book4_Book2" xfId="885"/>
    <cellStyle name="_07. NGTT2009-NN_Book4_Mau" xfId="886"/>
    <cellStyle name="_07. NGTT2009-NN_Book4_NGTK-daydu-2014-Laodong" xfId="887"/>
    <cellStyle name="_07. NGTT2009-NN_Book4_nien giam tom tat du lich va XNK" xfId="888"/>
    <cellStyle name="_07. NGTT2009-NN_Book4_Niengiam_Hung_final" xfId="889"/>
    <cellStyle name="_07. NGTT2009-NN_Book4_Nongnghiep" xfId="890"/>
    <cellStyle name="_07. NGTT2009-NN_Book4_XNK" xfId="891"/>
    <cellStyle name="_07. NGTT2009-NN_Book4_XNK-2012" xfId="892"/>
    <cellStyle name="_07. NGTT2009-NN_CSKDCT 2010" xfId="893"/>
    <cellStyle name="_07. NGTT2009-NN_CSKDCT 2010 2" xfId="894"/>
    <cellStyle name="_07. NGTT2009-NN_CSKDCT 2010_Bo sung 04 bieu Cong nghiep" xfId="895"/>
    <cellStyle name="_07. NGTT2009-NN_CSKDCT 2010_Bo sung 04 bieu Cong nghiep 2" xfId="896"/>
    <cellStyle name="_07. NGTT2009-NN_CSKDCT 2010_Bo sung 04 bieu Cong nghiep_Book2" xfId="897"/>
    <cellStyle name="_07. NGTT2009-NN_CSKDCT 2010_Bo sung 04 bieu Cong nghiep_Mau" xfId="898"/>
    <cellStyle name="_07. NGTT2009-NN_CSKDCT 2010_Bo sung 04 bieu Cong nghiep_NGTK-daydu-2014-Laodong" xfId="899"/>
    <cellStyle name="_07. NGTT2009-NN_CSKDCT 2010_Bo sung 04 bieu Cong nghiep_Niengiam_Hung_final" xfId="900"/>
    <cellStyle name="_07. NGTT2009-NN_CSKDCT 2010_Book2" xfId="901"/>
    <cellStyle name="_07. NGTT2009-NN_CSKDCT 2010_Mau" xfId="902"/>
    <cellStyle name="_07. NGTT2009-NN_CSKDCT 2010_NGTK-daydu-2014-Laodong" xfId="903"/>
    <cellStyle name="_07. NGTT2009-NN_CSKDCT 2010_Niengiam_Hung_final" xfId="904"/>
    <cellStyle name="_07. NGTT2009-NN_CucThongke-phucdap-Tuan-Anh" xfId="905"/>
    <cellStyle name="_07. NGTT2009-NN_dan so phan tich 10 nam(moi)" xfId="906"/>
    <cellStyle name="_07. NGTT2009-NN_dan so phan tich 10 nam(moi)_01 Don vi HC" xfId="907"/>
    <cellStyle name="_07. NGTT2009-NN_dan so phan tich 10 nam(moi)_02 Danso_Laodong 2012(chuan) CO SO" xfId="908"/>
    <cellStyle name="_07. NGTT2009-NN_dan so phan tich 10 nam(moi)_04 Doanh nghiep va CSKDCT 2012" xfId="909"/>
    <cellStyle name="_07. NGTT2009-NN_dan so phan tich 10 nam(moi)_12 MSDC_Thuy Van" xfId="910"/>
    <cellStyle name="_07. NGTT2009-NN_dan so phan tich 10 nam(moi)_Don vi HC, dat dai, khi hau" xfId="911"/>
    <cellStyle name="_07. NGTT2009-NN_dan so phan tich 10 nam(moi)_Mau" xfId="912"/>
    <cellStyle name="_07. NGTT2009-NN_dan so phan tich 10 nam(moi)_Mau 2" xfId="913"/>
    <cellStyle name="_07. NGTT2009-NN_dan so phan tich 10 nam(moi)_Mau_Book2" xfId="914"/>
    <cellStyle name="_07. NGTT2009-NN_dan so phan tich 10 nam(moi)_Mau_NGTK-daydu-2014-Laodong" xfId="915"/>
    <cellStyle name="_07. NGTT2009-NN_dan so phan tich 10 nam(moi)_Mau_Niengiam_Hung_final" xfId="916"/>
    <cellStyle name="_07. NGTT2009-NN_dan so phan tich 10 nam(moi)_NGDD 2013 Thu chi NSNN " xfId="917"/>
    <cellStyle name="_07. NGTT2009-NN_dan so phan tich 10 nam(moi)_NGTK-daydu-2014-VuDSLD(22.5.2015)" xfId="918"/>
    <cellStyle name="_07. NGTT2009-NN_dan so phan tich 10 nam(moi)_nien giam 28.5.12_sua tn_Oanh-gui-3.15pm-28-5-2012" xfId="919"/>
    <cellStyle name="_07. NGTT2009-NN_dan so phan tich 10 nam(moi)_Nien giam KT_TV 2010" xfId="920"/>
    <cellStyle name="_07. NGTT2009-NN_dan so phan tich 10 nam(moi)_nien giam tom tat nong nghiep 2013" xfId="921"/>
    <cellStyle name="_07. NGTT2009-NN_dan so phan tich 10 nam(moi)_Phan II (In)" xfId="922"/>
    <cellStyle name="_07. NGTT2009-NN_dan so phan tich 10 nam(moi)_Xl0000006" xfId="923"/>
    <cellStyle name="_07. NGTT2009-NN_dan so phan tich 10 nam(moi)_Xl0000167" xfId="924"/>
    <cellStyle name="_07. NGTT2009-NN_dan so phan tich 10 nam(moi)_Y te-VH TT_Tam(1)" xfId="925"/>
    <cellStyle name="_07. NGTT2009-NN_Dat Dai NGTT -2013" xfId="926"/>
    <cellStyle name="_07. NGTT2009-NN_Dat Dai NGTT -2013 2" xfId="927"/>
    <cellStyle name="_07. NGTT2009-NN_Dat Dai NGTT -2013_Book2" xfId="928"/>
    <cellStyle name="_07. NGTT2009-NN_Dat Dai NGTT -2013_NGTK-daydu-2014-Laodong" xfId="929"/>
    <cellStyle name="_07. NGTT2009-NN_Dat Dai NGTT -2013_Niengiam_Hung_final" xfId="930"/>
    <cellStyle name="_07. NGTT2009-NN_Giaoduc2013(ok)" xfId="931"/>
    <cellStyle name="_07. NGTT2009-NN_GTSXNN" xfId="932"/>
    <cellStyle name="_07. NGTT2009-NN_GTSXNN_Nongnghiep NGDD 2012_cap nhat den 24-5-2013(1)" xfId="933"/>
    <cellStyle name="_07. NGTT2009-NN_Lam nghiep, thuy san 2010 (ok)" xfId="934"/>
    <cellStyle name="_07. NGTT2009-NN_Lam nghiep, thuy san 2010 (ok) 2" xfId="935"/>
    <cellStyle name="_07. NGTT2009-NN_Lam nghiep, thuy san 2010 (ok)_08 Cong nghiep 2010" xfId="936"/>
    <cellStyle name="_07. NGTT2009-NN_Lam nghiep, thuy san 2010 (ok)_08 Thuong mai va Du lich (Ok)" xfId="937"/>
    <cellStyle name="_07. NGTT2009-NN_Lam nghiep, thuy san 2010 (ok)_09 Chi so gia 2011- VuTKG-1 (Ok)" xfId="938"/>
    <cellStyle name="_07. NGTT2009-NN_Lam nghiep, thuy san 2010 (ok)_09 Du lich" xfId="939"/>
    <cellStyle name="_07. NGTT2009-NN_Lam nghiep, thuy san 2010 (ok)_10 Van tai va BCVT (da sua ok)" xfId="940"/>
    <cellStyle name="_07. NGTT2009-NN_Lam nghiep, thuy san 2010 (ok)_12 Giao duc, Y Te va Muc songnam2011" xfId="941"/>
    <cellStyle name="_07. NGTT2009-NN_Lam nghiep, thuy san 2010 (ok)_Book2" xfId="942"/>
    <cellStyle name="_07. NGTT2009-NN_Lam nghiep, thuy san 2010 (ok)_Mau" xfId="943"/>
    <cellStyle name="_07. NGTT2009-NN_Lam nghiep, thuy san 2010 (ok)_NGTK-daydu-2014-Laodong" xfId="944"/>
    <cellStyle name="_07. NGTT2009-NN_Lam nghiep, thuy san 2010 (ok)_nien giam tom tat du lich va XNK" xfId="945"/>
    <cellStyle name="_07. NGTT2009-NN_Lam nghiep, thuy san 2010 (ok)_Niengiam_Hung_final" xfId="946"/>
    <cellStyle name="_07. NGTT2009-NN_Lam nghiep, thuy san 2010 (ok)_Nongnghiep" xfId="947"/>
    <cellStyle name="_07. NGTT2009-NN_Lam nghiep, thuy san 2010 (ok)_XNK" xfId="948"/>
    <cellStyle name="_07. NGTT2009-NN_Maket NGTT Cong nghiep 2011" xfId="949"/>
    <cellStyle name="_07. NGTT2009-NN_Maket NGTT Cong nghiep 2011_08 Cong nghiep 2010" xfId="950"/>
    <cellStyle name="_07. NGTT2009-NN_Maket NGTT Cong nghiep 2011_08 Thuong mai va Du lich (Ok)" xfId="951"/>
    <cellStyle name="_07. NGTT2009-NN_Maket NGTT Cong nghiep 2011_09 Chi so gia 2011- VuTKG-1 (Ok)" xfId="952"/>
    <cellStyle name="_07. NGTT2009-NN_Maket NGTT Cong nghiep 2011_09 Du lich" xfId="953"/>
    <cellStyle name="_07. NGTT2009-NN_Maket NGTT Cong nghiep 2011_10 Van tai va BCVT (da sua ok)" xfId="954"/>
    <cellStyle name="_07. NGTT2009-NN_Maket NGTT Cong nghiep 2011_12 Giao duc, Y Te va Muc songnam2011" xfId="955"/>
    <cellStyle name="_07. NGTT2009-NN_Maket NGTT Cong nghiep 2011_nien giam tom tat du lich va XNK" xfId="956"/>
    <cellStyle name="_07. NGTT2009-NN_Maket NGTT Cong nghiep 2011_Nongnghiep" xfId="957"/>
    <cellStyle name="_07. NGTT2009-NN_Maket NGTT Cong nghiep 2011_XNK" xfId="958"/>
    <cellStyle name="_07. NGTT2009-NN_Maket NGTT Doanh Nghiep 2011" xfId="959"/>
    <cellStyle name="_07. NGTT2009-NN_Maket NGTT Doanh Nghiep 2011_08 Cong nghiep 2010" xfId="960"/>
    <cellStyle name="_07. NGTT2009-NN_Maket NGTT Doanh Nghiep 2011_08 Thuong mai va Du lich (Ok)" xfId="961"/>
    <cellStyle name="_07. NGTT2009-NN_Maket NGTT Doanh Nghiep 2011_09 Chi so gia 2011- VuTKG-1 (Ok)" xfId="962"/>
    <cellStyle name="_07. NGTT2009-NN_Maket NGTT Doanh Nghiep 2011_09 Du lich" xfId="963"/>
    <cellStyle name="_07. NGTT2009-NN_Maket NGTT Doanh Nghiep 2011_10 Van tai va BCVT (da sua ok)" xfId="964"/>
    <cellStyle name="_07. NGTT2009-NN_Maket NGTT Doanh Nghiep 2011_12 Giao duc, Y Te va Muc songnam2011" xfId="965"/>
    <cellStyle name="_07. NGTT2009-NN_Maket NGTT Doanh Nghiep 2011_nien giam tom tat du lich va XNK" xfId="966"/>
    <cellStyle name="_07. NGTT2009-NN_Maket NGTT Doanh Nghiep 2011_Nongnghiep" xfId="967"/>
    <cellStyle name="_07. NGTT2009-NN_Maket NGTT Doanh Nghiep 2011_XNK" xfId="968"/>
    <cellStyle name="_07. NGTT2009-NN_Maket NGTT Thu chi NS 2011" xfId="969"/>
    <cellStyle name="_07. NGTT2009-NN_Maket NGTT Thu chi NS 2011_08 Cong nghiep 2010" xfId="970"/>
    <cellStyle name="_07. NGTT2009-NN_Maket NGTT Thu chi NS 2011_08 Thuong mai va Du lich (Ok)" xfId="971"/>
    <cellStyle name="_07. NGTT2009-NN_Maket NGTT Thu chi NS 2011_09 Chi so gia 2011- VuTKG-1 (Ok)" xfId="972"/>
    <cellStyle name="_07. NGTT2009-NN_Maket NGTT Thu chi NS 2011_09 Du lich" xfId="973"/>
    <cellStyle name="_07. NGTT2009-NN_Maket NGTT Thu chi NS 2011_10 Van tai va BCVT (da sua ok)" xfId="974"/>
    <cellStyle name="_07. NGTT2009-NN_Maket NGTT Thu chi NS 2011_12 Giao duc, Y Te va Muc songnam2011" xfId="975"/>
    <cellStyle name="_07. NGTT2009-NN_Maket NGTT Thu chi NS 2011_nien giam tom tat du lich va XNK" xfId="976"/>
    <cellStyle name="_07. NGTT2009-NN_Maket NGTT Thu chi NS 2011_Nongnghiep" xfId="977"/>
    <cellStyle name="_07. NGTT2009-NN_Maket NGTT Thu chi NS 2011_XNK" xfId="978"/>
    <cellStyle name="_07. NGTT2009-NN_Maket NGTT2012 LN,TS (7-1-2013)" xfId="979"/>
    <cellStyle name="_07. NGTT2009-NN_Maket NGTT2012 LN,TS (7-1-2013)_Nongnghiep" xfId="980"/>
    <cellStyle name="_07. NGTT2009-NN_Mau" xfId="981"/>
    <cellStyle name="_07. NGTT2009-NN_Ngiam_lamnghiep_2011_v2(1)(1)" xfId="982"/>
    <cellStyle name="_07. NGTT2009-NN_Ngiam_lamnghiep_2011_v2(1)(1)_Nongnghiep" xfId="983"/>
    <cellStyle name="_07. NGTT2009-NN_NGTK-daydu-2014-Laodong" xfId="984"/>
    <cellStyle name="_07. NGTT2009-NN_NGTT Ca the 2011 Diep" xfId="985"/>
    <cellStyle name="_07. NGTT2009-NN_NGTT Ca the 2011 Diep_08 Cong nghiep 2010" xfId="986"/>
    <cellStyle name="_07. NGTT2009-NN_NGTT Ca the 2011 Diep_08 Thuong mai va Du lich (Ok)" xfId="987"/>
    <cellStyle name="_07. NGTT2009-NN_NGTT Ca the 2011 Diep_09 Chi so gia 2011- VuTKG-1 (Ok)" xfId="988"/>
    <cellStyle name="_07. NGTT2009-NN_NGTT Ca the 2011 Diep_09 Du lich" xfId="989"/>
    <cellStyle name="_07. NGTT2009-NN_NGTT Ca the 2011 Diep_10 Van tai va BCVT (da sua ok)" xfId="990"/>
    <cellStyle name="_07. NGTT2009-NN_NGTT Ca the 2011 Diep_12 Giao duc, Y Te va Muc songnam2011" xfId="991"/>
    <cellStyle name="_07. NGTT2009-NN_NGTT Ca the 2011 Diep_nien giam tom tat du lich va XNK" xfId="992"/>
    <cellStyle name="_07. NGTT2009-NN_NGTT Ca the 2011 Diep_Nongnghiep" xfId="993"/>
    <cellStyle name="_07. NGTT2009-NN_NGTT Ca the 2011 Diep_XNK" xfId="994"/>
    <cellStyle name="_07. NGTT2009-NN_NGTT LN,TS 2012 (Chuan)" xfId="995"/>
    <cellStyle name="_07. NGTT2009-NN_Nien giam day du  Nong nghiep 2010" xfId="996"/>
    <cellStyle name="_07. NGTT2009-NN_nien giam tom tat nong nghiep 2013" xfId="997"/>
    <cellStyle name="_07. NGTT2009-NN_Nien giam TT Vu Nong nghiep 2012(solieu)-gui Vu TH 29-3-2013" xfId="998"/>
    <cellStyle name="_07. NGTT2009-NN_Niengiam_Hung_final" xfId="999"/>
    <cellStyle name="_07. NGTT2009-NN_Nongnghiep" xfId="1000"/>
    <cellStyle name="_07. NGTT2009-NN_Nongnghiep 2" xfId="1001"/>
    <cellStyle name="_07. NGTT2009-NN_Nongnghiep_Bo sung 04 bieu Cong nghiep" xfId="1002"/>
    <cellStyle name="_07. NGTT2009-NN_Nongnghiep_Bo sung 04 bieu Cong nghiep 2" xfId="1003"/>
    <cellStyle name="_07. NGTT2009-NN_Nongnghiep_Bo sung 04 bieu Cong nghiep_Book2" xfId="1004"/>
    <cellStyle name="_07. NGTT2009-NN_Nongnghiep_Bo sung 04 bieu Cong nghiep_Mau" xfId="1005"/>
    <cellStyle name="_07. NGTT2009-NN_Nongnghiep_Bo sung 04 bieu Cong nghiep_NGTK-daydu-2014-Laodong" xfId="1006"/>
    <cellStyle name="_07. NGTT2009-NN_Nongnghiep_Bo sung 04 bieu Cong nghiep_Niengiam_Hung_final" xfId="1007"/>
    <cellStyle name="_07. NGTT2009-NN_Nongnghiep_Book2" xfId="1008"/>
    <cellStyle name="_07. NGTT2009-NN_Nongnghiep_Mau" xfId="1009"/>
    <cellStyle name="_07. NGTT2009-NN_Nongnghiep_NGDD 2013 Thu chi NSNN " xfId="1010"/>
    <cellStyle name="_07. NGTT2009-NN_Nongnghiep_NGTK-daydu-2014-Laodong" xfId="1011"/>
    <cellStyle name="_07. NGTT2009-NN_Nongnghiep_Niengiam_Hung_final" xfId="1012"/>
    <cellStyle name="_07. NGTT2009-NN_Nongnghiep_Nongnghiep NGDD 2012_cap nhat den 24-5-2013(1)" xfId="1013"/>
    <cellStyle name="_07. NGTT2009-NN_Nongnghiep_TKQG" xfId="1014"/>
    <cellStyle name="_07. NGTT2009-NN_Phan i (in)" xfId="1015"/>
    <cellStyle name="_07. NGTT2009-NN_Phan II (In)" xfId="1016"/>
    <cellStyle name="_07. NGTT2009-NN_So lieu quoc te TH" xfId="1017"/>
    <cellStyle name="_07. NGTT2009-NN_So lieu quoc te TH_08 Cong nghiep 2010" xfId="1018"/>
    <cellStyle name="_07. NGTT2009-NN_So lieu quoc te TH_08 Thuong mai va Du lich (Ok)" xfId="1019"/>
    <cellStyle name="_07. NGTT2009-NN_So lieu quoc te TH_09 Chi so gia 2011- VuTKG-1 (Ok)" xfId="1020"/>
    <cellStyle name="_07. NGTT2009-NN_So lieu quoc te TH_09 Du lich" xfId="1021"/>
    <cellStyle name="_07. NGTT2009-NN_So lieu quoc te TH_10 Van tai va BCVT (da sua ok)" xfId="1022"/>
    <cellStyle name="_07. NGTT2009-NN_So lieu quoc te TH_12 Giao duc, Y Te va Muc songnam2011" xfId="1023"/>
    <cellStyle name="_07. NGTT2009-NN_So lieu quoc te TH_nien giam tom tat du lich va XNK" xfId="1024"/>
    <cellStyle name="_07. NGTT2009-NN_So lieu quoc te TH_Nongnghiep" xfId="1025"/>
    <cellStyle name="_07. NGTT2009-NN_So lieu quoc te TH_XNK" xfId="1026"/>
    <cellStyle name="_07. NGTT2009-NN_So lieu quoc te(GDP)" xfId="1027"/>
    <cellStyle name="_07. NGTT2009-NN_So lieu quoc te(GDP) 2" xfId="1028"/>
    <cellStyle name="_07. NGTT2009-NN_So lieu quoc te(GDP)_02  Dan so lao dong(OK)" xfId="1029"/>
    <cellStyle name="_07. NGTT2009-NN_So lieu quoc te(GDP)_03 TKQG va Thu chi NSNN 2012" xfId="1030"/>
    <cellStyle name="_07. NGTT2009-NN_So lieu quoc te(GDP)_04 Doanh nghiep va CSKDCT 2012" xfId="1031"/>
    <cellStyle name="_07. NGTT2009-NN_So lieu quoc te(GDP)_05 Doanh nghiep va Ca the_2011 (Ok)" xfId="1032"/>
    <cellStyle name="_07. NGTT2009-NN_So lieu quoc te(GDP)_06 NGTT LN,TS 2013 co so" xfId="1033"/>
    <cellStyle name="_07. NGTT2009-NN_So lieu quoc te(GDP)_07 NGTT CN 2012" xfId="1034"/>
    <cellStyle name="_07. NGTT2009-NN_So lieu quoc te(GDP)_08 Thuong mai Tong muc - Diep" xfId="1035"/>
    <cellStyle name="_07. NGTT2009-NN_So lieu quoc te(GDP)_08 Thuong mai va Du lich (Ok)" xfId="1036"/>
    <cellStyle name="_07. NGTT2009-NN_So lieu quoc te(GDP)_08 Thuong mai va Du lich (Ok)_nien giam tom tat nong nghiep 2013" xfId="1037"/>
    <cellStyle name="_07. NGTT2009-NN_So lieu quoc te(GDP)_08 Thuong mai va Du lich (Ok)_Phan II (In)" xfId="1038"/>
    <cellStyle name="_07. NGTT2009-NN_So lieu quoc te(GDP)_09 Chi so gia 2011- VuTKG-1 (Ok)" xfId="1039"/>
    <cellStyle name="_07. NGTT2009-NN_So lieu quoc te(GDP)_09 Chi so gia 2011- VuTKG-1 (Ok)_nien giam tom tat nong nghiep 2013" xfId="1040"/>
    <cellStyle name="_07. NGTT2009-NN_So lieu quoc te(GDP)_09 Chi so gia 2011- VuTKG-1 (Ok)_Phan II (In)" xfId="1041"/>
    <cellStyle name="_07. NGTT2009-NN_So lieu quoc te(GDP)_09 Du lich" xfId="1042"/>
    <cellStyle name="_07. NGTT2009-NN_So lieu quoc te(GDP)_09 Du lich_nien giam tom tat nong nghiep 2013" xfId="1043"/>
    <cellStyle name="_07. NGTT2009-NN_So lieu quoc te(GDP)_09 Du lich_Phan II (In)" xfId="1044"/>
    <cellStyle name="_07. NGTT2009-NN_So lieu quoc te(GDP)_10 Van tai va BCVT (da sua ok)" xfId="1045"/>
    <cellStyle name="_07. NGTT2009-NN_So lieu quoc te(GDP)_10 Van tai va BCVT (da sua ok)_nien giam tom tat nong nghiep 2013" xfId="1046"/>
    <cellStyle name="_07. NGTT2009-NN_So lieu quoc te(GDP)_10 Van tai va BCVT (da sua ok)_Phan II (In)" xfId="1047"/>
    <cellStyle name="_07. NGTT2009-NN_So lieu quoc te(GDP)_11 (3)" xfId="1048"/>
    <cellStyle name="_07. NGTT2009-NN_So lieu quoc te(GDP)_11 (3) 2" xfId="1049"/>
    <cellStyle name="_07. NGTT2009-NN_So lieu quoc te(GDP)_11 (3)_04 Doanh nghiep va CSKDCT 2012" xfId="1050"/>
    <cellStyle name="_07. NGTT2009-NN_So lieu quoc te(GDP)_11 (3)_Book2" xfId="1051"/>
    <cellStyle name="_07. NGTT2009-NN_So lieu quoc te(GDP)_11 (3)_NGTK-daydu-2014-Laodong" xfId="1052"/>
    <cellStyle name="_07. NGTT2009-NN_So lieu quoc te(GDP)_11 (3)_nien giam tom tat nong nghiep 2013" xfId="1053"/>
    <cellStyle name="_07. NGTT2009-NN_So lieu quoc te(GDP)_11 (3)_Niengiam_Hung_final" xfId="1054"/>
    <cellStyle name="_07. NGTT2009-NN_So lieu quoc te(GDP)_11 (3)_Phan II (In)" xfId="1055"/>
    <cellStyle name="_07. NGTT2009-NN_So lieu quoc te(GDP)_11 (3)_Xl0000167" xfId="1056"/>
    <cellStyle name="_07. NGTT2009-NN_So lieu quoc te(GDP)_12 (2)" xfId="1057"/>
    <cellStyle name="_07. NGTT2009-NN_So lieu quoc te(GDP)_12 (2) 2" xfId="1058"/>
    <cellStyle name="_07. NGTT2009-NN_So lieu quoc te(GDP)_12 (2)_04 Doanh nghiep va CSKDCT 2012" xfId="1059"/>
    <cellStyle name="_07. NGTT2009-NN_So lieu quoc te(GDP)_12 (2)_Book2" xfId="1060"/>
    <cellStyle name="_07. NGTT2009-NN_So lieu quoc te(GDP)_12 (2)_NGTK-daydu-2014-Laodong" xfId="1061"/>
    <cellStyle name="_07. NGTT2009-NN_So lieu quoc te(GDP)_12 (2)_nien giam tom tat nong nghiep 2013" xfId="1062"/>
    <cellStyle name="_07. NGTT2009-NN_So lieu quoc te(GDP)_12 (2)_Niengiam_Hung_final" xfId="1063"/>
    <cellStyle name="_07. NGTT2009-NN_So lieu quoc te(GDP)_12 (2)_Phan II (In)" xfId="1064"/>
    <cellStyle name="_07. NGTT2009-NN_So lieu quoc te(GDP)_12 (2)_Xl0000167" xfId="1065"/>
    <cellStyle name="_07. NGTT2009-NN_So lieu quoc te(GDP)_12 Giao duc, Y Te va Muc songnam2011" xfId="1066"/>
    <cellStyle name="_07. NGTT2009-NN_So lieu quoc te(GDP)_12 Giao duc, Y Te va Muc songnam2011_nien giam tom tat nong nghiep 2013" xfId="1067"/>
    <cellStyle name="_07. NGTT2009-NN_So lieu quoc te(GDP)_12 Giao duc, Y Te va Muc songnam2011_Phan II (In)" xfId="1068"/>
    <cellStyle name="_07. NGTT2009-NN_So lieu quoc te(GDP)_12 MSDC_Thuy Van" xfId="1069"/>
    <cellStyle name="_07. NGTT2009-NN_So lieu quoc te(GDP)_12 So lieu quoc te (Ok)" xfId="1070"/>
    <cellStyle name="_07. NGTT2009-NN_So lieu quoc te(GDP)_12 So lieu quoc te (Ok)_nien giam tom tat nong nghiep 2013" xfId="1071"/>
    <cellStyle name="_07. NGTT2009-NN_So lieu quoc te(GDP)_12 So lieu quoc te (Ok)_Phan II (In)" xfId="1072"/>
    <cellStyle name="_07. NGTT2009-NN_So lieu quoc te(GDP)_13 Van tai 2012" xfId="1073"/>
    <cellStyle name="_07. NGTT2009-NN_So lieu quoc te(GDP)_Book2" xfId="1074"/>
    <cellStyle name="_07. NGTT2009-NN_So lieu quoc te(GDP)_Giaoduc2013(ok)" xfId="1075"/>
    <cellStyle name="_07. NGTT2009-NN_So lieu quoc te(GDP)_Maket NGTT2012 LN,TS (7-1-2013)" xfId="1076"/>
    <cellStyle name="_07. NGTT2009-NN_So lieu quoc te(GDP)_Maket NGTT2012 LN,TS (7-1-2013)_Nongnghiep" xfId="1077"/>
    <cellStyle name="_07. NGTT2009-NN_So lieu quoc te(GDP)_Ngiam_lamnghiep_2011_v2(1)(1)" xfId="1078"/>
    <cellStyle name="_07. NGTT2009-NN_So lieu quoc te(GDP)_Ngiam_lamnghiep_2011_v2(1)(1)_Nongnghiep" xfId="1079"/>
    <cellStyle name="_07. NGTT2009-NN_So lieu quoc te(GDP)_NGTK-daydu-2014-Laodong" xfId="1080"/>
    <cellStyle name="_07. NGTT2009-NN_So lieu quoc te(GDP)_NGTT LN,TS 2012 (Chuan)" xfId="1081"/>
    <cellStyle name="_07. NGTT2009-NN_So lieu quoc te(GDP)_Nien giam TT Vu Nong nghiep 2012(solieu)-gui Vu TH 29-3-2013" xfId="1082"/>
    <cellStyle name="_07. NGTT2009-NN_So lieu quoc te(GDP)_Niengiam_Hung_final" xfId="1083"/>
    <cellStyle name="_07. NGTT2009-NN_So lieu quoc te(GDP)_Nongnghiep" xfId="1084"/>
    <cellStyle name="_07. NGTT2009-NN_So lieu quoc te(GDP)_Nongnghiep NGDD 2012_cap nhat den 24-5-2013(1)" xfId="1085"/>
    <cellStyle name="_07. NGTT2009-NN_So lieu quoc te(GDP)_Nongnghiep_Nongnghiep NGDD 2012_cap nhat den 24-5-2013(1)" xfId="1086"/>
    <cellStyle name="_07. NGTT2009-NN_So lieu quoc te(GDP)_TKQG" xfId="1087"/>
    <cellStyle name="_07. NGTT2009-NN_So lieu quoc te(GDP)_Xl0000147" xfId="1088"/>
    <cellStyle name="_07. NGTT2009-NN_So lieu quoc te(GDP)_Xl0000167" xfId="1089"/>
    <cellStyle name="_07. NGTT2009-NN_So lieu quoc te(GDP)_XNK" xfId="1090"/>
    <cellStyle name="_07. NGTT2009-NN_So lieu quoc te(GDP)_XNK_nien giam tom tat nong nghiep 2013" xfId="1091"/>
    <cellStyle name="_07. NGTT2009-NN_So lieu quoc te(GDP)_XNK_Phan II (In)" xfId="1092"/>
    <cellStyle name="_07. NGTT2009-NN_Thuong mai va Du lich" xfId="1093"/>
    <cellStyle name="_07. NGTT2009-NN_Thuong mai va Du lich 2" xfId="1094"/>
    <cellStyle name="_07. NGTT2009-NN_Thuong mai va Du lich_01 Don vi HC" xfId="1095"/>
    <cellStyle name="_07. NGTT2009-NN_Thuong mai va Du lich_Book2" xfId="1096"/>
    <cellStyle name="_07. NGTT2009-NN_Thuong mai va Du lich_NGDD 2013 Thu chi NSNN " xfId="1097"/>
    <cellStyle name="_07. NGTT2009-NN_Thuong mai va Du lich_NGTK-daydu-2014-Laodong" xfId="1098"/>
    <cellStyle name="_07. NGTT2009-NN_Thuong mai va Du lich_nien giam tom tat nong nghiep 2013" xfId="1099"/>
    <cellStyle name="_07. NGTT2009-NN_Thuong mai va Du lich_Niengiam_Hung_final" xfId="1100"/>
    <cellStyle name="_07. NGTT2009-NN_Thuong mai va Du lich_Phan II (In)" xfId="1101"/>
    <cellStyle name="_07. NGTT2009-NN_TKQG" xfId="1102"/>
    <cellStyle name="_07. NGTT2009-NN_Tong hop 1" xfId="1103"/>
    <cellStyle name="_07. NGTT2009-NN_Tong hop 1 2" xfId="1104"/>
    <cellStyle name="_07. NGTT2009-NN_Tong hop 1_Book2" xfId="1105"/>
    <cellStyle name="_07. NGTT2009-NN_Tong hop 1_NGTK-daydu-2014-Laodong" xfId="1106"/>
    <cellStyle name="_07. NGTT2009-NN_Tong hop 1_Niengiam_Hung_final" xfId="1107"/>
    <cellStyle name="_07. NGTT2009-NN_Tong hop NGTT" xfId="1108"/>
    <cellStyle name="_07. NGTT2009-NN_Tong hop NGTT 2" xfId="1109"/>
    <cellStyle name="_07. NGTT2009-NN_Tong hop NGTT_Book2" xfId="1110"/>
    <cellStyle name="_07. NGTT2009-NN_Tong hop NGTT_Mau" xfId="1111"/>
    <cellStyle name="_07. NGTT2009-NN_Tong hop NGTT_NGTK-daydu-2014-Laodong" xfId="1112"/>
    <cellStyle name="_07. NGTT2009-NN_Tong hop NGTT_Niengiam_Hung_final" xfId="1113"/>
    <cellStyle name="_07. NGTT2009-NN_Xl0000006" xfId="1114"/>
    <cellStyle name="_07. NGTT2009-NN_Xl0000167" xfId="1115"/>
    <cellStyle name="_07. NGTT2009-NN_XNK" xfId="1116"/>
    <cellStyle name="_07. NGTT2009-NN_XNK (10-6)" xfId="1117"/>
    <cellStyle name="_07. NGTT2009-NN_XNK (10-6) 2" xfId="1118"/>
    <cellStyle name="_07. NGTT2009-NN_XNK (10-6)_Book2" xfId="1119"/>
    <cellStyle name="_07. NGTT2009-NN_XNK (10-6)_NGTK-daydu-2014-Laodong" xfId="1120"/>
    <cellStyle name="_07. NGTT2009-NN_XNK (10-6)_Niengiam_Hung_final" xfId="1121"/>
    <cellStyle name="_07. NGTT2009-NN_XNK 10" xfId="1122"/>
    <cellStyle name="_07. NGTT2009-NN_XNK 11" xfId="1123"/>
    <cellStyle name="_07. NGTT2009-NN_XNK 12" xfId="1124"/>
    <cellStyle name="_07. NGTT2009-NN_XNK 13" xfId="1125"/>
    <cellStyle name="_07. NGTT2009-NN_XNK 14" xfId="1126"/>
    <cellStyle name="_07. NGTT2009-NN_XNK 15" xfId="1127"/>
    <cellStyle name="_07. NGTT2009-NN_XNK 16" xfId="1128"/>
    <cellStyle name="_07. NGTT2009-NN_XNK 17" xfId="1129"/>
    <cellStyle name="_07. NGTT2009-NN_XNK 18" xfId="1130"/>
    <cellStyle name="_07. NGTT2009-NN_XNK 19" xfId="1131"/>
    <cellStyle name="_07. NGTT2009-NN_XNK 2" xfId="1132"/>
    <cellStyle name="_07. NGTT2009-NN_XNK 20" xfId="1133"/>
    <cellStyle name="_07. NGTT2009-NN_XNK 21" xfId="1134"/>
    <cellStyle name="_07. NGTT2009-NN_XNK 3" xfId="1135"/>
    <cellStyle name="_07. NGTT2009-NN_XNK 4" xfId="1136"/>
    <cellStyle name="_07. NGTT2009-NN_XNK 5" xfId="1137"/>
    <cellStyle name="_07. NGTT2009-NN_XNK 6" xfId="1138"/>
    <cellStyle name="_07. NGTT2009-NN_XNK 7" xfId="1139"/>
    <cellStyle name="_07. NGTT2009-NN_XNK 8" xfId="1140"/>
    <cellStyle name="_07. NGTT2009-NN_XNK 9" xfId="1141"/>
    <cellStyle name="_07. NGTT2009-NN_XNK_08 Thuong mai Tong muc - Diep" xfId="1142"/>
    <cellStyle name="_07. NGTT2009-NN_XNK_08 Thuong mai Tong muc - Diep_nien giam tom tat nong nghiep 2013" xfId="1143"/>
    <cellStyle name="_07. NGTT2009-NN_XNK_08 Thuong mai Tong muc - Diep_Phan II (In)" xfId="1144"/>
    <cellStyle name="_07. NGTT2009-NN_XNK_Bo sung 04 bieu Cong nghiep" xfId="1145"/>
    <cellStyle name="_07. NGTT2009-NN_XNK_Bo sung 04 bieu Cong nghiep 2" xfId="1146"/>
    <cellStyle name="_07. NGTT2009-NN_XNK_Bo sung 04 bieu Cong nghiep_Book2" xfId="1147"/>
    <cellStyle name="_07. NGTT2009-NN_XNK_Bo sung 04 bieu Cong nghiep_Mau" xfId="1148"/>
    <cellStyle name="_07. NGTT2009-NN_XNK_Bo sung 04 bieu Cong nghiep_NGTK-daydu-2014-Laodong" xfId="1149"/>
    <cellStyle name="_07. NGTT2009-NN_XNK_Bo sung 04 bieu Cong nghiep_Niengiam_Hung_final" xfId="1150"/>
    <cellStyle name="_07. NGTT2009-NN_XNK_Book2" xfId="1151"/>
    <cellStyle name="_07. NGTT2009-NN_XNK_Mau" xfId="1152"/>
    <cellStyle name="_07. NGTT2009-NN_XNK_NGTK-daydu-2014-Laodong" xfId="1153"/>
    <cellStyle name="_07. NGTT2009-NN_XNK_Niengiam_Hung_final" xfId="1154"/>
    <cellStyle name="_07. NGTT2009-NN_XNK-2012" xfId="1155"/>
    <cellStyle name="_07. NGTT2009-NN_XNK-2012_nien giam tom tat nong nghiep 2013" xfId="1156"/>
    <cellStyle name="_07. NGTT2009-NN_XNK-2012_Phan II (In)" xfId="1157"/>
    <cellStyle name="_07. NGTT2009-NN_XNK-Market" xfId="1158"/>
    <cellStyle name="_09 VAN TAI(OK)" xfId="1159"/>
    <cellStyle name="_09.GD-Yte_TT_MSDC2008" xfId="1160"/>
    <cellStyle name="_09.GD-Yte_TT_MSDC2008 10" xfId="1161"/>
    <cellStyle name="_09.GD-Yte_TT_MSDC2008 11" xfId="1162"/>
    <cellStyle name="_09.GD-Yte_TT_MSDC2008 12" xfId="1163"/>
    <cellStyle name="_09.GD-Yte_TT_MSDC2008 13" xfId="1164"/>
    <cellStyle name="_09.GD-Yte_TT_MSDC2008 14" xfId="1165"/>
    <cellStyle name="_09.GD-Yte_TT_MSDC2008 15" xfId="1166"/>
    <cellStyle name="_09.GD-Yte_TT_MSDC2008 16" xfId="1167"/>
    <cellStyle name="_09.GD-Yte_TT_MSDC2008 17" xfId="1168"/>
    <cellStyle name="_09.GD-Yte_TT_MSDC2008 18" xfId="1169"/>
    <cellStyle name="_09.GD-Yte_TT_MSDC2008 19" xfId="1170"/>
    <cellStyle name="_09.GD-Yte_TT_MSDC2008 2" xfId="1171"/>
    <cellStyle name="_09.GD-Yte_TT_MSDC2008 3" xfId="1172"/>
    <cellStyle name="_09.GD-Yte_TT_MSDC2008 4" xfId="1173"/>
    <cellStyle name="_09.GD-Yte_TT_MSDC2008 5" xfId="1174"/>
    <cellStyle name="_09.GD-Yte_TT_MSDC2008 6" xfId="1175"/>
    <cellStyle name="_09.GD-Yte_TT_MSDC2008 7" xfId="1176"/>
    <cellStyle name="_09.GD-Yte_TT_MSDC2008 8" xfId="1177"/>
    <cellStyle name="_09.GD-Yte_TT_MSDC2008 9" xfId="1178"/>
    <cellStyle name="_09.GD-Yte_TT_MSDC2008_01 Don vi HC" xfId="1179"/>
    <cellStyle name="_09.GD-Yte_TT_MSDC2008_01 Don vi HC 2" xfId="1180"/>
    <cellStyle name="_09.GD-Yte_TT_MSDC2008_01 Don vi HC_Book2" xfId="1181"/>
    <cellStyle name="_09.GD-Yte_TT_MSDC2008_01 Don vi HC_NGTK-daydu-2014-Laodong" xfId="1182"/>
    <cellStyle name="_09.GD-Yte_TT_MSDC2008_01 Don vi HC_Niengiam_Hung_final" xfId="1183"/>
    <cellStyle name="_09.GD-Yte_TT_MSDC2008_01 DVHC-DSLD 2010" xfId="1184"/>
    <cellStyle name="_09.GD-Yte_TT_MSDC2008_01 DVHC-DSLD 2010_01 Don vi HC" xfId="1185"/>
    <cellStyle name="_09.GD-Yte_TT_MSDC2008_01 DVHC-DSLD 2010_01 Don vi HC 2" xfId="1186"/>
    <cellStyle name="_09.GD-Yte_TT_MSDC2008_01 DVHC-DSLD 2010_01 Don vi HC_Book2" xfId="1187"/>
    <cellStyle name="_09.GD-Yte_TT_MSDC2008_01 DVHC-DSLD 2010_01 Don vi HC_NGTK-daydu-2014-Laodong" xfId="1188"/>
    <cellStyle name="_09.GD-Yte_TT_MSDC2008_01 DVHC-DSLD 2010_01 Don vi HC_Niengiam_Hung_final" xfId="1189"/>
    <cellStyle name="_09.GD-Yte_TT_MSDC2008_01 DVHC-DSLD 2010_02 Danso_Laodong 2012(chuan) CO SO" xfId="1190"/>
    <cellStyle name="_09.GD-Yte_TT_MSDC2008_01 DVHC-DSLD 2010_04 Doanh nghiep va CSKDCT 2012" xfId="1191"/>
    <cellStyle name="_09.GD-Yte_TT_MSDC2008_01 DVHC-DSLD 2010_08 Thuong mai Tong muc - Diep" xfId="1192"/>
    <cellStyle name="_09.GD-Yte_TT_MSDC2008_01 DVHC-DSLD 2010_12 MSDC_Thuy Van" xfId="1193"/>
    <cellStyle name="_09.GD-Yte_TT_MSDC2008_01 DVHC-DSLD 2010_Bo sung 04 bieu Cong nghiep" xfId="1194"/>
    <cellStyle name="_09.GD-Yte_TT_MSDC2008_01 DVHC-DSLD 2010_Bo sung 04 bieu Cong nghiep 2" xfId="1195"/>
    <cellStyle name="_09.GD-Yte_TT_MSDC2008_01 DVHC-DSLD 2010_Bo sung 04 bieu Cong nghiep_Book2" xfId="1196"/>
    <cellStyle name="_09.GD-Yte_TT_MSDC2008_01 DVHC-DSLD 2010_Bo sung 04 bieu Cong nghiep_Mau" xfId="1197"/>
    <cellStyle name="_09.GD-Yte_TT_MSDC2008_01 DVHC-DSLD 2010_Bo sung 04 bieu Cong nghiep_NGTK-daydu-2014-Laodong" xfId="1198"/>
    <cellStyle name="_09.GD-Yte_TT_MSDC2008_01 DVHC-DSLD 2010_Bo sung 04 bieu Cong nghiep_Niengiam_Hung_final" xfId="1199"/>
    <cellStyle name="_09.GD-Yte_TT_MSDC2008_01 DVHC-DSLD 2010_Don vi HC, dat dai, khi hau" xfId="1200"/>
    <cellStyle name="_09.GD-Yte_TT_MSDC2008_01 DVHC-DSLD 2010_Mau" xfId="1201"/>
    <cellStyle name="_09.GD-Yte_TT_MSDC2008_01 DVHC-DSLD 2010_Mau 2" xfId="1202"/>
    <cellStyle name="_09.GD-Yte_TT_MSDC2008_01 DVHC-DSLD 2010_Mau_1" xfId="1203"/>
    <cellStyle name="_09.GD-Yte_TT_MSDC2008_01 DVHC-DSLD 2010_Mau_12 MSDC_Thuy Van" xfId="1204"/>
    <cellStyle name="_09.GD-Yte_TT_MSDC2008_01 DVHC-DSLD 2010_Mau_Book2" xfId="1205"/>
    <cellStyle name="_09.GD-Yte_TT_MSDC2008_01 DVHC-DSLD 2010_Mau_NGTK-daydu-2014-Laodong" xfId="1206"/>
    <cellStyle name="_09.GD-Yte_TT_MSDC2008_01 DVHC-DSLD 2010_Mau_Niengiam_Hung_final" xfId="1207"/>
    <cellStyle name="_09.GD-Yte_TT_MSDC2008_01 DVHC-DSLD 2010_NGDD 2013 Thu chi NSNN " xfId="1208"/>
    <cellStyle name="_09.GD-Yte_TT_MSDC2008_01 DVHC-DSLD 2010_NGTK-daydu-2014-VuDSLD(22.5.2015)" xfId="1209"/>
    <cellStyle name="_09.GD-Yte_TT_MSDC2008_01 DVHC-DSLD 2010_nien giam 28.5.12_sua tn_Oanh-gui-3.15pm-28-5-2012" xfId="1210"/>
    <cellStyle name="_09.GD-Yte_TT_MSDC2008_01 DVHC-DSLD 2010_Nien giam KT_TV 2010" xfId="1211"/>
    <cellStyle name="_09.GD-Yte_TT_MSDC2008_01 DVHC-DSLD 2010_nien giam tom tat 2010 (thuy)" xfId="1212"/>
    <cellStyle name="_09.GD-Yte_TT_MSDC2008_01 DVHC-DSLD 2010_nien giam tom tat 2010 (thuy)_01 Don vi HC" xfId="1213"/>
    <cellStyle name="_09.GD-Yte_TT_MSDC2008_01 DVHC-DSLD 2010_nien giam tom tat 2010 (thuy)_01 Don vi HC 2" xfId="1214"/>
    <cellStyle name="_09.GD-Yte_TT_MSDC2008_01 DVHC-DSLD 2010_nien giam tom tat 2010 (thuy)_01 Don vi HC_Book2" xfId="1215"/>
    <cellStyle name="_09.GD-Yte_TT_MSDC2008_01 DVHC-DSLD 2010_nien giam tom tat 2010 (thuy)_01 Don vi HC_NGTK-daydu-2014-Laodong" xfId="1216"/>
    <cellStyle name="_09.GD-Yte_TT_MSDC2008_01 DVHC-DSLD 2010_nien giam tom tat 2010 (thuy)_01 Don vi HC_Niengiam_Hung_final" xfId="1217"/>
    <cellStyle name="_09.GD-Yte_TT_MSDC2008_01 DVHC-DSLD 2010_nien giam tom tat 2010 (thuy)_02 Danso_Laodong 2012(chuan) CO SO" xfId="1218"/>
    <cellStyle name="_09.GD-Yte_TT_MSDC2008_01 DVHC-DSLD 2010_nien giam tom tat 2010 (thuy)_04 Doanh nghiep va CSKDCT 2012" xfId="1219"/>
    <cellStyle name="_09.GD-Yte_TT_MSDC2008_01 DVHC-DSLD 2010_nien giam tom tat 2010 (thuy)_08 Thuong mai Tong muc - Diep" xfId="1220"/>
    <cellStyle name="_09.GD-Yte_TT_MSDC2008_01 DVHC-DSLD 2010_nien giam tom tat 2010 (thuy)_09 Thuong mai va Du lich" xfId="1221"/>
    <cellStyle name="_09.GD-Yte_TT_MSDC2008_01 DVHC-DSLD 2010_nien giam tom tat 2010 (thuy)_09 Thuong mai va Du lich 2" xfId="1222"/>
    <cellStyle name="_09.GD-Yte_TT_MSDC2008_01 DVHC-DSLD 2010_nien giam tom tat 2010 (thuy)_09 Thuong mai va Du lich_01 Don vi HC" xfId="1223"/>
    <cellStyle name="_09.GD-Yte_TT_MSDC2008_01 DVHC-DSLD 2010_nien giam tom tat 2010 (thuy)_09 Thuong mai va Du lich_Book2" xfId="1224"/>
    <cellStyle name="_09.GD-Yte_TT_MSDC2008_01 DVHC-DSLD 2010_nien giam tom tat 2010 (thuy)_09 Thuong mai va Du lich_NGDD 2013 Thu chi NSNN " xfId="1225"/>
    <cellStyle name="_09.GD-Yte_TT_MSDC2008_01 DVHC-DSLD 2010_nien giam tom tat 2010 (thuy)_09 Thuong mai va Du lich_NGTK-daydu-2014-Laodong" xfId="1226"/>
    <cellStyle name="_09.GD-Yte_TT_MSDC2008_01 DVHC-DSLD 2010_nien giam tom tat 2010 (thuy)_09 Thuong mai va Du lich_nien giam tom tat nong nghiep 2013" xfId="1227"/>
    <cellStyle name="_09.GD-Yte_TT_MSDC2008_01 DVHC-DSLD 2010_nien giam tom tat 2010 (thuy)_09 Thuong mai va Du lich_Niengiam_Hung_final" xfId="1228"/>
    <cellStyle name="_09.GD-Yte_TT_MSDC2008_01 DVHC-DSLD 2010_nien giam tom tat 2010 (thuy)_09 Thuong mai va Du lich_Phan II (In)" xfId="1229"/>
    <cellStyle name="_09.GD-Yte_TT_MSDC2008_01 DVHC-DSLD 2010_nien giam tom tat 2010 (thuy)_12 MSDC_Thuy Van" xfId="1230"/>
    <cellStyle name="_09.GD-Yte_TT_MSDC2008_01 DVHC-DSLD 2010_nien giam tom tat 2010 (thuy)_Don vi HC, dat dai, khi hau" xfId="1231"/>
    <cellStyle name="_09.GD-Yte_TT_MSDC2008_01 DVHC-DSLD 2010_nien giam tom tat 2010 (thuy)_Mau" xfId="1232"/>
    <cellStyle name="_09.GD-Yte_TT_MSDC2008_01 DVHC-DSLD 2010_nien giam tom tat 2010 (thuy)_NGTK-daydu-2014-VuDSLD(22.5.2015)" xfId="1233"/>
    <cellStyle name="_09.GD-Yte_TT_MSDC2008_01 DVHC-DSLD 2010_nien giam tom tat 2010 (thuy)_nien giam 28.5.12_sua tn_Oanh-gui-3.15pm-28-5-2012" xfId="1234"/>
    <cellStyle name="_09.GD-Yte_TT_MSDC2008_01 DVHC-DSLD 2010_nien giam tom tat 2010 (thuy)_nien giam tom tat nong nghiep 2013" xfId="1235"/>
    <cellStyle name="_09.GD-Yte_TT_MSDC2008_01 DVHC-DSLD 2010_nien giam tom tat 2010 (thuy)_Phan II (In)" xfId="1236"/>
    <cellStyle name="_09.GD-Yte_TT_MSDC2008_01 DVHC-DSLD 2010_nien giam tom tat 2010 (thuy)_TKQG" xfId="1237"/>
    <cellStyle name="_09.GD-Yte_TT_MSDC2008_01 DVHC-DSLD 2010_nien giam tom tat 2010 (thuy)_Xl0000006" xfId="1238"/>
    <cellStyle name="_09.GD-Yte_TT_MSDC2008_01 DVHC-DSLD 2010_nien giam tom tat 2010 (thuy)_Xl0000167" xfId="1239"/>
    <cellStyle name="_09.GD-Yte_TT_MSDC2008_01 DVHC-DSLD 2010_nien giam tom tat 2010 (thuy)_Y te-VH TT_Tam(1)" xfId="1240"/>
    <cellStyle name="_09.GD-Yte_TT_MSDC2008_01 DVHC-DSLD 2010_nien giam tom tat nong nghiep 2013" xfId="1241"/>
    <cellStyle name="_09.GD-Yte_TT_MSDC2008_01 DVHC-DSLD 2010_Phan II (In)" xfId="1242"/>
    <cellStyle name="_09.GD-Yte_TT_MSDC2008_01 DVHC-DSLD 2010_Tong hop NGTT" xfId="1243"/>
    <cellStyle name="_09.GD-Yte_TT_MSDC2008_01 DVHC-DSLD 2010_Tong hop NGTT 2" xfId="1244"/>
    <cellStyle name="_09.GD-Yte_TT_MSDC2008_01 DVHC-DSLD 2010_Tong hop NGTT_09 Thuong mai va Du lich" xfId="1245"/>
    <cellStyle name="_09.GD-Yte_TT_MSDC2008_01 DVHC-DSLD 2010_Tong hop NGTT_09 Thuong mai va Du lich 2" xfId="1246"/>
    <cellStyle name="_09.GD-Yte_TT_MSDC2008_01 DVHC-DSLD 2010_Tong hop NGTT_09 Thuong mai va Du lich_01 Don vi HC" xfId="1247"/>
    <cellStyle name="_09.GD-Yte_TT_MSDC2008_01 DVHC-DSLD 2010_Tong hop NGTT_09 Thuong mai va Du lich_Book2" xfId="1248"/>
    <cellStyle name="_09.GD-Yte_TT_MSDC2008_01 DVHC-DSLD 2010_Tong hop NGTT_09 Thuong mai va Du lich_NGDD 2013 Thu chi NSNN " xfId="1249"/>
    <cellStyle name="_09.GD-Yte_TT_MSDC2008_01 DVHC-DSLD 2010_Tong hop NGTT_09 Thuong mai va Du lich_NGTK-daydu-2014-Laodong" xfId="1250"/>
    <cellStyle name="_09.GD-Yte_TT_MSDC2008_01 DVHC-DSLD 2010_Tong hop NGTT_09 Thuong mai va Du lich_nien giam tom tat nong nghiep 2013" xfId="1251"/>
    <cellStyle name="_09.GD-Yte_TT_MSDC2008_01 DVHC-DSLD 2010_Tong hop NGTT_09 Thuong mai va Du lich_Niengiam_Hung_final" xfId="1252"/>
    <cellStyle name="_09.GD-Yte_TT_MSDC2008_01 DVHC-DSLD 2010_Tong hop NGTT_09 Thuong mai va Du lich_Phan II (In)" xfId="1253"/>
    <cellStyle name="_09.GD-Yte_TT_MSDC2008_01 DVHC-DSLD 2010_Tong hop NGTT_Book2" xfId="1254"/>
    <cellStyle name="_09.GD-Yte_TT_MSDC2008_01 DVHC-DSLD 2010_Tong hop NGTT_Mau" xfId="1255"/>
    <cellStyle name="_09.GD-Yte_TT_MSDC2008_01 DVHC-DSLD 2010_Tong hop NGTT_NGTK-daydu-2014-Laodong" xfId="1256"/>
    <cellStyle name="_09.GD-Yte_TT_MSDC2008_01 DVHC-DSLD 2010_Tong hop NGTT_Niengiam_Hung_final" xfId="1257"/>
    <cellStyle name="_09.GD-Yte_TT_MSDC2008_01 DVHC-DSLD 2010_Xl0000006" xfId="1258"/>
    <cellStyle name="_09.GD-Yte_TT_MSDC2008_01 DVHC-DSLD 2010_Xl0000167" xfId="1259"/>
    <cellStyle name="_09.GD-Yte_TT_MSDC2008_01 DVHC-DSLD 2010_Y te-VH TT_Tam(1)" xfId="1260"/>
    <cellStyle name="_09.GD-Yte_TT_MSDC2008_02  Dan so lao dong(OK)" xfId="1261"/>
    <cellStyle name="_09.GD-Yte_TT_MSDC2008_02 Danso_Laodong 2012(chuan) CO SO" xfId="1262"/>
    <cellStyle name="_09.GD-Yte_TT_MSDC2008_03 Dautu 2010" xfId="1263"/>
    <cellStyle name="_09.GD-Yte_TT_MSDC2008_03 Dautu 2010_01 Don vi HC" xfId="1264"/>
    <cellStyle name="_09.GD-Yte_TT_MSDC2008_03 Dautu 2010_01 Don vi HC 2" xfId="1265"/>
    <cellStyle name="_09.GD-Yte_TT_MSDC2008_03 Dautu 2010_01 Don vi HC_Book2" xfId="1266"/>
    <cellStyle name="_09.GD-Yte_TT_MSDC2008_03 Dautu 2010_01 Don vi HC_NGTK-daydu-2014-Laodong" xfId="1267"/>
    <cellStyle name="_09.GD-Yte_TT_MSDC2008_03 Dautu 2010_01 Don vi HC_Niengiam_Hung_final" xfId="1268"/>
    <cellStyle name="_09.GD-Yte_TT_MSDC2008_03 Dautu 2010_02 Danso_Laodong 2012(chuan) CO SO" xfId="1269"/>
    <cellStyle name="_09.GD-Yte_TT_MSDC2008_03 Dautu 2010_04 Doanh nghiep va CSKDCT 2012" xfId="1270"/>
    <cellStyle name="_09.GD-Yte_TT_MSDC2008_03 Dautu 2010_08 Thuong mai Tong muc - Diep" xfId="1271"/>
    <cellStyle name="_09.GD-Yte_TT_MSDC2008_03 Dautu 2010_09 Thuong mai va Du lich" xfId="1272"/>
    <cellStyle name="_09.GD-Yte_TT_MSDC2008_03 Dautu 2010_09 Thuong mai va Du lich 2" xfId="1273"/>
    <cellStyle name="_09.GD-Yte_TT_MSDC2008_03 Dautu 2010_09 Thuong mai va Du lich_01 Don vi HC" xfId="1274"/>
    <cellStyle name="_09.GD-Yte_TT_MSDC2008_03 Dautu 2010_09 Thuong mai va Du lich_Book2" xfId="1275"/>
    <cellStyle name="_09.GD-Yte_TT_MSDC2008_03 Dautu 2010_09 Thuong mai va Du lich_NGDD 2013 Thu chi NSNN " xfId="1276"/>
    <cellStyle name="_09.GD-Yte_TT_MSDC2008_03 Dautu 2010_09 Thuong mai va Du lich_NGTK-daydu-2014-Laodong" xfId="1277"/>
    <cellStyle name="_09.GD-Yte_TT_MSDC2008_03 Dautu 2010_09 Thuong mai va Du lich_nien giam tom tat nong nghiep 2013" xfId="1278"/>
    <cellStyle name="_09.GD-Yte_TT_MSDC2008_03 Dautu 2010_09 Thuong mai va Du lich_Niengiam_Hung_final" xfId="1279"/>
    <cellStyle name="_09.GD-Yte_TT_MSDC2008_03 Dautu 2010_09 Thuong mai va Du lich_Phan II (In)" xfId="1280"/>
    <cellStyle name="_09.GD-Yte_TT_MSDC2008_03 Dautu 2010_12 MSDC_Thuy Van" xfId="1281"/>
    <cellStyle name="_09.GD-Yte_TT_MSDC2008_03 Dautu 2010_Don vi HC, dat dai, khi hau" xfId="1282"/>
    <cellStyle name="_09.GD-Yte_TT_MSDC2008_03 Dautu 2010_Mau" xfId="1283"/>
    <cellStyle name="_09.GD-Yte_TT_MSDC2008_03 Dautu 2010_NGTK-daydu-2014-VuDSLD(22.5.2015)" xfId="1284"/>
    <cellStyle name="_09.GD-Yte_TT_MSDC2008_03 Dautu 2010_nien giam 28.5.12_sua tn_Oanh-gui-3.15pm-28-5-2012" xfId="1285"/>
    <cellStyle name="_09.GD-Yte_TT_MSDC2008_03 Dautu 2010_nien giam tom tat nong nghiep 2013" xfId="1286"/>
    <cellStyle name="_09.GD-Yte_TT_MSDC2008_03 Dautu 2010_Phan II (In)" xfId="1287"/>
    <cellStyle name="_09.GD-Yte_TT_MSDC2008_03 Dautu 2010_TKQG" xfId="1288"/>
    <cellStyle name="_09.GD-Yte_TT_MSDC2008_03 Dautu 2010_Xl0000006" xfId="1289"/>
    <cellStyle name="_09.GD-Yte_TT_MSDC2008_03 Dautu 2010_Xl0000167" xfId="1290"/>
    <cellStyle name="_09.GD-Yte_TT_MSDC2008_03 Dautu 2010_Y te-VH TT_Tam(1)" xfId="1291"/>
    <cellStyle name="_09.GD-Yte_TT_MSDC2008_03 TKQG" xfId="1292"/>
    <cellStyle name="_09.GD-Yte_TT_MSDC2008_03 TKQG 2" xfId="1293"/>
    <cellStyle name="_09.GD-Yte_TT_MSDC2008_03 TKQG_02  Dan so lao dong(OK)" xfId="1294"/>
    <cellStyle name="_09.GD-Yte_TT_MSDC2008_03 TKQG_Book2" xfId="1295"/>
    <cellStyle name="_09.GD-Yte_TT_MSDC2008_03 TKQG_NGTK-daydu-2014-Laodong" xfId="1296"/>
    <cellStyle name="_09.GD-Yte_TT_MSDC2008_03 TKQG_Niengiam_Hung_final" xfId="1297"/>
    <cellStyle name="_09.GD-Yte_TT_MSDC2008_03 TKQG_Xl0000167" xfId="1298"/>
    <cellStyle name="_09.GD-Yte_TT_MSDC2008_04 Doanh nghiep va CSKDCT 2012" xfId="1299"/>
    <cellStyle name="_09.GD-Yte_TT_MSDC2008_05 Doanh nghiep va Ca the_2011 (Ok)" xfId="1300"/>
    <cellStyle name="_09.GD-Yte_TT_MSDC2008_05 NGTT DN 2010 (OK)" xfId="1301"/>
    <cellStyle name="_09.GD-Yte_TT_MSDC2008_05 NGTT DN 2010 (OK) 2" xfId="1302"/>
    <cellStyle name="_09.GD-Yte_TT_MSDC2008_05 NGTT DN 2010 (OK)_Bo sung 04 bieu Cong nghiep" xfId="1303"/>
    <cellStyle name="_09.GD-Yte_TT_MSDC2008_05 NGTT DN 2010 (OK)_Bo sung 04 bieu Cong nghiep 2" xfId="1304"/>
    <cellStyle name="_09.GD-Yte_TT_MSDC2008_05 NGTT DN 2010 (OK)_Bo sung 04 bieu Cong nghiep_Book2" xfId="1305"/>
    <cellStyle name="_09.GD-Yte_TT_MSDC2008_05 NGTT DN 2010 (OK)_Bo sung 04 bieu Cong nghiep_Mau" xfId="1306"/>
    <cellStyle name="_09.GD-Yte_TT_MSDC2008_05 NGTT DN 2010 (OK)_Bo sung 04 bieu Cong nghiep_NGTK-daydu-2014-Laodong" xfId="1307"/>
    <cellStyle name="_09.GD-Yte_TT_MSDC2008_05 NGTT DN 2010 (OK)_Bo sung 04 bieu Cong nghiep_Niengiam_Hung_final" xfId="1308"/>
    <cellStyle name="_09.GD-Yte_TT_MSDC2008_05 NGTT DN 2010 (OK)_Book2" xfId="1309"/>
    <cellStyle name="_09.GD-Yte_TT_MSDC2008_05 NGTT DN 2010 (OK)_Mau" xfId="1310"/>
    <cellStyle name="_09.GD-Yte_TT_MSDC2008_05 NGTT DN 2010 (OK)_NGTK-daydu-2014-Laodong" xfId="1311"/>
    <cellStyle name="_09.GD-Yte_TT_MSDC2008_05 NGTT DN 2010 (OK)_Niengiam_Hung_final" xfId="1312"/>
    <cellStyle name="_09.GD-Yte_TT_MSDC2008_05 Thu chi NSNN" xfId="1313"/>
    <cellStyle name="_09.GD-Yte_TT_MSDC2008_06 NGTT LN,TS 2013 co so" xfId="1314"/>
    <cellStyle name="_09.GD-Yte_TT_MSDC2008_06 Nong, lam nghiep 2010  (ok)" xfId="1315"/>
    <cellStyle name="_09.GD-Yte_TT_MSDC2008_07 NGTT CN 2012" xfId="1316"/>
    <cellStyle name="_09.GD-Yte_TT_MSDC2008_08 Thuong mai Tong muc - Diep" xfId="1317"/>
    <cellStyle name="_09.GD-Yte_TT_MSDC2008_08 Thuong mai va Du lich (Ok)" xfId="1318"/>
    <cellStyle name="_09.GD-Yte_TT_MSDC2008_08 Thuong mai va Du lich (Ok)_nien giam tom tat nong nghiep 2013" xfId="1319"/>
    <cellStyle name="_09.GD-Yte_TT_MSDC2008_08 Thuong mai va Du lich (Ok)_Phan II (In)" xfId="1320"/>
    <cellStyle name="_09.GD-Yte_TT_MSDC2008_09 Chi so gia 2011- VuTKG-1 (Ok)" xfId="1321"/>
    <cellStyle name="_09.GD-Yte_TT_MSDC2008_09 Chi so gia 2011- VuTKG-1 (Ok)_nien giam tom tat nong nghiep 2013" xfId="1322"/>
    <cellStyle name="_09.GD-Yte_TT_MSDC2008_09 Chi so gia 2011- VuTKG-1 (Ok)_Phan II (In)" xfId="1323"/>
    <cellStyle name="_09.GD-Yte_TT_MSDC2008_09 Du lich" xfId="1324"/>
    <cellStyle name="_09.GD-Yte_TT_MSDC2008_09 Du lich_nien giam tom tat nong nghiep 2013" xfId="1325"/>
    <cellStyle name="_09.GD-Yte_TT_MSDC2008_09 Du lich_Phan II (In)" xfId="1326"/>
    <cellStyle name="_09.GD-Yte_TT_MSDC2008_10 Market VH, YT, GD, NGTT 2011 " xfId="1327"/>
    <cellStyle name="_09.GD-Yte_TT_MSDC2008_10 Market VH, YT, GD, NGTT 2011  2" xfId="1328"/>
    <cellStyle name="_09.GD-Yte_TT_MSDC2008_10 Market VH, YT, GD, NGTT 2011 _02  Dan so lao dong(OK)" xfId="1329"/>
    <cellStyle name="_09.GD-Yte_TT_MSDC2008_10 Market VH, YT, GD, NGTT 2011 _03 TKQG va Thu chi NSNN 2012" xfId="1330"/>
    <cellStyle name="_09.GD-Yte_TT_MSDC2008_10 Market VH, YT, GD, NGTT 2011 _04 Doanh nghiep va CSKDCT 2012" xfId="1331"/>
    <cellStyle name="_09.GD-Yte_TT_MSDC2008_10 Market VH, YT, GD, NGTT 2011 _05 Doanh nghiep va Ca the_2011 (Ok)" xfId="1332"/>
    <cellStyle name="_09.GD-Yte_TT_MSDC2008_10 Market VH, YT, GD, NGTT 2011 _06 NGTT LN,TS 2013 co so" xfId="1333"/>
    <cellStyle name="_09.GD-Yte_TT_MSDC2008_10 Market VH, YT, GD, NGTT 2011 _07 NGTT CN 2012" xfId="1334"/>
    <cellStyle name="_09.GD-Yte_TT_MSDC2008_10 Market VH, YT, GD, NGTT 2011 _08 Thuong mai Tong muc - Diep" xfId="1335"/>
    <cellStyle name="_09.GD-Yte_TT_MSDC2008_10 Market VH, YT, GD, NGTT 2011 _08 Thuong mai va Du lich (Ok)" xfId="1336"/>
    <cellStyle name="_09.GD-Yte_TT_MSDC2008_10 Market VH, YT, GD, NGTT 2011 _08 Thuong mai va Du lich (Ok)_nien giam tom tat nong nghiep 2013" xfId="1337"/>
    <cellStyle name="_09.GD-Yte_TT_MSDC2008_10 Market VH, YT, GD, NGTT 2011 _08 Thuong mai va Du lich (Ok)_Phan II (In)" xfId="1338"/>
    <cellStyle name="_09.GD-Yte_TT_MSDC2008_10 Market VH, YT, GD, NGTT 2011 _09 Chi so gia 2011- VuTKG-1 (Ok)" xfId="1339"/>
    <cellStyle name="_09.GD-Yte_TT_MSDC2008_10 Market VH, YT, GD, NGTT 2011 _09 Chi so gia 2011- VuTKG-1 (Ok)_nien giam tom tat nong nghiep 2013" xfId="1340"/>
    <cellStyle name="_09.GD-Yte_TT_MSDC2008_10 Market VH, YT, GD, NGTT 2011 _09 Chi so gia 2011- VuTKG-1 (Ok)_Phan II (In)" xfId="1341"/>
    <cellStyle name="_09.GD-Yte_TT_MSDC2008_10 Market VH, YT, GD, NGTT 2011 _09 Du lich" xfId="1342"/>
    <cellStyle name="_09.GD-Yte_TT_MSDC2008_10 Market VH, YT, GD, NGTT 2011 _09 Du lich_nien giam tom tat nong nghiep 2013" xfId="1343"/>
    <cellStyle name="_09.GD-Yte_TT_MSDC2008_10 Market VH, YT, GD, NGTT 2011 _09 Du lich_Phan II (In)" xfId="1344"/>
    <cellStyle name="_09.GD-Yte_TT_MSDC2008_10 Market VH, YT, GD, NGTT 2011 _10 Van tai va BCVT (da sua ok)" xfId="1345"/>
    <cellStyle name="_09.GD-Yte_TT_MSDC2008_10 Market VH, YT, GD, NGTT 2011 _10 Van tai va BCVT (da sua ok)_nien giam tom tat nong nghiep 2013" xfId="1346"/>
    <cellStyle name="_09.GD-Yte_TT_MSDC2008_10 Market VH, YT, GD, NGTT 2011 _10 Van tai va BCVT (da sua ok)_Phan II (In)" xfId="1347"/>
    <cellStyle name="_09.GD-Yte_TT_MSDC2008_10 Market VH, YT, GD, NGTT 2011 _11 (3)" xfId="1348"/>
    <cellStyle name="_09.GD-Yte_TT_MSDC2008_10 Market VH, YT, GD, NGTT 2011 _11 (3) 2" xfId="1349"/>
    <cellStyle name="_09.GD-Yte_TT_MSDC2008_10 Market VH, YT, GD, NGTT 2011 _11 (3)_04 Doanh nghiep va CSKDCT 2012" xfId="1350"/>
    <cellStyle name="_09.GD-Yte_TT_MSDC2008_10 Market VH, YT, GD, NGTT 2011 _11 (3)_Book2" xfId="1351"/>
    <cellStyle name="_09.GD-Yte_TT_MSDC2008_10 Market VH, YT, GD, NGTT 2011 _11 (3)_NGTK-daydu-2014-Laodong" xfId="1352"/>
    <cellStyle name="_09.GD-Yte_TT_MSDC2008_10 Market VH, YT, GD, NGTT 2011 _11 (3)_nien giam tom tat nong nghiep 2013" xfId="1353"/>
    <cellStyle name="_09.GD-Yte_TT_MSDC2008_10 Market VH, YT, GD, NGTT 2011 _11 (3)_Niengiam_Hung_final" xfId="1354"/>
    <cellStyle name="_09.GD-Yte_TT_MSDC2008_10 Market VH, YT, GD, NGTT 2011 _11 (3)_Phan II (In)" xfId="1355"/>
    <cellStyle name="_09.GD-Yte_TT_MSDC2008_10 Market VH, YT, GD, NGTT 2011 _11 (3)_Xl0000167" xfId="1356"/>
    <cellStyle name="_09.GD-Yte_TT_MSDC2008_10 Market VH, YT, GD, NGTT 2011 _12 (2)" xfId="1357"/>
    <cellStyle name="_09.GD-Yte_TT_MSDC2008_10 Market VH, YT, GD, NGTT 2011 _12 (2) 2" xfId="1358"/>
    <cellStyle name="_09.GD-Yte_TT_MSDC2008_10 Market VH, YT, GD, NGTT 2011 _12 (2)_04 Doanh nghiep va CSKDCT 2012" xfId="1359"/>
    <cellStyle name="_09.GD-Yte_TT_MSDC2008_10 Market VH, YT, GD, NGTT 2011 _12 (2)_Book2" xfId="1360"/>
    <cellStyle name="_09.GD-Yte_TT_MSDC2008_10 Market VH, YT, GD, NGTT 2011 _12 (2)_NGTK-daydu-2014-Laodong" xfId="1361"/>
    <cellStyle name="_09.GD-Yte_TT_MSDC2008_10 Market VH, YT, GD, NGTT 2011 _12 (2)_nien giam tom tat nong nghiep 2013" xfId="1362"/>
    <cellStyle name="_09.GD-Yte_TT_MSDC2008_10 Market VH, YT, GD, NGTT 2011 _12 (2)_Niengiam_Hung_final" xfId="1363"/>
    <cellStyle name="_09.GD-Yte_TT_MSDC2008_10 Market VH, YT, GD, NGTT 2011 _12 (2)_Phan II (In)" xfId="1364"/>
    <cellStyle name="_09.GD-Yte_TT_MSDC2008_10 Market VH, YT, GD, NGTT 2011 _12 (2)_Xl0000167" xfId="1365"/>
    <cellStyle name="_09.GD-Yte_TT_MSDC2008_10 Market VH, YT, GD, NGTT 2011 _12 Giao duc, Y Te va Muc songnam2011" xfId="1366"/>
    <cellStyle name="_09.GD-Yte_TT_MSDC2008_10 Market VH, YT, GD, NGTT 2011 _12 Giao duc, Y Te va Muc songnam2011_nien giam tom tat nong nghiep 2013" xfId="1367"/>
    <cellStyle name="_09.GD-Yte_TT_MSDC2008_10 Market VH, YT, GD, NGTT 2011 _12 Giao duc, Y Te va Muc songnam2011_Phan II (In)" xfId="1368"/>
    <cellStyle name="_09.GD-Yte_TT_MSDC2008_10 Market VH, YT, GD, NGTT 2011 _12 MSDC_Thuy Van" xfId="1369"/>
    <cellStyle name="_09.GD-Yte_TT_MSDC2008_10 Market VH, YT, GD, NGTT 2011 _13 Van tai 2012" xfId="1370"/>
    <cellStyle name="_09.GD-Yte_TT_MSDC2008_10 Market VH, YT, GD, NGTT 2011 _Book2" xfId="1371"/>
    <cellStyle name="_09.GD-Yte_TT_MSDC2008_10 Market VH, YT, GD, NGTT 2011 _Giaoduc2013(ok)" xfId="1372"/>
    <cellStyle name="_09.GD-Yte_TT_MSDC2008_10 Market VH, YT, GD, NGTT 2011 _Maket NGTT2012 LN,TS (7-1-2013)" xfId="1373"/>
    <cellStyle name="_09.GD-Yte_TT_MSDC2008_10 Market VH, YT, GD, NGTT 2011 _Maket NGTT2012 LN,TS (7-1-2013)_Nongnghiep" xfId="1374"/>
    <cellStyle name="_09.GD-Yte_TT_MSDC2008_10 Market VH, YT, GD, NGTT 2011 _Ngiam_lamnghiep_2011_v2(1)(1)" xfId="1375"/>
    <cellStyle name="_09.GD-Yte_TT_MSDC2008_10 Market VH, YT, GD, NGTT 2011 _Ngiam_lamnghiep_2011_v2(1)(1)_Nongnghiep" xfId="1376"/>
    <cellStyle name="_09.GD-Yte_TT_MSDC2008_10 Market VH, YT, GD, NGTT 2011 _NGTK-daydu-2014-Laodong" xfId="1377"/>
    <cellStyle name="_09.GD-Yte_TT_MSDC2008_10 Market VH, YT, GD, NGTT 2011 _NGTT LN,TS 2012 (Chuan)" xfId="1378"/>
    <cellStyle name="_09.GD-Yte_TT_MSDC2008_10 Market VH, YT, GD, NGTT 2011 _Nien giam TT Vu Nong nghiep 2012(solieu)-gui Vu TH 29-3-2013" xfId="1379"/>
    <cellStyle name="_09.GD-Yte_TT_MSDC2008_10 Market VH, YT, GD, NGTT 2011 _Niengiam_Hung_final" xfId="1380"/>
    <cellStyle name="_09.GD-Yte_TT_MSDC2008_10 Market VH, YT, GD, NGTT 2011 _Nongnghiep" xfId="1381"/>
    <cellStyle name="_09.GD-Yte_TT_MSDC2008_10 Market VH, YT, GD, NGTT 2011 _Nongnghiep NGDD 2012_cap nhat den 24-5-2013(1)" xfId="1382"/>
    <cellStyle name="_09.GD-Yte_TT_MSDC2008_10 Market VH, YT, GD, NGTT 2011 _Nongnghiep_Nongnghiep NGDD 2012_cap nhat den 24-5-2013(1)" xfId="1383"/>
    <cellStyle name="_09.GD-Yte_TT_MSDC2008_10 Market VH, YT, GD, NGTT 2011 _So lieu quoc te TH" xfId="1384"/>
    <cellStyle name="_09.GD-Yte_TT_MSDC2008_10 Market VH, YT, GD, NGTT 2011 _So lieu quoc te TH_nien giam tom tat nong nghiep 2013" xfId="1385"/>
    <cellStyle name="_09.GD-Yte_TT_MSDC2008_10 Market VH, YT, GD, NGTT 2011 _So lieu quoc te TH_Phan II (In)" xfId="1386"/>
    <cellStyle name="_09.GD-Yte_TT_MSDC2008_10 Market VH, YT, GD, NGTT 2011 _TKQG" xfId="1387"/>
    <cellStyle name="_09.GD-Yte_TT_MSDC2008_10 Market VH, YT, GD, NGTT 2011 _Xl0000147" xfId="1388"/>
    <cellStyle name="_09.GD-Yte_TT_MSDC2008_10 Market VH, YT, GD, NGTT 2011 _Xl0000167" xfId="1389"/>
    <cellStyle name="_09.GD-Yte_TT_MSDC2008_10 Market VH, YT, GD, NGTT 2011 _XNK" xfId="1390"/>
    <cellStyle name="_09.GD-Yte_TT_MSDC2008_10 Market VH, YT, GD, NGTT 2011 _XNK_nien giam tom tat nong nghiep 2013" xfId="1391"/>
    <cellStyle name="_09.GD-Yte_TT_MSDC2008_10 Market VH, YT, GD, NGTT 2011 _XNK_Phan II (In)" xfId="1392"/>
    <cellStyle name="_09.GD-Yte_TT_MSDC2008_10 Van tai va BCVT (da sua ok)" xfId="1393"/>
    <cellStyle name="_09.GD-Yte_TT_MSDC2008_10 Van tai va BCVT (da sua ok)_nien giam tom tat nong nghiep 2013" xfId="1394"/>
    <cellStyle name="_09.GD-Yte_TT_MSDC2008_10 Van tai va BCVT (da sua ok)_Phan II (In)" xfId="1395"/>
    <cellStyle name="_09.GD-Yte_TT_MSDC2008_10 VH, YT, GD, NGTT 2010 - (OK)" xfId="1396"/>
    <cellStyle name="_09.GD-Yte_TT_MSDC2008_10 VH, YT, GD, NGTT 2010 - (OK) 2" xfId="1397"/>
    <cellStyle name="_09.GD-Yte_TT_MSDC2008_10 VH, YT, GD, NGTT 2010 - (OK)_Bo sung 04 bieu Cong nghiep" xfId="1398"/>
    <cellStyle name="_09.GD-Yte_TT_MSDC2008_10 VH, YT, GD, NGTT 2010 - (OK)_Bo sung 04 bieu Cong nghiep 2" xfId="1399"/>
    <cellStyle name="_09.GD-Yte_TT_MSDC2008_10 VH, YT, GD, NGTT 2010 - (OK)_Bo sung 04 bieu Cong nghiep_Book2" xfId="1400"/>
    <cellStyle name="_09.GD-Yte_TT_MSDC2008_10 VH, YT, GD, NGTT 2010 - (OK)_Bo sung 04 bieu Cong nghiep_Mau" xfId="1401"/>
    <cellStyle name="_09.GD-Yte_TT_MSDC2008_10 VH, YT, GD, NGTT 2010 - (OK)_Bo sung 04 bieu Cong nghiep_NGTK-daydu-2014-Laodong" xfId="1402"/>
    <cellStyle name="_09.GD-Yte_TT_MSDC2008_10 VH, YT, GD, NGTT 2010 - (OK)_Bo sung 04 bieu Cong nghiep_Niengiam_Hung_final" xfId="1403"/>
    <cellStyle name="_09.GD-Yte_TT_MSDC2008_10 VH, YT, GD, NGTT 2010 - (OK)_Book2" xfId="1404"/>
    <cellStyle name="_09.GD-Yte_TT_MSDC2008_10 VH, YT, GD, NGTT 2010 - (OK)_Mau" xfId="1405"/>
    <cellStyle name="_09.GD-Yte_TT_MSDC2008_10 VH, YT, GD, NGTT 2010 - (OK)_NGTK-daydu-2014-Laodong" xfId="1406"/>
    <cellStyle name="_09.GD-Yte_TT_MSDC2008_10 VH, YT, GD, NGTT 2010 - (OK)_Niengiam_Hung_final" xfId="1407"/>
    <cellStyle name="_09.GD-Yte_TT_MSDC2008_11 (3)" xfId="1408"/>
    <cellStyle name="_09.GD-Yte_TT_MSDC2008_11 (3) 2" xfId="1409"/>
    <cellStyle name="_09.GD-Yte_TT_MSDC2008_11 (3)_04 Doanh nghiep va CSKDCT 2012" xfId="1410"/>
    <cellStyle name="_09.GD-Yte_TT_MSDC2008_11 (3)_Book2" xfId="1411"/>
    <cellStyle name="_09.GD-Yte_TT_MSDC2008_11 (3)_NGTK-daydu-2014-Laodong" xfId="1412"/>
    <cellStyle name="_09.GD-Yte_TT_MSDC2008_11 (3)_nien giam tom tat nong nghiep 2013" xfId="1413"/>
    <cellStyle name="_09.GD-Yte_TT_MSDC2008_11 (3)_Niengiam_Hung_final" xfId="1414"/>
    <cellStyle name="_09.GD-Yte_TT_MSDC2008_11 (3)_Phan II (In)" xfId="1415"/>
    <cellStyle name="_09.GD-Yte_TT_MSDC2008_11 (3)_Xl0000167" xfId="1416"/>
    <cellStyle name="_09.GD-Yte_TT_MSDC2008_11 So lieu quoc te 2010-final" xfId="1417"/>
    <cellStyle name="_09.GD-Yte_TT_MSDC2008_11 So lieu quoc te 2010-final 2" xfId="1418"/>
    <cellStyle name="_09.GD-Yte_TT_MSDC2008_11 So lieu quoc te 2010-final_Book2" xfId="1419"/>
    <cellStyle name="_09.GD-Yte_TT_MSDC2008_11 So lieu quoc te 2010-final_Mau" xfId="1420"/>
    <cellStyle name="_09.GD-Yte_TT_MSDC2008_11 So lieu quoc te 2010-final_NGTK-daydu-2014-Laodong" xfId="1421"/>
    <cellStyle name="_09.GD-Yte_TT_MSDC2008_11 So lieu quoc te 2010-final_Niengiam_Hung_final" xfId="1422"/>
    <cellStyle name="_09.GD-Yte_TT_MSDC2008_12 (2)" xfId="1423"/>
    <cellStyle name="_09.GD-Yte_TT_MSDC2008_12 (2) 2" xfId="1424"/>
    <cellStyle name="_09.GD-Yte_TT_MSDC2008_12 (2)_04 Doanh nghiep va CSKDCT 2012" xfId="1425"/>
    <cellStyle name="_09.GD-Yte_TT_MSDC2008_12 (2)_Book2" xfId="1426"/>
    <cellStyle name="_09.GD-Yte_TT_MSDC2008_12 (2)_NGTK-daydu-2014-Laodong" xfId="1427"/>
    <cellStyle name="_09.GD-Yte_TT_MSDC2008_12 (2)_nien giam tom tat nong nghiep 2013" xfId="1428"/>
    <cellStyle name="_09.GD-Yte_TT_MSDC2008_12 (2)_Niengiam_Hung_final" xfId="1429"/>
    <cellStyle name="_09.GD-Yte_TT_MSDC2008_12 (2)_Phan II (In)" xfId="1430"/>
    <cellStyle name="_09.GD-Yte_TT_MSDC2008_12 (2)_Xl0000167" xfId="1431"/>
    <cellStyle name="_09.GD-Yte_TT_MSDC2008_12 Chi so gia 2012(chuan) co so" xfId="1432"/>
    <cellStyle name="_09.GD-Yte_TT_MSDC2008_12 Giao duc, Y Te va Muc songnam2011" xfId="1433"/>
    <cellStyle name="_09.GD-Yte_TT_MSDC2008_12 Giao duc, Y Te va Muc songnam2011_nien giam tom tat nong nghiep 2013" xfId="1434"/>
    <cellStyle name="_09.GD-Yte_TT_MSDC2008_12 Giao duc, Y Te va Muc songnam2011_Phan II (In)" xfId="1435"/>
    <cellStyle name="_09.GD-Yte_TT_MSDC2008_13 Van tai 2012" xfId="1436"/>
    <cellStyle name="_09.GD-Yte_TT_MSDC2008_Book1" xfId="1437"/>
    <cellStyle name="_09.GD-Yte_TT_MSDC2008_Book1 2" xfId="1438"/>
    <cellStyle name="_09.GD-Yte_TT_MSDC2008_Book1_Book2" xfId="1439"/>
    <cellStyle name="_09.GD-Yte_TT_MSDC2008_Book1_Mau" xfId="1440"/>
    <cellStyle name="_09.GD-Yte_TT_MSDC2008_Book1_NGTK-daydu-2014-Laodong" xfId="1441"/>
    <cellStyle name="_09.GD-Yte_TT_MSDC2008_Book1_Niengiam_Hung_final" xfId="1442"/>
    <cellStyle name="_09.GD-Yte_TT_MSDC2008_Dat Dai NGTT -2013" xfId="1443"/>
    <cellStyle name="_09.GD-Yte_TT_MSDC2008_Dat Dai NGTT -2013 2" xfId="1444"/>
    <cellStyle name="_09.GD-Yte_TT_MSDC2008_Dat Dai NGTT -2013_Book2" xfId="1445"/>
    <cellStyle name="_09.GD-Yte_TT_MSDC2008_Dat Dai NGTT -2013_NGTK-daydu-2014-Laodong" xfId="1446"/>
    <cellStyle name="_09.GD-Yte_TT_MSDC2008_Dat Dai NGTT -2013_Niengiam_Hung_final" xfId="1447"/>
    <cellStyle name="_09.GD-Yte_TT_MSDC2008_Giaoduc2013(ok)" xfId="1448"/>
    <cellStyle name="_09.GD-Yte_TT_MSDC2008_GTSXNN" xfId="1449"/>
    <cellStyle name="_09.GD-Yte_TT_MSDC2008_GTSXNN_Nongnghiep NGDD 2012_cap nhat den 24-5-2013(1)" xfId="1450"/>
    <cellStyle name="_09.GD-Yte_TT_MSDC2008_Maket NGTT Thu chi NS 2011" xfId="1451"/>
    <cellStyle name="_09.GD-Yte_TT_MSDC2008_Maket NGTT Thu chi NS 2011_08 Cong nghiep 2010" xfId="1452"/>
    <cellStyle name="_09.GD-Yte_TT_MSDC2008_Maket NGTT Thu chi NS 2011_08 Thuong mai va Du lich (Ok)" xfId="1453"/>
    <cellStyle name="_09.GD-Yte_TT_MSDC2008_Maket NGTT Thu chi NS 2011_09 Chi so gia 2011- VuTKG-1 (Ok)" xfId="1454"/>
    <cellStyle name="_09.GD-Yte_TT_MSDC2008_Maket NGTT Thu chi NS 2011_09 Du lich" xfId="1455"/>
    <cellStyle name="_09.GD-Yte_TT_MSDC2008_Maket NGTT Thu chi NS 2011_10 Van tai va BCVT (da sua ok)" xfId="1456"/>
    <cellStyle name="_09.GD-Yte_TT_MSDC2008_Maket NGTT Thu chi NS 2011_12 Giao duc, Y Te va Muc songnam2011" xfId="1457"/>
    <cellStyle name="_09.GD-Yte_TT_MSDC2008_Maket NGTT Thu chi NS 2011_nien giam tom tat du lich va XNK" xfId="1458"/>
    <cellStyle name="_09.GD-Yte_TT_MSDC2008_Maket NGTT Thu chi NS 2011_Nongnghiep" xfId="1459"/>
    <cellStyle name="_09.GD-Yte_TT_MSDC2008_Maket NGTT Thu chi NS 2011_XNK" xfId="1460"/>
    <cellStyle name="_09.GD-Yte_TT_MSDC2008_Maket NGTT2012 LN,TS (7-1-2013)" xfId="1461"/>
    <cellStyle name="_09.GD-Yte_TT_MSDC2008_Maket NGTT2012 LN,TS (7-1-2013)_Nongnghiep" xfId="1462"/>
    <cellStyle name="_09.GD-Yte_TT_MSDC2008_Mau" xfId="1463"/>
    <cellStyle name="_09.GD-Yte_TT_MSDC2008_Mau 2" xfId="1464"/>
    <cellStyle name="_09.GD-Yte_TT_MSDC2008_Mau_Book2" xfId="1465"/>
    <cellStyle name="_09.GD-Yte_TT_MSDC2008_Mau_NGTK-daydu-2014-Laodong" xfId="1466"/>
    <cellStyle name="_09.GD-Yte_TT_MSDC2008_Mau_Niengiam_Hung_final" xfId="1467"/>
    <cellStyle name="_09.GD-Yte_TT_MSDC2008_Mau_TCCN" xfId="1468"/>
    <cellStyle name="_09.GD-Yte_TT_MSDC2008_Mau_TKQG" xfId="1469"/>
    <cellStyle name="_09.GD-Yte_TT_MSDC2008_Ngiam_lamnghiep_2011_v2(1)(1)" xfId="1470"/>
    <cellStyle name="_09.GD-Yte_TT_MSDC2008_Ngiam_lamnghiep_2011_v2(1)(1)_Nongnghiep" xfId="1471"/>
    <cellStyle name="_09.GD-Yte_TT_MSDC2008_NGTK-daydu-2014-VuDSLD(22.5.2015)" xfId="1472"/>
    <cellStyle name="_09.GD-Yte_TT_MSDC2008_NGTT LN,TS 2012 (Chuan)" xfId="1473"/>
    <cellStyle name="_09.GD-Yte_TT_MSDC2008_nien giam 28.5.12_sua tn_Oanh-gui-3.15pm-28-5-2012" xfId="1474"/>
    <cellStyle name="_09.GD-Yte_TT_MSDC2008_Nien giam day du  Nong nghiep 2010" xfId="1475"/>
    <cellStyle name="_09.GD-Yte_TT_MSDC2008_Nien giam KT_TV 2010" xfId="1476"/>
    <cellStyle name="_09.GD-Yte_TT_MSDC2008_nien giam tom tat nong nghiep 2013" xfId="1477"/>
    <cellStyle name="_09.GD-Yte_TT_MSDC2008_Nien giam TT Vu Nong nghiep 2012(solieu)-gui Vu TH 29-3-2013" xfId="1478"/>
    <cellStyle name="_09.GD-Yte_TT_MSDC2008_Nongnghiep" xfId="1479"/>
    <cellStyle name="_09.GD-Yte_TT_MSDC2008_Nongnghiep 2" xfId="1480"/>
    <cellStyle name="_09.GD-Yte_TT_MSDC2008_Nongnghiep_Bo sung 04 bieu Cong nghiep" xfId="1481"/>
    <cellStyle name="_09.GD-Yte_TT_MSDC2008_Nongnghiep_Bo sung 04 bieu Cong nghiep 2" xfId="1482"/>
    <cellStyle name="_09.GD-Yte_TT_MSDC2008_Nongnghiep_Bo sung 04 bieu Cong nghiep_Book2" xfId="1483"/>
    <cellStyle name="_09.GD-Yte_TT_MSDC2008_Nongnghiep_Bo sung 04 bieu Cong nghiep_Mau" xfId="1484"/>
    <cellStyle name="_09.GD-Yte_TT_MSDC2008_Nongnghiep_Bo sung 04 bieu Cong nghiep_NGTK-daydu-2014-Laodong" xfId="1485"/>
    <cellStyle name="_09.GD-Yte_TT_MSDC2008_Nongnghiep_Bo sung 04 bieu Cong nghiep_Niengiam_Hung_final" xfId="1486"/>
    <cellStyle name="_09.GD-Yte_TT_MSDC2008_Nongnghiep_Book2" xfId="1487"/>
    <cellStyle name="_09.GD-Yte_TT_MSDC2008_Nongnghiep_Mau" xfId="1488"/>
    <cellStyle name="_09.GD-Yte_TT_MSDC2008_Nongnghiep_NGDD 2013 Thu chi NSNN " xfId="1489"/>
    <cellStyle name="_09.GD-Yte_TT_MSDC2008_Nongnghiep_NGTK-daydu-2014-Laodong" xfId="1490"/>
    <cellStyle name="_09.GD-Yte_TT_MSDC2008_Nongnghiep_Niengiam_Hung_final" xfId="1491"/>
    <cellStyle name="_09.GD-Yte_TT_MSDC2008_Nongnghiep_Nongnghiep NGDD 2012_cap nhat den 24-5-2013(1)" xfId="1492"/>
    <cellStyle name="_09.GD-Yte_TT_MSDC2008_Nongnghiep_TKQG" xfId="1493"/>
    <cellStyle name="_09.GD-Yte_TT_MSDC2008_Phan i (in)" xfId="1494"/>
    <cellStyle name="_09.GD-Yte_TT_MSDC2008_Phan II (In)" xfId="1495"/>
    <cellStyle name="_09.GD-Yte_TT_MSDC2008_So lieu quoc te TH" xfId="1496"/>
    <cellStyle name="_09.GD-Yte_TT_MSDC2008_So lieu quoc te TH_08 Cong nghiep 2010" xfId="1497"/>
    <cellStyle name="_09.GD-Yte_TT_MSDC2008_So lieu quoc te TH_08 Thuong mai va Du lich (Ok)" xfId="1498"/>
    <cellStyle name="_09.GD-Yte_TT_MSDC2008_So lieu quoc te TH_09 Chi so gia 2011- VuTKG-1 (Ok)" xfId="1499"/>
    <cellStyle name="_09.GD-Yte_TT_MSDC2008_So lieu quoc te TH_09 Du lich" xfId="1500"/>
    <cellStyle name="_09.GD-Yte_TT_MSDC2008_So lieu quoc te TH_10 Van tai va BCVT (da sua ok)" xfId="1501"/>
    <cellStyle name="_09.GD-Yte_TT_MSDC2008_So lieu quoc te TH_12 Giao duc, Y Te va Muc songnam2011" xfId="1502"/>
    <cellStyle name="_09.GD-Yte_TT_MSDC2008_So lieu quoc te TH_nien giam tom tat du lich va XNK" xfId="1503"/>
    <cellStyle name="_09.GD-Yte_TT_MSDC2008_So lieu quoc te TH_Nongnghiep" xfId="1504"/>
    <cellStyle name="_09.GD-Yte_TT_MSDC2008_So lieu quoc te TH_XNK" xfId="1505"/>
    <cellStyle name="_09.GD-Yte_TT_MSDC2008_So lieu quoc te(GDP)" xfId="1506"/>
    <cellStyle name="_09.GD-Yte_TT_MSDC2008_So lieu quoc te(GDP) 2" xfId="1507"/>
    <cellStyle name="_09.GD-Yte_TT_MSDC2008_So lieu quoc te(GDP)_02  Dan so lao dong(OK)" xfId="1508"/>
    <cellStyle name="_09.GD-Yte_TT_MSDC2008_So lieu quoc te(GDP)_03 TKQG va Thu chi NSNN 2012" xfId="1509"/>
    <cellStyle name="_09.GD-Yte_TT_MSDC2008_So lieu quoc te(GDP)_04 Doanh nghiep va CSKDCT 2012" xfId="1510"/>
    <cellStyle name="_09.GD-Yte_TT_MSDC2008_So lieu quoc te(GDP)_05 Doanh nghiep va Ca the_2011 (Ok)" xfId="1511"/>
    <cellStyle name="_09.GD-Yte_TT_MSDC2008_So lieu quoc te(GDP)_06 NGTT LN,TS 2013 co so" xfId="1512"/>
    <cellStyle name="_09.GD-Yte_TT_MSDC2008_So lieu quoc te(GDP)_07 NGTT CN 2012" xfId="1513"/>
    <cellStyle name="_09.GD-Yte_TT_MSDC2008_So lieu quoc te(GDP)_08 Thuong mai Tong muc - Diep" xfId="1514"/>
    <cellStyle name="_09.GD-Yte_TT_MSDC2008_So lieu quoc te(GDP)_08 Thuong mai va Du lich (Ok)" xfId="1515"/>
    <cellStyle name="_09.GD-Yte_TT_MSDC2008_So lieu quoc te(GDP)_08 Thuong mai va Du lich (Ok)_nien giam tom tat nong nghiep 2013" xfId="1516"/>
    <cellStyle name="_09.GD-Yte_TT_MSDC2008_So lieu quoc te(GDP)_08 Thuong mai va Du lich (Ok)_Phan II (In)" xfId="1517"/>
    <cellStyle name="_09.GD-Yte_TT_MSDC2008_So lieu quoc te(GDP)_09 Chi so gia 2011- VuTKG-1 (Ok)" xfId="1518"/>
    <cellStyle name="_09.GD-Yte_TT_MSDC2008_So lieu quoc te(GDP)_09 Chi so gia 2011- VuTKG-1 (Ok)_nien giam tom tat nong nghiep 2013" xfId="1519"/>
    <cellStyle name="_09.GD-Yte_TT_MSDC2008_So lieu quoc te(GDP)_09 Chi so gia 2011- VuTKG-1 (Ok)_Phan II (In)" xfId="1520"/>
    <cellStyle name="_09.GD-Yte_TT_MSDC2008_So lieu quoc te(GDP)_09 Du lich" xfId="1521"/>
    <cellStyle name="_09.GD-Yte_TT_MSDC2008_So lieu quoc te(GDP)_09 Du lich_nien giam tom tat nong nghiep 2013" xfId="1522"/>
    <cellStyle name="_09.GD-Yte_TT_MSDC2008_So lieu quoc te(GDP)_09 Du lich_Phan II (In)" xfId="1523"/>
    <cellStyle name="_09.GD-Yte_TT_MSDC2008_So lieu quoc te(GDP)_10 Van tai va BCVT (da sua ok)" xfId="1524"/>
    <cellStyle name="_09.GD-Yte_TT_MSDC2008_So lieu quoc te(GDP)_10 Van tai va BCVT (da sua ok)_nien giam tom tat nong nghiep 2013" xfId="1525"/>
    <cellStyle name="_09.GD-Yte_TT_MSDC2008_So lieu quoc te(GDP)_10 Van tai va BCVT (da sua ok)_Phan II (In)" xfId="1526"/>
    <cellStyle name="_09.GD-Yte_TT_MSDC2008_So lieu quoc te(GDP)_11 (3)" xfId="1527"/>
    <cellStyle name="_09.GD-Yte_TT_MSDC2008_So lieu quoc te(GDP)_11 (3) 2" xfId="1528"/>
    <cellStyle name="_09.GD-Yte_TT_MSDC2008_So lieu quoc te(GDP)_11 (3)_04 Doanh nghiep va CSKDCT 2012" xfId="1529"/>
    <cellStyle name="_09.GD-Yte_TT_MSDC2008_So lieu quoc te(GDP)_11 (3)_Book2" xfId="1530"/>
    <cellStyle name="_09.GD-Yte_TT_MSDC2008_So lieu quoc te(GDP)_11 (3)_NGTK-daydu-2014-Laodong" xfId="1531"/>
    <cellStyle name="_09.GD-Yte_TT_MSDC2008_So lieu quoc te(GDP)_11 (3)_nien giam tom tat nong nghiep 2013" xfId="1532"/>
    <cellStyle name="_09.GD-Yte_TT_MSDC2008_So lieu quoc te(GDP)_11 (3)_Niengiam_Hung_final" xfId="1533"/>
    <cellStyle name="_09.GD-Yte_TT_MSDC2008_So lieu quoc te(GDP)_11 (3)_Phan II (In)" xfId="1534"/>
    <cellStyle name="_09.GD-Yte_TT_MSDC2008_So lieu quoc te(GDP)_11 (3)_Xl0000167" xfId="1535"/>
    <cellStyle name="_09.GD-Yte_TT_MSDC2008_So lieu quoc te(GDP)_12 (2)" xfId="1536"/>
    <cellStyle name="_09.GD-Yte_TT_MSDC2008_So lieu quoc te(GDP)_12 (2) 2" xfId="1537"/>
    <cellStyle name="_09.GD-Yte_TT_MSDC2008_So lieu quoc te(GDP)_12 (2)_04 Doanh nghiep va CSKDCT 2012" xfId="1538"/>
    <cellStyle name="_09.GD-Yte_TT_MSDC2008_So lieu quoc te(GDP)_12 (2)_Book2" xfId="1539"/>
    <cellStyle name="_09.GD-Yte_TT_MSDC2008_So lieu quoc te(GDP)_12 (2)_NGTK-daydu-2014-Laodong" xfId="1540"/>
    <cellStyle name="_09.GD-Yte_TT_MSDC2008_So lieu quoc te(GDP)_12 (2)_nien giam tom tat nong nghiep 2013" xfId="1541"/>
    <cellStyle name="_09.GD-Yte_TT_MSDC2008_So lieu quoc te(GDP)_12 (2)_Niengiam_Hung_final" xfId="1542"/>
    <cellStyle name="_09.GD-Yte_TT_MSDC2008_So lieu quoc te(GDP)_12 (2)_Phan II (In)" xfId="1543"/>
    <cellStyle name="_09.GD-Yte_TT_MSDC2008_So lieu quoc te(GDP)_12 (2)_Xl0000167" xfId="1544"/>
    <cellStyle name="_09.GD-Yte_TT_MSDC2008_So lieu quoc te(GDP)_12 Giao duc, Y Te va Muc songnam2011" xfId="1545"/>
    <cellStyle name="_09.GD-Yte_TT_MSDC2008_So lieu quoc te(GDP)_12 Giao duc, Y Te va Muc songnam2011_nien giam tom tat nong nghiep 2013" xfId="1546"/>
    <cellStyle name="_09.GD-Yte_TT_MSDC2008_So lieu quoc te(GDP)_12 Giao duc, Y Te va Muc songnam2011_Phan II (In)" xfId="1547"/>
    <cellStyle name="_09.GD-Yte_TT_MSDC2008_So lieu quoc te(GDP)_12 MSDC_Thuy Van" xfId="1548"/>
    <cellStyle name="_09.GD-Yte_TT_MSDC2008_So lieu quoc te(GDP)_12 So lieu quoc te (Ok)" xfId="1549"/>
    <cellStyle name="_09.GD-Yte_TT_MSDC2008_So lieu quoc te(GDP)_12 So lieu quoc te (Ok)_nien giam tom tat nong nghiep 2013" xfId="1550"/>
    <cellStyle name="_09.GD-Yte_TT_MSDC2008_So lieu quoc te(GDP)_12 So lieu quoc te (Ok)_Phan II (In)" xfId="1551"/>
    <cellStyle name="_09.GD-Yte_TT_MSDC2008_So lieu quoc te(GDP)_13 Van tai 2012" xfId="1552"/>
    <cellStyle name="_09.GD-Yte_TT_MSDC2008_So lieu quoc te(GDP)_Book2" xfId="1553"/>
    <cellStyle name="_09.GD-Yte_TT_MSDC2008_So lieu quoc te(GDP)_Giaoduc2013(ok)" xfId="1554"/>
    <cellStyle name="_09.GD-Yte_TT_MSDC2008_So lieu quoc te(GDP)_Maket NGTT2012 LN,TS (7-1-2013)" xfId="1555"/>
    <cellStyle name="_09.GD-Yte_TT_MSDC2008_So lieu quoc te(GDP)_Maket NGTT2012 LN,TS (7-1-2013)_Nongnghiep" xfId="1556"/>
    <cellStyle name="_09.GD-Yte_TT_MSDC2008_So lieu quoc te(GDP)_Ngiam_lamnghiep_2011_v2(1)(1)" xfId="1557"/>
    <cellStyle name="_09.GD-Yte_TT_MSDC2008_So lieu quoc te(GDP)_Ngiam_lamnghiep_2011_v2(1)(1)_Nongnghiep" xfId="1558"/>
    <cellStyle name="_09.GD-Yte_TT_MSDC2008_So lieu quoc te(GDP)_NGTK-daydu-2014-Laodong" xfId="1559"/>
    <cellStyle name="_09.GD-Yte_TT_MSDC2008_So lieu quoc te(GDP)_NGTT LN,TS 2012 (Chuan)" xfId="1560"/>
    <cellStyle name="_09.GD-Yte_TT_MSDC2008_So lieu quoc te(GDP)_Nien giam TT Vu Nong nghiep 2012(solieu)-gui Vu TH 29-3-2013" xfId="1561"/>
    <cellStyle name="_09.GD-Yte_TT_MSDC2008_So lieu quoc te(GDP)_Niengiam_Hung_final" xfId="1562"/>
    <cellStyle name="_09.GD-Yte_TT_MSDC2008_So lieu quoc te(GDP)_Nongnghiep" xfId="1563"/>
    <cellStyle name="_09.GD-Yte_TT_MSDC2008_So lieu quoc te(GDP)_Nongnghiep NGDD 2012_cap nhat den 24-5-2013(1)" xfId="1564"/>
    <cellStyle name="_09.GD-Yte_TT_MSDC2008_So lieu quoc te(GDP)_Nongnghiep_Nongnghiep NGDD 2012_cap nhat den 24-5-2013(1)" xfId="1565"/>
    <cellStyle name="_09.GD-Yte_TT_MSDC2008_So lieu quoc te(GDP)_TKQG" xfId="1566"/>
    <cellStyle name="_09.GD-Yte_TT_MSDC2008_So lieu quoc te(GDP)_Xl0000147" xfId="1567"/>
    <cellStyle name="_09.GD-Yte_TT_MSDC2008_So lieu quoc te(GDP)_Xl0000167" xfId="1568"/>
    <cellStyle name="_09.GD-Yte_TT_MSDC2008_So lieu quoc te(GDP)_XNK" xfId="1569"/>
    <cellStyle name="_09.GD-Yte_TT_MSDC2008_So lieu quoc te(GDP)_XNK_nien giam tom tat nong nghiep 2013" xfId="1570"/>
    <cellStyle name="_09.GD-Yte_TT_MSDC2008_So lieu quoc te(GDP)_XNK_Phan II (In)" xfId="1571"/>
    <cellStyle name="_09.GD-Yte_TT_MSDC2008_TKQG" xfId="1572"/>
    <cellStyle name="_09.GD-Yte_TT_MSDC2008_Tong hop 1" xfId="1573"/>
    <cellStyle name="_09.GD-Yte_TT_MSDC2008_Tong hop 1 2" xfId="1574"/>
    <cellStyle name="_09.GD-Yte_TT_MSDC2008_Tong hop 1_Book2" xfId="1575"/>
    <cellStyle name="_09.GD-Yte_TT_MSDC2008_Tong hop 1_NGTK-daydu-2014-Laodong" xfId="1576"/>
    <cellStyle name="_09.GD-Yte_TT_MSDC2008_Tong hop 1_Niengiam_Hung_final" xfId="1577"/>
    <cellStyle name="_09.GD-Yte_TT_MSDC2008_Tong hop NGTT" xfId="1578"/>
    <cellStyle name="_09.GD-Yte_TT_MSDC2008_Tong hop NGTT 2" xfId="1579"/>
    <cellStyle name="_09.GD-Yte_TT_MSDC2008_Tong hop NGTT_Book2" xfId="1580"/>
    <cellStyle name="_09.GD-Yte_TT_MSDC2008_Tong hop NGTT_Mau" xfId="1581"/>
    <cellStyle name="_09.GD-Yte_TT_MSDC2008_Tong hop NGTT_NGTK-daydu-2014-Laodong" xfId="1582"/>
    <cellStyle name="_09.GD-Yte_TT_MSDC2008_Tong hop NGTT_Niengiam_Hung_final" xfId="1583"/>
    <cellStyle name="_09.GD-Yte_TT_MSDC2008_Xl0000006" xfId="1584"/>
    <cellStyle name="_09.GD-Yte_TT_MSDC2008_Xl0000167" xfId="1585"/>
    <cellStyle name="_09.GD-Yte_TT_MSDC2008_XNK" xfId="1586"/>
    <cellStyle name="_09.GD-Yte_TT_MSDC2008_XNK 2" xfId="1587"/>
    <cellStyle name="_09.GD-Yte_TT_MSDC2008_XNK_08 Thuong mai Tong muc - Diep" xfId="1588"/>
    <cellStyle name="_09.GD-Yte_TT_MSDC2008_XNK_08 Thuong mai Tong muc - Diep_nien giam tom tat nong nghiep 2013" xfId="1589"/>
    <cellStyle name="_09.GD-Yte_TT_MSDC2008_XNK_08 Thuong mai Tong muc - Diep_Phan II (In)" xfId="1590"/>
    <cellStyle name="_09.GD-Yte_TT_MSDC2008_XNK_Bo sung 04 bieu Cong nghiep" xfId="1591"/>
    <cellStyle name="_09.GD-Yte_TT_MSDC2008_XNK_Bo sung 04 bieu Cong nghiep 2" xfId="1592"/>
    <cellStyle name="_09.GD-Yte_TT_MSDC2008_XNK_Bo sung 04 bieu Cong nghiep_Book2" xfId="1593"/>
    <cellStyle name="_09.GD-Yte_TT_MSDC2008_XNK_Bo sung 04 bieu Cong nghiep_Mau" xfId="1594"/>
    <cellStyle name="_09.GD-Yte_TT_MSDC2008_XNK_Bo sung 04 bieu Cong nghiep_NGTK-daydu-2014-Laodong" xfId="1595"/>
    <cellStyle name="_09.GD-Yte_TT_MSDC2008_XNK_Bo sung 04 bieu Cong nghiep_Niengiam_Hung_final" xfId="1596"/>
    <cellStyle name="_09.GD-Yte_TT_MSDC2008_XNK_Book2" xfId="1597"/>
    <cellStyle name="_09.GD-Yte_TT_MSDC2008_XNK_Mau" xfId="1598"/>
    <cellStyle name="_09.GD-Yte_TT_MSDC2008_XNK_NGTK-daydu-2014-Laodong" xfId="1599"/>
    <cellStyle name="_09.GD-Yte_TT_MSDC2008_XNK_Niengiam_Hung_final" xfId="1600"/>
    <cellStyle name="_09.GD-Yte_TT_MSDC2008_XNK-2012" xfId="1601"/>
    <cellStyle name="_09.GD-Yte_TT_MSDC2008_XNK-2012_nien giam tom tat nong nghiep 2013" xfId="1602"/>
    <cellStyle name="_09.GD-Yte_TT_MSDC2008_XNK-2012_Phan II (In)" xfId="1603"/>
    <cellStyle name="_09.GD-Yte_TT_MSDC2008_XNK-Market" xfId="1604"/>
    <cellStyle name="_1.OK" xfId="1605"/>
    <cellStyle name="_10.Bieuthegioi-tan_NGTT2008(1)" xfId="1606"/>
    <cellStyle name="_10.Bieuthegioi-tan_NGTT2008(1) 10" xfId="1607"/>
    <cellStyle name="_10.Bieuthegioi-tan_NGTT2008(1) 11" xfId="1608"/>
    <cellStyle name="_10.Bieuthegioi-tan_NGTT2008(1) 12" xfId="1609"/>
    <cellStyle name="_10.Bieuthegioi-tan_NGTT2008(1) 13" xfId="1610"/>
    <cellStyle name="_10.Bieuthegioi-tan_NGTT2008(1) 14" xfId="1611"/>
    <cellStyle name="_10.Bieuthegioi-tan_NGTT2008(1) 15" xfId="1612"/>
    <cellStyle name="_10.Bieuthegioi-tan_NGTT2008(1) 16" xfId="1613"/>
    <cellStyle name="_10.Bieuthegioi-tan_NGTT2008(1) 17" xfId="1614"/>
    <cellStyle name="_10.Bieuthegioi-tan_NGTT2008(1) 18" xfId="1615"/>
    <cellStyle name="_10.Bieuthegioi-tan_NGTT2008(1) 19" xfId="1616"/>
    <cellStyle name="_10.Bieuthegioi-tan_NGTT2008(1) 2" xfId="1617"/>
    <cellStyle name="_10.Bieuthegioi-tan_NGTT2008(1) 3" xfId="1618"/>
    <cellStyle name="_10.Bieuthegioi-tan_NGTT2008(1) 4" xfId="1619"/>
    <cellStyle name="_10.Bieuthegioi-tan_NGTT2008(1) 5" xfId="1620"/>
    <cellStyle name="_10.Bieuthegioi-tan_NGTT2008(1) 6" xfId="1621"/>
    <cellStyle name="_10.Bieuthegioi-tan_NGTT2008(1) 7" xfId="1622"/>
    <cellStyle name="_10.Bieuthegioi-tan_NGTT2008(1) 8" xfId="1623"/>
    <cellStyle name="_10.Bieuthegioi-tan_NGTT2008(1) 9" xfId="1624"/>
    <cellStyle name="_10.Bieuthegioi-tan_NGTT2008(1)_01 Don vi HC" xfId="1625"/>
    <cellStyle name="_10.Bieuthegioi-tan_NGTT2008(1)_01 Don vi HC 2" xfId="1626"/>
    <cellStyle name="_10.Bieuthegioi-tan_NGTT2008(1)_01 Don vi HC_Book2" xfId="1627"/>
    <cellStyle name="_10.Bieuthegioi-tan_NGTT2008(1)_01 Don vi HC_NGTK-daydu-2014-Laodong" xfId="1628"/>
    <cellStyle name="_10.Bieuthegioi-tan_NGTT2008(1)_01 Don vi HC_Niengiam_Hung_final" xfId="1629"/>
    <cellStyle name="_10.Bieuthegioi-tan_NGTT2008(1)_01 DVHC-DSLD 2010" xfId="1630"/>
    <cellStyle name="_10.Bieuthegioi-tan_NGTT2008(1)_01 DVHC-DSLD 2010_01 Don vi HC" xfId="1631"/>
    <cellStyle name="_10.Bieuthegioi-tan_NGTT2008(1)_01 DVHC-DSLD 2010_01 Don vi HC 2" xfId="1632"/>
    <cellStyle name="_10.Bieuthegioi-tan_NGTT2008(1)_01 DVHC-DSLD 2010_01 Don vi HC_Book2" xfId="1633"/>
    <cellStyle name="_10.Bieuthegioi-tan_NGTT2008(1)_01 DVHC-DSLD 2010_01 Don vi HC_NGTK-daydu-2014-Laodong" xfId="1634"/>
    <cellStyle name="_10.Bieuthegioi-tan_NGTT2008(1)_01 DVHC-DSLD 2010_01 Don vi HC_Niengiam_Hung_final" xfId="1635"/>
    <cellStyle name="_10.Bieuthegioi-tan_NGTT2008(1)_01 DVHC-DSLD 2010_02 Danso_Laodong 2012(chuan) CO SO" xfId="1636"/>
    <cellStyle name="_10.Bieuthegioi-tan_NGTT2008(1)_01 DVHC-DSLD 2010_04 Doanh nghiep va CSKDCT 2012" xfId="1637"/>
    <cellStyle name="_10.Bieuthegioi-tan_NGTT2008(1)_01 DVHC-DSLD 2010_08 Thuong mai Tong muc - Diep" xfId="1638"/>
    <cellStyle name="_10.Bieuthegioi-tan_NGTT2008(1)_01 DVHC-DSLD 2010_12 MSDC_Thuy Van" xfId="1639"/>
    <cellStyle name="_10.Bieuthegioi-tan_NGTT2008(1)_01 DVHC-DSLD 2010_Bo sung 04 bieu Cong nghiep" xfId="1640"/>
    <cellStyle name="_10.Bieuthegioi-tan_NGTT2008(1)_01 DVHC-DSLD 2010_Bo sung 04 bieu Cong nghiep 2" xfId="1641"/>
    <cellStyle name="_10.Bieuthegioi-tan_NGTT2008(1)_01 DVHC-DSLD 2010_Bo sung 04 bieu Cong nghiep_Book2" xfId="1642"/>
    <cellStyle name="_10.Bieuthegioi-tan_NGTT2008(1)_01 DVHC-DSLD 2010_Bo sung 04 bieu Cong nghiep_Mau" xfId="1643"/>
    <cellStyle name="_10.Bieuthegioi-tan_NGTT2008(1)_01 DVHC-DSLD 2010_Bo sung 04 bieu Cong nghiep_NGTK-daydu-2014-Laodong" xfId="1644"/>
    <cellStyle name="_10.Bieuthegioi-tan_NGTT2008(1)_01 DVHC-DSLD 2010_Bo sung 04 bieu Cong nghiep_Niengiam_Hung_final" xfId="1645"/>
    <cellStyle name="_10.Bieuthegioi-tan_NGTT2008(1)_01 DVHC-DSLD 2010_Don vi HC, dat dai, khi hau" xfId="1646"/>
    <cellStyle name="_10.Bieuthegioi-tan_NGTT2008(1)_01 DVHC-DSLD 2010_Mau" xfId="1647"/>
    <cellStyle name="_10.Bieuthegioi-tan_NGTT2008(1)_01 DVHC-DSLD 2010_Mau 2" xfId="1648"/>
    <cellStyle name="_10.Bieuthegioi-tan_NGTT2008(1)_01 DVHC-DSLD 2010_Mau_1" xfId="1649"/>
    <cellStyle name="_10.Bieuthegioi-tan_NGTT2008(1)_01 DVHC-DSLD 2010_Mau_12 MSDC_Thuy Van" xfId="1650"/>
    <cellStyle name="_10.Bieuthegioi-tan_NGTT2008(1)_01 DVHC-DSLD 2010_Mau_Book2" xfId="1651"/>
    <cellStyle name="_10.Bieuthegioi-tan_NGTT2008(1)_01 DVHC-DSLD 2010_Mau_NGTK-daydu-2014-Laodong" xfId="1652"/>
    <cellStyle name="_10.Bieuthegioi-tan_NGTT2008(1)_01 DVHC-DSLD 2010_Mau_Niengiam_Hung_final" xfId="1653"/>
    <cellStyle name="_10.Bieuthegioi-tan_NGTT2008(1)_01 DVHC-DSLD 2010_NGDD 2013 Thu chi NSNN " xfId="1654"/>
    <cellStyle name="_10.Bieuthegioi-tan_NGTT2008(1)_01 DVHC-DSLD 2010_NGTK-daydu-2014-VuDSLD(22.5.2015)" xfId="1655"/>
    <cellStyle name="_10.Bieuthegioi-tan_NGTT2008(1)_01 DVHC-DSLD 2010_nien giam 28.5.12_sua tn_Oanh-gui-3.15pm-28-5-2012" xfId="1656"/>
    <cellStyle name="_10.Bieuthegioi-tan_NGTT2008(1)_01 DVHC-DSLD 2010_Nien giam KT_TV 2010" xfId="1657"/>
    <cellStyle name="_10.Bieuthegioi-tan_NGTT2008(1)_01 DVHC-DSLD 2010_nien giam tom tat 2010 (thuy)" xfId="1658"/>
    <cellStyle name="_10.Bieuthegioi-tan_NGTT2008(1)_01 DVHC-DSLD 2010_nien giam tom tat 2010 (thuy)_01 Don vi HC" xfId="1659"/>
    <cellStyle name="_10.Bieuthegioi-tan_NGTT2008(1)_01 DVHC-DSLD 2010_nien giam tom tat 2010 (thuy)_01 Don vi HC 2" xfId="1660"/>
    <cellStyle name="_10.Bieuthegioi-tan_NGTT2008(1)_01 DVHC-DSLD 2010_nien giam tom tat 2010 (thuy)_01 Don vi HC_Book2" xfId="1661"/>
    <cellStyle name="_10.Bieuthegioi-tan_NGTT2008(1)_01 DVHC-DSLD 2010_nien giam tom tat 2010 (thuy)_01 Don vi HC_NGTK-daydu-2014-Laodong" xfId="1662"/>
    <cellStyle name="_10.Bieuthegioi-tan_NGTT2008(1)_01 DVHC-DSLD 2010_nien giam tom tat 2010 (thuy)_01 Don vi HC_Niengiam_Hung_final" xfId="1663"/>
    <cellStyle name="_10.Bieuthegioi-tan_NGTT2008(1)_01 DVHC-DSLD 2010_nien giam tom tat 2010 (thuy)_02 Danso_Laodong 2012(chuan) CO SO" xfId="1664"/>
    <cellStyle name="_10.Bieuthegioi-tan_NGTT2008(1)_01 DVHC-DSLD 2010_nien giam tom tat 2010 (thuy)_04 Doanh nghiep va CSKDCT 2012" xfId="1665"/>
    <cellStyle name="_10.Bieuthegioi-tan_NGTT2008(1)_01 DVHC-DSLD 2010_nien giam tom tat 2010 (thuy)_08 Thuong mai Tong muc - Diep" xfId="1666"/>
    <cellStyle name="_10.Bieuthegioi-tan_NGTT2008(1)_01 DVHC-DSLD 2010_nien giam tom tat 2010 (thuy)_09 Thuong mai va Du lich" xfId="1667"/>
    <cellStyle name="_10.Bieuthegioi-tan_NGTT2008(1)_01 DVHC-DSLD 2010_nien giam tom tat 2010 (thuy)_09 Thuong mai va Du lich 2" xfId="1668"/>
    <cellStyle name="_10.Bieuthegioi-tan_NGTT2008(1)_01 DVHC-DSLD 2010_nien giam tom tat 2010 (thuy)_09 Thuong mai va Du lich_01 Don vi HC" xfId="1669"/>
    <cellStyle name="_10.Bieuthegioi-tan_NGTT2008(1)_01 DVHC-DSLD 2010_nien giam tom tat 2010 (thuy)_09 Thuong mai va Du lich_Book2" xfId="1670"/>
    <cellStyle name="_10.Bieuthegioi-tan_NGTT2008(1)_01 DVHC-DSLD 2010_nien giam tom tat 2010 (thuy)_09 Thuong mai va Du lich_NGDD 2013 Thu chi NSNN " xfId="1671"/>
    <cellStyle name="_10.Bieuthegioi-tan_NGTT2008(1)_01 DVHC-DSLD 2010_nien giam tom tat 2010 (thuy)_09 Thuong mai va Du lich_NGTK-daydu-2014-Laodong" xfId="1672"/>
    <cellStyle name="_10.Bieuthegioi-tan_NGTT2008(1)_01 DVHC-DSLD 2010_nien giam tom tat 2010 (thuy)_09 Thuong mai va Du lich_nien giam tom tat nong nghiep 2013" xfId="1673"/>
    <cellStyle name="_10.Bieuthegioi-tan_NGTT2008(1)_01 DVHC-DSLD 2010_nien giam tom tat 2010 (thuy)_09 Thuong mai va Du lich_Niengiam_Hung_final" xfId="1674"/>
    <cellStyle name="_10.Bieuthegioi-tan_NGTT2008(1)_01 DVHC-DSLD 2010_nien giam tom tat 2010 (thuy)_09 Thuong mai va Du lich_Phan II (In)" xfId="1675"/>
    <cellStyle name="_10.Bieuthegioi-tan_NGTT2008(1)_01 DVHC-DSLD 2010_nien giam tom tat 2010 (thuy)_12 MSDC_Thuy Van" xfId="1676"/>
    <cellStyle name="_10.Bieuthegioi-tan_NGTT2008(1)_01 DVHC-DSLD 2010_nien giam tom tat 2010 (thuy)_Don vi HC, dat dai, khi hau" xfId="1677"/>
    <cellStyle name="_10.Bieuthegioi-tan_NGTT2008(1)_01 DVHC-DSLD 2010_nien giam tom tat 2010 (thuy)_Mau" xfId="1678"/>
    <cellStyle name="_10.Bieuthegioi-tan_NGTT2008(1)_01 DVHC-DSLD 2010_nien giam tom tat 2010 (thuy)_NGTK-daydu-2014-VuDSLD(22.5.2015)" xfId="1679"/>
    <cellStyle name="_10.Bieuthegioi-tan_NGTT2008(1)_01 DVHC-DSLD 2010_nien giam tom tat 2010 (thuy)_nien giam 28.5.12_sua tn_Oanh-gui-3.15pm-28-5-2012" xfId="1680"/>
    <cellStyle name="_10.Bieuthegioi-tan_NGTT2008(1)_01 DVHC-DSLD 2010_nien giam tom tat 2010 (thuy)_nien giam tom tat nong nghiep 2013" xfId="1681"/>
    <cellStyle name="_10.Bieuthegioi-tan_NGTT2008(1)_01 DVHC-DSLD 2010_nien giam tom tat 2010 (thuy)_Phan II (In)" xfId="1682"/>
    <cellStyle name="_10.Bieuthegioi-tan_NGTT2008(1)_01 DVHC-DSLD 2010_nien giam tom tat 2010 (thuy)_TKQG" xfId="1683"/>
    <cellStyle name="_10.Bieuthegioi-tan_NGTT2008(1)_01 DVHC-DSLD 2010_nien giam tom tat 2010 (thuy)_Xl0000006" xfId="1684"/>
    <cellStyle name="_10.Bieuthegioi-tan_NGTT2008(1)_01 DVHC-DSLD 2010_nien giam tom tat 2010 (thuy)_Xl0000167" xfId="1685"/>
    <cellStyle name="_10.Bieuthegioi-tan_NGTT2008(1)_01 DVHC-DSLD 2010_nien giam tom tat 2010 (thuy)_Y te-VH TT_Tam(1)" xfId="1686"/>
    <cellStyle name="_10.Bieuthegioi-tan_NGTT2008(1)_01 DVHC-DSLD 2010_nien giam tom tat nong nghiep 2013" xfId="1687"/>
    <cellStyle name="_10.Bieuthegioi-tan_NGTT2008(1)_01 DVHC-DSLD 2010_Phan II (In)" xfId="1688"/>
    <cellStyle name="_10.Bieuthegioi-tan_NGTT2008(1)_01 DVHC-DSLD 2010_Tong hop NGTT" xfId="1689"/>
    <cellStyle name="_10.Bieuthegioi-tan_NGTT2008(1)_01 DVHC-DSLD 2010_Tong hop NGTT 2" xfId="1690"/>
    <cellStyle name="_10.Bieuthegioi-tan_NGTT2008(1)_01 DVHC-DSLD 2010_Tong hop NGTT_09 Thuong mai va Du lich" xfId="1691"/>
    <cellStyle name="_10.Bieuthegioi-tan_NGTT2008(1)_01 DVHC-DSLD 2010_Tong hop NGTT_09 Thuong mai va Du lich 2" xfId="1692"/>
    <cellStyle name="_10.Bieuthegioi-tan_NGTT2008(1)_01 DVHC-DSLD 2010_Tong hop NGTT_09 Thuong mai va Du lich_01 Don vi HC" xfId="1693"/>
    <cellStyle name="_10.Bieuthegioi-tan_NGTT2008(1)_01 DVHC-DSLD 2010_Tong hop NGTT_09 Thuong mai va Du lich_Book2" xfId="1694"/>
    <cellStyle name="_10.Bieuthegioi-tan_NGTT2008(1)_01 DVHC-DSLD 2010_Tong hop NGTT_09 Thuong mai va Du lich_NGDD 2013 Thu chi NSNN " xfId="1695"/>
    <cellStyle name="_10.Bieuthegioi-tan_NGTT2008(1)_01 DVHC-DSLD 2010_Tong hop NGTT_09 Thuong mai va Du lich_NGTK-daydu-2014-Laodong" xfId="1696"/>
    <cellStyle name="_10.Bieuthegioi-tan_NGTT2008(1)_01 DVHC-DSLD 2010_Tong hop NGTT_09 Thuong mai va Du lich_nien giam tom tat nong nghiep 2013" xfId="1697"/>
    <cellStyle name="_10.Bieuthegioi-tan_NGTT2008(1)_01 DVHC-DSLD 2010_Tong hop NGTT_09 Thuong mai va Du lich_Niengiam_Hung_final" xfId="1698"/>
    <cellStyle name="_10.Bieuthegioi-tan_NGTT2008(1)_01 DVHC-DSLD 2010_Tong hop NGTT_09 Thuong mai va Du lich_Phan II (In)" xfId="1699"/>
    <cellStyle name="_10.Bieuthegioi-tan_NGTT2008(1)_01 DVHC-DSLD 2010_Tong hop NGTT_Book2" xfId="1700"/>
    <cellStyle name="_10.Bieuthegioi-tan_NGTT2008(1)_01 DVHC-DSLD 2010_Tong hop NGTT_Mau" xfId="1701"/>
    <cellStyle name="_10.Bieuthegioi-tan_NGTT2008(1)_01 DVHC-DSLD 2010_Tong hop NGTT_NGTK-daydu-2014-Laodong" xfId="1702"/>
    <cellStyle name="_10.Bieuthegioi-tan_NGTT2008(1)_01 DVHC-DSLD 2010_Tong hop NGTT_Niengiam_Hung_final" xfId="1703"/>
    <cellStyle name="_10.Bieuthegioi-tan_NGTT2008(1)_01 DVHC-DSLD 2010_Xl0000006" xfId="1704"/>
    <cellStyle name="_10.Bieuthegioi-tan_NGTT2008(1)_01 DVHC-DSLD 2010_Xl0000167" xfId="1705"/>
    <cellStyle name="_10.Bieuthegioi-tan_NGTT2008(1)_01 DVHC-DSLD 2010_Y te-VH TT_Tam(1)" xfId="1706"/>
    <cellStyle name="_10.Bieuthegioi-tan_NGTT2008(1)_02  Dan so lao dong(OK)" xfId="1707"/>
    <cellStyle name="_10.Bieuthegioi-tan_NGTT2008(1)_02 Dan so 2010 (ok)" xfId="1708"/>
    <cellStyle name="_10.Bieuthegioi-tan_NGTT2008(1)_02 Dan so Lao dong 2011" xfId="1709"/>
    <cellStyle name="_10.Bieuthegioi-tan_NGTT2008(1)_02 Danso_Laodong 2012(chuan) CO SO" xfId="1710"/>
    <cellStyle name="_10.Bieuthegioi-tan_NGTT2008(1)_02 DSLD_2011(ok).xls" xfId="1711"/>
    <cellStyle name="_10.Bieuthegioi-tan_NGTT2008(1)_03 Dautu 2010" xfId="1712"/>
    <cellStyle name="_10.Bieuthegioi-tan_NGTT2008(1)_03 Dautu 2010_01 Don vi HC" xfId="1713"/>
    <cellStyle name="_10.Bieuthegioi-tan_NGTT2008(1)_03 Dautu 2010_01 Don vi HC 2" xfId="1714"/>
    <cellStyle name="_10.Bieuthegioi-tan_NGTT2008(1)_03 Dautu 2010_01 Don vi HC_Book2" xfId="1715"/>
    <cellStyle name="_10.Bieuthegioi-tan_NGTT2008(1)_03 Dautu 2010_01 Don vi HC_NGTK-daydu-2014-Laodong" xfId="1716"/>
    <cellStyle name="_10.Bieuthegioi-tan_NGTT2008(1)_03 Dautu 2010_01 Don vi HC_Niengiam_Hung_final" xfId="1717"/>
    <cellStyle name="_10.Bieuthegioi-tan_NGTT2008(1)_03 Dautu 2010_02 Danso_Laodong 2012(chuan) CO SO" xfId="1718"/>
    <cellStyle name="_10.Bieuthegioi-tan_NGTT2008(1)_03 Dautu 2010_04 Doanh nghiep va CSKDCT 2012" xfId="1719"/>
    <cellStyle name="_10.Bieuthegioi-tan_NGTT2008(1)_03 Dautu 2010_08 Thuong mai Tong muc - Diep" xfId="1720"/>
    <cellStyle name="_10.Bieuthegioi-tan_NGTT2008(1)_03 Dautu 2010_09 Thuong mai va Du lich" xfId="1721"/>
    <cellStyle name="_10.Bieuthegioi-tan_NGTT2008(1)_03 Dautu 2010_09 Thuong mai va Du lich 2" xfId="1722"/>
    <cellStyle name="_10.Bieuthegioi-tan_NGTT2008(1)_03 Dautu 2010_09 Thuong mai va Du lich_01 Don vi HC" xfId="1723"/>
    <cellStyle name="_10.Bieuthegioi-tan_NGTT2008(1)_03 Dautu 2010_09 Thuong mai va Du lich_Book2" xfId="1724"/>
    <cellStyle name="_10.Bieuthegioi-tan_NGTT2008(1)_03 Dautu 2010_09 Thuong mai va Du lich_NGDD 2013 Thu chi NSNN " xfId="1725"/>
    <cellStyle name="_10.Bieuthegioi-tan_NGTT2008(1)_03 Dautu 2010_09 Thuong mai va Du lich_NGTK-daydu-2014-Laodong" xfId="1726"/>
    <cellStyle name="_10.Bieuthegioi-tan_NGTT2008(1)_03 Dautu 2010_09 Thuong mai va Du lich_nien giam tom tat nong nghiep 2013" xfId="1727"/>
    <cellStyle name="_10.Bieuthegioi-tan_NGTT2008(1)_03 Dautu 2010_09 Thuong mai va Du lich_Niengiam_Hung_final" xfId="1728"/>
    <cellStyle name="_10.Bieuthegioi-tan_NGTT2008(1)_03 Dautu 2010_09 Thuong mai va Du lich_Phan II (In)" xfId="1729"/>
    <cellStyle name="_10.Bieuthegioi-tan_NGTT2008(1)_03 Dautu 2010_12 MSDC_Thuy Van" xfId="1730"/>
    <cellStyle name="_10.Bieuthegioi-tan_NGTT2008(1)_03 Dautu 2010_Don vi HC, dat dai, khi hau" xfId="1731"/>
    <cellStyle name="_10.Bieuthegioi-tan_NGTT2008(1)_03 Dautu 2010_Mau" xfId="1732"/>
    <cellStyle name="_10.Bieuthegioi-tan_NGTT2008(1)_03 Dautu 2010_NGTK-daydu-2014-VuDSLD(22.5.2015)" xfId="1733"/>
    <cellStyle name="_10.Bieuthegioi-tan_NGTT2008(1)_03 Dautu 2010_nien giam 28.5.12_sua tn_Oanh-gui-3.15pm-28-5-2012" xfId="1734"/>
    <cellStyle name="_10.Bieuthegioi-tan_NGTT2008(1)_03 Dautu 2010_nien giam tom tat nong nghiep 2013" xfId="1735"/>
    <cellStyle name="_10.Bieuthegioi-tan_NGTT2008(1)_03 Dautu 2010_Phan II (In)" xfId="1736"/>
    <cellStyle name="_10.Bieuthegioi-tan_NGTT2008(1)_03 Dautu 2010_TKQG" xfId="1737"/>
    <cellStyle name="_10.Bieuthegioi-tan_NGTT2008(1)_03 Dautu 2010_Xl0000006" xfId="1738"/>
    <cellStyle name="_10.Bieuthegioi-tan_NGTT2008(1)_03 Dautu 2010_Xl0000167" xfId="1739"/>
    <cellStyle name="_10.Bieuthegioi-tan_NGTT2008(1)_03 Dautu 2010_Y te-VH TT_Tam(1)" xfId="1740"/>
    <cellStyle name="_10.Bieuthegioi-tan_NGTT2008(1)_03 TKQG" xfId="1741"/>
    <cellStyle name="_10.Bieuthegioi-tan_NGTT2008(1)_03 TKQG 2" xfId="1742"/>
    <cellStyle name="_10.Bieuthegioi-tan_NGTT2008(1)_03 TKQG_02  Dan so lao dong(OK)" xfId="1743"/>
    <cellStyle name="_10.Bieuthegioi-tan_NGTT2008(1)_03 TKQG_Book2" xfId="1744"/>
    <cellStyle name="_10.Bieuthegioi-tan_NGTT2008(1)_03 TKQG_NGTK-daydu-2014-Laodong" xfId="1745"/>
    <cellStyle name="_10.Bieuthegioi-tan_NGTT2008(1)_03 TKQG_Niengiam_Hung_final" xfId="1746"/>
    <cellStyle name="_10.Bieuthegioi-tan_NGTT2008(1)_03 TKQG_Xl0000167" xfId="1747"/>
    <cellStyle name="_10.Bieuthegioi-tan_NGTT2008(1)_04 Doanh nghiep va CSKDCT 2012" xfId="1748"/>
    <cellStyle name="_10.Bieuthegioi-tan_NGTT2008(1)_05 Doanh nghiep va Ca the_2011 (Ok)" xfId="1749"/>
    <cellStyle name="_10.Bieuthegioi-tan_NGTT2008(1)_05 Thu chi NSNN" xfId="1750"/>
    <cellStyle name="_10.Bieuthegioi-tan_NGTT2008(1)_05 Thuong mai" xfId="1751"/>
    <cellStyle name="_10.Bieuthegioi-tan_NGTT2008(1)_05 Thuong mai_01 Don vi HC" xfId="1752"/>
    <cellStyle name="_10.Bieuthegioi-tan_NGTT2008(1)_05 Thuong mai_02 Danso_Laodong 2012(chuan) CO SO" xfId="1753"/>
    <cellStyle name="_10.Bieuthegioi-tan_NGTT2008(1)_05 Thuong mai_04 Doanh nghiep va CSKDCT 2012" xfId="1754"/>
    <cellStyle name="_10.Bieuthegioi-tan_NGTT2008(1)_05 Thuong mai_12 MSDC_Thuy Van" xfId="1755"/>
    <cellStyle name="_10.Bieuthegioi-tan_NGTT2008(1)_05 Thuong mai_Don vi HC, dat dai, khi hau" xfId="1756"/>
    <cellStyle name="_10.Bieuthegioi-tan_NGTT2008(1)_05 Thuong mai_Mau" xfId="1757"/>
    <cellStyle name="_10.Bieuthegioi-tan_NGTT2008(1)_05 Thuong mai_Mau 2" xfId="1758"/>
    <cellStyle name="_10.Bieuthegioi-tan_NGTT2008(1)_05 Thuong mai_Mau_Book2" xfId="1759"/>
    <cellStyle name="_10.Bieuthegioi-tan_NGTT2008(1)_05 Thuong mai_Mau_NGTK-daydu-2014-Laodong" xfId="1760"/>
    <cellStyle name="_10.Bieuthegioi-tan_NGTT2008(1)_05 Thuong mai_Mau_Niengiam_Hung_final" xfId="1761"/>
    <cellStyle name="_10.Bieuthegioi-tan_NGTT2008(1)_05 Thuong mai_NGDD 2013 Thu chi NSNN " xfId="1762"/>
    <cellStyle name="_10.Bieuthegioi-tan_NGTT2008(1)_05 Thuong mai_NGTK-daydu-2014-VuDSLD(22.5.2015)" xfId="1763"/>
    <cellStyle name="_10.Bieuthegioi-tan_NGTT2008(1)_05 Thuong mai_nien giam 28.5.12_sua tn_Oanh-gui-3.15pm-28-5-2012" xfId="1764"/>
    <cellStyle name="_10.Bieuthegioi-tan_NGTT2008(1)_05 Thuong mai_Nien giam KT_TV 2010" xfId="1765"/>
    <cellStyle name="_10.Bieuthegioi-tan_NGTT2008(1)_05 Thuong mai_nien giam tom tat nong nghiep 2013" xfId="1766"/>
    <cellStyle name="_10.Bieuthegioi-tan_NGTT2008(1)_05 Thuong mai_Phan II (In)" xfId="1767"/>
    <cellStyle name="_10.Bieuthegioi-tan_NGTT2008(1)_05 Thuong mai_Xl0000006" xfId="1768"/>
    <cellStyle name="_10.Bieuthegioi-tan_NGTT2008(1)_05 Thuong mai_Xl0000167" xfId="1769"/>
    <cellStyle name="_10.Bieuthegioi-tan_NGTT2008(1)_05 Thuong mai_Y te-VH TT_Tam(1)" xfId="1770"/>
    <cellStyle name="_10.Bieuthegioi-tan_NGTT2008(1)_06 NGTT LN,TS 2013 co so" xfId="1771"/>
    <cellStyle name="_10.Bieuthegioi-tan_NGTT2008(1)_06 Nong, lam nghiep 2010  (ok)" xfId="1772"/>
    <cellStyle name="_10.Bieuthegioi-tan_NGTT2008(1)_06 Van tai" xfId="1773"/>
    <cellStyle name="_10.Bieuthegioi-tan_NGTT2008(1)_06 Van tai_01 Don vi HC" xfId="1774"/>
    <cellStyle name="_10.Bieuthegioi-tan_NGTT2008(1)_06 Van tai_02 Danso_Laodong 2012(chuan) CO SO" xfId="1775"/>
    <cellStyle name="_10.Bieuthegioi-tan_NGTT2008(1)_06 Van tai_04 Doanh nghiep va CSKDCT 2012" xfId="1776"/>
    <cellStyle name="_10.Bieuthegioi-tan_NGTT2008(1)_06 Van tai_12 MSDC_Thuy Van" xfId="1777"/>
    <cellStyle name="_10.Bieuthegioi-tan_NGTT2008(1)_06 Van tai_Don vi HC, dat dai, khi hau" xfId="1778"/>
    <cellStyle name="_10.Bieuthegioi-tan_NGTT2008(1)_06 Van tai_Mau" xfId="1779"/>
    <cellStyle name="_10.Bieuthegioi-tan_NGTT2008(1)_06 Van tai_Mau 2" xfId="1780"/>
    <cellStyle name="_10.Bieuthegioi-tan_NGTT2008(1)_06 Van tai_Mau_Book2" xfId="1781"/>
    <cellStyle name="_10.Bieuthegioi-tan_NGTT2008(1)_06 Van tai_Mau_NGTK-daydu-2014-Laodong" xfId="1782"/>
    <cellStyle name="_10.Bieuthegioi-tan_NGTT2008(1)_06 Van tai_Mau_Niengiam_Hung_final" xfId="1783"/>
    <cellStyle name="_10.Bieuthegioi-tan_NGTT2008(1)_06 Van tai_NGDD 2013 Thu chi NSNN " xfId="1784"/>
    <cellStyle name="_10.Bieuthegioi-tan_NGTT2008(1)_06 Van tai_NGTK-daydu-2014-VuDSLD(22.5.2015)" xfId="1785"/>
    <cellStyle name="_10.Bieuthegioi-tan_NGTT2008(1)_06 Van tai_nien giam 28.5.12_sua tn_Oanh-gui-3.15pm-28-5-2012" xfId="1786"/>
    <cellStyle name="_10.Bieuthegioi-tan_NGTT2008(1)_06 Van tai_Nien giam KT_TV 2010" xfId="1787"/>
    <cellStyle name="_10.Bieuthegioi-tan_NGTT2008(1)_06 Van tai_nien giam tom tat nong nghiep 2013" xfId="1788"/>
    <cellStyle name="_10.Bieuthegioi-tan_NGTT2008(1)_06 Van tai_Phan II (In)" xfId="1789"/>
    <cellStyle name="_10.Bieuthegioi-tan_NGTT2008(1)_06 Van tai_Xl0000006" xfId="1790"/>
    <cellStyle name="_10.Bieuthegioi-tan_NGTT2008(1)_06 Van tai_Xl0000167" xfId="1791"/>
    <cellStyle name="_10.Bieuthegioi-tan_NGTT2008(1)_06 Van tai_Y te-VH TT_Tam(1)" xfId="1792"/>
    <cellStyle name="_10.Bieuthegioi-tan_NGTT2008(1)_07 Buu dien" xfId="1793"/>
    <cellStyle name="_10.Bieuthegioi-tan_NGTT2008(1)_07 Buu dien_01 Don vi HC" xfId="1794"/>
    <cellStyle name="_10.Bieuthegioi-tan_NGTT2008(1)_07 Buu dien_02 Danso_Laodong 2012(chuan) CO SO" xfId="1795"/>
    <cellStyle name="_10.Bieuthegioi-tan_NGTT2008(1)_07 Buu dien_04 Doanh nghiep va CSKDCT 2012" xfId="1796"/>
    <cellStyle name="_10.Bieuthegioi-tan_NGTT2008(1)_07 Buu dien_12 MSDC_Thuy Van" xfId="1797"/>
    <cellStyle name="_10.Bieuthegioi-tan_NGTT2008(1)_07 Buu dien_Don vi HC, dat dai, khi hau" xfId="1798"/>
    <cellStyle name="_10.Bieuthegioi-tan_NGTT2008(1)_07 Buu dien_Mau" xfId="1799"/>
    <cellStyle name="_10.Bieuthegioi-tan_NGTT2008(1)_07 Buu dien_Mau 2" xfId="1800"/>
    <cellStyle name="_10.Bieuthegioi-tan_NGTT2008(1)_07 Buu dien_Mau_Book2" xfId="1801"/>
    <cellStyle name="_10.Bieuthegioi-tan_NGTT2008(1)_07 Buu dien_Mau_NGTK-daydu-2014-Laodong" xfId="1802"/>
    <cellStyle name="_10.Bieuthegioi-tan_NGTT2008(1)_07 Buu dien_Mau_Niengiam_Hung_final" xfId="1803"/>
    <cellStyle name="_10.Bieuthegioi-tan_NGTT2008(1)_07 Buu dien_NGDD 2013 Thu chi NSNN " xfId="1804"/>
    <cellStyle name="_10.Bieuthegioi-tan_NGTT2008(1)_07 Buu dien_NGTK-daydu-2014-VuDSLD(22.5.2015)" xfId="1805"/>
    <cellStyle name="_10.Bieuthegioi-tan_NGTT2008(1)_07 Buu dien_nien giam 28.5.12_sua tn_Oanh-gui-3.15pm-28-5-2012" xfId="1806"/>
    <cellStyle name="_10.Bieuthegioi-tan_NGTT2008(1)_07 Buu dien_Nien giam KT_TV 2010" xfId="1807"/>
    <cellStyle name="_10.Bieuthegioi-tan_NGTT2008(1)_07 Buu dien_nien giam tom tat nong nghiep 2013" xfId="1808"/>
    <cellStyle name="_10.Bieuthegioi-tan_NGTT2008(1)_07 Buu dien_Phan II (In)" xfId="1809"/>
    <cellStyle name="_10.Bieuthegioi-tan_NGTT2008(1)_07 Buu dien_Xl0000006" xfId="1810"/>
    <cellStyle name="_10.Bieuthegioi-tan_NGTT2008(1)_07 Buu dien_Xl0000167" xfId="1811"/>
    <cellStyle name="_10.Bieuthegioi-tan_NGTT2008(1)_07 Buu dien_Y te-VH TT_Tam(1)" xfId="1812"/>
    <cellStyle name="_10.Bieuthegioi-tan_NGTT2008(1)_07 NGTT CN 2012" xfId="1813"/>
    <cellStyle name="_10.Bieuthegioi-tan_NGTT2008(1)_08 Thuong mai Tong muc - Diep" xfId="1814"/>
    <cellStyle name="_10.Bieuthegioi-tan_NGTT2008(1)_08 Thuong mai va Du lich (Ok)" xfId="1815"/>
    <cellStyle name="_10.Bieuthegioi-tan_NGTT2008(1)_08 Thuong mai va Du lich (Ok)_nien giam tom tat nong nghiep 2013" xfId="1816"/>
    <cellStyle name="_10.Bieuthegioi-tan_NGTT2008(1)_08 Thuong mai va Du lich (Ok)_Phan II (In)" xfId="1817"/>
    <cellStyle name="_10.Bieuthegioi-tan_NGTT2008(1)_08 Van tai" xfId="1818"/>
    <cellStyle name="_10.Bieuthegioi-tan_NGTT2008(1)_08 Van tai_01 Don vi HC" xfId="1819"/>
    <cellStyle name="_10.Bieuthegioi-tan_NGTT2008(1)_08 Van tai_02 Danso_Laodong 2012(chuan) CO SO" xfId="1820"/>
    <cellStyle name="_10.Bieuthegioi-tan_NGTT2008(1)_08 Van tai_04 Doanh nghiep va CSKDCT 2012" xfId="1821"/>
    <cellStyle name="_10.Bieuthegioi-tan_NGTT2008(1)_08 Van tai_12 MSDC_Thuy Van" xfId="1822"/>
    <cellStyle name="_10.Bieuthegioi-tan_NGTT2008(1)_08 Van tai_Don vi HC, dat dai, khi hau" xfId="1823"/>
    <cellStyle name="_10.Bieuthegioi-tan_NGTT2008(1)_08 Van tai_Mau" xfId="1824"/>
    <cellStyle name="_10.Bieuthegioi-tan_NGTT2008(1)_08 Van tai_Mau 2" xfId="1825"/>
    <cellStyle name="_10.Bieuthegioi-tan_NGTT2008(1)_08 Van tai_Mau_Book2" xfId="1826"/>
    <cellStyle name="_10.Bieuthegioi-tan_NGTT2008(1)_08 Van tai_Mau_NGTK-daydu-2014-Laodong" xfId="1827"/>
    <cellStyle name="_10.Bieuthegioi-tan_NGTT2008(1)_08 Van tai_Mau_Niengiam_Hung_final" xfId="1828"/>
    <cellStyle name="_10.Bieuthegioi-tan_NGTT2008(1)_08 Van tai_NGDD 2013 Thu chi NSNN " xfId="1829"/>
    <cellStyle name="_10.Bieuthegioi-tan_NGTT2008(1)_08 Van tai_NGTK-daydu-2014-VuDSLD(22.5.2015)" xfId="1830"/>
    <cellStyle name="_10.Bieuthegioi-tan_NGTT2008(1)_08 Van tai_nien giam 28.5.12_sua tn_Oanh-gui-3.15pm-28-5-2012" xfId="1831"/>
    <cellStyle name="_10.Bieuthegioi-tan_NGTT2008(1)_08 Van tai_Nien giam KT_TV 2010" xfId="1832"/>
    <cellStyle name="_10.Bieuthegioi-tan_NGTT2008(1)_08 Van tai_nien giam tom tat nong nghiep 2013" xfId="1833"/>
    <cellStyle name="_10.Bieuthegioi-tan_NGTT2008(1)_08 Van tai_Phan II (In)" xfId="1834"/>
    <cellStyle name="_10.Bieuthegioi-tan_NGTT2008(1)_08 Van tai_Xl0000006" xfId="1835"/>
    <cellStyle name="_10.Bieuthegioi-tan_NGTT2008(1)_08 Van tai_Xl0000167" xfId="1836"/>
    <cellStyle name="_10.Bieuthegioi-tan_NGTT2008(1)_08 Van tai_Y te-VH TT_Tam(1)" xfId="1837"/>
    <cellStyle name="_10.Bieuthegioi-tan_NGTT2008(1)_08 Yte-van hoa" xfId="1838"/>
    <cellStyle name="_10.Bieuthegioi-tan_NGTT2008(1)_08 Yte-van hoa_01 Don vi HC" xfId="1839"/>
    <cellStyle name="_10.Bieuthegioi-tan_NGTT2008(1)_08 Yte-van hoa_02 Danso_Laodong 2012(chuan) CO SO" xfId="1840"/>
    <cellStyle name="_10.Bieuthegioi-tan_NGTT2008(1)_08 Yte-van hoa_04 Doanh nghiep va CSKDCT 2012" xfId="1841"/>
    <cellStyle name="_10.Bieuthegioi-tan_NGTT2008(1)_08 Yte-van hoa_12 MSDC_Thuy Van" xfId="1842"/>
    <cellStyle name="_10.Bieuthegioi-tan_NGTT2008(1)_08 Yte-van hoa_Don vi HC, dat dai, khi hau" xfId="1843"/>
    <cellStyle name="_10.Bieuthegioi-tan_NGTT2008(1)_08 Yte-van hoa_Mau" xfId="1844"/>
    <cellStyle name="_10.Bieuthegioi-tan_NGTT2008(1)_08 Yte-van hoa_Mau 2" xfId="1845"/>
    <cellStyle name="_10.Bieuthegioi-tan_NGTT2008(1)_08 Yte-van hoa_Mau_Book2" xfId="1846"/>
    <cellStyle name="_10.Bieuthegioi-tan_NGTT2008(1)_08 Yte-van hoa_Mau_NGTK-daydu-2014-Laodong" xfId="1847"/>
    <cellStyle name="_10.Bieuthegioi-tan_NGTT2008(1)_08 Yte-van hoa_Mau_Niengiam_Hung_final" xfId="1848"/>
    <cellStyle name="_10.Bieuthegioi-tan_NGTT2008(1)_08 Yte-van hoa_NGDD 2013 Thu chi NSNN " xfId="1849"/>
    <cellStyle name="_10.Bieuthegioi-tan_NGTT2008(1)_08 Yte-van hoa_NGTK-daydu-2014-VuDSLD(22.5.2015)" xfId="1850"/>
    <cellStyle name="_10.Bieuthegioi-tan_NGTT2008(1)_08 Yte-van hoa_nien giam 28.5.12_sua tn_Oanh-gui-3.15pm-28-5-2012" xfId="1851"/>
    <cellStyle name="_10.Bieuthegioi-tan_NGTT2008(1)_08 Yte-van hoa_Nien giam KT_TV 2010" xfId="1852"/>
    <cellStyle name="_10.Bieuthegioi-tan_NGTT2008(1)_08 Yte-van hoa_nien giam tom tat nong nghiep 2013" xfId="1853"/>
    <cellStyle name="_10.Bieuthegioi-tan_NGTT2008(1)_08 Yte-van hoa_Phan II (In)" xfId="1854"/>
    <cellStyle name="_10.Bieuthegioi-tan_NGTT2008(1)_08 Yte-van hoa_Xl0000006" xfId="1855"/>
    <cellStyle name="_10.Bieuthegioi-tan_NGTT2008(1)_08 Yte-van hoa_Xl0000167" xfId="1856"/>
    <cellStyle name="_10.Bieuthegioi-tan_NGTT2008(1)_08 Yte-van hoa_Y te-VH TT_Tam(1)" xfId="1857"/>
    <cellStyle name="_10.Bieuthegioi-tan_NGTT2008(1)_09 Chi so gia 2011- VuTKG-1 (Ok)" xfId="1858"/>
    <cellStyle name="_10.Bieuthegioi-tan_NGTT2008(1)_09 Chi so gia 2011- VuTKG-1 (Ok)_nien giam tom tat nong nghiep 2013" xfId="1859"/>
    <cellStyle name="_10.Bieuthegioi-tan_NGTT2008(1)_09 Chi so gia 2011- VuTKG-1 (Ok)_Phan II (In)" xfId="1860"/>
    <cellStyle name="_10.Bieuthegioi-tan_NGTT2008(1)_09 Du lich" xfId="1861"/>
    <cellStyle name="_10.Bieuthegioi-tan_NGTT2008(1)_09 Du lich_nien giam tom tat nong nghiep 2013" xfId="1862"/>
    <cellStyle name="_10.Bieuthegioi-tan_NGTT2008(1)_09 Du lich_Phan II (In)" xfId="1863"/>
    <cellStyle name="_10.Bieuthegioi-tan_NGTT2008(1)_09 Thuong mai va Du lich" xfId="1864"/>
    <cellStyle name="_10.Bieuthegioi-tan_NGTT2008(1)_09 Thuong mai va Du lich 2" xfId="1865"/>
    <cellStyle name="_10.Bieuthegioi-tan_NGTT2008(1)_09 Thuong mai va Du lich_01 Don vi HC" xfId="1866"/>
    <cellStyle name="_10.Bieuthegioi-tan_NGTT2008(1)_09 Thuong mai va Du lich_Book2" xfId="1867"/>
    <cellStyle name="_10.Bieuthegioi-tan_NGTT2008(1)_09 Thuong mai va Du lich_NGDD 2013 Thu chi NSNN " xfId="1868"/>
    <cellStyle name="_10.Bieuthegioi-tan_NGTT2008(1)_09 Thuong mai va Du lich_NGTK-daydu-2014-Laodong" xfId="1869"/>
    <cellStyle name="_10.Bieuthegioi-tan_NGTT2008(1)_09 Thuong mai va Du lich_nien giam tom tat nong nghiep 2013" xfId="1870"/>
    <cellStyle name="_10.Bieuthegioi-tan_NGTT2008(1)_09 Thuong mai va Du lich_Niengiam_Hung_final" xfId="1871"/>
    <cellStyle name="_10.Bieuthegioi-tan_NGTT2008(1)_09 Thuong mai va Du lich_Phan II (In)" xfId="1872"/>
    <cellStyle name="_10.Bieuthegioi-tan_NGTT2008(1)_10 Market VH, YT, GD, NGTT 2011 " xfId="1873"/>
    <cellStyle name="_10.Bieuthegioi-tan_NGTT2008(1)_10 Market VH, YT, GD, NGTT 2011  2" xfId="1874"/>
    <cellStyle name="_10.Bieuthegioi-tan_NGTT2008(1)_10 Market VH, YT, GD, NGTT 2011 _02  Dan so lao dong(OK)" xfId="1875"/>
    <cellStyle name="_10.Bieuthegioi-tan_NGTT2008(1)_10 Market VH, YT, GD, NGTT 2011 _03 TKQG va Thu chi NSNN 2012" xfId="1876"/>
    <cellStyle name="_10.Bieuthegioi-tan_NGTT2008(1)_10 Market VH, YT, GD, NGTT 2011 _04 Doanh nghiep va CSKDCT 2012" xfId="1877"/>
    <cellStyle name="_10.Bieuthegioi-tan_NGTT2008(1)_10 Market VH, YT, GD, NGTT 2011 _05 Doanh nghiep va Ca the_2011 (Ok)" xfId="1878"/>
    <cellStyle name="_10.Bieuthegioi-tan_NGTT2008(1)_10 Market VH, YT, GD, NGTT 2011 _06 NGTT LN,TS 2013 co so" xfId="1879"/>
    <cellStyle name="_10.Bieuthegioi-tan_NGTT2008(1)_10 Market VH, YT, GD, NGTT 2011 _07 NGTT CN 2012" xfId="1880"/>
    <cellStyle name="_10.Bieuthegioi-tan_NGTT2008(1)_10 Market VH, YT, GD, NGTT 2011 _08 Thuong mai Tong muc - Diep" xfId="1881"/>
    <cellStyle name="_10.Bieuthegioi-tan_NGTT2008(1)_10 Market VH, YT, GD, NGTT 2011 _08 Thuong mai va Du lich (Ok)" xfId="1882"/>
    <cellStyle name="_10.Bieuthegioi-tan_NGTT2008(1)_10 Market VH, YT, GD, NGTT 2011 _08 Thuong mai va Du lich (Ok)_nien giam tom tat nong nghiep 2013" xfId="1883"/>
    <cellStyle name="_10.Bieuthegioi-tan_NGTT2008(1)_10 Market VH, YT, GD, NGTT 2011 _08 Thuong mai va Du lich (Ok)_Phan II (In)" xfId="1884"/>
    <cellStyle name="_10.Bieuthegioi-tan_NGTT2008(1)_10 Market VH, YT, GD, NGTT 2011 _09 Chi so gia 2011- VuTKG-1 (Ok)" xfId="1885"/>
    <cellStyle name="_10.Bieuthegioi-tan_NGTT2008(1)_10 Market VH, YT, GD, NGTT 2011 _09 Chi so gia 2011- VuTKG-1 (Ok)_nien giam tom tat nong nghiep 2013" xfId="1886"/>
    <cellStyle name="_10.Bieuthegioi-tan_NGTT2008(1)_10 Market VH, YT, GD, NGTT 2011 _09 Chi so gia 2011- VuTKG-1 (Ok)_Phan II (In)" xfId="1887"/>
    <cellStyle name="_10.Bieuthegioi-tan_NGTT2008(1)_10 Market VH, YT, GD, NGTT 2011 _09 Du lich" xfId="1888"/>
    <cellStyle name="_10.Bieuthegioi-tan_NGTT2008(1)_10 Market VH, YT, GD, NGTT 2011 _09 Du lich_nien giam tom tat nong nghiep 2013" xfId="1889"/>
    <cellStyle name="_10.Bieuthegioi-tan_NGTT2008(1)_10 Market VH, YT, GD, NGTT 2011 _09 Du lich_Phan II (In)" xfId="1890"/>
    <cellStyle name="_10.Bieuthegioi-tan_NGTT2008(1)_10 Market VH, YT, GD, NGTT 2011 _10 Van tai va BCVT (da sua ok)" xfId="1891"/>
    <cellStyle name="_10.Bieuthegioi-tan_NGTT2008(1)_10 Market VH, YT, GD, NGTT 2011 _10 Van tai va BCVT (da sua ok)_nien giam tom tat nong nghiep 2013" xfId="1892"/>
    <cellStyle name="_10.Bieuthegioi-tan_NGTT2008(1)_10 Market VH, YT, GD, NGTT 2011 _10 Van tai va BCVT (da sua ok)_Phan II (In)" xfId="1893"/>
    <cellStyle name="_10.Bieuthegioi-tan_NGTT2008(1)_10 Market VH, YT, GD, NGTT 2011 _11 (3)" xfId="1894"/>
    <cellStyle name="_10.Bieuthegioi-tan_NGTT2008(1)_10 Market VH, YT, GD, NGTT 2011 _11 (3) 2" xfId="1895"/>
    <cellStyle name="_10.Bieuthegioi-tan_NGTT2008(1)_10 Market VH, YT, GD, NGTT 2011 _11 (3)_04 Doanh nghiep va CSKDCT 2012" xfId="1896"/>
    <cellStyle name="_10.Bieuthegioi-tan_NGTT2008(1)_10 Market VH, YT, GD, NGTT 2011 _11 (3)_Book2" xfId="1897"/>
    <cellStyle name="_10.Bieuthegioi-tan_NGTT2008(1)_10 Market VH, YT, GD, NGTT 2011 _11 (3)_NGTK-daydu-2014-Laodong" xfId="1898"/>
    <cellStyle name="_10.Bieuthegioi-tan_NGTT2008(1)_10 Market VH, YT, GD, NGTT 2011 _11 (3)_nien giam tom tat nong nghiep 2013" xfId="1899"/>
    <cellStyle name="_10.Bieuthegioi-tan_NGTT2008(1)_10 Market VH, YT, GD, NGTT 2011 _11 (3)_Niengiam_Hung_final" xfId="1900"/>
    <cellStyle name="_10.Bieuthegioi-tan_NGTT2008(1)_10 Market VH, YT, GD, NGTT 2011 _11 (3)_Phan II (In)" xfId="1901"/>
    <cellStyle name="_10.Bieuthegioi-tan_NGTT2008(1)_10 Market VH, YT, GD, NGTT 2011 _11 (3)_Xl0000167" xfId="1902"/>
    <cellStyle name="_10.Bieuthegioi-tan_NGTT2008(1)_10 Market VH, YT, GD, NGTT 2011 _12 (2)" xfId="1903"/>
    <cellStyle name="_10.Bieuthegioi-tan_NGTT2008(1)_10 Market VH, YT, GD, NGTT 2011 _12 (2) 2" xfId="1904"/>
    <cellStyle name="_10.Bieuthegioi-tan_NGTT2008(1)_10 Market VH, YT, GD, NGTT 2011 _12 (2)_04 Doanh nghiep va CSKDCT 2012" xfId="1905"/>
    <cellStyle name="_10.Bieuthegioi-tan_NGTT2008(1)_10 Market VH, YT, GD, NGTT 2011 _12 (2)_Book2" xfId="1906"/>
    <cellStyle name="_10.Bieuthegioi-tan_NGTT2008(1)_10 Market VH, YT, GD, NGTT 2011 _12 (2)_NGTK-daydu-2014-Laodong" xfId="1907"/>
    <cellStyle name="_10.Bieuthegioi-tan_NGTT2008(1)_10 Market VH, YT, GD, NGTT 2011 _12 (2)_nien giam tom tat nong nghiep 2013" xfId="1908"/>
    <cellStyle name="_10.Bieuthegioi-tan_NGTT2008(1)_10 Market VH, YT, GD, NGTT 2011 _12 (2)_Niengiam_Hung_final" xfId="1909"/>
    <cellStyle name="_10.Bieuthegioi-tan_NGTT2008(1)_10 Market VH, YT, GD, NGTT 2011 _12 (2)_Phan II (In)" xfId="1910"/>
    <cellStyle name="_10.Bieuthegioi-tan_NGTT2008(1)_10 Market VH, YT, GD, NGTT 2011 _12 (2)_Xl0000167" xfId="1911"/>
    <cellStyle name="_10.Bieuthegioi-tan_NGTT2008(1)_10 Market VH, YT, GD, NGTT 2011 _12 Giao duc, Y Te va Muc songnam2011" xfId="1912"/>
    <cellStyle name="_10.Bieuthegioi-tan_NGTT2008(1)_10 Market VH, YT, GD, NGTT 2011 _12 Giao duc, Y Te va Muc songnam2011_nien giam tom tat nong nghiep 2013" xfId="1913"/>
    <cellStyle name="_10.Bieuthegioi-tan_NGTT2008(1)_10 Market VH, YT, GD, NGTT 2011 _12 Giao duc, Y Te va Muc songnam2011_Phan II (In)" xfId="1914"/>
    <cellStyle name="_10.Bieuthegioi-tan_NGTT2008(1)_10 Market VH, YT, GD, NGTT 2011 _12 MSDC_Thuy Van" xfId="1915"/>
    <cellStyle name="_10.Bieuthegioi-tan_NGTT2008(1)_10 Market VH, YT, GD, NGTT 2011 _13 Van tai 2012" xfId="1916"/>
    <cellStyle name="_10.Bieuthegioi-tan_NGTT2008(1)_10 Market VH, YT, GD, NGTT 2011 _Book2" xfId="1917"/>
    <cellStyle name="_10.Bieuthegioi-tan_NGTT2008(1)_10 Market VH, YT, GD, NGTT 2011 _Giaoduc2013(ok)" xfId="1918"/>
    <cellStyle name="_10.Bieuthegioi-tan_NGTT2008(1)_10 Market VH, YT, GD, NGTT 2011 _Maket NGTT2012 LN,TS (7-1-2013)" xfId="1919"/>
    <cellStyle name="_10.Bieuthegioi-tan_NGTT2008(1)_10 Market VH, YT, GD, NGTT 2011 _Maket NGTT2012 LN,TS (7-1-2013)_Nongnghiep" xfId="1920"/>
    <cellStyle name="_10.Bieuthegioi-tan_NGTT2008(1)_10 Market VH, YT, GD, NGTT 2011 _Ngiam_lamnghiep_2011_v2(1)(1)" xfId="1921"/>
    <cellStyle name="_10.Bieuthegioi-tan_NGTT2008(1)_10 Market VH, YT, GD, NGTT 2011 _Ngiam_lamnghiep_2011_v2(1)(1)_Nongnghiep" xfId="1922"/>
    <cellStyle name="_10.Bieuthegioi-tan_NGTT2008(1)_10 Market VH, YT, GD, NGTT 2011 _NGTK-daydu-2014-Laodong" xfId="1923"/>
    <cellStyle name="_10.Bieuthegioi-tan_NGTT2008(1)_10 Market VH, YT, GD, NGTT 2011 _NGTT LN,TS 2012 (Chuan)" xfId="1924"/>
    <cellStyle name="_10.Bieuthegioi-tan_NGTT2008(1)_10 Market VH, YT, GD, NGTT 2011 _Nien giam TT Vu Nong nghiep 2012(solieu)-gui Vu TH 29-3-2013" xfId="1925"/>
    <cellStyle name="_10.Bieuthegioi-tan_NGTT2008(1)_10 Market VH, YT, GD, NGTT 2011 _Niengiam_Hung_final" xfId="1926"/>
    <cellStyle name="_10.Bieuthegioi-tan_NGTT2008(1)_10 Market VH, YT, GD, NGTT 2011 _Nongnghiep" xfId="1927"/>
    <cellStyle name="_10.Bieuthegioi-tan_NGTT2008(1)_10 Market VH, YT, GD, NGTT 2011 _Nongnghiep NGDD 2012_cap nhat den 24-5-2013(1)" xfId="1928"/>
    <cellStyle name="_10.Bieuthegioi-tan_NGTT2008(1)_10 Market VH, YT, GD, NGTT 2011 _Nongnghiep_Nongnghiep NGDD 2012_cap nhat den 24-5-2013(1)" xfId="1929"/>
    <cellStyle name="_10.Bieuthegioi-tan_NGTT2008(1)_10 Market VH, YT, GD, NGTT 2011 _So lieu quoc te TH" xfId="1930"/>
    <cellStyle name="_10.Bieuthegioi-tan_NGTT2008(1)_10 Market VH, YT, GD, NGTT 2011 _So lieu quoc te TH_nien giam tom tat nong nghiep 2013" xfId="1931"/>
    <cellStyle name="_10.Bieuthegioi-tan_NGTT2008(1)_10 Market VH, YT, GD, NGTT 2011 _So lieu quoc te TH_Phan II (In)" xfId="1932"/>
    <cellStyle name="_10.Bieuthegioi-tan_NGTT2008(1)_10 Market VH, YT, GD, NGTT 2011 _TKQG" xfId="1933"/>
    <cellStyle name="_10.Bieuthegioi-tan_NGTT2008(1)_10 Market VH, YT, GD, NGTT 2011 _Xl0000147" xfId="1934"/>
    <cellStyle name="_10.Bieuthegioi-tan_NGTT2008(1)_10 Market VH, YT, GD, NGTT 2011 _Xl0000167" xfId="1935"/>
    <cellStyle name="_10.Bieuthegioi-tan_NGTT2008(1)_10 Market VH, YT, GD, NGTT 2011 _XNK" xfId="1936"/>
    <cellStyle name="_10.Bieuthegioi-tan_NGTT2008(1)_10 Market VH, YT, GD, NGTT 2011 _XNK_nien giam tom tat nong nghiep 2013" xfId="1937"/>
    <cellStyle name="_10.Bieuthegioi-tan_NGTT2008(1)_10 Market VH, YT, GD, NGTT 2011 _XNK_Phan II (In)" xfId="1938"/>
    <cellStyle name="_10.Bieuthegioi-tan_NGTT2008(1)_10 Van tai va BCVT (da sua ok)" xfId="1939"/>
    <cellStyle name="_10.Bieuthegioi-tan_NGTT2008(1)_10 Van tai va BCVT (da sua ok)_nien giam tom tat nong nghiep 2013" xfId="1940"/>
    <cellStyle name="_10.Bieuthegioi-tan_NGTT2008(1)_10 Van tai va BCVT (da sua ok)_Phan II (In)" xfId="1941"/>
    <cellStyle name="_10.Bieuthegioi-tan_NGTT2008(1)_10 VH, YT, GD, NGTT 2010 - (OK)" xfId="1942"/>
    <cellStyle name="_10.Bieuthegioi-tan_NGTT2008(1)_10 VH, YT, GD, NGTT 2010 - (OK) 2" xfId="1943"/>
    <cellStyle name="_10.Bieuthegioi-tan_NGTT2008(1)_10 VH, YT, GD, NGTT 2010 - (OK)_Bo sung 04 bieu Cong nghiep" xfId="1944"/>
    <cellStyle name="_10.Bieuthegioi-tan_NGTT2008(1)_10 VH, YT, GD, NGTT 2010 - (OK)_Bo sung 04 bieu Cong nghiep 2" xfId="1945"/>
    <cellStyle name="_10.Bieuthegioi-tan_NGTT2008(1)_10 VH, YT, GD, NGTT 2010 - (OK)_Bo sung 04 bieu Cong nghiep_Book2" xfId="1946"/>
    <cellStyle name="_10.Bieuthegioi-tan_NGTT2008(1)_10 VH, YT, GD, NGTT 2010 - (OK)_Bo sung 04 bieu Cong nghiep_Mau" xfId="1947"/>
    <cellStyle name="_10.Bieuthegioi-tan_NGTT2008(1)_10 VH, YT, GD, NGTT 2010 - (OK)_Bo sung 04 bieu Cong nghiep_NGTK-daydu-2014-Laodong" xfId="1948"/>
    <cellStyle name="_10.Bieuthegioi-tan_NGTT2008(1)_10 VH, YT, GD, NGTT 2010 - (OK)_Bo sung 04 bieu Cong nghiep_Niengiam_Hung_final" xfId="1949"/>
    <cellStyle name="_10.Bieuthegioi-tan_NGTT2008(1)_10 VH, YT, GD, NGTT 2010 - (OK)_Book2" xfId="1950"/>
    <cellStyle name="_10.Bieuthegioi-tan_NGTT2008(1)_10 VH, YT, GD, NGTT 2010 - (OK)_Mau" xfId="1951"/>
    <cellStyle name="_10.Bieuthegioi-tan_NGTT2008(1)_10 VH, YT, GD, NGTT 2010 - (OK)_NGTK-daydu-2014-Laodong" xfId="1952"/>
    <cellStyle name="_10.Bieuthegioi-tan_NGTT2008(1)_10 VH, YT, GD, NGTT 2010 - (OK)_Niengiam_Hung_final" xfId="1953"/>
    <cellStyle name="_10.Bieuthegioi-tan_NGTT2008(1)_11 (3)" xfId="1954"/>
    <cellStyle name="_10.Bieuthegioi-tan_NGTT2008(1)_11 (3) 2" xfId="1955"/>
    <cellStyle name="_10.Bieuthegioi-tan_NGTT2008(1)_11 (3)_04 Doanh nghiep va CSKDCT 2012" xfId="1956"/>
    <cellStyle name="_10.Bieuthegioi-tan_NGTT2008(1)_11 (3)_Book2" xfId="1957"/>
    <cellStyle name="_10.Bieuthegioi-tan_NGTT2008(1)_11 (3)_NGTK-daydu-2014-Laodong" xfId="1958"/>
    <cellStyle name="_10.Bieuthegioi-tan_NGTT2008(1)_11 (3)_nien giam tom tat nong nghiep 2013" xfId="1959"/>
    <cellStyle name="_10.Bieuthegioi-tan_NGTT2008(1)_11 (3)_Niengiam_Hung_final" xfId="1960"/>
    <cellStyle name="_10.Bieuthegioi-tan_NGTT2008(1)_11 (3)_Phan II (In)" xfId="1961"/>
    <cellStyle name="_10.Bieuthegioi-tan_NGTT2008(1)_11 (3)_Xl0000167" xfId="1962"/>
    <cellStyle name="_10.Bieuthegioi-tan_NGTT2008(1)_11 So lieu quoc te 2010-final" xfId="1963"/>
    <cellStyle name="_10.Bieuthegioi-tan_NGTT2008(1)_11 So lieu quoc te 2010-final 2" xfId="1964"/>
    <cellStyle name="_10.Bieuthegioi-tan_NGTT2008(1)_11 So lieu quoc te 2010-final_Book2" xfId="1965"/>
    <cellStyle name="_10.Bieuthegioi-tan_NGTT2008(1)_11 So lieu quoc te 2010-final_Mau" xfId="1966"/>
    <cellStyle name="_10.Bieuthegioi-tan_NGTT2008(1)_11 So lieu quoc te 2010-final_NGTK-daydu-2014-Laodong" xfId="1967"/>
    <cellStyle name="_10.Bieuthegioi-tan_NGTT2008(1)_11 So lieu quoc te 2010-final_Niengiam_Hung_final" xfId="1968"/>
    <cellStyle name="_10.Bieuthegioi-tan_NGTT2008(1)_12 (2)" xfId="1969"/>
    <cellStyle name="_10.Bieuthegioi-tan_NGTT2008(1)_12 (2) 2" xfId="1970"/>
    <cellStyle name="_10.Bieuthegioi-tan_NGTT2008(1)_12 (2)_04 Doanh nghiep va CSKDCT 2012" xfId="1971"/>
    <cellStyle name="_10.Bieuthegioi-tan_NGTT2008(1)_12 (2)_Book2" xfId="1972"/>
    <cellStyle name="_10.Bieuthegioi-tan_NGTT2008(1)_12 (2)_NGTK-daydu-2014-Laodong" xfId="1973"/>
    <cellStyle name="_10.Bieuthegioi-tan_NGTT2008(1)_12 (2)_nien giam tom tat nong nghiep 2013" xfId="1974"/>
    <cellStyle name="_10.Bieuthegioi-tan_NGTT2008(1)_12 (2)_Niengiam_Hung_final" xfId="1975"/>
    <cellStyle name="_10.Bieuthegioi-tan_NGTT2008(1)_12 (2)_Phan II (In)" xfId="1976"/>
    <cellStyle name="_10.Bieuthegioi-tan_NGTT2008(1)_12 (2)_Xl0000167" xfId="1977"/>
    <cellStyle name="_10.Bieuthegioi-tan_NGTT2008(1)_12 Chi so gia 2012(chuan) co so" xfId="1978"/>
    <cellStyle name="_10.Bieuthegioi-tan_NGTT2008(1)_12 Giao duc, Y Te va Muc songnam2011" xfId="1979"/>
    <cellStyle name="_10.Bieuthegioi-tan_NGTT2008(1)_12 Giao duc, Y Te va Muc songnam2011_nien giam tom tat nong nghiep 2013" xfId="1980"/>
    <cellStyle name="_10.Bieuthegioi-tan_NGTT2008(1)_12 Giao duc, Y Te va Muc songnam2011_Phan II (In)" xfId="1981"/>
    <cellStyle name="_10.Bieuthegioi-tan_NGTT2008(1)_13 Van tai 2012" xfId="1982"/>
    <cellStyle name="_10.Bieuthegioi-tan_NGTT2008(1)_Book1" xfId="1983"/>
    <cellStyle name="_10.Bieuthegioi-tan_NGTT2008(1)_Book1 2" xfId="1984"/>
    <cellStyle name="_10.Bieuthegioi-tan_NGTT2008(1)_Book1_Book2" xfId="1985"/>
    <cellStyle name="_10.Bieuthegioi-tan_NGTT2008(1)_Book1_Mau" xfId="1986"/>
    <cellStyle name="_10.Bieuthegioi-tan_NGTT2008(1)_Book1_NGTK-daydu-2014-Laodong" xfId="1987"/>
    <cellStyle name="_10.Bieuthegioi-tan_NGTT2008(1)_Book1_Niengiam_Hung_final" xfId="1988"/>
    <cellStyle name="_10.Bieuthegioi-tan_NGTT2008(1)_Book2" xfId="1989"/>
    <cellStyle name="_10.Bieuthegioi-tan_NGTT2008(1)_Book3" xfId="1990"/>
    <cellStyle name="_10.Bieuthegioi-tan_NGTT2008(1)_Book3 10" xfId="1991"/>
    <cellStyle name="_10.Bieuthegioi-tan_NGTT2008(1)_Book3 11" xfId="1992"/>
    <cellStyle name="_10.Bieuthegioi-tan_NGTT2008(1)_Book3 12" xfId="1993"/>
    <cellStyle name="_10.Bieuthegioi-tan_NGTT2008(1)_Book3 13" xfId="1994"/>
    <cellStyle name="_10.Bieuthegioi-tan_NGTT2008(1)_Book3 14" xfId="1995"/>
    <cellStyle name="_10.Bieuthegioi-tan_NGTT2008(1)_Book3 15" xfId="1996"/>
    <cellStyle name="_10.Bieuthegioi-tan_NGTT2008(1)_Book3 16" xfId="1997"/>
    <cellStyle name="_10.Bieuthegioi-tan_NGTT2008(1)_Book3 17" xfId="1998"/>
    <cellStyle name="_10.Bieuthegioi-tan_NGTT2008(1)_Book3 18" xfId="1999"/>
    <cellStyle name="_10.Bieuthegioi-tan_NGTT2008(1)_Book3 19" xfId="2000"/>
    <cellStyle name="_10.Bieuthegioi-tan_NGTT2008(1)_Book3 2" xfId="2001"/>
    <cellStyle name="_10.Bieuthegioi-tan_NGTT2008(1)_Book3 3" xfId="2002"/>
    <cellStyle name="_10.Bieuthegioi-tan_NGTT2008(1)_Book3 4" xfId="2003"/>
    <cellStyle name="_10.Bieuthegioi-tan_NGTT2008(1)_Book3 5" xfId="2004"/>
    <cellStyle name="_10.Bieuthegioi-tan_NGTT2008(1)_Book3 6" xfId="2005"/>
    <cellStyle name="_10.Bieuthegioi-tan_NGTT2008(1)_Book3 7" xfId="2006"/>
    <cellStyle name="_10.Bieuthegioi-tan_NGTT2008(1)_Book3 8" xfId="2007"/>
    <cellStyle name="_10.Bieuthegioi-tan_NGTT2008(1)_Book3 9" xfId="2008"/>
    <cellStyle name="_10.Bieuthegioi-tan_NGTT2008(1)_Book3_01 Don vi HC" xfId="2009"/>
    <cellStyle name="_10.Bieuthegioi-tan_NGTT2008(1)_Book3_01 Don vi HC 2" xfId="2010"/>
    <cellStyle name="_10.Bieuthegioi-tan_NGTT2008(1)_Book3_01 Don vi HC_Book2" xfId="2011"/>
    <cellStyle name="_10.Bieuthegioi-tan_NGTT2008(1)_Book3_01 Don vi HC_NGTK-daydu-2014-Laodong" xfId="2012"/>
    <cellStyle name="_10.Bieuthegioi-tan_NGTT2008(1)_Book3_01 Don vi HC_Niengiam_Hung_final" xfId="2013"/>
    <cellStyle name="_10.Bieuthegioi-tan_NGTT2008(1)_Book3_01 DVHC-DSLD 2010" xfId="2014"/>
    <cellStyle name="_10.Bieuthegioi-tan_NGTT2008(1)_Book3_01 DVHC-DSLD 2010 2" xfId="2015"/>
    <cellStyle name="_10.Bieuthegioi-tan_NGTT2008(1)_Book3_01 DVHC-DSLD 2010_Book2" xfId="2016"/>
    <cellStyle name="_10.Bieuthegioi-tan_NGTT2008(1)_Book3_01 DVHC-DSLD 2010_Mau" xfId="2017"/>
    <cellStyle name="_10.Bieuthegioi-tan_NGTT2008(1)_Book3_01 DVHC-DSLD 2010_NGTK-daydu-2014-Laodong" xfId="2018"/>
    <cellStyle name="_10.Bieuthegioi-tan_NGTT2008(1)_Book3_01 DVHC-DSLD 2010_Niengiam_Hung_final" xfId="2019"/>
    <cellStyle name="_10.Bieuthegioi-tan_NGTT2008(1)_Book3_02  Dan so lao dong(OK)" xfId="2020"/>
    <cellStyle name="_10.Bieuthegioi-tan_NGTT2008(1)_Book3_02 Dan so 2010 (ok)" xfId="2021"/>
    <cellStyle name="_10.Bieuthegioi-tan_NGTT2008(1)_Book3_02 Dan so Lao dong 2011" xfId="2022"/>
    <cellStyle name="_10.Bieuthegioi-tan_NGTT2008(1)_Book3_02 Danso_Laodong 2012(chuan) CO SO" xfId="2023"/>
    <cellStyle name="_10.Bieuthegioi-tan_NGTT2008(1)_Book3_02 DSLD_2011(ok).xls" xfId="2024"/>
    <cellStyle name="_10.Bieuthegioi-tan_NGTT2008(1)_Book3_03 TKQG va Thu chi NSNN 2012" xfId="2025"/>
    <cellStyle name="_10.Bieuthegioi-tan_NGTT2008(1)_Book3_04 Doanh nghiep va CSKDCT 2012" xfId="2026"/>
    <cellStyle name="_10.Bieuthegioi-tan_NGTT2008(1)_Book3_05 Doanh nghiep va Ca the_2011 (Ok)" xfId="2027"/>
    <cellStyle name="_10.Bieuthegioi-tan_NGTT2008(1)_Book3_05 NGTT DN 2010 (OK)" xfId="2028"/>
    <cellStyle name="_10.Bieuthegioi-tan_NGTT2008(1)_Book3_05 NGTT DN 2010 (OK) 2" xfId="2029"/>
    <cellStyle name="_10.Bieuthegioi-tan_NGTT2008(1)_Book3_05 NGTT DN 2010 (OK)_Bo sung 04 bieu Cong nghiep" xfId="2030"/>
    <cellStyle name="_10.Bieuthegioi-tan_NGTT2008(1)_Book3_05 NGTT DN 2010 (OK)_Bo sung 04 bieu Cong nghiep 2" xfId="2031"/>
    <cellStyle name="_10.Bieuthegioi-tan_NGTT2008(1)_Book3_05 NGTT DN 2010 (OK)_Bo sung 04 bieu Cong nghiep_Book2" xfId="2032"/>
    <cellStyle name="_10.Bieuthegioi-tan_NGTT2008(1)_Book3_05 NGTT DN 2010 (OK)_Bo sung 04 bieu Cong nghiep_Mau" xfId="2033"/>
    <cellStyle name="_10.Bieuthegioi-tan_NGTT2008(1)_Book3_05 NGTT DN 2010 (OK)_Bo sung 04 bieu Cong nghiep_NGTK-daydu-2014-Laodong" xfId="2034"/>
    <cellStyle name="_10.Bieuthegioi-tan_NGTT2008(1)_Book3_05 NGTT DN 2010 (OK)_Bo sung 04 bieu Cong nghiep_Niengiam_Hung_final" xfId="2035"/>
    <cellStyle name="_10.Bieuthegioi-tan_NGTT2008(1)_Book3_05 NGTT DN 2010 (OK)_Book2" xfId="2036"/>
    <cellStyle name="_10.Bieuthegioi-tan_NGTT2008(1)_Book3_05 NGTT DN 2010 (OK)_Mau" xfId="2037"/>
    <cellStyle name="_10.Bieuthegioi-tan_NGTT2008(1)_Book3_05 NGTT DN 2010 (OK)_NGTK-daydu-2014-Laodong" xfId="2038"/>
    <cellStyle name="_10.Bieuthegioi-tan_NGTT2008(1)_Book3_05 NGTT DN 2010 (OK)_Niengiam_Hung_final" xfId="2039"/>
    <cellStyle name="_10.Bieuthegioi-tan_NGTT2008(1)_Book3_06 NGTT LN,TS 2013 co so" xfId="2040"/>
    <cellStyle name="_10.Bieuthegioi-tan_NGTT2008(1)_Book3_06 Nong, lam nghiep 2010  (ok)" xfId="2041"/>
    <cellStyle name="_10.Bieuthegioi-tan_NGTT2008(1)_Book3_07 NGTT CN 2012" xfId="2042"/>
    <cellStyle name="_10.Bieuthegioi-tan_NGTT2008(1)_Book3_08 Thuong mai Tong muc - Diep" xfId="2043"/>
    <cellStyle name="_10.Bieuthegioi-tan_NGTT2008(1)_Book3_08 Thuong mai va Du lich (Ok)" xfId="2044"/>
    <cellStyle name="_10.Bieuthegioi-tan_NGTT2008(1)_Book3_08 Thuong mai va Du lich (Ok)_nien giam tom tat nong nghiep 2013" xfId="2045"/>
    <cellStyle name="_10.Bieuthegioi-tan_NGTT2008(1)_Book3_08 Thuong mai va Du lich (Ok)_Phan II (In)" xfId="2046"/>
    <cellStyle name="_10.Bieuthegioi-tan_NGTT2008(1)_Book3_09 Chi so gia 2011- VuTKG-1 (Ok)" xfId="2047"/>
    <cellStyle name="_10.Bieuthegioi-tan_NGTT2008(1)_Book3_09 Chi so gia 2011- VuTKG-1 (Ok)_nien giam tom tat nong nghiep 2013" xfId="2048"/>
    <cellStyle name="_10.Bieuthegioi-tan_NGTT2008(1)_Book3_09 Chi so gia 2011- VuTKG-1 (Ok)_Phan II (In)" xfId="2049"/>
    <cellStyle name="_10.Bieuthegioi-tan_NGTT2008(1)_Book3_09 Du lich" xfId="2050"/>
    <cellStyle name="_10.Bieuthegioi-tan_NGTT2008(1)_Book3_09 Du lich_nien giam tom tat nong nghiep 2013" xfId="2051"/>
    <cellStyle name="_10.Bieuthegioi-tan_NGTT2008(1)_Book3_09 Du lich_Phan II (In)" xfId="2052"/>
    <cellStyle name="_10.Bieuthegioi-tan_NGTT2008(1)_Book3_10 Market VH, YT, GD, NGTT 2011 " xfId="2053"/>
    <cellStyle name="_10.Bieuthegioi-tan_NGTT2008(1)_Book3_10 Market VH, YT, GD, NGTT 2011  2" xfId="2054"/>
    <cellStyle name="_10.Bieuthegioi-tan_NGTT2008(1)_Book3_10 Market VH, YT, GD, NGTT 2011 _02  Dan so lao dong(OK)" xfId="2055"/>
    <cellStyle name="_10.Bieuthegioi-tan_NGTT2008(1)_Book3_10 Market VH, YT, GD, NGTT 2011 _03 TKQG va Thu chi NSNN 2012" xfId="2056"/>
    <cellStyle name="_10.Bieuthegioi-tan_NGTT2008(1)_Book3_10 Market VH, YT, GD, NGTT 2011 _04 Doanh nghiep va CSKDCT 2012" xfId="2057"/>
    <cellStyle name="_10.Bieuthegioi-tan_NGTT2008(1)_Book3_10 Market VH, YT, GD, NGTT 2011 _05 Doanh nghiep va Ca the_2011 (Ok)" xfId="2058"/>
    <cellStyle name="_10.Bieuthegioi-tan_NGTT2008(1)_Book3_10 Market VH, YT, GD, NGTT 2011 _06 NGTT LN,TS 2013 co so" xfId="2059"/>
    <cellStyle name="_10.Bieuthegioi-tan_NGTT2008(1)_Book3_10 Market VH, YT, GD, NGTT 2011 _07 NGTT CN 2012" xfId="2060"/>
    <cellStyle name="_10.Bieuthegioi-tan_NGTT2008(1)_Book3_10 Market VH, YT, GD, NGTT 2011 _08 Thuong mai Tong muc - Diep" xfId="2061"/>
    <cellStyle name="_10.Bieuthegioi-tan_NGTT2008(1)_Book3_10 Market VH, YT, GD, NGTT 2011 _08 Thuong mai va Du lich (Ok)" xfId="2062"/>
    <cellStyle name="_10.Bieuthegioi-tan_NGTT2008(1)_Book3_10 Market VH, YT, GD, NGTT 2011 _08 Thuong mai va Du lich (Ok)_nien giam tom tat nong nghiep 2013" xfId="2063"/>
    <cellStyle name="_10.Bieuthegioi-tan_NGTT2008(1)_Book3_10 Market VH, YT, GD, NGTT 2011 _08 Thuong mai va Du lich (Ok)_Phan II (In)" xfId="2064"/>
    <cellStyle name="_10.Bieuthegioi-tan_NGTT2008(1)_Book3_10 Market VH, YT, GD, NGTT 2011 _09 Chi so gia 2011- VuTKG-1 (Ok)" xfId="2065"/>
    <cellStyle name="_10.Bieuthegioi-tan_NGTT2008(1)_Book3_10 Market VH, YT, GD, NGTT 2011 _09 Chi so gia 2011- VuTKG-1 (Ok)_nien giam tom tat nong nghiep 2013" xfId="2066"/>
    <cellStyle name="_10.Bieuthegioi-tan_NGTT2008(1)_Book3_10 Market VH, YT, GD, NGTT 2011 _09 Chi so gia 2011- VuTKG-1 (Ok)_Phan II (In)" xfId="2067"/>
    <cellStyle name="_10.Bieuthegioi-tan_NGTT2008(1)_Book3_10 Market VH, YT, GD, NGTT 2011 _09 Du lich" xfId="2068"/>
    <cellStyle name="_10.Bieuthegioi-tan_NGTT2008(1)_Book3_10 Market VH, YT, GD, NGTT 2011 _09 Du lich_nien giam tom tat nong nghiep 2013" xfId="2069"/>
    <cellStyle name="_10.Bieuthegioi-tan_NGTT2008(1)_Book3_10 Market VH, YT, GD, NGTT 2011 _09 Du lich_Phan II (In)" xfId="2070"/>
    <cellStyle name="_10.Bieuthegioi-tan_NGTT2008(1)_Book3_10 Market VH, YT, GD, NGTT 2011 _10 Van tai va BCVT (da sua ok)" xfId="2071"/>
    <cellStyle name="_10.Bieuthegioi-tan_NGTT2008(1)_Book3_10 Market VH, YT, GD, NGTT 2011 _10 Van tai va BCVT (da sua ok)_nien giam tom tat nong nghiep 2013" xfId="2072"/>
    <cellStyle name="_10.Bieuthegioi-tan_NGTT2008(1)_Book3_10 Market VH, YT, GD, NGTT 2011 _10 Van tai va BCVT (da sua ok)_Phan II (In)" xfId="2073"/>
    <cellStyle name="_10.Bieuthegioi-tan_NGTT2008(1)_Book3_10 Market VH, YT, GD, NGTT 2011 _11 (3)" xfId="2074"/>
    <cellStyle name="_10.Bieuthegioi-tan_NGTT2008(1)_Book3_10 Market VH, YT, GD, NGTT 2011 _11 (3) 2" xfId="2075"/>
    <cellStyle name="_10.Bieuthegioi-tan_NGTT2008(1)_Book3_10 Market VH, YT, GD, NGTT 2011 _11 (3)_04 Doanh nghiep va CSKDCT 2012" xfId="2076"/>
    <cellStyle name="_10.Bieuthegioi-tan_NGTT2008(1)_Book3_10 Market VH, YT, GD, NGTT 2011 _11 (3)_Book2" xfId="2077"/>
    <cellStyle name="_10.Bieuthegioi-tan_NGTT2008(1)_Book3_10 Market VH, YT, GD, NGTT 2011 _11 (3)_NGTK-daydu-2014-Laodong" xfId="2078"/>
    <cellStyle name="_10.Bieuthegioi-tan_NGTT2008(1)_Book3_10 Market VH, YT, GD, NGTT 2011 _11 (3)_nien giam tom tat nong nghiep 2013" xfId="2079"/>
    <cellStyle name="_10.Bieuthegioi-tan_NGTT2008(1)_Book3_10 Market VH, YT, GD, NGTT 2011 _11 (3)_Niengiam_Hung_final" xfId="2080"/>
    <cellStyle name="_10.Bieuthegioi-tan_NGTT2008(1)_Book3_10 Market VH, YT, GD, NGTT 2011 _11 (3)_Phan II (In)" xfId="2081"/>
    <cellStyle name="_10.Bieuthegioi-tan_NGTT2008(1)_Book3_10 Market VH, YT, GD, NGTT 2011 _11 (3)_Xl0000167" xfId="2082"/>
    <cellStyle name="_10.Bieuthegioi-tan_NGTT2008(1)_Book3_10 Market VH, YT, GD, NGTT 2011 _12 (2)" xfId="2083"/>
    <cellStyle name="_10.Bieuthegioi-tan_NGTT2008(1)_Book3_10 Market VH, YT, GD, NGTT 2011 _12 (2) 2" xfId="2084"/>
    <cellStyle name="_10.Bieuthegioi-tan_NGTT2008(1)_Book3_10 Market VH, YT, GD, NGTT 2011 _12 (2)_04 Doanh nghiep va CSKDCT 2012" xfId="2085"/>
    <cellStyle name="_10.Bieuthegioi-tan_NGTT2008(1)_Book3_10 Market VH, YT, GD, NGTT 2011 _12 (2)_Book2" xfId="2086"/>
    <cellStyle name="_10.Bieuthegioi-tan_NGTT2008(1)_Book3_10 Market VH, YT, GD, NGTT 2011 _12 (2)_NGTK-daydu-2014-Laodong" xfId="2087"/>
    <cellStyle name="_10.Bieuthegioi-tan_NGTT2008(1)_Book3_10 Market VH, YT, GD, NGTT 2011 _12 (2)_nien giam tom tat nong nghiep 2013" xfId="2088"/>
    <cellStyle name="_10.Bieuthegioi-tan_NGTT2008(1)_Book3_10 Market VH, YT, GD, NGTT 2011 _12 (2)_Niengiam_Hung_final" xfId="2089"/>
    <cellStyle name="_10.Bieuthegioi-tan_NGTT2008(1)_Book3_10 Market VH, YT, GD, NGTT 2011 _12 (2)_Phan II (In)" xfId="2090"/>
    <cellStyle name="_10.Bieuthegioi-tan_NGTT2008(1)_Book3_10 Market VH, YT, GD, NGTT 2011 _12 (2)_Xl0000167" xfId="2091"/>
    <cellStyle name="_10.Bieuthegioi-tan_NGTT2008(1)_Book3_10 Market VH, YT, GD, NGTT 2011 _12 Giao duc, Y Te va Muc songnam2011" xfId="2092"/>
    <cellStyle name="_10.Bieuthegioi-tan_NGTT2008(1)_Book3_10 Market VH, YT, GD, NGTT 2011 _12 Giao duc, Y Te va Muc songnam2011_nien giam tom tat nong nghiep 2013" xfId="2093"/>
    <cellStyle name="_10.Bieuthegioi-tan_NGTT2008(1)_Book3_10 Market VH, YT, GD, NGTT 2011 _12 Giao duc, Y Te va Muc songnam2011_Phan II (In)" xfId="2094"/>
    <cellStyle name="_10.Bieuthegioi-tan_NGTT2008(1)_Book3_10 Market VH, YT, GD, NGTT 2011 _12 MSDC_Thuy Van" xfId="2095"/>
    <cellStyle name="_10.Bieuthegioi-tan_NGTT2008(1)_Book3_10 Market VH, YT, GD, NGTT 2011 _13 Van tai 2012" xfId="2096"/>
    <cellStyle name="_10.Bieuthegioi-tan_NGTT2008(1)_Book3_10 Market VH, YT, GD, NGTT 2011 _Book2" xfId="2097"/>
    <cellStyle name="_10.Bieuthegioi-tan_NGTT2008(1)_Book3_10 Market VH, YT, GD, NGTT 2011 _Giaoduc2013(ok)" xfId="2098"/>
    <cellStyle name="_10.Bieuthegioi-tan_NGTT2008(1)_Book3_10 Market VH, YT, GD, NGTT 2011 _Maket NGTT2012 LN,TS (7-1-2013)" xfId="2099"/>
    <cellStyle name="_10.Bieuthegioi-tan_NGTT2008(1)_Book3_10 Market VH, YT, GD, NGTT 2011 _Maket NGTT2012 LN,TS (7-1-2013)_Nongnghiep" xfId="2100"/>
    <cellStyle name="_10.Bieuthegioi-tan_NGTT2008(1)_Book3_10 Market VH, YT, GD, NGTT 2011 _Ngiam_lamnghiep_2011_v2(1)(1)" xfId="2101"/>
    <cellStyle name="_10.Bieuthegioi-tan_NGTT2008(1)_Book3_10 Market VH, YT, GD, NGTT 2011 _Ngiam_lamnghiep_2011_v2(1)(1)_Nongnghiep" xfId="2102"/>
    <cellStyle name="_10.Bieuthegioi-tan_NGTT2008(1)_Book3_10 Market VH, YT, GD, NGTT 2011 _NGTK-daydu-2014-Laodong" xfId="2103"/>
    <cellStyle name="_10.Bieuthegioi-tan_NGTT2008(1)_Book3_10 Market VH, YT, GD, NGTT 2011 _NGTT LN,TS 2012 (Chuan)" xfId="2104"/>
    <cellStyle name="_10.Bieuthegioi-tan_NGTT2008(1)_Book3_10 Market VH, YT, GD, NGTT 2011 _Nien giam TT Vu Nong nghiep 2012(solieu)-gui Vu TH 29-3-2013" xfId="2105"/>
    <cellStyle name="_10.Bieuthegioi-tan_NGTT2008(1)_Book3_10 Market VH, YT, GD, NGTT 2011 _Niengiam_Hung_final" xfId="2106"/>
    <cellStyle name="_10.Bieuthegioi-tan_NGTT2008(1)_Book3_10 Market VH, YT, GD, NGTT 2011 _Nongnghiep" xfId="2107"/>
    <cellStyle name="_10.Bieuthegioi-tan_NGTT2008(1)_Book3_10 Market VH, YT, GD, NGTT 2011 _Nongnghiep NGDD 2012_cap nhat den 24-5-2013(1)" xfId="2108"/>
    <cellStyle name="_10.Bieuthegioi-tan_NGTT2008(1)_Book3_10 Market VH, YT, GD, NGTT 2011 _Nongnghiep_Nongnghiep NGDD 2012_cap nhat den 24-5-2013(1)" xfId="2109"/>
    <cellStyle name="_10.Bieuthegioi-tan_NGTT2008(1)_Book3_10 Market VH, YT, GD, NGTT 2011 _So lieu quoc te TH" xfId="2110"/>
    <cellStyle name="_10.Bieuthegioi-tan_NGTT2008(1)_Book3_10 Market VH, YT, GD, NGTT 2011 _So lieu quoc te TH_nien giam tom tat nong nghiep 2013" xfId="2111"/>
    <cellStyle name="_10.Bieuthegioi-tan_NGTT2008(1)_Book3_10 Market VH, YT, GD, NGTT 2011 _So lieu quoc te TH_Phan II (In)" xfId="2112"/>
    <cellStyle name="_10.Bieuthegioi-tan_NGTT2008(1)_Book3_10 Market VH, YT, GD, NGTT 2011 _TKQG" xfId="2113"/>
    <cellStyle name="_10.Bieuthegioi-tan_NGTT2008(1)_Book3_10 Market VH, YT, GD, NGTT 2011 _Xl0000147" xfId="2114"/>
    <cellStyle name="_10.Bieuthegioi-tan_NGTT2008(1)_Book3_10 Market VH, YT, GD, NGTT 2011 _Xl0000167" xfId="2115"/>
    <cellStyle name="_10.Bieuthegioi-tan_NGTT2008(1)_Book3_10 Market VH, YT, GD, NGTT 2011 _XNK" xfId="2116"/>
    <cellStyle name="_10.Bieuthegioi-tan_NGTT2008(1)_Book3_10 Market VH, YT, GD, NGTT 2011 _XNK_nien giam tom tat nong nghiep 2013" xfId="2117"/>
    <cellStyle name="_10.Bieuthegioi-tan_NGTT2008(1)_Book3_10 Market VH, YT, GD, NGTT 2011 _XNK_Phan II (In)" xfId="2118"/>
    <cellStyle name="_10.Bieuthegioi-tan_NGTT2008(1)_Book3_10 Van tai va BCVT (da sua ok)" xfId="2119"/>
    <cellStyle name="_10.Bieuthegioi-tan_NGTT2008(1)_Book3_10 Van tai va BCVT (da sua ok)_nien giam tom tat nong nghiep 2013" xfId="2120"/>
    <cellStyle name="_10.Bieuthegioi-tan_NGTT2008(1)_Book3_10 Van tai va BCVT (da sua ok)_Phan II (In)" xfId="2121"/>
    <cellStyle name="_10.Bieuthegioi-tan_NGTT2008(1)_Book3_10 VH, YT, GD, NGTT 2010 - (OK)" xfId="2122"/>
    <cellStyle name="_10.Bieuthegioi-tan_NGTT2008(1)_Book3_10 VH, YT, GD, NGTT 2010 - (OK) 2" xfId="2123"/>
    <cellStyle name="_10.Bieuthegioi-tan_NGTT2008(1)_Book3_10 VH, YT, GD, NGTT 2010 - (OK)_Bo sung 04 bieu Cong nghiep" xfId="2124"/>
    <cellStyle name="_10.Bieuthegioi-tan_NGTT2008(1)_Book3_10 VH, YT, GD, NGTT 2010 - (OK)_Bo sung 04 bieu Cong nghiep 2" xfId="2125"/>
    <cellStyle name="_10.Bieuthegioi-tan_NGTT2008(1)_Book3_10 VH, YT, GD, NGTT 2010 - (OK)_Bo sung 04 bieu Cong nghiep_Book2" xfId="2126"/>
    <cellStyle name="_10.Bieuthegioi-tan_NGTT2008(1)_Book3_10 VH, YT, GD, NGTT 2010 - (OK)_Bo sung 04 bieu Cong nghiep_Mau" xfId="2127"/>
    <cellStyle name="_10.Bieuthegioi-tan_NGTT2008(1)_Book3_10 VH, YT, GD, NGTT 2010 - (OK)_Bo sung 04 bieu Cong nghiep_NGTK-daydu-2014-Laodong" xfId="2128"/>
    <cellStyle name="_10.Bieuthegioi-tan_NGTT2008(1)_Book3_10 VH, YT, GD, NGTT 2010 - (OK)_Bo sung 04 bieu Cong nghiep_Niengiam_Hung_final" xfId="2129"/>
    <cellStyle name="_10.Bieuthegioi-tan_NGTT2008(1)_Book3_10 VH, YT, GD, NGTT 2010 - (OK)_Book2" xfId="2130"/>
    <cellStyle name="_10.Bieuthegioi-tan_NGTT2008(1)_Book3_10 VH, YT, GD, NGTT 2010 - (OK)_Mau" xfId="2131"/>
    <cellStyle name="_10.Bieuthegioi-tan_NGTT2008(1)_Book3_10 VH, YT, GD, NGTT 2010 - (OK)_NGTK-daydu-2014-Laodong" xfId="2132"/>
    <cellStyle name="_10.Bieuthegioi-tan_NGTT2008(1)_Book3_10 VH, YT, GD, NGTT 2010 - (OK)_Niengiam_Hung_final" xfId="2133"/>
    <cellStyle name="_10.Bieuthegioi-tan_NGTT2008(1)_Book3_11 (3)" xfId="2134"/>
    <cellStyle name="_10.Bieuthegioi-tan_NGTT2008(1)_Book3_11 (3) 2" xfId="2135"/>
    <cellStyle name="_10.Bieuthegioi-tan_NGTT2008(1)_Book3_11 (3)_04 Doanh nghiep va CSKDCT 2012" xfId="2136"/>
    <cellStyle name="_10.Bieuthegioi-tan_NGTT2008(1)_Book3_11 (3)_Book2" xfId="2137"/>
    <cellStyle name="_10.Bieuthegioi-tan_NGTT2008(1)_Book3_11 (3)_NGTK-daydu-2014-Laodong" xfId="2138"/>
    <cellStyle name="_10.Bieuthegioi-tan_NGTT2008(1)_Book3_11 (3)_nien giam tom tat nong nghiep 2013" xfId="2139"/>
    <cellStyle name="_10.Bieuthegioi-tan_NGTT2008(1)_Book3_11 (3)_Niengiam_Hung_final" xfId="2140"/>
    <cellStyle name="_10.Bieuthegioi-tan_NGTT2008(1)_Book3_11 (3)_Phan II (In)" xfId="2141"/>
    <cellStyle name="_10.Bieuthegioi-tan_NGTT2008(1)_Book3_11 (3)_Xl0000167" xfId="2142"/>
    <cellStyle name="_10.Bieuthegioi-tan_NGTT2008(1)_Book3_12 (2)" xfId="2143"/>
    <cellStyle name="_10.Bieuthegioi-tan_NGTT2008(1)_Book3_12 (2) 2" xfId="2144"/>
    <cellStyle name="_10.Bieuthegioi-tan_NGTT2008(1)_Book3_12 (2)_04 Doanh nghiep va CSKDCT 2012" xfId="2145"/>
    <cellStyle name="_10.Bieuthegioi-tan_NGTT2008(1)_Book3_12 (2)_Book2" xfId="2146"/>
    <cellStyle name="_10.Bieuthegioi-tan_NGTT2008(1)_Book3_12 (2)_NGTK-daydu-2014-Laodong" xfId="2147"/>
    <cellStyle name="_10.Bieuthegioi-tan_NGTT2008(1)_Book3_12 (2)_nien giam tom tat nong nghiep 2013" xfId="2148"/>
    <cellStyle name="_10.Bieuthegioi-tan_NGTT2008(1)_Book3_12 (2)_Niengiam_Hung_final" xfId="2149"/>
    <cellStyle name="_10.Bieuthegioi-tan_NGTT2008(1)_Book3_12 (2)_Phan II (In)" xfId="2150"/>
    <cellStyle name="_10.Bieuthegioi-tan_NGTT2008(1)_Book3_12 (2)_Xl0000167" xfId="2151"/>
    <cellStyle name="_10.Bieuthegioi-tan_NGTT2008(1)_Book3_12 Chi so gia 2012(chuan) co so" xfId="2152"/>
    <cellStyle name="_10.Bieuthegioi-tan_NGTT2008(1)_Book3_12 Giao duc, Y Te va Muc songnam2011" xfId="2153"/>
    <cellStyle name="_10.Bieuthegioi-tan_NGTT2008(1)_Book3_12 Giao duc, Y Te va Muc songnam2011_nien giam tom tat nong nghiep 2013" xfId="2154"/>
    <cellStyle name="_10.Bieuthegioi-tan_NGTT2008(1)_Book3_12 Giao duc, Y Te va Muc songnam2011_Phan II (In)" xfId="2155"/>
    <cellStyle name="_10.Bieuthegioi-tan_NGTT2008(1)_Book3_13 Van tai 2012" xfId="2156"/>
    <cellStyle name="_10.Bieuthegioi-tan_NGTT2008(1)_Book3_Book1" xfId="2157"/>
    <cellStyle name="_10.Bieuthegioi-tan_NGTT2008(1)_Book3_Book1 2" xfId="2158"/>
    <cellStyle name="_10.Bieuthegioi-tan_NGTT2008(1)_Book3_Book1_Book2" xfId="2159"/>
    <cellStyle name="_10.Bieuthegioi-tan_NGTT2008(1)_Book3_Book1_Mau" xfId="2160"/>
    <cellStyle name="_10.Bieuthegioi-tan_NGTT2008(1)_Book3_Book1_NGTK-daydu-2014-Laodong" xfId="2161"/>
    <cellStyle name="_10.Bieuthegioi-tan_NGTT2008(1)_Book3_Book1_Niengiam_Hung_final" xfId="2162"/>
    <cellStyle name="_10.Bieuthegioi-tan_NGTT2008(1)_Book3_Book2" xfId="2163"/>
    <cellStyle name="_10.Bieuthegioi-tan_NGTT2008(1)_Book3_CucThongke-phucdap-Tuan-Anh" xfId="2164"/>
    <cellStyle name="_10.Bieuthegioi-tan_NGTT2008(1)_Book3_Giaoduc2013(ok)" xfId="2165"/>
    <cellStyle name="_10.Bieuthegioi-tan_NGTT2008(1)_Book3_GTSXNN" xfId="2166"/>
    <cellStyle name="_10.Bieuthegioi-tan_NGTT2008(1)_Book3_GTSXNN_Nongnghiep NGDD 2012_cap nhat den 24-5-2013(1)" xfId="2167"/>
    <cellStyle name="_10.Bieuthegioi-tan_NGTT2008(1)_Book3_Maket NGTT2012 LN,TS (7-1-2013)" xfId="2168"/>
    <cellStyle name="_10.Bieuthegioi-tan_NGTT2008(1)_Book3_Maket NGTT2012 LN,TS (7-1-2013)_Nongnghiep" xfId="2169"/>
    <cellStyle name="_10.Bieuthegioi-tan_NGTT2008(1)_Book3_Mau" xfId="2170"/>
    <cellStyle name="_10.Bieuthegioi-tan_NGTT2008(1)_Book3_Ngiam_lamnghiep_2011_v2(1)(1)" xfId="2171"/>
    <cellStyle name="_10.Bieuthegioi-tan_NGTT2008(1)_Book3_Ngiam_lamnghiep_2011_v2(1)(1)_Nongnghiep" xfId="2172"/>
    <cellStyle name="_10.Bieuthegioi-tan_NGTT2008(1)_Book3_NGTK-daydu-2014-Laodong" xfId="2173"/>
    <cellStyle name="_10.Bieuthegioi-tan_NGTT2008(1)_Book3_NGTT LN,TS 2012 (Chuan)" xfId="2174"/>
    <cellStyle name="_10.Bieuthegioi-tan_NGTT2008(1)_Book3_Nien giam day du  Nong nghiep 2010" xfId="2175"/>
    <cellStyle name="_10.Bieuthegioi-tan_NGTT2008(1)_Book3_Nien giam TT Vu Nong nghiep 2012(solieu)-gui Vu TH 29-3-2013" xfId="2176"/>
    <cellStyle name="_10.Bieuthegioi-tan_NGTT2008(1)_Book3_Niengiam_Hung_final" xfId="2177"/>
    <cellStyle name="_10.Bieuthegioi-tan_NGTT2008(1)_Book3_Nongnghiep" xfId="2178"/>
    <cellStyle name="_10.Bieuthegioi-tan_NGTT2008(1)_Book3_Nongnghiep 2" xfId="2179"/>
    <cellStyle name="_10.Bieuthegioi-tan_NGTT2008(1)_Book3_Nongnghiep_Bo sung 04 bieu Cong nghiep" xfId="2180"/>
    <cellStyle name="_10.Bieuthegioi-tan_NGTT2008(1)_Book3_Nongnghiep_Bo sung 04 bieu Cong nghiep 2" xfId="2181"/>
    <cellStyle name="_10.Bieuthegioi-tan_NGTT2008(1)_Book3_Nongnghiep_Bo sung 04 bieu Cong nghiep_Book2" xfId="2182"/>
    <cellStyle name="_10.Bieuthegioi-tan_NGTT2008(1)_Book3_Nongnghiep_Bo sung 04 bieu Cong nghiep_Mau" xfId="2183"/>
    <cellStyle name="_10.Bieuthegioi-tan_NGTT2008(1)_Book3_Nongnghiep_Bo sung 04 bieu Cong nghiep_NGTK-daydu-2014-Laodong" xfId="2184"/>
    <cellStyle name="_10.Bieuthegioi-tan_NGTT2008(1)_Book3_Nongnghiep_Bo sung 04 bieu Cong nghiep_Niengiam_Hung_final" xfId="2185"/>
    <cellStyle name="_10.Bieuthegioi-tan_NGTT2008(1)_Book3_Nongnghiep_Book2" xfId="2186"/>
    <cellStyle name="_10.Bieuthegioi-tan_NGTT2008(1)_Book3_Nongnghiep_Mau" xfId="2187"/>
    <cellStyle name="_10.Bieuthegioi-tan_NGTT2008(1)_Book3_Nongnghiep_NGDD 2013 Thu chi NSNN " xfId="2188"/>
    <cellStyle name="_10.Bieuthegioi-tan_NGTT2008(1)_Book3_Nongnghiep_NGTK-daydu-2014-Laodong" xfId="2189"/>
    <cellStyle name="_10.Bieuthegioi-tan_NGTT2008(1)_Book3_Nongnghiep_Niengiam_Hung_final" xfId="2190"/>
    <cellStyle name="_10.Bieuthegioi-tan_NGTT2008(1)_Book3_Nongnghiep_Nongnghiep NGDD 2012_cap nhat den 24-5-2013(1)" xfId="2191"/>
    <cellStyle name="_10.Bieuthegioi-tan_NGTT2008(1)_Book3_Nongnghiep_TKQG" xfId="2192"/>
    <cellStyle name="_10.Bieuthegioi-tan_NGTT2008(1)_Book3_So lieu quoc te TH" xfId="2193"/>
    <cellStyle name="_10.Bieuthegioi-tan_NGTT2008(1)_Book3_So lieu quoc te TH_08 Cong nghiep 2010" xfId="2194"/>
    <cellStyle name="_10.Bieuthegioi-tan_NGTT2008(1)_Book3_So lieu quoc te TH_08 Thuong mai va Du lich (Ok)" xfId="2195"/>
    <cellStyle name="_10.Bieuthegioi-tan_NGTT2008(1)_Book3_So lieu quoc te TH_09 Chi so gia 2011- VuTKG-1 (Ok)" xfId="2196"/>
    <cellStyle name="_10.Bieuthegioi-tan_NGTT2008(1)_Book3_So lieu quoc te TH_09 Du lich" xfId="2197"/>
    <cellStyle name="_10.Bieuthegioi-tan_NGTT2008(1)_Book3_So lieu quoc te TH_10 Van tai va BCVT (da sua ok)" xfId="2198"/>
    <cellStyle name="_10.Bieuthegioi-tan_NGTT2008(1)_Book3_So lieu quoc te TH_12 Giao duc, Y Te va Muc songnam2011" xfId="2199"/>
    <cellStyle name="_10.Bieuthegioi-tan_NGTT2008(1)_Book3_So lieu quoc te TH_nien giam tom tat du lich va XNK" xfId="2200"/>
    <cellStyle name="_10.Bieuthegioi-tan_NGTT2008(1)_Book3_So lieu quoc te TH_Nongnghiep" xfId="2201"/>
    <cellStyle name="_10.Bieuthegioi-tan_NGTT2008(1)_Book3_So lieu quoc te TH_XNK" xfId="2202"/>
    <cellStyle name="_10.Bieuthegioi-tan_NGTT2008(1)_Book3_So lieu quoc te(GDP)" xfId="2203"/>
    <cellStyle name="_10.Bieuthegioi-tan_NGTT2008(1)_Book3_So lieu quoc te(GDP) 2" xfId="2204"/>
    <cellStyle name="_10.Bieuthegioi-tan_NGTT2008(1)_Book3_So lieu quoc te(GDP)_02  Dan so lao dong(OK)" xfId="2205"/>
    <cellStyle name="_10.Bieuthegioi-tan_NGTT2008(1)_Book3_So lieu quoc te(GDP)_03 TKQG va Thu chi NSNN 2012" xfId="2206"/>
    <cellStyle name="_10.Bieuthegioi-tan_NGTT2008(1)_Book3_So lieu quoc te(GDP)_04 Doanh nghiep va CSKDCT 2012" xfId="2207"/>
    <cellStyle name="_10.Bieuthegioi-tan_NGTT2008(1)_Book3_So lieu quoc te(GDP)_05 Doanh nghiep va Ca the_2011 (Ok)" xfId="2208"/>
    <cellStyle name="_10.Bieuthegioi-tan_NGTT2008(1)_Book3_So lieu quoc te(GDP)_06 NGTT LN,TS 2013 co so" xfId="2209"/>
    <cellStyle name="_10.Bieuthegioi-tan_NGTT2008(1)_Book3_So lieu quoc te(GDP)_07 NGTT CN 2012" xfId="2210"/>
    <cellStyle name="_10.Bieuthegioi-tan_NGTT2008(1)_Book3_So lieu quoc te(GDP)_08 Thuong mai Tong muc - Diep" xfId="2211"/>
    <cellStyle name="_10.Bieuthegioi-tan_NGTT2008(1)_Book3_So lieu quoc te(GDP)_08 Thuong mai va Du lich (Ok)" xfId="2212"/>
    <cellStyle name="_10.Bieuthegioi-tan_NGTT2008(1)_Book3_So lieu quoc te(GDP)_08 Thuong mai va Du lich (Ok)_nien giam tom tat nong nghiep 2013" xfId="2213"/>
    <cellStyle name="_10.Bieuthegioi-tan_NGTT2008(1)_Book3_So lieu quoc te(GDP)_08 Thuong mai va Du lich (Ok)_Phan II (In)" xfId="2214"/>
    <cellStyle name="_10.Bieuthegioi-tan_NGTT2008(1)_Book3_So lieu quoc te(GDP)_09 Chi so gia 2011- VuTKG-1 (Ok)" xfId="2215"/>
    <cellStyle name="_10.Bieuthegioi-tan_NGTT2008(1)_Book3_So lieu quoc te(GDP)_09 Chi so gia 2011- VuTKG-1 (Ok)_nien giam tom tat nong nghiep 2013" xfId="2216"/>
    <cellStyle name="_10.Bieuthegioi-tan_NGTT2008(1)_Book3_So lieu quoc te(GDP)_09 Chi so gia 2011- VuTKG-1 (Ok)_Phan II (In)" xfId="2217"/>
    <cellStyle name="_10.Bieuthegioi-tan_NGTT2008(1)_Book3_So lieu quoc te(GDP)_09 Du lich" xfId="2218"/>
    <cellStyle name="_10.Bieuthegioi-tan_NGTT2008(1)_Book3_So lieu quoc te(GDP)_09 Du lich_nien giam tom tat nong nghiep 2013" xfId="2219"/>
    <cellStyle name="_10.Bieuthegioi-tan_NGTT2008(1)_Book3_So lieu quoc te(GDP)_09 Du lich_Phan II (In)" xfId="2220"/>
    <cellStyle name="_10.Bieuthegioi-tan_NGTT2008(1)_Book3_So lieu quoc te(GDP)_10 Van tai va BCVT (da sua ok)" xfId="2221"/>
    <cellStyle name="_10.Bieuthegioi-tan_NGTT2008(1)_Book3_So lieu quoc te(GDP)_10 Van tai va BCVT (da sua ok)_nien giam tom tat nong nghiep 2013" xfId="2222"/>
    <cellStyle name="_10.Bieuthegioi-tan_NGTT2008(1)_Book3_So lieu quoc te(GDP)_10 Van tai va BCVT (da sua ok)_Phan II (In)" xfId="2223"/>
    <cellStyle name="_10.Bieuthegioi-tan_NGTT2008(1)_Book3_So lieu quoc te(GDP)_11 (3)" xfId="2224"/>
    <cellStyle name="_10.Bieuthegioi-tan_NGTT2008(1)_Book3_So lieu quoc te(GDP)_11 (3) 2" xfId="2225"/>
    <cellStyle name="_10.Bieuthegioi-tan_NGTT2008(1)_Book3_So lieu quoc te(GDP)_11 (3)_04 Doanh nghiep va CSKDCT 2012" xfId="2226"/>
    <cellStyle name="_10.Bieuthegioi-tan_NGTT2008(1)_Book3_So lieu quoc te(GDP)_11 (3)_Book2" xfId="2227"/>
    <cellStyle name="_10.Bieuthegioi-tan_NGTT2008(1)_Book3_So lieu quoc te(GDP)_11 (3)_NGTK-daydu-2014-Laodong" xfId="2228"/>
    <cellStyle name="_10.Bieuthegioi-tan_NGTT2008(1)_Book3_So lieu quoc te(GDP)_11 (3)_nien giam tom tat nong nghiep 2013" xfId="2229"/>
    <cellStyle name="_10.Bieuthegioi-tan_NGTT2008(1)_Book3_So lieu quoc te(GDP)_11 (3)_Niengiam_Hung_final" xfId="2230"/>
    <cellStyle name="_10.Bieuthegioi-tan_NGTT2008(1)_Book3_So lieu quoc te(GDP)_11 (3)_Phan II (In)" xfId="2231"/>
    <cellStyle name="_10.Bieuthegioi-tan_NGTT2008(1)_Book3_So lieu quoc te(GDP)_11 (3)_Xl0000167" xfId="2232"/>
    <cellStyle name="_10.Bieuthegioi-tan_NGTT2008(1)_Book3_So lieu quoc te(GDP)_12 (2)" xfId="2233"/>
    <cellStyle name="_10.Bieuthegioi-tan_NGTT2008(1)_Book3_So lieu quoc te(GDP)_12 (2) 2" xfId="2234"/>
    <cellStyle name="_10.Bieuthegioi-tan_NGTT2008(1)_Book3_So lieu quoc te(GDP)_12 (2)_04 Doanh nghiep va CSKDCT 2012" xfId="2235"/>
    <cellStyle name="_10.Bieuthegioi-tan_NGTT2008(1)_Book3_So lieu quoc te(GDP)_12 (2)_Book2" xfId="2236"/>
    <cellStyle name="_10.Bieuthegioi-tan_NGTT2008(1)_Book3_So lieu quoc te(GDP)_12 (2)_NGTK-daydu-2014-Laodong" xfId="2237"/>
    <cellStyle name="_10.Bieuthegioi-tan_NGTT2008(1)_Book3_So lieu quoc te(GDP)_12 (2)_nien giam tom tat nong nghiep 2013" xfId="2238"/>
    <cellStyle name="_10.Bieuthegioi-tan_NGTT2008(1)_Book3_So lieu quoc te(GDP)_12 (2)_Niengiam_Hung_final" xfId="2239"/>
    <cellStyle name="_10.Bieuthegioi-tan_NGTT2008(1)_Book3_So lieu quoc te(GDP)_12 (2)_Phan II (In)" xfId="2240"/>
    <cellStyle name="_10.Bieuthegioi-tan_NGTT2008(1)_Book3_So lieu quoc te(GDP)_12 (2)_Xl0000167" xfId="2241"/>
    <cellStyle name="_10.Bieuthegioi-tan_NGTT2008(1)_Book3_So lieu quoc te(GDP)_12 Giao duc, Y Te va Muc songnam2011" xfId="2242"/>
    <cellStyle name="_10.Bieuthegioi-tan_NGTT2008(1)_Book3_So lieu quoc te(GDP)_12 Giao duc, Y Te va Muc songnam2011_nien giam tom tat nong nghiep 2013" xfId="2243"/>
    <cellStyle name="_10.Bieuthegioi-tan_NGTT2008(1)_Book3_So lieu quoc te(GDP)_12 Giao duc, Y Te va Muc songnam2011_Phan II (In)" xfId="2244"/>
    <cellStyle name="_10.Bieuthegioi-tan_NGTT2008(1)_Book3_So lieu quoc te(GDP)_12 MSDC_Thuy Van" xfId="2245"/>
    <cellStyle name="_10.Bieuthegioi-tan_NGTT2008(1)_Book3_So lieu quoc te(GDP)_12 So lieu quoc te (Ok)" xfId="2246"/>
    <cellStyle name="_10.Bieuthegioi-tan_NGTT2008(1)_Book3_So lieu quoc te(GDP)_12 So lieu quoc te (Ok)_nien giam tom tat nong nghiep 2013" xfId="2247"/>
    <cellStyle name="_10.Bieuthegioi-tan_NGTT2008(1)_Book3_So lieu quoc te(GDP)_12 So lieu quoc te (Ok)_Phan II (In)" xfId="2248"/>
    <cellStyle name="_10.Bieuthegioi-tan_NGTT2008(1)_Book3_So lieu quoc te(GDP)_13 Van tai 2012" xfId="2249"/>
    <cellStyle name="_10.Bieuthegioi-tan_NGTT2008(1)_Book3_So lieu quoc te(GDP)_Book2" xfId="2250"/>
    <cellStyle name="_10.Bieuthegioi-tan_NGTT2008(1)_Book3_So lieu quoc te(GDP)_Giaoduc2013(ok)" xfId="2251"/>
    <cellStyle name="_10.Bieuthegioi-tan_NGTT2008(1)_Book3_So lieu quoc te(GDP)_Maket NGTT2012 LN,TS (7-1-2013)" xfId="2252"/>
    <cellStyle name="_10.Bieuthegioi-tan_NGTT2008(1)_Book3_So lieu quoc te(GDP)_Maket NGTT2012 LN,TS (7-1-2013)_Nongnghiep" xfId="2253"/>
    <cellStyle name="_10.Bieuthegioi-tan_NGTT2008(1)_Book3_So lieu quoc te(GDP)_Ngiam_lamnghiep_2011_v2(1)(1)" xfId="2254"/>
    <cellStyle name="_10.Bieuthegioi-tan_NGTT2008(1)_Book3_So lieu quoc te(GDP)_Ngiam_lamnghiep_2011_v2(1)(1)_Nongnghiep" xfId="2255"/>
    <cellStyle name="_10.Bieuthegioi-tan_NGTT2008(1)_Book3_So lieu quoc te(GDP)_NGTK-daydu-2014-Laodong" xfId="2256"/>
    <cellStyle name="_10.Bieuthegioi-tan_NGTT2008(1)_Book3_So lieu quoc te(GDP)_NGTT LN,TS 2012 (Chuan)" xfId="2257"/>
    <cellStyle name="_10.Bieuthegioi-tan_NGTT2008(1)_Book3_So lieu quoc te(GDP)_Nien giam TT Vu Nong nghiep 2012(solieu)-gui Vu TH 29-3-2013" xfId="2258"/>
    <cellStyle name="_10.Bieuthegioi-tan_NGTT2008(1)_Book3_So lieu quoc te(GDP)_Niengiam_Hung_final" xfId="2259"/>
    <cellStyle name="_10.Bieuthegioi-tan_NGTT2008(1)_Book3_So lieu quoc te(GDP)_Nongnghiep" xfId="2260"/>
    <cellStyle name="_10.Bieuthegioi-tan_NGTT2008(1)_Book3_So lieu quoc te(GDP)_Nongnghiep NGDD 2012_cap nhat den 24-5-2013(1)" xfId="2261"/>
    <cellStyle name="_10.Bieuthegioi-tan_NGTT2008(1)_Book3_So lieu quoc te(GDP)_Nongnghiep_Nongnghiep NGDD 2012_cap nhat den 24-5-2013(1)" xfId="2262"/>
    <cellStyle name="_10.Bieuthegioi-tan_NGTT2008(1)_Book3_So lieu quoc te(GDP)_TKQG" xfId="2263"/>
    <cellStyle name="_10.Bieuthegioi-tan_NGTT2008(1)_Book3_So lieu quoc te(GDP)_Xl0000147" xfId="2264"/>
    <cellStyle name="_10.Bieuthegioi-tan_NGTT2008(1)_Book3_So lieu quoc te(GDP)_Xl0000167" xfId="2265"/>
    <cellStyle name="_10.Bieuthegioi-tan_NGTT2008(1)_Book3_So lieu quoc te(GDP)_XNK" xfId="2266"/>
    <cellStyle name="_10.Bieuthegioi-tan_NGTT2008(1)_Book3_So lieu quoc te(GDP)_XNK_nien giam tom tat nong nghiep 2013" xfId="2267"/>
    <cellStyle name="_10.Bieuthegioi-tan_NGTT2008(1)_Book3_So lieu quoc te(GDP)_XNK_Phan II (In)" xfId="2268"/>
    <cellStyle name="_10.Bieuthegioi-tan_NGTT2008(1)_Book3_TKQG" xfId="2269"/>
    <cellStyle name="_10.Bieuthegioi-tan_NGTT2008(1)_Book3_Xl0000006" xfId="2270"/>
    <cellStyle name="_10.Bieuthegioi-tan_NGTT2008(1)_Book3_Xl0000147" xfId="2271"/>
    <cellStyle name="_10.Bieuthegioi-tan_NGTT2008(1)_Book3_Xl0000167" xfId="2272"/>
    <cellStyle name="_10.Bieuthegioi-tan_NGTT2008(1)_Book3_XNK" xfId="2273"/>
    <cellStyle name="_10.Bieuthegioi-tan_NGTT2008(1)_Book3_XNK 2" xfId="2274"/>
    <cellStyle name="_10.Bieuthegioi-tan_NGTT2008(1)_Book3_XNK_08 Thuong mai Tong muc - Diep" xfId="2275"/>
    <cellStyle name="_10.Bieuthegioi-tan_NGTT2008(1)_Book3_XNK_08 Thuong mai Tong muc - Diep_nien giam tom tat nong nghiep 2013" xfId="2276"/>
    <cellStyle name="_10.Bieuthegioi-tan_NGTT2008(1)_Book3_XNK_08 Thuong mai Tong muc - Diep_Phan II (In)" xfId="2277"/>
    <cellStyle name="_10.Bieuthegioi-tan_NGTT2008(1)_Book3_XNK_Bo sung 04 bieu Cong nghiep" xfId="2278"/>
    <cellStyle name="_10.Bieuthegioi-tan_NGTT2008(1)_Book3_XNK_Bo sung 04 bieu Cong nghiep 2" xfId="2279"/>
    <cellStyle name="_10.Bieuthegioi-tan_NGTT2008(1)_Book3_XNK_Bo sung 04 bieu Cong nghiep_Book2" xfId="2280"/>
    <cellStyle name="_10.Bieuthegioi-tan_NGTT2008(1)_Book3_XNK_Bo sung 04 bieu Cong nghiep_Mau" xfId="2281"/>
    <cellStyle name="_10.Bieuthegioi-tan_NGTT2008(1)_Book3_XNK_Bo sung 04 bieu Cong nghiep_NGTK-daydu-2014-Laodong" xfId="2282"/>
    <cellStyle name="_10.Bieuthegioi-tan_NGTT2008(1)_Book3_XNK_Bo sung 04 bieu Cong nghiep_Niengiam_Hung_final" xfId="2283"/>
    <cellStyle name="_10.Bieuthegioi-tan_NGTT2008(1)_Book3_XNK_Book2" xfId="2284"/>
    <cellStyle name="_10.Bieuthegioi-tan_NGTT2008(1)_Book3_XNK_Mau" xfId="2285"/>
    <cellStyle name="_10.Bieuthegioi-tan_NGTT2008(1)_Book3_XNK_NGTK-daydu-2014-Laodong" xfId="2286"/>
    <cellStyle name="_10.Bieuthegioi-tan_NGTT2008(1)_Book3_XNK_Niengiam_Hung_final" xfId="2287"/>
    <cellStyle name="_10.Bieuthegioi-tan_NGTT2008(1)_Book3_XNK-2012" xfId="2288"/>
    <cellStyle name="_10.Bieuthegioi-tan_NGTT2008(1)_Book3_XNK-2012_nien giam tom tat nong nghiep 2013" xfId="2289"/>
    <cellStyle name="_10.Bieuthegioi-tan_NGTT2008(1)_Book3_XNK-2012_Phan II (In)" xfId="2290"/>
    <cellStyle name="_10.Bieuthegioi-tan_NGTT2008(1)_Book3_XNK-Market" xfId="2291"/>
    <cellStyle name="_10.Bieuthegioi-tan_NGTT2008(1)_Book4" xfId="2292"/>
    <cellStyle name="_10.Bieuthegioi-tan_NGTT2008(1)_Book4 2" xfId="2293"/>
    <cellStyle name="_10.Bieuthegioi-tan_NGTT2008(1)_Book4_08 Cong nghiep 2010" xfId="2294"/>
    <cellStyle name="_10.Bieuthegioi-tan_NGTT2008(1)_Book4_08 Thuong mai va Du lich (Ok)" xfId="2295"/>
    <cellStyle name="_10.Bieuthegioi-tan_NGTT2008(1)_Book4_09 Chi so gia 2011- VuTKG-1 (Ok)" xfId="2296"/>
    <cellStyle name="_10.Bieuthegioi-tan_NGTT2008(1)_Book4_09 Du lich" xfId="2297"/>
    <cellStyle name="_10.Bieuthegioi-tan_NGTT2008(1)_Book4_10 Van tai va BCVT (da sua ok)" xfId="2298"/>
    <cellStyle name="_10.Bieuthegioi-tan_NGTT2008(1)_Book4_12 Giao duc, Y Te va Muc songnam2011" xfId="2299"/>
    <cellStyle name="_10.Bieuthegioi-tan_NGTT2008(1)_Book4_12 So lieu quoc te (Ok)" xfId="2300"/>
    <cellStyle name="_10.Bieuthegioi-tan_NGTT2008(1)_Book4_Book1" xfId="2301"/>
    <cellStyle name="_10.Bieuthegioi-tan_NGTT2008(1)_Book4_Book1 2" xfId="2302"/>
    <cellStyle name="_10.Bieuthegioi-tan_NGTT2008(1)_Book4_Book1_Book2" xfId="2303"/>
    <cellStyle name="_10.Bieuthegioi-tan_NGTT2008(1)_Book4_Book1_Mau" xfId="2304"/>
    <cellStyle name="_10.Bieuthegioi-tan_NGTT2008(1)_Book4_Book1_NGTK-daydu-2014-Laodong" xfId="2305"/>
    <cellStyle name="_10.Bieuthegioi-tan_NGTT2008(1)_Book4_Book1_Niengiam_Hung_final" xfId="2306"/>
    <cellStyle name="_10.Bieuthegioi-tan_NGTT2008(1)_Book4_Book2" xfId="2307"/>
    <cellStyle name="_10.Bieuthegioi-tan_NGTT2008(1)_Book4_Mau" xfId="2308"/>
    <cellStyle name="_10.Bieuthegioi-tan_NGTT2008(1)_Book4_NGTK-daydu-2014-Laodong" xfId="2309"/>
    <cellStyle name="_10.Bieuthegioi-tan_NGTT2008(1)_Book4_nien giam tom tat du lich va XNK" xfId="2310"/>
    <cellStyle name="_10.Bieuthegioi-tan_NGTT2008(1)_Book4_Niengiam_Hung_final" xfId="2311"/>
    <cellStyle name="_10.Bieuthegioi-tan_NGTT2008(1)_Book4_Nongnghiep" xfId="2312"/>
    <cellStyle name="_10.Bieuthegioi-tan_NGTT2008(1)_Book4_XNK" xfId="2313"/>
    <cellStyle name="_10.Bieuthegioi-tan_NGTT2008(1)_Book4_XNK-2012" xfId="2314"/>
    <cellStyle name="_10.Bieuthegioi-tan_NGTT2008(1)_CSKDCT 2010" xfId="2315"/>
    <cellStyle name="_10.Bieuthegioi-tan_NGTT2008(1)_CSKDCT 2010 2" xfId="2316"/>
    <cellStyle name="_10.Bieuthegioi-tan_NGTT2008(1)_CSKDCT 2010_Bo sung 04 bieu Cong nghiep" xfId="2317"/>
    <cellStyle name="_10.Bieuthegioi-tan_NGTT2008(1)_CSKDCT 2010_Bo sung 04 bieu Cong nghiep 2" xfId="2318"/>
    <cellStyle name="_10.Bieuthegioi-tan_NGTT2008(1)_CSKDCT 2010_Bo sung 04 bieu Cong nghiep_Book2" xfId="2319"/>
    <cellStyle name="_10.Bieuthegioi-tan_NGTT2008(1)_CSKDCT 2010_Bo sung 04 bieu Cong nghiep_Mau" xfId="2320"/>
    <cellStyle name="_10.Bieuthegioi-tan_NGTT2008(1)_CSKDCT 2010_Bo sung 04 bieu Cong nghiep_NGTK-daydu-2014-Laodong" xfId="2321"/>
    <cellStyle name="_10.Bieuthegioi-tan_NGTT2008(1)_CSKDCT 2010_Bo sung 04 bieu Cong nghiep_Niengiam_Hung_final" xfId="2322"/>
    <cellStyle name="_10.Bieuthegioi-tan_NGTT2008(1)_CSKDCT 2010_Book2" xfId="2323"/>
    <cellStyle name="_10.Bieuthegioi-tan_NGTT2008(1)_CSKDCT 2010_Mau" xfId="2324"/>
    <cellStyle name="_10.Bieuthegioi-tan_NGTT2008(1)_CSKDCT 2010_NGTK-daydu-2014-Laodong" xfId="2325"/>
    <cellStyle name="_10.Bieuthegioi-tan_NGTT2008(1)_CSKDCT 2010_Niengiam_Hung_final" xfId="2326"/>
    <cellStyle name="_10.Bieuthegioi-tan_NGTT2008(1)_CucThongke-phucdap-Tuan-Anh" xfId="2327"/>
    <cellStyle name="_10.Bieuthegioi-tan_NGTT2008(1)_dan so phan tich 10 nam(moi)" xfId="2328"/>
    <cellStyle name="_10.Bieuthegioi-tan_NGTT2008(1)_dan so phan tich 10 nam(moi)_01 Don vi HC" xfId="2329"/>
    <cellStyle name="_10.Bieuthegioi-tan_NGTT2008(1)_dan so phan tich 10 nam(moi)_02 Danso_Laodong 2012(chuan) CO SO" xfId="2330"/>
    <cellStyle name="_10.Bieuthegioi-tan_NGTT2008(1)_dan so phan tich 10 nam(moi)_04 Doanh nghiep va CSKDCT 2012" xfId="2331"/>
    <cellStyle name="_10.Bieuthegioi-tan_NGTT2008(1)_dan so phan tich 10 nam(moi)_12 MSDC_Thuy Van" xfId="2332"/>
    <cellStyle name="_10.Bieuthegioi-tan_NGTT2008(1)_dan so phan tich 10 nam(moi)_Don vi HC, dat dai, khi hau" xfId="2333"/>
    <cellStyle name="_10.Bieuthegioi-tan_NGTT2008(1)_dan so phan tich 10 nam(moi)_Mau" xfId="2334"/>
    <cellStyle name="_10.Bieuthegioi-tan_NGTT2008(1)_dan so phan tich 10 nam(moi)_Mau 2" xfId="2335"/>
    <cellStyle name="_10.Bieuthegioi-tan_NGTT2008(1)_dan so phan tich 10 nam(moi)_Mau_Book2" xfId="2336"/>
    <cellStyle name="_10.Bieuthegioi-tan_NGTT2008(1)_dan so phan tich 10 nam(moi)_Mau_NGTK-daydu-2014-Laodong" xfId="2337"/>
    <cellStyle name="_10.Bieuthegioi-tan_NGTT2008(1)_dan so phan tich 10 nam(moi)_Mau_Niengiam_Hung_final" xfId="2338"/>
    <cellStyle name="_10.Bieuthegioi-tan_NGTT2008(1)_dan so phan tich 10 nam(moi)_NGDD 2013 Thu chi NSNN " xfId="2339"/>
    <cellStyle name="_10.Bieuthegioi-tan_NGTT2008(1)_dan so phan tich 10 nam(moi)_NGTK-daydu-2014-VuDSLD(22.5.2015)" xfId="2340"/>
    <cellStyle name="_10.Bieuthegioi-tan_NGTT2008(1)_dan so phan tich 10 nam(moi)_nien giam 28.5.12_sua tn_Oanh-gui-3.15pm-28-5-2012" xfId="2341"/>
    <cellStyle name="_10.Bieuthegioi-tan_NGTT2008(1)_dan so phan tich 10 nam(moi)_Nien giam KT_TV 2010" xfId="2342"/>
    <cellStyle name="_10.Bieuthegioi-tan_NGTT2008(1)_dan so phan tich 10 nam(moi)_nien giam tom tat nong nghiep 2013" xfId="2343"/>
    <cellStyle name="_10.Bieuthegioi-tan_NGTT2008(1)_dan so phan tich 10 nam(moi)_Phan II (In)" xfId="2344"/>
    <cellStyle name="_10.Bieuthegioi-tan_NGTT2008(1)_dan so phan tich 10 nam(moi)_Xl0000006" xfId="2345"/>
    <cellStyle name="_10.Bieuthegioi-tan_NGTT2008(1)_dan so phan tich 10 nam(moi)_Xl0000167" xfId="2346"/>
    <cellStyle name="_10.Bieuthegioi-tan_NGTT2008(1)_dan so phan tich 10 nam(moi)_Y te-VH TT_Tam(1)" xfId="2347"/>
    <cellStyle name="_10.Bieuthegioi-tan_NGTT2008(1)_Dat Dai NGTT -2013" xfId="2348"/>
    <cellStyle name="_10.Bieuthegioi-tan_NGTT2008(1)_Dat Dai NGTT -2013 2" xfId="2349"/>
    <cellStyle name="_10.Bieuthegioi-tan_NGTT2008(1)_Dat Dai NGTT -2013_Book2" xfId="2350"/>
    <cellStyle name="_10.Bieuthegioi-tan_NGTT2008(1)_Dat Dai NGTT -2013_NGTK-daydu-2014-Laodong" xfId="2351"/>
    <cellStyle name="_10.Bieuthegioi-tan_NGTT2008(1)_Dat Dai NGTT -2013_Niengiam_Hung_final" xfId="2352"/>
    <cellStyle name="_10.Bieuthegioi-tan_NGTT2008(1)_Giaoduc2013(ok)" xfId="2353"/>
    <cellStyle name="_10.Bieuthegioi-tan_NGTT2008(1)_GTSXNN" xfId="2354"/>
    <cellStyle name="_10.Bieuthegioi-tan_NGTT2008(1)_GTSXNN_Nongnghiep NGDD 2012_cap nhat den 24-5-2013(1)" xfId="2355"/>
    <cellStyle name="_10.Bieuthegioi-tan_NGTT2008(1)_Lam nghiep, thuy san 2010 (ok)" xfId="2356"/>
    <cellStyle name="_10.Bieuthegioi-tan_NGTT2008(1)_Lam nghiep, thuy san 2010 (ok) 2" xfId="2357"/>
    <cellStyle name="_10.Bieuthegioi-tan_NGTT2008(1)_Lam nghiep, thuy san 2010 (ok)_08 Cong nghiep 2010" xfId="2358"/>
    <cellStyle name="_10.Bieuthegioi-tan_NGTT2008(1)_Lam nghiep, thuy san 2010 (ok)_08 Thuong mai va Du lich (Ok)" xfId="2359"/>
    <cellStyle name="_10.Bieuthegioi-tan_NGTT2008(1)_Lam nghiep, thuy san 2010 (ok)_09 Chi so gia 2011- VuTKG-1 (Ok)" xfId="2360"/>
    <cellStyle name="_10.Bieuthegioi-tan_NGTT2008(1)_Lam nghiep, thuy san 2010 (ok)_09 Du lich" xfId="2361"/>
    <cellStyle name="_10.Bieuthegioi-tan_NGTT2008(1)_Lam nghiep, thuy san 2010 (ok)_10 Van tai va BCVT (da sua ok)" xfId="2362"/>
    <cellStyle name="_10.Bieuthegioi-tan_NGTT2008(1)_Lam nghiep, thuy san 2010 (ok)_12 Giao duc, Y Te va Muc songnam2011" xfId="2363"/>
    <cellStyle name="_10.Bieuthegioi-tan_NGTT2008(1)_Lam nghiep, thuy san 2010 (ok)_Book2" xfId="2364"/>
    <cellStyle name="_10.Bieuthegioi-tan_NGTT2008(1)_Lam nghiep, thuy san 2010 (ok)_Mau" xfId="2365"/>
    <cellStyle name="_10.Bieuthegioi-tan_NGTT2008(1)_Lam nghiep, thuy san 2010 (ok)_NGTK-daydu-2014-Laodong" xfId="2366"/>
    <cellStyle name="_10.Bieuthegioi-tan_NGTT2008(1)_Lam nghiep, thuy san 2010 (ok)_nien giam tom tat du lich va XNK" xfId="2367"/>
    <cellStyle name="_10.Bieuthegioi-tan_NGTT2008(1)_Lam nghiep, thuy san 2010 (ok)_Niengiam_Hung_final" xfId="2368"/>
    <cellStyle name="_10.Bieuthegioi-tan_NGTT2008(1)_Lam nghiep, thuy san 2010 (ok)_Nongnghiep" xfId="2369"/>
    <cellStyle name="_10.Bieuthegioi-tan_NGTT2008(1)_Lam nghiep, thuy san 2010 (ok)_XNK" xfId="2370"/>
    <cellStyle name="_10.Bieuthegioi-tan_NGTT2008(1)_Maket NGTT Cong nghiep 2011" xfId="2371"/>
    <cellStyle name="_10.Bieuthegioi-tan_NGTT2008(1)_Maket NGTT Cong nghiep 2011_08 Cong nghiep 2010" xfId="2372"/>
    <cellStyle name="_10.Bieuthegioi-tan_NGTT2008(1)_Maket NGTT Cong nghiep 2011_08 Thuong mai va Du lich (Ok)" xfId="2373"/>
    <cellStyle name="_10.Bieuthegioi-tan_NGTT2008(1)_Maket NGTT Cong nghiep 2011_09 Chi so gia 2011- VuTKG-1 (Ok)" xfId="2374"/>
    <cellStyle name="_10.Bieuthegioi-tan_NGTT2008(1)_Maket NGTT Cong nghiep 2011_09 Du lich" xfId="2375"/>
    <cellStyle name="_10.Bieuthegioi-tan_NGTT2008(1)_Maket NGTT Cong nghiep 2011_10 Van tai va BCVT (da sua ok)" xfId="2376"/>
    <cellStyle name="_10.Bieuthegioi-tan_NGTT2008(1)_Maket NGTT Cong nghiep 2011_12 Giao duc, Y Te va Muc songnam2011" xfId="2377"/>
    <cellStyle name="_10.Bieuthegioi-tan_NGTT2008(1)_Maket NGTT Cong nghiep 2011_nien giam tom tat du lich va XNK" xfId="2378"/>
    <cellStyle name="_10.Bieuthegioi-tan_NGTT2008(1)_Maket NGTT Cong nghiep 2011_Nongnghiep" xfId="2379"/>
    <cellStyle name="_10.Bieuthegioi-tan_NGTT2008(1)_Maket NGTT Cong nghiep 2011_XNK" xfId="2380"/>
    <cellStyle name="_10.Bieuthegioi-tan_NGTT2008(1)_Maket NGTT Doanh Nghiep 2011" xfId="2381"/>
    <cellStyle name="_10.Bieuthegioi-tan_NGTT2008(1)_Maket NGTT Doanh Nghiep 2011_08 Cong nghiep 2010" xfId="2382"/>
    <cellStyle name="_10.Bieuthegioi-tan_NGTT2008(1)_Maket NGTT Doanh Nghiep 2011_08 Thuong mai va Du lich (Ok)" xfId="2383"/>
    <cellStyle name="_10.Bieuthegioi-tan_NGTT2008(1)_Maket NGTT Doanh Nghiep 2011_09 Chi so gia 2011- VuTKG-1 (Ok)" xfId="2384"/>
    <cellStyle name="_10.Bieuthegioi-tan_NGTT2008(1)_Maket NGTT Doanh Nghiep 2011_09 Du lich" xfId="2385"/>
    <cellStyle name="_10.Bieuthegioi-tan_NGTT2008(1)_Maket NGTT Doanh Nghiep 2011_10 Van tai va BCVT (da sua ok)" xfId="2386"/>
    <cellStyle name="_10.Bieuthegioi-tan_NGTT2008(1)_Maket NGTT Doanh Nghiep 2011_12 Giao duc, Y Te va Muc songnam2011" xfId="2387"/>
    <cellStyle name="_10.Bieuthegioi-tan_NGTT2008(1)_Maket NGTT Doanh Nghiep 2011_nien giam tom tat du lich va XNK" xfId="2388"/>
    <cellStyle name="_10.Bieuthegioi-tan_NGTT2008(1)_Maket NGTT Doanh Nghiep 2011_Nongnghiep" xfId="2389"/>
    <cellStyle name="_10.Bieuthegioi-tan_NGTT2008(1)_Maket NGTT Doanh Nghiep 2011_XNK" xfId="2390"/>
    <cellStyle name="_10.Bieuthegioi-tan_NGTT2008(1)_Maket NGTT Thu chi NS 2011" xfId="2391"/>
    <cellStyle name="_10.Bieuthegioi-tan_NGTT2008(1)_Maket NGTT Thu chi NS 2011_08 Cong nghiep 2010" xfId="2392"/>
    <cellStyle name="_10.Bieuthegioi-tan_NGTT2008(1)_Maket NGTT Thu chi NS 2011_08 Thuong mai va Du lich (Ok)" xfId="2393"/>
    <cellStyle name="_10.Bieuthegioi-tan_NGTT2008(1)_Maket NGTT Thu chi NS 2011_09 Chi so gia 2011- VuTKG-1 (Ok)" xfId="2394"/>
    <cellStyle name="_10.Bieuthegioi-tan_NGTT2008(1)_Maket NGTT Thu chi NS 2011_09 Du lich" xfId="2395"/>
    <cellStyle name="_10.Bieuthegioi-tan_NGTT2008(1)_Maket NGTT Thu chi NS 2011_10 Van tai va BCVT (da sua ok)" xfId="2396"/>
    <cellStyle name="_10.Bieuthegioi-tan_NGTT2008(1)_Maket NGTT Thu chi NS 2011_12 Giao duc, Y Te va Muc songnam2011" xfId="2397"/>
    <cellStyle name="_10.Bieuthegioi-tan_NGTT2008(1)_Maket NGTT Thu chi NS 2011_nien giam tom tat du lich va XNK" xfId="2398"/>
    <cellStyle name="_10.Bieuthegioi-tan_NGTT2008(1)_Maket NGTT Thu chi NS 2011_Nongnghiep" xfId="2399"/>
    <cellStyle name="_10.Bieuthegioi-tan_NGTT2008(1)_Maket NGTT Thu chi NS 2011_XNK" xfId="2400"/>
    <cellStyle name="_10.Bieuthegioi-tan_NGTT2008(1)_Maket NGTT2012 LN,TS (7-1-2013)" xfId="2401"/>
    <cellStyle name="_10.Bieuthegioi-tan_NGTT2008(1)_Maket NGTT2012 LN,TS (7-1-2013)_Nongnghiep" xfId="2402"/>
    <cellStyle name="_10.Bieuthegioi-tan_NGTT2008(1)_Mau" xfId="2403"/>
    <cellStyle name="_10.Bieuthegioi-tan_NGTT2008(1)_Ngiam_lamnghiep_2011_v2(1)(1)" xfId="2404"/>
    <cellStyle name="_10.Bieuthegioi-tan_NGTT2008(1)_Ngiam_lamnghiep_2011_v2(1)(1)_Nongnghiep" xfId="2405"/>
    <cellStyle name="_10.Bieuthegioi-tan_NGTT2008(1)_NGTK-daydu-2014-Laodong" xfId="2406"/>
    <cellStyle name="_10.Bieuthegioi-tan_NGTT2008(1)_NGTT Ca the 2011 Diep" xfId="2407"/>
    <cellStyle name="_10.Bieuthegioi-tan_NGTT2008(1)_NGTT Ca the 2011 Diep_08 Cong nghiep 2010" xfId="2408"/>
    <cellStyle name="_10.Bieuthegioi-tan_NGTT2008(1)_NGTT Ca the 2011 Diep_08 Thuong mai va Du lich (Ok)" xfId="2409"/>
    <cellStyle name="_10.Bieuthegioi-tan_NGTT2008(1)_NGTT Ca the 2011 Diep_09 Chi so gia 2011- VuTKG-1 (Ok)" xfId="2410"/>
    <cellStyle name="_10.Bieuthegioi-tan_NGTT2008(1)_NGTT Ca the 2011 Diep_09 Du lich" xfId="2411"/>
    <cellStyle name="_10.Bieuthegioi-tan_NGTT2008(1)_NGTT Ca the 2011 Diep_10 Van tai va BCVT (da sua ok)" xfId="2412"/>
    <cellStyle name="_10.Bieuthegioi-tan_NGTT2008(1)_NGTT Ca the 2011 Diep_12 Giao duc, Y Te va Muc songnam2011" xfId="2413"/>
    <cellStyle name="_10.Bieuthegioi-tan_NGTT2008(1)_NGTT Ca the 2011 Diep_nien giam tom tat du lich va XNK" xfId="2414"/>
    <cellStyle name="_10.Bieuthegioi-tan_NGTT2008(1)_NGTT Ca the 2011 Diep_Nongnghiep" xfId="2415"/>
    <cellStyle name="_10.Bieuthegioi-tan_NGTT2008(1)_NGTT Ca the 2011 Diep_XNK" xfId="2416"/>
    <cellStyle name="_10.Bieuthegioi-tan_NGTT2008(1)_NGTT LN,TS 2012 (Chuan)" xfId="2417"/>
    <cellStyle name="_10.Bieuthegioi-tan_NGTT2008(1)_Nien giam day du  Nong nghiep 2010" xfId="2418"/>
    <cellStyle name="_10.Bieuthegioi-tan_NGTT2008(1)_nien giam tom tat nong nghiep 2013" xfId="2419"/>
    <cellStyle name="_10.Bieuthegioi-tan_NGTT2008(1)_Nien giam TT Vu Nong nghiep 2012(solieu)-gui Vu TH 29-3-2013" xfId="2420"/>
    <cellStyle name="_10.Bieuthegioi-tan_NGTT2008(1)_Niengiam_Hung_final" xfId="2421"/>
    <cellStyle name="_10.Bieuthegioi-tan_NGTT2008(1)_Nongnghiep" xfId="2422"/>
    <cellStyle name="_10.Bieuthegioi-tan_NGTT2008(1)_Nongnghiep 2" xfId="2423"/>
    <cellStyle name="_10.Bieuthegioi-tan_NGTT2008(1)_Nongnghiep_Bo sung 04 bieu Cong nghiep" xfId="2424"/>
    <cellStyle name="_10.Bieuthegioi-tan_NGTT2008(1)_Nongnghiep_Bo sung 04 bieu Cong nghiep 2" xfId="2425"/>
    <cellStyle name="_10.Bieuthegioi-tan_NGTT2008(1)_Nongnghiep_Bo sung 04 bieu Cong nghiep_Book2" xfId="2426"/>
    <cellStyle name="_10.Bieuthegioi-tan_NGTT2008(1)_Nongnghiep_Bo sung 04 bieu Cong nghiep_Mau" xfId="2427"/>
    <cellStyle name="_10.Bieuthegioi-tan_NGTT2008(1)_Nongnghiep_Bo sung 04 bieu Cong nghiep_NGTK-daydu-2014-Laodong" xfId="2428"/>
    <cellStyle name="_10.Bieuthegioi-tan_NGTT2008(1)_Nongnghiep_Bo sung 04 bieu Cong nghiep_Niengiam_Hung_final" xfId="2429"/>
    <cellStyle name="_10.Bieuthegioi-tan_NGTT2008(1)_Nongnghiep_Book2" xfId="2430"/>
    <cellStyle name="_10.Bieuthegioi-tan_NGTT2008(1)_Nongnghiep_Mau" xfId="2431"/>
    <cellStyle name="_10.Bieuthegioi-tan_NGTT2008(1)_Nongnghiep_NGDD 2013 Thu chi NSNN " xfId="2432"/>
    <cellStyle name="_10.Bieuthegioi-tan_NGTT2008(1)_Nongnghiep_NGTK-daydu-2014-Laodong" xfId="2433"/>
    <cellStyle name="_10.Bieuthegioi-tan_NGTT2008(1)_Nongnghiep_Niengiam_Hung_final" xfId="2434"/>
    <cellStyle name="_10.Bieuthegioi-tan_NGTT2008(1)_Nongnghiep_Nongnghiep NGDD 2012_cap nhat den 24-5-2013(1)" xfId="2435"/>
    <cellStyle name="_10.Bieuthegioi-tan_NGTT2008(1)_Nongnghiep_TKQG" xfId="2436"/>
    <cellStyle name="_10.Bieuthegioi-tan_NGTT2008(1)_Phan i (in)" xfId="2437"/>
    <cellStyle name="_10.Bieuthegioi-tan_NGTT2008(1)_Phan II (In)" xfId="2438"/>
    <cellStyle name="_10.Bieuthegioi-tan_NGTT2008(1)_So lieu quoc te TH" xfId="2439"/>
    <cellStyle name="_10.Bieuthegioi-tan_NGTT2008(1)_So lieu quoc te TH_08 Cong nghiep 2010" xfId="2440"/>
    <cellStyle name="_10.Bieuthegioi-tan_NGTT2008(1)_So lieu quoc te TH_08 Thuong mai va Du lich (Ok)" xfId="2441"/>
    <cellStyle name="_10.Bieuthegioi-tan_NGTT2008(1)_So lieu quoc te TH_09 Chi so gia 2011- VuTKG-1 (Ok)" xfId="2442"/>
    <cellStyle name="_10.Bieuthegioi-tan_NGTT2008(1)_So lieu quoc te TH_09 Du lich" xfId="2443"/>
    <cellStyle name="_10.Bieuthegioi-tan_NGTT2008(1)_So lieu quoc te TH_10 Van tai va BCVT (da sua ok)" xfId="2444"/>
    <cellStyle name="_10.Bieuthegioi-tan_NGTT2008(1)_So lieu quoc te TH_12 Giao duc, Y Te va Muc songnam2011" xfId="2445"/>
    <cellStyle name="_10.Bieuthegioi-tan_NGTT2008(1)_So lieu quoc te TH_nien giam tom tat du lich va XNK" xfId="2446"/>
    <cellStyle name="_10.Bieuthegioi-tan_NGTT2008(1)_So lieu quoc te TH_Nongnghiep" xfId="2447"/>
    <cellStyle name="_10.Bieuthegioi-tan_NGTT2008(1)_So lieu quoc te TH_XNK" xfId="2448"/>
    <cellStyle name="_10.Bieuthegioi-tan_NGTT2008(1)_So lieu quoc te(GDP)" xfId="2449"/>
    <cellStyle name="_10.Bieuthegioi-tan_NGTT2008(1)_So lieu quoc te(GDP) 2" xfId="2450"/>
    <cellStyle name="_10.Bieuthegioi-tan_NGTT2008(1)_So lieu quoc te(GDP)_02  Dan so lao dong(OK)" xfId="2451"/>
    <cellStyle name="_10.Bieuthegioi-tan_NGTT2008(1)_So lieu quoc te(GDP)_03 TKQG va Thu chi NSNN 2012" xfId="2452"/>
    <cellStyle name="_10.Bieuthegioi-tan_NGTT2008(1)_So lieu quoc te(GDP)_04 Doanh nghiep va CSKDCT 2012" xfId="2453"/>
    <cellStyle name="_10.Bieuthegioi-tan_NGTT2008(1)_So lieu quoc te(GDP)_05 Doanh nghiep va Ca the_2011 (Ok)" xfId="2454"/>
    <cellStyle name="_10.Bieuthegioi-tan_NGTT2008(1)_So lieu quoc te(GDP)_06 NGTT LN,TS 2013 co so" xfId="2455"/>
    <cellStyle name="_10.Bieuthegioi-tan_NGTT2008(1)_So lieu quoc te(GDP)_07 NGTT CN 2012" xfId="2456"/>
    <cellStyle name="_10.Bieuthegioi-tan_NGTT2008(1)_So lieu quoc te(GDP)_08 Thuong mai Tong muc - Diep" xfId="2457"/>
    <cellStyle name="_10.Bieuthegioi-tan_NGTT2008(1)_So lieu quoc te(GDP)_08 Thuong mai va Du lich (Ok)" xfId="2458"/>
    <cellStyle name="_10.Bieuthegioi-tan_NGTT2008(1)_So lieu quoc te(GDP)_08 Thuong mai va Du lich (Ok)_nien giam tom tat nong nghiep 2013" xfId="2459"/>
    <cellStyle name="_10.Bieuthegioi-tan_NGTT2008(1)_So lieu quoc te(GDP)_08 Thuong mai va Du lich (Ok)_Phan II (In)" xfId="2460"/>
    <cellStyle name="_10.Bieuthegioi-tan_NGTT2008(1)_So lieu quoc te(GDP)_09 Chi so gia 2011- VuTKG-1 (Ok)" xfId="2461"/>
    <cellStyle name="_10.Bieuthegioi-tan_NGTT2008(1)_So lieu quoc te(GDP)_09 Chi so gia 2011- VuTKG-1 (Ok)_nien giam tom tat nong nghiep 2013" xfId="2462"/>
    <cellStyle name="_10.Bieuthegioi-tan_NGTT2008(1)_So lieu quoc te(GDP)_09 Chi so gia 2011- VuTKG-1 (Ok)_Phan II (In)" xfId="2463"/>
    <cellStyle name="_10.Bieuthegioi-tan_NGTT2008(1)_So lieu quoc te(GDP)_09 Du lich" xfId="2464"/>
    <cellStyle name="_10.Bieuthegioi-tan_NGTT2008(1)_So lieu quoc te(GDP)_09 Du lich_nien giam tom tat nong nghiep 2013" xfId="2465"/>
    <cellStyle name="_10.Bieuthegioi-tan_NGTT2008(1)_So lieu quoc te(GDP)_09 Du lich_Phan II (In)" xfId="2466"/>
    <cellStyle name="_10.Bieuthegioi-tan_NGTT2008(1)_So lieu quoc te(GDP)_10 Van tai va BCVT (da sua ok)" xfId="2467"/>
    <cellStyle name="_10.Bieuthegioi-tan_NGTT2008(1)_So lieu quoc te(GDP)_10 Van tai va BCVT (da sua ok)_nien giam tom tat nong nghiep 2013" xfId="2468"/>
    <cellStyle name="_10.Bieuthegioi-tan_NGTT2008(1)_So lieu quoc te(GDP)_10 Van tai va BCVT (da sua ok)_Phan II (In)" xfId="2469"/>
    <cellStyle name="_10.Bieuthegioi-tan_NGTT2008(1)_So lieu quoc te(GDP)_11 (3)" xfId="2470"/>
    <cellStyle name="_10.Bieuthegioi-tan_NGTT2008(1)_So lieu quoc te(GDP)_11 (3) 2" xfId="2471"/>
    <cellStyle name="_10.Bieuthegioi-tan_NGTT2008(1)_So lieu quoc te(GDP)_11 (3)_04 Doanh nghiep va CSKDCT 2012" xfId="2472"/>
    <cellStyle name="_10.Bieuthegioi-tan_NGTT2008(1)_So lieu quoc te(GDP)_11 (3)_Book2" xfId="2473"/>
    <cellStyle name="_10.Bieuthegioi-tan_NGTT2008(1)_So lieu quoc te(GDP)_11 (3)_NGTK-daydu-2014-Laodong" xfId="2474"/>
    <cellStyle name="_10.Bieuthegioi-tan_NGTT2008(1)_So lieu quoc te(GDP)_11 (3)_nien giam tom tat nong nghiep 2013" xfId="2475"/>
    <cellStyle name="_10.Bieuthegioi-tan_NGTT2008(1)_So lieu quoc te(GDP)_11 (3)_Niengiam_Hung_final" xfId="2476"/>
    <cellStyle name="_10.Bieuthegioi-tan_NGTT2008(1)_So lieu quoc te(GDP)_11 (3)_Phan II (In)" xfId="2477"/>
    <cellStyle name="_10.Bieuthegioi-tan_NGTT2008(1)_So lieu quoc te(GDP)_11 (3)_Xl0000167" xfId="2478"/>
    <cellStyle name="_10.Bieuthegioi-tan_NGTT2008(1)_So lieu quoc te(GDP)_12 (2)" xfId="2479"/>
    <cellStyle name="_10.Bieuthegioi-tan_NGTT2008(1)_So lieu quoc te(GDP)_12 (2) 2" xfId="2480"/>
    <cellStyle name="_10.Bieuthegioi-tan_NGTT2008(1)_So lieu quoc te(GDP)_12 (2)_04 Doanh nghiep va CSKDCT 2012" xfId="2481"/>
    <cellStyle name="_10.Bieuthegioi-tan_NGTT2008(1)_So lieu quoc te(GDP)_12 (2)_Book2" xfId="2482"/>
    <cellStyle name="_10.Bieuthegioi-tan_NGTT2008(1)_So lieu quoc te(GDP)_12 (2)_NGTK-daydu-2014-Laodong" xfId="2483"/>
    <cellStyle name="_10.Bieuthegioi-tan_NGTT2008(1)_So lieu quoc te(GDP)_12 (2)_nien giam tom tat nong nghiep 2013" xfId="2484"/>
    <cellStyle name="_10.Bieuthegioi-tan_NGTT2008(1)_So lieu quoc te(GDP)_12 (2)_Niengiam_Hung_final" xfId="2485"/>
    <cellStyle name="_10.Bieuthegioi-tan_NGTT2008(1)_So lieu quoc te(GDP)_12 (2)_Phan II (In)" xfId="2486"/>
    <cellStyle name="_10.Bieuthegioi-tan_NGTT2008(1)_So lieu quoc te(GDP)_12 (2)_Xl0000167" xfId="2487"/>
    <cellStyle name="_10.Bieuthegioi-tan_NGTT2008(1)_So lieu quoc te(GDP)_12 Giao duc, Y Te va Muc songnam2011" xfId="2488"/>
    <cellStyle name="_10.Bieuthegioi-tan_NGTT2008(1)_So lieu quoc te(GDP)_12 Giao duc, Y Te va Muc songnam2011_nien giam tom tat nong nghiep 2013" xfId="2489"/>
    <cellStyle name="_10.Bieuthegioi-tan_NGTT2008(1)_So lieu quoc te(GDP)_12 Giao duc, Y Te va Muc songnam2011_Phan II (In)" xfId="2490"/>
    <cellStyle name="_10.Bieuthegioi-tan_NGTT2008(1)_So lieu quoc te(GDP)_12 MSDC_Thuy Van" xfId="2491"/>
    <cellStyle name="_10.Bieuthegioi-tan_NGTT2008(1)_So lieu quoc te(GDP)_12 So lieu quoc te (Ok)" xfId="2492"/>
    <cellStyle name="_10.Bieuthegioi-tan_NGTT2008(1)_So lieu quoc te(GDP)_12 So lieu quoc te (Ok)_nien giam tom tat nong nghiep 2013" xfId="2493"/>
    <cellStyle name="_10.Bieuthegioi-tan_NGTT2008(1)_So lieu quoc te(GDP)_12 So lieu quoc te (Ok)_Phan II (In)" xfId="2494"/>
    <cellStyle name="_10.Bieuthegioi-tan_NGTT2008(1)_So lieu quoc te(GDP)_13 Van tai 2012" xfId="2495"/>
    <cellStyle name="_10.Bieuthegioi-tan_NGTT2008(1)_So lieu quoc te(GDP)_Book2" xfId="2496"/>
    <cellStyle name="_10.Bieuthegioi-tan_NGTT2008(1)_So lieu quoc te(GDP)_Giaoduc2013(ok)" xfId="2497"/>
    <cellStyle name="_10.Bieuthegioi-tan_NGTT2008(1)_So lieu quoc te(GDP)_Maket NGTT2012 LN,TS (7-1-2013)" xfId="2498"/>
    <cellStyle name="_10.Bieuthegioi-tan_NGTT2008(1)_So lieu quoc te(GDP)_Maket NGTT2012 LN,TS (7-1-2013)_Nongnghiep" xfId="2499"/>
    <cellStyle name="_10.Bieuthegioi-tan_NGTT2008(1)_So lieu quoc te(GDP)_Ngiam_lamnghiep_2011_v2(1)(1)" xfId="2500"/>
    <cellStyle name="_10.Bieuthegioi-tan_NGTT2008(1)_So lieu quoc te(GDP)_Ngiam_lamnghiep_2011_v2(1)(1)_Nongnghiep" xfId="2501"/>
    <cellStyle name="_10.Bieuthegioi-tan_NGTT2008(1)_So lieu quoc te(GDP)_NGTK-daydu-2014-Laodong" xfId="2502"/>
    <cellStyle name="_10.Bieuthegioi-tan_NGTT2008(1)_So lieu quoc te(GDP)_NGTT LN,TS 2012 (Chuan)" xfId="2503"/>
    <cellStyle name="_10.Bieuthegioi-tan_NGTT2008(1)_So lieu quoc te(GDP)_Nien giam TT Vu Nong nghiep 2012(solieu)-gui Vu TH 29-3-2013" xfId="2504"/>
    <cellStyle name="_10.Bieuthegioi-tan_NGTT2008(1)_So lieu quoc te(GDP)_Niengiam_Hung_final" xfId="2505"/>
    <cellStyle name="_10.Bieuthegioi-tan_NGTT2008(1)_So lieu quoc te(GDP)_Nongnghiep" xfId="2506"/>
    <cellStyle name="_10.Bieuthegioi-tan_NGTT2008(1)_So lieu quoc te(GDP)_Nongnghiep NGDD 2012_cap nhat den 24-5-2013(1)" xfId="2507"/>
    <cellStyle name="_10.Bieuthegioi-tan_NGTT2008(1)_So lieu quoc te(GDP)_Nongnghiep_Nongnghiep NGDD 2012_cap nhat den 24-5-2013(1)" xfId="2508"/>
    <cellStyle name="_10.Bieuthegioi-tan_NGTT2008(1)_So lieu quoc te(GDP)_TKQG" xfId="2509"/>
    <cellStyle name="_10.Bieuthegioi-tan_NGTT2008(1)_So lieu quoc te(GDP)_Xl0000147" xfId="2510"/>
    <cellStyle name="_10.Bieuthegioi-tan_NGTT2008(1)_So lieu quoc te(GDP)_Xl0000167" xfId="2511"/>
    <cellStyle name="_10.Bieuthegioi-tan_NGTT2008(1)_So lieu quoc te(GDP)_XNK" xfId="2512"/>
    <cellStyle name="_10.Bieuthegioi-tan_NGTT2008(1)_So lieu quoc te(GDP)_XNK_nien giam tom tat nong nghiep 2013" xfId="2513"/>
    <cellStyle name="_10.Bieuthegioi-tan_NGTT2008(1)_So lieu quoc te(GDP)_XNK_Phan II (In)" xfId="2514"/>
    <cellStyle name="_10.Bieuthegioi-tan_NGTT2008(1)_Thuong mai va Du lich" xfId="2515"/>
    <cellStyle name="_10.Bieuthegioi-tan_NGTT2008(1)_Thuong mai va Du lich 2" xfId="2516"/>
    <cellStyle name="_10.Bieuthegioi-tan_NGTT2008(1)_Thuong mai va Du lich_01 Don vi HC" xfId="2517"/>
    <cellStyle name="_10.Bieuthegioi-tan_NGTT2008(1)_Thuong mai va Du lich_Book2" xfId="2518"/>
    <cellStyle name="_10.Bieuthegioi-tan_NGTT2008(1)_Thuong mai va Du lich_NGDD 2013 Thu chi NSNN " xfId="2519"/>
    <cellStyle name="_10.Bieuthegioi-tan_NGTT2008(1)_Thuong mai va Du lich_NGTK-daydu-2014-Laodong" xfId="2520"/>
    <cellStyle name="_10.Bieuthegioi-tan_NGTT2008(1)_Thuong mai va Du lich_nien giam tom tat nong nghiep 2013" xfId="2521"/>
    <cellStyle name="_10.Bieuthegioi-tan_NGTT2008(1)_Thuong mai va Du lich_Niengiam_Hung_final" xfId="2522"/>
    <cellStyle name="_10.Bieuthegioi-tan_NGTT2008(1)_Thuong mai va Du lich_Phan II (In)" xfId="2523"/>
    <cellStyle name="_10.Bieuthegioi-tan_NGTT2008(1)_TKQG" xfId="2524"/>
    <cellStyle name="_10.Bieuthegioi-tan_NGTT2008(1)_Tong hop 1" xfId="2525"/>
    <cellStyle name="_10.Bieuthegioi-tan_NGTT2008(1)_Tong hop 1 2" xfId="2526"/>
    <cellStyle name="_10.Bieuthegioi-tan_NGTT2008(1)_Tong hop 1_Book2" xfId="2527"/>
    <cellStyle name="_10.Bieuthegioi-tan_NGTT2008(1)_Tong hop 1_NGTK-daydu-2014-Laodong" xfId="2528"/>
    <cellStyle name="_10.Bieuthegioi-tan_NGTT2008(1)_Tong hop 1_Niengiam_Hung_final" xfId="2529"/>
    <cellStyle name="_10.Bieuthegioi-tan_NGTT2008(1)_Tong hop NGTT" xfId="2530"/>
    <cellStyle name="_10.Bieuthegioi-tan_NGTT2008(1)_Tong hop NGTT 2" xfId="2531"/>
    <cellStyle name="_10.Bieuthegioi-tan_NGTT2008(1)_Tong hop NGTT_Book2" xfId="2532"/>
    <cellStyle name="_10.Bieuthegioi-tan_NGTT2008(1)_Tong hop NGTT_Mau" xfId="2533"/>
    <cellStyle name="_10.Bieuthegioi-tan_NGTT2008(1)_Tong hop NGTT_NGTK-daydu-2014-Laodong" xfId="2534"/>
    <cellStyle name="_10.Bieuthegioi-tan_NGTT2008(1)_Tong hop NGTT_Niengiam_Hung_final" xfId="2535"/>
    <cellStyle name="_10.Bieuthegioi-tan_NGTT2008(1)_Xl0000006" xfId="2536"/>
    <cellStyle name="_10.Bieuthegioi-tan_NGTT2008(1)_Xl0000167" xfId="2537"/>
    <cellStyle name="_10.Bieuthegioi-tan_NGTT2008(1)_XNK" xfId="2538"/>
    <cellStyle name="_10.Bieuthegioi-tan_NGTT2008(1)_XNK (10-6)" xfId="2539"/>
    <cellStyle name="_10.Bieuthegioi-tan_NGTT2008(1)_XNK (10-6) 2" xfId="2540"/>
    <cellStyle name="_10.Bieuthegioi-tan_NGTT2008(1)_XNK (10-6)_Book2" xfId="2541"/>
    <cellStyle name="_10.Bieuthegioi-tan_NGTT2008(1)_XNK (10-6)_NGTK-daydu-2014-Laodong" xfId="2542"/>
    <cellStyle name="_10.Bieuthegioi-tan_NGTT2008(1)_XNK (10-6)_Niengiam_Hung_final" xfId="2543"/>
    <cellStyle name="_10.Bieuthegioi-tan_NGTT2008(1)_XNK 10" xfId="2544"/>
    <cellStyle name="_10.Bieuthegioi-tan_NGTT2008(1)_XNK 11" xfId="2545"/>
    <cellStyle name="_10.Bieuthegioi-tan_NGTT2008(1)_XNK 12" xfId="2546"/>
    <cellStyle name="_10.Bieuthegioi-tan_NGTT2008(1)_XNK 13" xfId="2547"/>
    <cellStyle name="_10.Bieuthegioi-tan_NGTT2008(1)_XNK 14" xfId="2548"/>
    <cellStyle name="_10.Bieuthegioi-tan_NGTT2008(1)_XNK 15" xfId="2549"/>
    <cellStyle name="_10.Bieuthegioi-tan_NGTT2008(1)_XNK 16" xfId="2550"/>
    <cellStyle name="_10.Bieuthegioi-tan_NGTT2008(1)_XNK 17" xfId="2551"/>
    <cellStyle name="_10.Bieuthegioi-tan_NGTT2008(1)_XNK 18" xfId="2552"/>
    <cellStyle name="_10.Bieuthegioi-tan_NGTT2008(1)_XNK 19" xfId="2553"/>
    <cellStyle name="_10.Bieuthegioi-tan_NGTT2008(1)_XNK 2" xfId="2554"/>
    <cellStyle name="_10.Bieuthegioi-tan_NGTT2008(1)_XNK 20" xfId="2555"/>
    <cellStyle name="_10.Bieuthegioi-tan_NGTT2008(1)_XNK 21" xfId="2556"/>
    <cellStyle name="_10.Bieuthegioi-tan_NGTT2008(1)_XNK 3" xfId="2557"/>
    <cellStyle name="_10.Bieuthegioi-tan_NGTT2008(1)_XNK 4" xfId="2558"/>
    <cellStyle name="_10.Bieuthegioi-tan_NGTT2008(1)_XNK 5" xfId="2559"/>
    <cellStyle name="_10.Bieuthegioi-tan_NGTT2008(1)_XNK 6" xfId="2560"/>
    <cellStyle name="_10.Bieuthegioi-tan_NGTT2008(1)_XNK 7" xfId="2561"/>
    <cellStyle name="_10.Bieuthegioi-tan_NGTT2008(1)_XNK 8" xfId="2562"/>
    <cellStyle name="_10.Bieuthegioi-tan_NGTT2008(1)_XNK 9" xfId="2563"/>
    <cellStyle name="_10.Bieuthegioi-tan_NGTT2008(1)_XNK_08 Thuong mai Tong muc - Diep" xfId="2564"/>
    <cellStyle name="_10.Bieuthegioi-tan_NGTT2008(1)_XNK_08 Thuong mai Tong muc - Diep_nien giam tom tat nong nghiep 2013" xfId="2565"/>
    <cellStyle name="_10.Bieuthegioi-tan_NGTT2008(1)_XNK_08 Thuong mai Tong muc - Diep_Phan II (In)" xfId="2566"/>
    <cellStyle name="_10.Bieuthegioi-tan_NGTT2008(1)_XNK_Bo sung 04 bieu Cong nghiep" xfId="2567"/>
    <cellStyle name="_10.Bieuthegioi-tan_NGTT2008(1)_XNK_Bo sung 04 bieu Cong nghiep 2" xfId="2568"/>
    <cellStyle name="_10.Bieuthegioi-tan_NGTT2008(1)_XNK_Bo sung 04 bieu Cong nghiep_Book2" xfId="2569"/>
    <cellStyle name="_10.Bieuthegioi-tan_NGTT2008(1)_XNK_Bo sung 04 bieu Cong nghiep_Mau" xfId="2570"/>
    <cellStyle name="_10.Bieuthegioi-tan_NGTT2008(1)_XNK_Bo sung 04 bieu Cong nghiep_NGTK-daydu-2014-Laodong" xfId="2571"/>
    <cellStyle name="_10.Bieuthegioi-tan_NGTT2008(1)_XNK_Bo sung 04 bieu Cong nghiep_Niengiam_Hung_final" xfId="2572"/>
    <cellStyle name="_10.Bieuthegioi-tan_NGTT2008(1)_XNK_Book2" xfId="2573"/>
    <cellStyle name="_10.Bieuthegioi-tan_NGTT2008(1)_XNK_Mau" xfId="2574"/>
    <cellStyle name="_10.Bieuthegioi-tan_NGTT2008(1)_XNK_NGTK-daydu-2014-Laodong" xfId="2575"/>
    <cellStyle name="_10.Bieuthegioi-tan_NGTT2008(1)_XNK_Niengiam_Hung_final" xfId="2576"/>
    <cellStyle name="_10.Bieuthegioi-tan_NGTT2008(1)_XNK-2012" xfId="2577"/>
    <cellStyle name="_10.Bieuthegioi-tan_NGTT2008(1)_XNK-2012_nien giam tom tat nong nghiep 2013" xfId="2578"/>
    <cellStyle name="_10.Bieuthegioi-tan_NGTT2008(1)_XNK-2012_Phan II (In)" xfId="2579"/>
    <cellStyle name="_10.Bieuthegioi-tan_NGTT2008(1)_XNK-Market" xfId="2580"/>
    <cellStyle name="_10_Market_VH_YT_GD_NGTT_2011" xfId="2581"/>
    <cellStyle name="_10_Market_VH_YT_GD_NGTT_2011 2" xfId="2582"/>
    <cellStyle name="_10_Market_VH_YT_GD_NGTT_2011_02  Dan so lao dong(OK)" xfId="2583"/>
    <cellStyle name="_10_Market_VH_YT_GD_NGTT_2011_03 TKQG va Thu chi NSNN 2012" xfId="2584"/>
    <cellStyle name="_10_Market_VH_YT_GD_NGTT_2011_04 Doanh nghiep va CSKDCT 2012" xfId="2585"/>
    <cellStyle name="_10_Market_VH_YT_GD_NGTT_2011_05 Doanh nghiep va Ca the_2011 (Ok)" xfId="2586"/>
    <cellStyle name="_10_Market_VH_YT_GD_NGTT_2011_06 NGTT LN,TS 2013 co so" xfId="2587"/>
    <cellStyle name="_10_Market_VH_YT_GD_NGTT_2011_07 NGTT CN 2012" xfId="2588"/>
    <cellStyle name="_10_Market_VH_YT_GD_NGTT_2011_08 Thuong mai Tong muc - Diep" xfId="2589"/>
    <cellStyle name="_10_Market_VH_YT_GD_NGTT_2011_08 Thuong mai va Du lich (Ok)" xfId="2590"/>
    <cellStyle name="_10_Market_VH_YT_GD_NGTT_2011_08 Thuong mai va Du lich (Ok)_nien giam tom tat nong nghiep 2013" xfId="2591"/>
    <cellStyle name="_10_Market_VH_YT_GD_NGTT_2011_08 Thuong mai va Du lich (Ok)_Phan II (In)" xfId="2592"/>
    <cellStyle name="_10_Market_VH_YT_GD_NGTT_2011_09 Chi so gia 2011- VuTKG-1 (Ok)" xfId="2593"/>
    <cellStyle name="_10_Market_VH_YT_GD_NGTT_2011_09 Chi so gia 2011- VuTKG-1 (Ok)_nien giam tom tat nong nghiep 2013" xfId="2594"/>
    <cellStyle name="_10_Market_VH_YT_GD_NGTT_2011_09 Chi so gia 2011- VuTKG-1 (Ok)_Phan II (In)" xfId="2595"/>
    <cellStyle name="_10_Market_VH_YT_GD_NGTT_2011_09 Du lich" xfId="2596"/>
    <cellStyle name="_10_Market_VH_YT_GD_NGTT_2011_09 Du lich_nien giam tom tat nong nghiep 2013" xfId="2597"/>
    <cellStyle name="_10_Market_VH_YT_GD_NGTT_2011_09 Du lich_Phan II (In)" xfId="2598"/>
    <cellStyle name="_10_Market_VH_YT_GD_NGTT_2011_10 Van tai va BCVT (da sua ok)" xfId="2599"/>
    <cellStyle name="_10_Market_VH_YT_GD_NGTT_2011_10 Van tai va BCVT (da sua ok)_nien giam tom tat nong nghiep 2013" xfId="2600"/>
    <cellStyle name="_10_Market_VH_YT_GD_NGTT_2011_10 Van tai va BCVT (da sua ok)_Phan II (In)" xfId="2601"/>
    <cellStyle name="_10_Market_VH_YT_GD_NGTT_2011_11 (3)" xfId="2602"/>
    <cellStyle name="_10_Market_VH_YT_GD_NGTT_2011_11 (3) 2" xfId="2603"/>
    <cellStyle name="_10_Market_VH_YT_GD_NGTT_2011_11 (3)_04 Doanh nghiep va CSKDCT 2012" xfId="2604"/>
    <cellStyle name="_10_Market_VH_YT_GD_NGTT_2011_11 (3)_Book2" xfId="2605"/>
    <cellStyle name="_10_Market_VH_YT_GD_NGTT_2011_11 (3)_NGTK-daydu-2014-Laodong" xfId="2606"/>
    <cellStyle name="_10_Market_VH_YT_GD_NGTT_2011_11 (3)_nien giam tom tat nong nghiep 2013" xfId="2607"/>
    <cellStyle name="_10_Market_VH_YT_GD_NGTT_2011_11 (3)_Niengiam_Hung_final" xfId="2608"/>
    <cellStyle name="_10_Market_VH_YT_GD_NGTT_2011_11 (3)_Phan II (In)" xfId="2609"/>
    <cellStyle name="_10_Market_VH_YT_GD_NGTT_2011_11 (3)_Xl0000167" xfId="2610"/>
    <cellStyle name="_10_Market_VH_YT_GD_NGTT_2011_12 (2)" xfId="2611"/>
    <cellStyle name="_10_Market_VH_YT_GD_NGTT_2011_12 (2) 2" xfId="2612"/>
    <cellStyle name="_10_Market_VH_YT_GD_NGTT_2011_12 (2)_04 Doanh nghiep va CSKDCT 2012" xfId="2613"/>
    <cellStyle name="_10_Market_VH_YT_GD_NGTT_2011_12 (2)_Book2" xfId="2614"/>
    <cellStyle name="_10_Market_VH_YT_GD_NGTT_2011_12 (2)_NGTK-daydu-2014-Laodong" xfId="2615"/>
    <cellStyle name="_10_Market_VH_YT_GD_NGTT_2011_12 (2)_nien giam tom tat nong nghiep 2013" xfId="2616"/>
    <cellStyle name="_10_Market_VH_YT_GD_NGTT_2011_12 (2)_Niengiam_Hung_final" xfId="2617"/>
    <cellStyle name="_10_Market_VH_YT_GD_NGTT_2011_12 (2)_Phan II (In)" xfId="2618"/>
    <cellStyle name="_10_Market_VH_YT_GD_NGTT_2011_12 (2)_Xl0000167" xfId="2619"/>
    <cellStyle name="_10_Market_VH_YT_GD_NGTT_2011_12 Giao duc, Y Te va Muc songnam2011" xfId="2620"/>
    <cellStyle name="_10_Market_VH_YT_GD_NGTT_2011_12 Giao duc, Y Te va Muc songnam2011_nien giam tom tat nong nghiep 2013" xfId="2621"/>
    <cellStyle name="_10_Market_VH_YT_GD_NGTT_2011_12 Giao duc, Y Te va Muc songnam2011_Phan II (In)" xfId="2622"/>
    <cellStyle name="_10_Market_VH_YT_GD_NGTT_2011_12 MSDC_Thuy Van" xfId="2623"/>
    <cellStyle name="_10_Market_VH_YT_GD_NGTT_2011_13 Van tai 2012" xfId="2624"/>
    <cellStyle name="_10_Market_VH_YT_GD_NGTT_2011_Book2" xfId="2625"/>
    <cellStyle name="_10_Market_VH_YT_GD_NGTT_2011_Giaoduc2013(ok)" xfId="2626"/>
    <cellStyle name="_10_Market_VH_YT_GD_NGTT_2011_Maket NGTT2012 LN,TS (7-1-2013)" xfId="2627"/>
    <cellStyle name="_10_Market_VH_YT_GD_NGTT_2011_Maket NGTT2012 LN,TS (7-1-2013)_Nongnghiep" xfId="2628"/>
    <cellStyle name="_10_Market_VH_YT_GD_NGTT_2011_Ngiam_lamnghiep_2011_v2(1)(1)" xfId="2629"/>
    <cellStyle name="_10_Market_VH_YT_GD_NGTT_2011_Ngiam_lamnghiep_2011_v2(1)(1)_Nongnghiep" xfId="2630"/>
    <cellStyle name="_10_Market_VH_YT_GD_NGTT_2011_NGTK-daydu-2014-Laodong" xfId="2631"/>
    <cellStyle name="_10_Market_VH_YT_GD_NGTT_2011_NGTT LN,TS 2012 (Chuan)" xfId="2632"/>
    <cellStyle name="_10_Market_VH_YT_GD_NGTT_2011_Nien giam TT Vu Nong nghiep 2012(solieu)-gui Vu TH 29-3-2013" xfId="2633"/>
    <cellStyle name="_10_Market_VH_YT_GD_NGTT_2011_Niengiam_Hung_final" xfId="2634"/>
    <cellStyle name="_10_Market_VH_YT_GD_NGTT_2011_Nongnghiep" xfId="2635"/>
    <cellStyle name="_10_Market_VH_YT_GD_NGTT_2011_Nongnghiep NGDD 2012_cap nhat den 24-5-2013(1)" xfId="2636"/>
    <cellStyle name="_10_Market_VH_YT_GD_NGTT_2011_Nongnghiep_Nongnghiep NGDD 2012_cap nhat den 24-5-2013(1)" xfId="2637"/>
    <cellStyle name="_10_Market_VH_YT_GD_NGTT_2011_TKQG" xfId="2638"/>
    <cellStyle name="_10_Market_VH_YT_GD_NGTT_2011_Xl0000147" xfId="2639"/>
    <cellStyle name="_10_Market_VH_YT_GD_NGTT_2011_Xl0000167" xfId="2640"/>
    <cellStyle name="_10_Market_VH_YT_GD_NGTT_2011_XNK" xfId="2641"/>
    <cellStyle name="_10_Market_VH_YT_GD_NGTT_2011_XNK_nien giam tom tat nong nghiep 2013" xfId="2642"/>
    <cellStyle name="_10_Market_VH_YT_GD_NGTT_2011_XNK_Phan II (In)" xfId="2643"/>
    <cellStyle name="_12 So lieu quoc te (Ok)" xfId="2644"/>
    <cellStyle name="_12 So lieu quoc te (Ok)_nien giam tom tat nong nghiep 2013" xfId="2645"/>
    <cellStyle name="_12 So lieu quoc te (Ok)_Phan II (In)" xfId="2646"/>
    <cellStyle name="_15.Quoc te" xfId="2647"/>
    <cellStyle name="_2.OK" xfId="2648"/>
    <cellStyle name="_3OK" xfId="2649"/>
    <cellStyle name="_4OK" xfId="2650"/>
    <cellStyle name="_5OK" xfId="2651"/>
    <cellStyle name="_6OK" xfId="2652"/>
    <cellStyle name="_7OK" xfId="2653"/>
    <cellStyle name="_8OK" xfId="2654"/>
    <cellStyle name="_Book2" xfId="2655"/>
    <cellStyle name="_Book2 10" xfId="2656"/>
    <cellStyle name="_Book2 11" xfId="2657"/>
    <cellStyle name="_Book2 12" xfId="2658"/>
    <cellStyle name="_Book2 13" xfId="2659"/>
    <cellStyle name="_Book2 14" xfId="2660"/>
    <cellStyle name="_Book2 15" xfId="2661"/>
    <cellStyle name="_Book2 16" xfId="2662"/>
    <cellStyle name="_Book2 17" xfId="2663"/>
    <cellStyle name="_Book2 18" xfId="2664"/>
    <cellStyle name="_Book2 19" xfId="2665"/>
    <cellStyle name="_Book2 2" xfId="2666"/>
    <cellStyle name="_Book2 3" xfId="2667"/>
    <cellStyle name="_Book2 4" xfId="2668"/>
    <cellStyle name="_Book2 5" xfId="2669"/>
    <cellStyle name="_Book2 6" xfId="2670"/>
    <cellStyle name="_Book2 7" xfId="2671"/>
    <cellStyle name="_Book2 8" xfId="2672"/>
    <cellStyle name="_Book2 9" xfId="2673"/>
    <cellStyle name="_Book2_01 Don vi HC" xfId="2674"/>
    <cellStyle name="_Book2_01 Don vi HC 2" xfId="2675"/>
    <cellStyle name="_Book2_01 Don vi HC_Book2" xfId="2676"/>
    <cellStyle name="_Book2_01 Don vi HC_NGTK-daydu-2014-Laodong" xfId="2677"/>
    <cellStyle name="_Book2_01 Don vi HC_Niengiam_Hung_final" xfId="2678"/>
    <cellStyle name="_Book2_01 DVHC-DSLD 2010" xfId="2679"/>
    <cellStyle name="_Book2_01 DVHC-DSLD 2010 2" xfId="2680"/>
    <cellStyle name="_Book2_01 DVHC-DSLD 2010_Book2" xfId="2681"/>
    <cellStyle name="_Book2_01 DVHC-DSLD 2010_Mau" xfId="2682"/>
    <cellStyle name="_Book2_01 DVHC-DSLD 2010_NGTK-daydu-2014-Laodong" xfId="2683"/>
    <cellStyle name="_Book2_01 DVHC-DSLD 2010_Niengiam_Hung_final" xfId="2684"/>
    <cellStyle name="_Book2_02  Dan so lao dong(OK)" xfId="2685"/>
    <cellStyle name="_Book2_02 Dan so 2010 (ok)" xfId="2686"/>
    <cellStyle name="_Book2_02 Dan so Lao dong 2011" xfId="2687"/>
    <cellStyle name="_Book2_02 Danso_Laodong 2012(chuan) CO SO" xfId="2688"/>
    <cellStyle name="_Book2_02 DSLD_2011(ok).xls" xfId="2689"/>
    <cellStyle name="_Book2_03 TKQG va Thu chi NSNN 2012" xfId="2690"/>
    <cellStyle name="_Book2_04 Doanh nghiep va CSKDCT 2012" xfId="2691"/>
    <cellStyle name="_Book2_05 Doanh nghiep va Ca the_2011 (Ok)" xfId="2692"/>
    <cellStyle name="_Book2_05 NGTT DN 2010 (OK)" xfId="2693"/>
    <cellStyle name="_Book2_05 NGTT DN 2010 (OK) 2" xfId="2694"/>
    <cellStyle name="_Book2_05 NGTT DN 2010 (OK)_Bo sung 04 bieu Cong nghiep" xfId="2695"/>
    <cellStyle name="_Book2_05 NGTT DN 2010 (OK)_Bo sung 04 bieu Cong nghiep 2" xfId="2696"/>
    <cellStyle name="_Book2_05 NGTT DN 2010 (OK)_Bo sung 04 bieu Cong nghiep_Book2" xfId="2697"/>
    <cellStyle name="_Book2_05 NGTT DN 2010 (OK)_Bo sung 04 bieu Cong nghiep_Mau" xfId="2698"/>
    <cellStyle name="_Book2_05 NGTT DN 2010 (OK)_Bo sung 04 bieu Cong nghiep_NGTK-daydu-2014-Laodong" xfId="2699"/>
    <cellStyle name="_Book2_05 NGTT DN 2010 (OK)_Bo sung 04 bieu Cong nghiep_Niengiam_Hung_final" xfId="2700"/>
    <cellStyle name="_Book2_05 NGTT DN 2010 (OK)_Book2" xfId="2701"/>
    <cellStyle name="_Book2_05 NGTT DN 2010 (OK)_Mau" xfId="2702"/>
    <cellStyle name="_Book2_05 NGTT DN 2010 (OK)_NGTK-daydu-2014-Laodong" xfId="2703"/>
    <cellStyle name="_Book2_05 NGTT DN 2010 (OK)_Niengiam_Hung_final" xfId="2704"/>
    <cellStyle name="_Book2_06 NGTT LN,TS 2013 co so" xfId="2705"/>
    <cellStyle name="_Book2_06 Nong, lam nghiep 2010  (ok)" xfId="2706"/>
    <cellStyle name="_Book2_07 NGTT CN 2012" xfId="2707"/>
    <cellStyle name="_Book2_08 Thuong mai Tong muc - Diep" xfId="2708"/>
    <cellStyle name="_Book2_08 Thuong mai va Du lich (Ok)" xfId="2709"/>
    <cellStyle name="_Book2_08 Thuong mai va Du lich (Ok)_nien giam tom tat nong nghiep 2013" xfId="2710"/>
    <cellStyle name="_Book2_08 Thuong mai va Du lich (Ok)_Phan II (In)" xfId="2711"/>
    <cellStyle name="_Book2_09 Chi so gia 2011- VuTKG-1 (Ok)" xfId="2712"/>
    <cellStyle name="_Book2_09 Chi so gia 2011- VuTKG-1 (Ok)_nien giam tom tat nong nghiep 2013" xfId="2713"/>
    <cellStyle name="_Book2_09 Chi so gia 2011- VuTKG-1 (Ok)_Phan II (In)" xfId="2714"/>
    <cellStyle name="_Book2_09 Du lich" xfId="2715"/>
    <cellStyle name="_Book2_09 Du lich_nien giam tom tat nong nghiep 2013" xfId="2716"/>
    <cellStyle name="_Book2_09 Du lich_Phan II (In)" xfId="2717"/>
    <cellStyle name="_Book2_10 Market VH, YT, GD, NGTT 2011 " xfId="2718"/>
    <cellStyle name="_Book2_10 Market VH, YT, GD, NGTT 2011  2" xfId="2719"/>
    <cellStyle name="_Book2_10 Market VH, YT, GD, NGTT 2011 _02  Dan so lao dong(OK)" xfId="2720"/>
    <cellStyle name="_Book2_10 Market VH, YT, GD, NGTT 2011 _03 TKQG va Thu chi NSNN 2012" xfId="2721"/>
    <cellStyle name="_Book2_10 Market VH, YT, GD, NGTT 2011 _04 Doanh nghiep va CSKDCT 2012" xfId="2722"/>
    <cellStyle name="_Book2_10 Market VH, YT, GD, NGTT 2011 _05 Doanh nghiep va Ca the_2011 (Ok)" xfId="2723"/>
    <cellStyle name="_Book2_10 Market VH, YT, GD, NGTT 2011 _06 NGTT LN,TS 2013 co so" xfId="2724"/>
    <cellStyle name="_Book2_10 Market VH, YT, GD, NGTT 2011 _07 NGTT CN 2012" xfId="2725"/>
    <cellStyle name="_Book2_10 Market VH, YT, GD, NGTT 2011 _08 Thuong mai Tong muc - Diep" xfId="2726"/>
    <cellStyle name="_Book2_10 Market VH, YT, GD, NGTT 2011 _08 Thuong mai va Du lich (Ok)" xfId="2727"/>
    <cellStyle name="_Book2_10 Market VH, YT, GD, NGTT 2011 _08 Thuong mai va Du lich (Ok)_nien giam tom tat nong nghiep 2013" xfId="2728"/>
    <cellStyle name="_Book2_10 Market VH, YT, GD, NGTT 2011 _08 Thuong mai va Du lich (Ok)_Phan II (In)" xfId="2729"/>
    <cellStyle name="_Book2_10 Market VH, YT, GD, NGTT 2011 _09 Chi so gia 2011- VuTKG-1 (Ok)" xfId="2730"/>
    <cellStyle name="_Book2_10 Market VH, YT, GD, NGTT 2011 _09 Chi so gia 2011- VuTKG-1 (Ok)_nien giam tom tat nong nghiep 2013" xfId="2731"/>
    <cellStyle name="_Book2_10 Market VH, YT, GD, NGTT 2011 _09 Chi so gia 2011- VuTKG-1 (Ok)_Phan II (In)" xfId="2732"/>
    <cellStyle name="_Book2_10 Market VH, YT, GD, NGTT 2011 _09 Du lich" xfId="2733"/>
    <cellStyle name="_Book2_10 Market VH, YT, GD, NGTT 2011 _09 Du lich_nien giam tom tat nong nghiep 2013" xfId="2734"/>
    <cellStyle name="_Book2_10 Market VH, YT, GD, NGTT 2011 _09 Du lich_Phan II (In)" xfId="2735"/>
    <cellStyle name="_Book2_10 Market VH, YT, GD, NGTT 2011 _10 Van tai va BCVT (da sua ok)" xfId="2736"/>
    <cellStyle name="_Book2_10 Market VH, YT, GD, NGTT 2011 _10 Van tai va BCVT (da sua ok)_nien giam tom tat nong nghiep 2013" xfId="2737"/>
    <cellStyle name="_Book2_10 Market VH, YT, GD, NGTT 2011 _10 Van tai va BCVT (da sua ok)_Phan II (In)" xfId="2738"/>
    <cellStyle name="_Book2_10 Market VH, YT, GD, NGTT 2011 _11 (3)" xfId="2739"/>
    <cellStyle name="_Book2_10 Market VH, YT, GD, NGTT 2011 _11 (3) 2" xfId="2740"/>
    <cellStyle name="_Book2_10 Market VH, YT, GD, NGTT 2011 _11 (3)_04 Doanh nghiep va CSKDCT 2012" xfId="2741"/>
    <cellStyle name="_Book2_10 Market VH, YT, GD, NGTT 2011 _11 (3)_Book2" xfId="2742"/>
    <cellStyle name="_Book2_10 Market VH, YT, GD, NGTT 2011 _11 (3)_NGTK-daydu-2014-Laodong" xfId="2743"/>
    <cellStyle name="_Book2_10 Market VH, YT, GD, NGTT 2011 _11 (3)_nien giam tom tat nong nghiep 2013" xfId="2744"/>
    <cellStyle name="_Book2_10 Market VH, YT, GD, NGTT 2011 _11 (3)_Niengiam_Hung_final" xfId="2745"/>
    <cellStyle name="_Book2_10 Market VH, YT, GD, NGTT 2011 _11 (3)_Phan II (In)" xfId="2746"/>
    <cellStyle name="_Book2_10 Market VH, YT, GD, NGTT 2011 _11 (3)_Xl0000167" xfId="2747"/>
    <cellStyle name="_Book2_10 Market VH, YT, GD, NGTT 2011 _12 (2)" xfId="2748"/>
    <cellStyle name="_Book2_10 Market VH, YT, GD, NGTT 2011 _12 (2) 2" xfId="2749"/>
    <cellStyle name="_Book2_10 Market VH, YT, GD, NGTT 2011 _12 (2)_04 Doanh nghiep va CSKDCT 2012" xfId="2750"/>
    <cellStyle name="_Book2_10 Market VH, YT, GD, NGTT 2011 _12 (2)_Book2" xfId="2751"/>
    <cellStyle name="_Book2_10 Market VH, YT, GD, NGTT 2011 _12 (2)_NGTK-daydu-2014-Laodong" xfId="2752"/>
    <cellStyle name="_Book2_10 Market VH, YT, GD, NGTT 2011 _12 (2)_nien giam tom tat nong nghiep 2013" xfId="2753"/>
    <cellStyle name="_Book2_10 Market VH, YT, GD, NGTT 2011 _12 (2)_Niengiam_Hung_final" xfId="2754"/>
    <cellStyle name="_Book2_10 Market VH, YT, GD, NGTT 2011 _12 (2)_Phan II (In)" xfId="2755"/>
    <cellStyle name="_Book2_10 Market VH, YT, GD, NGTT 2011 _12 (2)_Xl0000167" xfId="2756"/>
    <cellStyle name="_Book2_10 Market VH, YT, GD, NGTT 2011 _12 Giao duc, Y Te va Muc songnam2011" xfId="2757"/>
    <cellStyle name="_Book2_10 Market VH, YT, GD, NGTT 2011 _12 Giao duc, Y Te va Muc songnam2011_nien giam tom tat nong nghiep 2013" xfId="2758"/>
    <cellStyle name="_Book2_10 Market VH, YT, GD, NGTT 2011 _12 Giao duc, Y Te va Muc songnam2011_Phan II (In)" xfId="2759"/>
    <cellStyle name="_Book2_10 Market VH, YT, GD, NGTT 2011 _12 MSDC_Thuy Van" xfId="2760"/>
    <cellStyle name="_Book2_10 Market VH, YT, GD, NGTT 2011 _13 Van tai 2012" xfId="2761"/>
    <cellStyle name="_Book2_10 Market VH, YT, GD, NGTT 2011 _Book2" xfId="2762"/>
    <cellStyle name="_Book2_10 Market VH, YT, GD, NGTT 2011 _Giaoduc2013(ok)" xfId="2763"/>
    <cellStyle name="_Book2_10 Market VH, YT, GD, NGTT 2011 _Maket NGTT2012 LN,TS (7-1-2013)" xfId="2764"/>
    <cellStyle name="_Book2_10 Market VH, YT, GD, NGTT 2011 _Maket NGTT2012 LN,TS (7-1-2013)_Nongnghiep" xfId="2765"/>
    <cellStyle name="_Book2_10 Market VH, YT, GD, NGTT 2011 _Ngiam_lamnghiep_2011_v2(1)(1)" xfId="2766"/>
    <cellStyle name="_Book2_10 Market VH, YT, GD, NGTT 2011 _Ngiam_lamnghiep_2011_v2(1)(1)_Nongnghiep" xfId="2767"/>
    <cellStyle name="_Book2_10 Market VH, YT, GD, NGTT 2011 _NGTK-daydu-2014-Laodong" xfId="2768"/>
    <cellStyle name="_Book2_10 Market VH, YT, GD, NGTT 2011 _NGTT LN,TS 2012 (Chuan)" xfId="2769"/>
    <cellStyle name="_Book2_10 Market VH, YT, GD, NGTT 2011 _Nien giam TT Vu Nong nghiep 2012(solieu)-gui Vu TH 29-3-2013" xfId="2770"/>
    <cellStyle name="_Book2_10 Market VH, YT, GD, NGTT 2011 _Niengiam_Hung_final" xfId="2771"/>
    <cellStyle name="_Book2_10 Market VH, YT, GD, NGTT 2011 _Nongnghiep" xfId="2772"/>
    <cellStyle name="_Book2_10 Market VH, YT, GD, NGTT 2011 _Nongnghiep NGDD 2012_cap nhat den 24-5-2013(1)" xfId="2773"/>
    <cellStyle name="_Book2_10 Market VH, YT, GD, NGTT 2011 _Nongnghiep_Nongnghiep NGDD 2012_cap nhat den 24-5-2013(1)" xfId="2774"/>
    <cellStyle name="_Book2_10 Market VH, YT, GD, NGTT 2011 _So lieu quoc te TH" xfId="2775"/>
    <cellStyle name="_Book2_10 Market VH, YT, GD, NGTT 2011 _So lieu quoc te TH_nien giam tom tat nong nghiep 2013" xfId="2776"/>
    <cellStyle name="_Book2_10 Market VH, YT, GD, NGTT 2011 _So lieu quoc te TH_Phan II (In)" xfId="2777"/>
    <cellStyle name="_Book2_10 Market VH, YT, GD, NGTT 2011 _TKQG" xfId="2778"/>
    <cellStyle name="_Book2_10 Market VH, YT, GD, NGTT 2011 _Xl0000147" xfId="2779"/>
    <cellStyle name="_Book2_10 Market VH, YT, GD, NGTT 2011 _Xl0000167" xfId="2780"/>
    <cellStyle name="_Book2_10 Market VH, YT, GD, NGTT 2011 _XNK" xfId="2781"/>
    <cellStyle name="_Book2_10 Market VH, YT, GD, NGTT 2011 _XNK_nien giam tom tat nong nghiep 2013" xfId="2782"/>
    <cellStyle name="_Book2_10 Market VH, YT, GD, NGTT 2011 _XNK_Phan II (In)" xfId="2783"/>
    <cellStyle name="_Book2_10 Van tai va BCVT (da sua ok)" xfId="2784"/>
    <cellStyle name="_Book2_10 Van tai va BCVT (da sua ok)_nien giam tom tat nong nghiep 2013" xfId="2785"/>
    <cellStyle name="_Book2_10 Van tai va BCVT (da sua ok)_Phan II (In)" xfId="2786"/>
    <cellStyle name="_Book2_10 VH, YT, GD, NGTT 2010 - (OK)" xfId="2787"/>
    <cellStyle name="_Book2_10 VH, YT, GD, NGTT 2010 - (OK) 2" xfId="2788"/>
    <cellStyle name="_Book2_10 VH, YT, GD, NGTT 2010 - (OK)_Bo sung 04 bieu Cong nghiep" xfId="2789"/>
    <cellStyle name="_Book2_10 VH, YT, GD, NGTT 2010 - (OK)_Bo sung 04 bieu Cong nghiep 2" xfId="2790"/>
    <cellStyle name="_Book2_10 VH, YT, GD, NGTT 2010 - (OK)_Bo sung 04 bieu Cong nghiep_Book2" xfId="2791"/>
    <cellStyle name="_Book2_10 VH, YT, GD, NGTT 2010 - (OK)_Bo sung 04 bieu Cong nghiep_Mau" xfId="2792"/>
    <cellStyle name="_Book2_10 VH, YT, GD, NGTT 2010 - (OK)_Bo sung 04 bieu Cong nghiep_NGTK-daydu-2014-Laodong" xfId="2793"/>
    <cellStyle name="_Book2_10 VH, YT, GD, NGTT 2010 - (OK)_Bo sung 04 bieu Cong nghiep_Niengiam_Hung_final" xfId="2794"/>
    <cellStyle name="_Book2_10 VH, YT, GD, NGTT 2010 - (OK)_Book2" xfId="2795"/>
    <cellStyle name="_Book2_10 VH, YT, GD, NGTT 2010 - (OK)_Mau" xfId="2796"/>
    <cellStyle name="_Book2_10 VH, YT, GD, NGTT 2010 - (OK)_NGTK-daydu-2014-Laodong" xfId="2797"/>
    <cellStyle name="_Book2_10 VH, YT, GD, NGTT 2010 - (OK)_Niengiam_Hung_final" xfId="2798"/>
    <cellStyle name="_Book2_11 (3)" xfId="2799"/>
    <cellStyle name="_Book2_11 (3) 2" xfId="2800"/>
    <cellStyle name="_Book2_11 (3)_04 Doanh nghiep va CSKDCT 2012" xfId="2801"/>
    <cellStyle name="_Book2_11 (3)_Book2" xfId="2802"/>
    <cellStyle name="_Book2_11 (3)_NGTK-daydu-2014-Laodong" xfId="2803"/>
    <cellStyle name="_Book2_11 (3)_nien giam tom tat nong nghiep 2013" xfId="2804"/>
    <cellStyle name="_Book2_11 (3)_Niengiam_Hung_final" xfId="2805"/>
    <cellStyle name="_Book2_11 (3)_Phan II (In)" xfId="2806"/>
    <cellStyle name="_Book2_11 (3)_Xl0000167" xfId="2807"/>
    <cellStyle name="_Book2_12 (2)" xfId="2808"/>
    <cellStyle name="_Book2_12 (2) 2" xfId="2809"/>
    <cellStyle name="_Book2_12 (2)_04 Doanh nghiep va CSKDCT 2012" xfId="2810"/>
    <cellStyle name="_Book2_12 (2)_Book2" xfId="2811"/>
    <cellStyle name="_Book2_12 (2)_NGTK-daydu-2014-Laodong" xfId="2812"/>
    <cellStyle name="_Book2_12 (2)_nien giam tom tat nong nghiep 2013" xfId="2813"/>
    <cellStyle name="_Book2_12 (2)_Niengiam_Hung_final" xfId="2814"/>
    <cellStyle name="_Book2_12 (2)_Phan II (In)" xfId="2815"/>
    <cellStyle name="_Book2_12 (2)_Xl0000167" xfId="2816"/>
    <cellStyle name="_Book2_12 Chi so gia 2012(chuan) co so" xfId="2817"/>
    <cellStyle name="_Book2_12 Giao duc, Y Te va Muc songnam2011" xfId="2818"/>
    <cellStyle name="_Book2_12 Giao duc, Y Te va Muc songnam2011_nien giam tom tat nong nghiep 2013" xfId="2819"/>
    <cellStyle name="_Book2_12 Giao duc, Y Te va Muc songnam2011_Phan II (In)" xfId="2820"/>
    <cellStyle name="_Book2_13 Van tai 2012" xfId="2821"/>
    <cellStyle name="_Book2_Book1" xfId="2822"/>
    <cellStyle name="_Book2_Book1 2" xfId="2823"/>
    <cellStyle name="_Book2_Book1_Book2" xfId="2824"/>
    <cellStyle name="_Book2_Book1_Mau" xfId="2825"/>
    <cellStyle name="_Book2_Book1_NGTK-daydu-2014-Laodong" xfId="2826"/>
    <cellStyle name="_Book2_Book1_Niengiam_Hung_final" xfId="2827"/>
    <cellStyle name="_Book2_CucThongke-phucdap-Tuan-Anh" xfId="2828"/>
    <cellStyle name="_Book2_dan so phan tich 10 nam(moi)" xfId="2829"/>
    <cellStyle name="_Book2_dan so phan tich 10 nam(moi) 2" xfId="2830"/>
    <cellStyle name="_Book2_dan so phan tich 10 nam(moi)_Book2" xfId="2831"/>
    <cellStyle name="_Book2_dan so phan tich 10 nam(moi)_Mau" xfId="2832"/>
    <cellStyle name="_Book2_dan so phan tich 10 nam(moi)_NGTK-daydu-2014-Laodong" xfId="2833"/>
    <cellStyle name="_Book2_dan so phan tich 10 nam(moi)_Niengiam_Hung_final" xfId="2834"/>
    <cellStyle name="_Book2_Giaoduc2013(ok)" xfId="2835"/>
    <cellStyle name="_Book2_GTSXNN" xfId="2836"/>
    <cellStyle name="_Book2_GTSXNN_Nongnghiep NGDD 2012_cap nhat den 24-5-2013(1)" xfId="2837"/>
    <cellStyle name="_Book2_Maket NGTT2012 LN,TS (7-1-2013)" xfId="2838"/>
    <cellStyle name="_Book2_Maket NGTT2012 LN,TS (7-1-2013)_Nongnghiep" xfId="2839"/>
    <cellStyle name="_Book2_Mau" xfId="2840"/>
    <cellStyle name="_Book2_NGDD 2013 Thu chi NSNN " xfId="2841"/>
    <cellStyle name="_Book2_Ngiam_lamnghiep_2011_v2(1)(1)" xfId="2842"/>
    <cellStyle name="_Book2_Ngiam_lamnghiep_2011_v2(1)(1)_Nongnghiep" xfId="2843"/>
    <cellStyle name="_Book2_NGTT LN,TS 2012 (Chuan)" xfId="2844"/>
    <cellStyle name="_Book2_Nien giam day du  Nong nghiep 2010" xfId="2845"/>
    <cellStyle name="_Book2_Nien giam TT Vu Nong nghiep 2012(solieu)-gui Vu TH 29-3-2013" xfId="2846"/>
    <cellStyle name="_Book2_Nongnghiep" xfId="2847"/>
    <cellStyle name="_Book2_Nongnghiep 2" xfId="2848"/>
    <cellStyle name="_Book2_Nongnghiep_Bo sung 04 bieu Cong nghiep" xfId="2849"/>
    <cellStyle name="_Book2_Nongnghiep_Bo sung 04 bieu Cong nghiep 2" xfId="2850"/>
    <cellStyle name="_Book2_Nongnghiep_Bo sung 04 bieu Cong nghiep_Book2" xfId="2851"/>
    <cellStyle name="_Book2_Nongnghiep_Bo sung 04 bieu Cong nghiep_Mau" xfId="2852"/>
    <cellStyle name="_Book2_Nongnghiep_Bo sung 04 bieu Cong nghiep_NGTK-daydu-2014-Laodong" xfId="2853"/>
    <cellStyle name="_Book2_Nongnghiep_Bo sung 04 bieu Cong nghiep_Niengiam_Hung_final" xfId="2854"/>
    <cellStyle name="_Book2_Nongnghiep_Book2" xfId="2855"/>
    <cellStyle name="_Book2_Nongnghiep_Mau" xfId="2856"/>
    <cellStyle name="_Book2_Nongnghiep_NGDD 2013 Thu chi NSNN " xfId="2857"/>
    <cellStyle name="_Book2_Nongnghiep_NGTK-daydu-2014-Laodong" xfId="2858"/>
    <cellStyle name="_Book2_Nongnghiep_Niengiam_Hung_final" xfId="2859"/>
    <cellStyle name="_Book2_Nongnghiep_Nongnghiep NGDD 2012_cap nhat den 24-5-2013(1)" xfId="2860"/>
    <cellStyle name="_Book2_Nongnghiep_TKQG" xfId="2861"/>
    <cellStyle name="_Book2_So lieu quoc te TH" xfId="2862"/>
    <cellStyle name="_Book2_So lieu quoc te TH_08 Cong nghiep 2010" xfId="2863"/>
    <cellStyle name="_Book2_So lieu quoc te TH_08 Thuong mai va Du lich (Ok)" xfId="2864"/>
    <cellStyle name="_Book2_So lieu quoc te TH_09 Chi so gia 2011- VuTKG-1 (Ok)" xfId="2865"/>
    <cellStyle name="_Book2_So lieu quoc te TH_09 Du lich" xfId="2866"/>
    <cellStyle name="_Book2_So lieu quoc te TH_10 Van tai va BCVT (da sua ok)" xfId="2867"/>
    <cellStyle name="_Book2_So lieu quoc te TH_12 Giao duc, Y Te va Muc songnam2011" xfId="2868"/>
    <cellStyle name="_Book2_So lieu quoc te TH_nien giam tom tat du lich va XNK" xfId="2869"/>
    <cellStyle name="_Book2_So lieu quoc te TH_Nongnghiep" xfId="2870"/>
    <cellStyle name="_Book2_So lieu quoc te TH_XNK" xfId="2871"/>
    <cellStyle name="_Book2_So lieu quoc te(GDP)" xfId="2872"/>
    <cellStyle name="_Book2_So lieu quoc te(GDP) 2" xfId="2873"/>
    <cellStyle name="_Book2_So lieu quoc te(GDP)_02  Dan so lao dong(OK)" xfId="2874"/>
    <cellStyle name="_Book2_So lieu quoc te(GDP)_03 TKQG va Thu chi NSNN 2012" xfId="2875"/>
    <cellStyle name="_Book2_So lieu quoc te(GDP)_04 Doanh nghiep va CSKDCT 2012" xfId="2876"/>
    <cellStyle name="_Book2_So lieu quoc te(GDP)_05 Doanh nghiep va Ca the_2011 (Ok)" xfId="2877"/>
    <cellStyle name="_Book2_So lieu quoc te(GDP)_06 NGTT LN,TS 2013 co so" xfId="2878"/>
    <cellStyle name="_Book2_So lieu quoc te(GDP)_07 NGTT CN 2012" xfId="2879"/>
    <cellStyle name="_Book2_So lieu quoc te(GDP)_08 Thuong mai Tong muc - Diep" xfId="2880"/>
    <cellStyle name="_Book2_So lieu quoc te(GDP)_08 Thuong mai va Du lich (Ok)" xfId="2881"/>
    <cellStyle name="_Book2_So lieu quoc te(GDP)_08 Thuong mai va Du lich (Ok)_nien giam tom tat nong nghiep 2013" xfId="2882"/>
    <cellStyle name="_Book2_So lieu quoc te(GDP)_08 Thuong mai va Du lich (Ok)_Phan II (In)" xfId="2883"/>
    <cellStyle name="_Book2_So lieu quoc te(GDP)_09 Chi so gia 2011- VuTKG-1 (Ok)" xfId="2884"/>
    <cellStyle name="_Book2_So lieu quoc te(GDP)_09 Chi so gia 2011- VuTKG-1 (Ok)_nien giam tom tat nong nghiep 2013" xfId="2885"/>
    <cellStyle name="_Book2_So lieu quoc te(GDP)_09 Chi so gia 2011- VuTKG-1 (Ok)_Phan II (In)" xfId="2886"/>
    <cellStyle name="_Book2_So lieu quoc te(GDP)_09 Du lich" xfId="2887"/>
    <cellStyle name="_Book2_So lieu quoc te(GDP)_09 Du lich_nien giam tom tat nong nghiep 2013" xfId="2888"/>
    <cellStyle name="_Book2_So lieu quoc te(GDP)_09 Du lich_Phan II (In)" xfId="2889"/>
    <cellStyle name="_Book2_So lieu quoc te(GDP)_10 Van tai va BCVT (da sua ok)" xfId="2890"/>
    <cellStyle name="_Book2_So lieu quoc te(GDP)_10 Van tai va BCVT (da sua ok)_nien giam tom tat nong nghiep 2013" xfId="2891"/>
    <cellStyle name="_Book2_So lieu quoc te(GDP)_10 Van tai va BCVT (da sua ok)_Phan II (In)" xfId="2892"/>
    <cellStyle name="_Book2_So lieu quoc te(GDP)_11 (3)" xfId="2893"/>
    <cellStyle name="_Book2_So lieu quoc te(GDP)_11 (3) 2" xfId="2894"/>
    <cellStyle name="_Book2_So lieu quoc te(GDP)_11 (3)_04 Doanh nghiep va CSKDCT 2012" xfId="2895"/>
    <cellStyle name="_Book2_So lieu quoc te(GDP)_11 (3)_Book2" xfId="2896"/>
    <cellStyle name="_Book2_So lieu quoc te(GDP)_11 (3)_NGTK-daydu-2014-Laodong" xfId="2897"/>
    <cellStyle name="_Book2_So lieu quoc te(GDP)_11 (3)_nien giam tom tat nong nghiep 2013" xfId="2898"/>
    <cellStyle name="_Book2_So lieu quoc te(GDP)_11 (3)_Niengiam_Hung_final" xfId="2899"/>
    <cellStyle name="_Book2_So lieu quoc te(GDP)_11 (3)_Phan II (In)" xfId="2900"/>
    <cellStyle name="_Book2_So lieu quoc te(GDP)_11 (3)_Xl0000167" xfId="2901"/>
    <cellStyle name="_Book2_So lieu quoc te(GDP)_12 (2)" xfId="2902"/>
    <cellStyle name="_Book2_So lieu quoc te(GDP)_12 (2) 2" xfId="2903"/>
    <cellStyle name="_Book2_So lieu quoc te(GDP)_12 (2)_04 Doanh nghiep va CSKDCT 2012" xfId="2904"/>
    <cellStyle name="_Book2_So lieu quoc te(GDP)_12 (2)_Book2" xfId="2905"/>
    <cellStyle name="_Book2_So lieu quoc te(GDP)_12 (2)_NGTK-daydu-2014-Laodong" xfId="2906"/>
    <cellStyle name="_Book2_So lieu quoc te(GDP)_12 (2)_nien giam tom tat nong nghiep 2013" xfId="2907"/>
    <cellStyle name="_Book2_So lieu quoc te(GDP)_12 (2)_Niengiam_Hung_final" xfId="2908"/>
    <cellStyle name="_Book2_So lieu quoc te(GDP)_12 (2)_Phan II (In)" xfId="2909"/>
    <cellStyle name="_Book2_So lieu quoc te(GDP)_12 (2)_Xl0000167" xfId="2910"/>
    <cellStyle name="_Book2_So lieu quoc te(GDP)_12 Giao duc, Y Te va Muc songnam2011" xfId="2911"/>
    <cellStyle name="_Book2_So lieu quoc te(GDP)_12 Giao duc, Y Te va Muc songnam2011_nien giam tom tat nong nghiep 2013" xfId="2912"/>
    <cellStyle name="_Book2_So lieu quoc te(GDP)_12 Giao duc, Y Te va Muc songnam2011_Phan II (In)" xfId="2913"/>
    <cellStyle name="_Book2_So lieu quoc te(GDP)_12 MSDC_Thuy Van" xfId="2914"/>
    <cellStyle name="_Book2_So lieu quoc te(GDP)_12 So lieu quoc te (Ok)" xfId="2915"/>
    <cellStyle name="_Book2_So lieu quoc te(GDP)_12 So lieu quoc te (Ok)_nien giam tom tat nong nghiep 2013" xfId="2916"/>
    <cellStyle name="_Book2_So lieu quoc te(GDP)_12 So lieu quoc te (Ok)_Phan II (In)" xfId="2917"/>
    <cellStyle name="_Book2_So lieu quoc te(GDP)_13 Van tai 2012" xfId="2918"/>
    <cellStyle name="_Book2_So lieu quoc te(GDP)_Book2" xfId="2919"/>
    <cellStyle name="_Book2_So lieu quoc te(GDP)_Giaoduc2013(ok)" xfId="2920"/>
    <cellStyle name="_Book2_So lieu quoc te(GDP)_Maket NGTT2012 LN,TS (7-1-2013)" xfId="2921"/>
    <cellStyle name="_Book2_So lieu quoc te(GDP)_Maket NGTT2012 LN,TS (7-1-2013)_Nongnghiep" xfId="2922"/>
    <cellStyle name="_Book2_So lieu quoc te(GDP)_Ngiam_lamnghiep_2011_v2(1)(1)" xfId="2923"/>
    <cellStyle name="_Book2_So lieu quoc te(GDP)_Ngiam_lamnghiep_2011_v2(1)(1)_Nongnghiep" xfId="2924"/>
    <cellStyle name="_Book2_So lieu quoc te(GDP)_NGTK-daydu-2014-Laodong" xfId="2925"/>
    <cellStyle name="_Book2_So lieu quoc te(GDP)_NGTT LN,TS 2012 (Chuan)" xfId="2926"/>
    <cellStyle name="_Book2_So lieu quoc te(GDP)_Nien giam TT Vu Nong nghiep 2012(solieu)-gui Vu TH 29-3-2013" xfId="2927"/>
    <cellStyle name="_Book2_So lieu quoc te(GDP)_Niengiam_Hung_final" xfId="2928"/>
    <cellStyle name="_Book2_So lieu quoc te(GDP)_Nongnghiep" xfId="2929"/>
    <cellStyle name="_Book2_So lieu quoc te(GDP)_Nongnghiep NGDD 2012_cap nhat den 24-5-2013(1)" xfId="2930"/>
    <cellStyle name="_Book2_So lieu quoc te(GDP)_Nongnghiep_Nongnghiep NGDD 2012_cap nhat den 24-5-2013(1)" xfId="2931"/>
    <cellStyle name="_Book2_So lieu quoc te(GDP)_TKQG" xfId="2932"/>
    <cellStyle name="_Book2_So lieu quoc te(GDP)_Xl0000147" xfId="2933"/>
    <cellStyle name="_Book2_So lieu quoc te(GDP)_Xl0000167" xfId="2934"/>
    <cellStyle name="_Book2_So lieu quoc te(GDP)_XNK" xfId="2935"/>
    <cellStyle name="_Book2_So lieu quoc te(GDP)_XNK_nien giam tom tat nong nghiep 2013" xfId="2936"/>
    <cellStyle name="_Book2_So lieu quoc te(GDP)_XNK_Phan II (In)" xfId="2937"/>
    <cellStyle name="_Book2_TKQG" xfId="2938"/>
    <cellStyle name="_Book2_Tong hop NGTT" xfId="2939"/>
    <cellStyle name="_Book2_Tong hop NGTT 2" xfId="2940"/>
    <cellStyle name="_Book2_Tong hop NGTT_Book2" xfId="2941"/>
    <cellStyle name="_Book2_Tong hop NGTT_Mau" xfId="2942"/>
    <cellStyle name="_Book2_Tong hop NGTT_NGTK-daydu-2014-Laodong" xfId="2943"/>
    <cellStyle name="_Book2_Tong hop NGTT_Niengiam_Hung_final" xfId="2944"/>
    <cellStyle name="_Book2_Xl0000006" xfId="2945"/>
    <cellStyle name="_Book2_Xl0000147" xfId="2946"/>
    <cellStyle name="_Book2_Xl0000167" xfId="2947"/>
    <cellStyle name="_Book2_XNK" xfId="2948"/>
    <cellStyle name="_Book2_XNK 2" xfId="2949"/>
    <cellStyle name="_Book2_XNK_08 Thuong mai Tong muc - Diep" xfId="2950"/>
    <cellStyle name="_Book2_XNK_08 Thuong mai Tong muc - Diep_nien giam tom tat nong nghiep 2013" xfId="2951"/>
    <cellStyle name="_Book2_XNK_08 Thuong mai Tong muc - Diep_Phan II (In)" xfId="2952"/>
    <cellStyle name="_Book2_XNK_Bo sung 04 bieu Cong nghiep" xfId="2953"/>
    <cellStyle name="_Book2_XNK_Bo sung 04 bieu Cong nghiep 2" xfId="2954"/>
    <cellStyle name="_Book2_XNK_Bo sung 04 bieu Cong nghiep_Book2" xfId="2955"/>
    <cellStyle name="_Book2_XNK_Bo sung 04 bieu Cong nghiep_Mau" xfId="2956"/>
    <cellStyle name="_Book2_XNK_Bo sung 04 bieu Cong nghiep_NGTK-daydu-2014-Laodong" xfId="2957"/>
    <cellStyle name="_Book2_XNK_Bo sung 04 bieu Cong nghiep_Niengiam_Hung_final" xfId="2958"/>
    <cellStyle name="_Book2_XNK_Book2" xfId="2959"/>
    <cellStyle name="_Book2_XNK_Mau" xfId="2960"/>
    <cellStyle name="_Book2_XNK_NGTK-daydu-2014-Laodong" xfId="2961"/>
    <cellStyle name="_Book2_XNK_Niengiam_Hung_final" xfId="2962"/>
    <cellStyle name="_Book2_XNK-2012" xfId="2963"/>
    <cellStyle name="_Book2_XNK-2012_nien giam tom tat nong nghiep 2013" xfId="2964"/>
    <cellStyle name="_Book2_XNK-2012_Phan II (In)" xfId="2965"/>
    <cellStyle name="_Book2_XNK-Market" xfId="2966"/>
    <cellStyle name="_Book4" xfId="2967"/>
    <cellStyle name="_Buuchinh - Market" xfId="2968"/>
    <cellStyle name="_Buuchinh - Market 2" xfId="2969"/>
    <cellStyle name="_Buuchinh - Market_02  Dan so lao dong(OK)" xfId="2970"/>
    <cellStyle name="_Buuchinh - Market_03 TKQG va Thu chi NSNN 2012" xfId="2971"/>
    <cellStyle name="_Buuchinh - Market_04 Doanh nghiep va CSKDCT 2012" xfId="2972"/>
    <cellStyle name="_Buuchinh - Market_05 Doanh nghiep va Ca the_2011 (Ok)" xfId="2973"/>
    <cellStyle name="_Buuchinh - Market_06 NGTT LN,TS 2013 co so" xfId="2974"/>
    <cellStyle name="_Buuchinh - Market_07 NGTT CN 2012" xfId="2975"/>
    <cellStyle name="_Buuchinh - Market_08 Thuong mai Tong muc - Diep" xfId="2976"/>
    <cellStyle name="_Buuchinh - Market_08 Thuong mai va Du lich (Ok)" xfId="2977"/>
    <cellStyle name="_Buuchinh - Market_08 Thuong mai va Du lich (Ok)_nien giam tom tat nong nghiep 2013" xfId="2978"/>
    <cellStyle name="_Buuchinh - Market_08 Thuong mai va Du lich (Ok)_Phan II (In)" xfId="2979"/>
    <cellStyle name="_Buuchinh - Market_09 Chi so gia 2011- VuTKG-1 (Ok)" xfId="2980"/>
    <cellStyle name="_Buuchinh - Market_09 Chi so gia 2011- VuTKG-1 (Ok)_nien giam tom tat nong nghiep 2013" xfId="2981"/>
    <cellStyle name="_Buuchinh - Market_09 Chi so gia 2011- VuTKG-1 (Ok)_Phan II (In)" xfId="2982"/>
    <cellStyle name="_Buuchinh - Market_09 Du lich" xfId="2983"/>
    <cellStyle name="_Buuchinh - Market_09 Du lich_nien giam tom tat nong nghiep 2013" xfId="2984"/>
    <cellStyle name="_Buuchinh - Market_09 Du lich_Phan II (In)" xfId="2985"/>
    <cellStyle name="_Buuchinh - Market_10 Van tai va BCVT (da sua ok)" xfId="2986"/>
    <cellStyle name="_Buuchinh - Market_10 Van tai va BCVT (da sua ok)_nien giam tom tat nong nghiep 2013" xfId="2987"/>
    <cellStyle name="_Buuchinh - Market_10 Van tai va BCVT (da sua ok)_Phan II (In)" xfId="2988"/>
    <cellStyle name="_Buuchinh - Market_11 (3)" xfId="2989"/>
    <cellStyle name="_Buuchinh - Market_11 (3) 2" xfId="2990"/>
    <cellStyle name="_Buuchinh - Market_11 (3)_04 Doanh nghiep va CSKDCT 2012" xfId="2991"/>
    <cellStyle name="_Buuchinh - Market_11 (3)_Book2" xfId="2992"/>
    <cellStyle name="_Buuchinh - Market_11 (3)_NGTK-daydu-2014-Laodong" xfId="2993"/>
    <cellStyle name="_Buuchinh - Market_11 (3)_nien giam tom tat nong nghiep 2013" xfId="2994"/>
    <cellStyle name="_Buuchinh - Market_11 (3)_Niengiam_Hung_final" xfId="2995"/>
    <cellStyle name="_Buuchinh - Market_11 (3)_Phan II (In)" xfId="2996"/>
    <cellStyle name="_Buuchinh - Market_11 (3)_Xl0000167" xfId="2997"/>
    <cellStyle name="_Buuchinh - Market_12 (2)" xfId="2998"/>
    <cellStyle name="_Buuchinh - Market_12 (2) 2" xfId="2999"/>
    <cellStyle name="_Buuchinh - Market_12 (2)_04 Doanh nghiep va CSKDCT 2012" xfId="3000"/>
    <cellStyle name="_Buuchinh - Market_12 (2)_Book2" xfId="3001"/>
    <cellStyle name="_Buuchinh - Market_12 (2)_NGTK-daydu-2014-Laodong" xfId="3002"/>
    <cellStyle name="_Buuchinh - Market_12 (2)_nien giam tom tat nong nghiep 2013" xfId="3003"/>
    <cellStyle name="_Buuchinh - Market_12 (2)_Niengiam_Hung_final" xfId="3004"/>
    <cellStyle name="_Buuchinh - Market_12 (2)_Phan II (In)" xfId="3005"/>
    <cellStyle name="_Buuchinh - Market_12 (2)_Xl0000167" xfId="3006"/>
    <cellStyle name="_Buuchinh - Market_12 Giao duc, Y Te va Muc songnam2011" xfId="3007"/>
    <cellStyle name="_Buuchinh - Market_12 Giao duc, Y Te va Muc songnam2011_nien giam tom tat nong nghiep 2013" xfId="3008"/>
    <cellStyle name="_Buuchinh - Market_12 Giao duc, Y Te va Muc songnam2011_Phan II (In)" xfId="3009"/>
    <cellStyle name="_Buuchinh - Market_12 MSDC_Thuy Van" xfId="3010"/>
    <cellStyle name="_Buuchinh - Market_13 Van tai 2012" xfId="3011"/>
    <cellStyle name="_Buuchinh - Market_Book2" xfId="3012"/>
    <cellStyle name="_Buuchinh - Market_Giaoduc2013(ok)" xfId="3013"/>
    <cellStyle name="_Buuchinh - Market_Maket NGTT2012 LN,TS (7-1-2013)" xfId="3014"/>
    <cellStyle name="_Buuchinh - Market_Maket NGTT2012 LN,TS (7-1-2013)_Nongnghiep" xfId="3015"/>
    <cellStyle name="_Buuchinh - Market_Ngiam_lamnghiep_2011_v2(1)(1)" xfId="3016"/>
    <cellStyle name="_Buuchinh - Market_Ngiam_lamnghiep_2011_v2(1)(1)_Nongnghiep" xfId="3017"/>
    <cellStyle name="_Buuchinh - Market_NGTK-daydu-2014-Laodong" xfId="3018"/>
    <cellStyle name="_Buuchinh - Market_NGTT LN,TS 2012 (Chuan)" xfId="3019"/>
    <cellStyle name="_Buuchinh - Market_Nien giam TT Vu Nong nghiep 2012(solieu)-gui Vu TH 29-3-2013" xfId="3020"/>
    <cellStyle name="_Buuchinh - Market_Niengiam_Hung_final" xfId="3021"/>
    <cellStyle name="_Buuchinh - Market_Nongnghiep" xfId="3022"/>
    <cellStyle name="_Buuchinh - Market_Nongnghiep NGDD 2012_cap nhat den 24-5-2013(1)" xfId="3023"/>
    <cellStyle name="_Buuchinh - Market_Nongnghiep_Nongnghiep NGDD 2012_cap nhat den 24-5-2013(1)" xfId="3024"/>
    <cellStyle name="_Buuchinh - Market_TKQG" xfId="3025"/>
    <cellStyle name="_Buuchinh - Market_Xl0000147" xfId="3026"/>
    <cellStyle name="_Buuchinh - Market_Xl0000167" xfId="3027"/>
    <cellStyle name="_Buuchinh - Market_XNK" xfId="3028"/>
    <cellStyle name="_Buuchinh - Market_XNK_nien giam tom tat nong nghiep 2013" xfId="3029"/>
    <cellStyle name="_Buuchinh - Market_XNK_Phan II (In)" xfId="3030"/>
    <cellStyle name="_csGDPngVN" xfId="3031"/>
    <cellStyle name="_CSKDCT 2010" xfId="3032"/>
    <cellStyle name="_CSKDCT 2010 2" xfId="3033"/>
    <cellStyle name="_CSKDCT 2010_Bo sung 04 bieu Cong nghiep" xfId="3034"/>
    <cellStyle name="_CSKDCT 2010_Bo sung 04 bieu Cong nghiep 2" xfId="3035"/>
    <cellStyle name="_CSKDCT 2010_Bo sung 04 bieu Cong nghiep_Book2" xfId="3036"/>
    <cellStyle name="_CSKDCT 2010_Bo sung 04 bieu Cong nghiep_Mau" xfId="3037"/>
    <cellStyle name="_CSKDCT 2010_Bo sung 04 bieu Cong nghiep_NGTK-daydu-2014-Laodong" xfId="3038"/>
    <cellStyle name="_CSKDCT 2010_Bo sung 04 bieu Cong nghiep_Niengiam_Hung_final" xfId="3039"/>
    <cellStyle name="_CSKDCT 2010_Book2" xfId="3040"/>
    <cellStyle name="_CSKDCT 2010_Mau" xfId="3041"/>
    <cellStyle name="_CSKDCT 2010_NGTK-daydu-2014-Laodong" xfId="3042"/>
    <cellStyle name="_CSKDCT 2010_Niengiam_Hung_final" xfId="3043"/>
    <cellStyle name="_da sua bo nam 2000 VT- 2011 - NGTT diep" xfId="3044"/>
    <cellStyle name="_da sua bo nam 2000 VT- 2011 - NGTT diep 2" xfId="3045"/>
    <cellStyle name="_da sua bo nam 2000 VT- 2011 - NGTT diep_02  Dan so lao dong(OK)" xfId="3046"/>
    <cellStyle name="_da sua bo nam 2000 VT- 2011 - NGTT diep_03 TKQG va Thu chi NSNN 2012" xfId="3047"/>
    <cellStyle name="_da sua bo nam 2000 VT- 2011 - NGTT diep_04 Doanh nghiep va CSKDCT 2012" xfId="3048"/>
    <cellStyle name="_da sua bo nam 2000 VT- 2011 - NGTT diep_05 Doanh nghiep va Ca the_2011 (Ok)" xfId="3049"/>
    <cellStyle name="_da sua bo nam 2000 VT- 2011 - NGTT diep_06 NGTT LN,TS 2013 co so" xfId="3050"/>
    <cellStyle name="_da sua bo nam 2000 VT- 2011 - NGTT diep_07 NGTT CN 2012" xfId="3051"/>
    <cellStyle name="_da sua bo nam 2000 VT- 2011 - NGTT diep_08 Thuong mai Tong muc - Diep" xfId="3052"/>
    <cellStyle name="_da sua bo nam 2000 VT- 2011 - NGTT diep_08 Thuong mai va Du lich (Ok)" xfId="3053"/>
    <cellStyle name="_da sua bo nam 2000 VT- 2011 - NGTT diep_08 Thuong mai va Du lich (Ok)_nien giam tom tat nong nghiep 2013" xfId="3054"/>
    <cellStyle name="_da sua bo nam 2000 VT- 2011 - NGTT diep_08 Thuong mai va Du lich (Ok)_Phan II (In)" xfId="3055"/>
    <cellStyle name="_da sua bo nam 2000 VT- 2011 - NGTT diep_09 Chi so gia 2011- VuTKG-1 (Ok)" xfId="3056"/>
    <cellStyle name="_da sua bo nam 2000 VT- 2011 - NGTT diep_09 Chi so gia 2011- VuTKG-1 (Ok)_nien giam tom tat nong nghiep 2013" xfId="3057"/>
    <cellStyle name="_da sua bo nam 2000 VT- 2011 - NGTT diep_09 Chi so gia 2011- VuTKG-1 (Ok)_Phan II (In)" xfId="3058"/>
    <cellStyle name="_da sua bo nam 2000 VT- 2011 - NGTT diep_09 Du lich" xfId="3059"/>
    <cellStyle name="_da sua bo nam 2000 VT- 2011 - NGTT diep_09 Du lich_nien giam tom tat nong nghiep 2013" xfId="3060"/>
    <cellStyle name="_da sua bo nam 2000 VT- 2011 - NGTT diep_09 Du lich_Phan II (In)" xfId="3061"/>
    <cellStyle name="_da sua bo nam 2000 VT- 2011 - NGTT diep_10 Van tai va BCVT (da sua ok)" xfId="3062"/>
    <cellStyle name="_da sua bo nam 2000 VT- 2011 - NGTT diep_10 Van tai va BCVT (da sua ok)_nien giam tom tat nong nghiep 2013" xfId="3063"/>
    <cellStyle name="_da sua bo nam 2000 VT- 2011 - NGTT diep_10 Van tai va BCVT (da sua ok)_Phan II (In)" xfId="3064"/>
    <cellStyle name="_da sua bo nam 2000 VT- 2011 - NGTT diep_11 (3)" xfId="3065"/>
    <cellStyle name="_da sua bo nam 2000 VT- 2011 - NGTT diep_11 (3) 2" xfId="3066"/>
    <cellStyle name="_da sua bo nam 2000 VT- 2011 - NGTT diep_11 (3)_04 Doanh nghiep va CSKDCT 2012" xfId="3067"/>
    <cellStyle name="_da sua bo nam 2000 VT- 2011 - NGTT diep_11 (3)_Book2" xfId="3068"/>
    <cellStyle name="_da sua bo nam 2000 VT- 2011 - NGTT diep_11 (3)_NGTK-daydu-2014-Laodong" xfId="3069"/>
    <cellStyle name="_da sua bo nam 2000 VT- 2011 - NGTT diep_11 (3)_nien giam tom tat nong nghiep 2013" xfId="3070"/>
    <cellStyle name="_da sua bo nam 2000 VT- 2011 - NGTT diep_11 (3)_Niengiam_Hung_final" xfId="3071"/>
    <cellStyle name="_da sua bo nam 2000 VT- 2011 - NGTT diep_11 (3)_Phan II (In)" xfId="3072"/>
    <cellStyle name="_da sua bo nam 2000 VT- 2011 - NGTT diep_11 (3)_Xl0000167" xfId="3073"/>
    <cellStyle name="_da sua bo nam 2000 VT- 2011 - NGTT diep_12 (2)" xfId="3074"/>
    <cellStyle name="_da sua bo nam 2000 VT- 2011 - NGTT diep_12 (2) 2" xfId="3075"/>
    <cellStyle name="_da sua bo nam 2000 VT- 2011 - NGTT diep_12 (2)_04 Doanh nghiep va CSKDCT 2012" xfId="3076"/>
    <cellStyle name="_da sua bo nam 2000 VT- 2011 - NGTT diep_12 (2)_Book2" xfId="3077"/>
    <cellStyle name="_da sua bo nam 2000 VT- 2011 - NGTT diep_12 (2)_NGTK-daydu-2014-Laodong" xfId="3078"/>
    <cellStyle name="_da sua bo nam 2000 VT- 2011 - NGTT diep_12 (2)_nien giam tom tat nong nghiep 2013" xfId="3079"/>
    <cellStyle name="_da sua bo nam 2000 VT- 2011 - NGTT diep_12 (2)_Niengiam_Hung_final" xfId="3080"/>
    <cellStyle name="_da sua bo nam 2000 VT- 2011 - NGTT diep_12 (2)_Phan II (In)" xfId="3081"/>
    <cellStyle name="_da sua bo nam 2000 VT- 2011 - NGTT diep_12 (2)_Xl0000167" xfId="3082"/>
    <cellStyle name="_da sua bo nam 2000 VT- 2011 - NGTT diep_12 Giao duc, Y Te va Muc songnam2011" xfId="3083"/>
    <cellStyle name="_da sua bo nam 2000 VT- 2011 - NGTT diep_12 Giao duc, Y Te va Muc songnam2011_nien giam tom tat nong nghiep 2013" xfId="3084"/>
    <cellStyle name="_da sua bo nam 2000 VT- 2011 - NGTT diep_12 Giao duc, Y Te va Muc songnam2011_Phan II (In)" xfId="3085"/>
    <cellStyle name="_da sua bo nam 2000 VT- 2011 - NGTT diep_12 MSDC_Thuy Van" xfId="3086"/>
    <cellStyle name="_da sua bo nam 2000 VT- 2011 - NGTT diep_13 Van tai 2012" xfId="3087"/>
    <cellStyle name="_da sua bo nam 2000 VT- 2011 - NGTT diep_Book2" xfId="3088"/>
    <cellStyle name="_da sua bo nam 2000 VT- 2011 - NGTT diep_Giaoduc2013(ok)" xfId="3089"/>
    <cellStyle name="_da sua bo nam 2000 VT- 2011 - NGTT diep_Maket NGTT2012 LN,TS (7-1-2013)" xfId="3090"/>
    <cellStyle name="_da sua bo nam 2000 VT- 2011 - NGTT diep_Maket NGTT2012 LN,TS (7-1-2013)_Nongnghiep" xfId="3091"/>
    <cellStyle name="_da sua bo nam 2000 VT- 2011 - NGTT diep_Ngiam_lamnghiep_2011_v2(1)(1)" xfId="3092"/>
    <cellStyle name="_da sua bo nam 2000 VT- 2011 - NGTT diep_Ngiam_lamnghiep_2011_v2(1)(1)_Nongnghiep" xfId="3093"/>
    <cellStyle name="_da sua bo nam 2000 VT- 2011 - NGTT diep_NGTK-daydu-2014-Laodong" xfId="3094"/>
    <cellStyle name="_da sua bo nam 2000 VT- 2011 - NGTT diep_NGTT LN,TS 2012 (Chuan)" xfId="3095"/>
    <cellStyle name="_da sua bo nam 2000 VT- 2011 - NGTT diep_Nien giam TT Vu Nong nghiep 2012(solieu)-gui Vu TH 29-3-2013" xfId="3096"/>
    <cellStyle name="_da sua bo nam 2000 VT- 2011 - NGTT diep_Niengiam_Hung_final" xfId="3097"/>
    <cellStyle name="_da sua bo nam 2000 VT- 2011 - NGTT diep_Nongnghiep" xfId="3098"/>
    <cellStyle name="_da sua bo nam 2000 VT- 2011 - NGTT diep_Nongnghiep NGDD 2012_cap nhat den 24-5-2013(1)" xfId="3099"/>
    <cellStyle name="_da sua bo nam 2000 VT- 2011 - NGTT diep_Nongnghiep_Nongnghiep NGDD 2012_cap nhat den 24-5-2013(1)" xfId="3100"/>
    <cellStyle name="_da sua bo nam 2000 VT- 2011 - NGTT diep_TKQG" xfId="3101"/>
    <cellStyle name="_da sua bo nam 2000 VT- 2011 - NGTT diep_Xl0000147" xfId="3102"/>
    <cellStyle name="_da sua bo nam 2000 VT- 2011 - NGTT diep_Xl0000167" xfId="3103"/>
    <cellStyle name="_da sua bo nam 2000 VT- 2011 - NGTT diep_XNK" xfId="3104"/>
    <cellStyle name="_da sua bo nam 2000 VT- 2011 - NGTT diep_XNK_nien giam tom tat nong nghiep 2013" xfId="3105"/>
    <cellStyle name="_da sua bo nam 2000 VT- 2011 - NGTT diep_XNK_Phan II (In)" xfId="3106"/>
    <cellStyle name="_Doi Ngheo(TV)" xfId="3107"/>
    <cellStyle name="_Du lich" xfId="3108"/>
    <cellStyle name="_Du lich 2" xfId="3109"/>
    <cellStyle name="_Du lich_02  Dan so lao dong(OK)" xfId="3110"/>
    <cellStyle name="_Du lich_03 TKQG va Thu chi NSNN 2012" xfId="3111"/>
    <cellStyle name="_Du lich_04 Doanh nghiep va CSKDCT 2012" xfId="3112"/>
    <cellStyle name="_Du lich_05 Doanh nghiep va Ca the_2011 (Ok)" xfId="3113"/>
    <cellStyle name="_Du lich_06 NGTT LN,TS 2013 co so" xfId="3114"/>
    <cellStyle name="_Du lich_07 NGTT CN 2012" xfId="3115"/>
    <cellStyle name="_Du lich_08 Thuong mai Tong muc - Diep" xfId="3116"/>
    <cellStyle name="_Du lich_08 Thuong mai va Du lich (Ok)" xfId="3117"/>
    <cellStyle name="_Du lich_08 Thuong mai va Du lich (Ok)_nien giam tom tat nong nghiep 2013" xfId="3118"/>
    <cellStyle name="_Du lich_08 Thuong mai va Du lich (Ok)_Phan II (In)" xfId="3119"/>
    <cellStyle name="_Du lich_09 Chi so gia 2011- VuTKG-1 (Ok)" xfId="3120"/>
    <cellStyle name="_Du lich_09 Chi so gia 2011- VuTKG-1 (Ok)_nien giam tom tat nong nghiep 2013" xfId="3121"/>
    <cellStyle name="_Du lich_09 Chi so gia 2011- VuTKG-1 (Ok)_Phan II (In)" xfId="3122"/>
    <cellStyle name="_Du lich_09 Du lich" xfId="3123"/>
    <cellStyle name="_Du lich_09 Du lich_nien giam tom tat nong nghiep 2013" xfId="3124"/>
    <cellStyle name="_Du lich_09 Du lich_Phan II (In)" xfId="3125"/>
    <cellStyle name="_Du lich_10 Van tai va BCVT (da sua ok)" xfId="3126"/>
    <cellStyle name="_Du lich_10 Van tai va BCVT (da sua ok)_nien giam tom tat nong nghiep 2013" xfId="3127"/>
    <cellStyle name="_Du lich_10 Van tai va BCVT (da sua ok)_Phan II (In)" xfId="3128"/>
    <cellStyle name="_Du lich_11 (3)" xfId="3129"/>
    <cellStyle name="_Du lich_11 (3) 2" xfId="3130"/>
    <cellStyle name="_Du lich_11 (3)_04 Doanh nghiep va CSKDCT 2012" xfId="3131"/>
    <cellStyle name="_Du lich_11 (3)_Book2" xfId="3132"/>
    <cellStyle name="_Du lich_11 (3)_NGTK-daydu-2014-Laodong" xfId="3133"/>
    <cellStyle name="_Du lich_11 (3)_nien giam tom tat nong nghiep 2013" xfId="3134"/>
    <cellStyle name="_Du lich_11 (3)_Niengiam_Hung_final" xfId="3135"/>
    <cellStyle name="_Du lich_11 (3)_Phan II (In)" xfId="3136"/>
    <cellStyle name="_Du lich_11 (3)_Xl0000167" xfId="3137"/>
    <cellStyle name="_Du lich_12 (2)" xfId="3138"/>
    <cellStyle name="_Du lich_12 (2) 2" xfId="3139"/>
    <cellStyle name="_Du lich_12 (2)_04 Doanh nghiep va CSKDCT 2012" xfId="3140"/>
    <cellStyle name="_Du lich_12 (2)_Book2" xfId="3141"/>
    <cellStyle name="_Du lich_12 (2)_NGTK-daydu-2014-Laodong" xfId="3142"/>
    <cellStyle name="_Du lich_12 (2)_nien giam tom tat nong nghiep 2013" xfId="3143"/>
    <cellStyle name="_Du lich_12 (2)_Niengiam_Hung_final" xfId="3144"/>
    <cellStyle name="_Du lich_12 (2)_Phan II (In)" xfId="3145"/>
    <cellStyle name="_Du lich_12 (2)_Xl0000167" xfId="3146"/>
    <cellStyle name="_Du lich_12 Giao duc, Y Te va Muc songnam2011" xfId="3147"/>
    <cellStyle name="_Du lich_12 Giao duc, Y Te va Muc songnam2011_nien giam tom tat nong nghiep 2013" xfId="3148"/>
    <cellStyle name="_Du lich_12 Giao duc, Y Te va Muc songnam2011_Phan II (In)" xfId="3149"/>
    <cellStyle name="_Du lich_12 MSDC_Thuy Van" xfId="3150"/>
    <cellStyle name="_Du lich_13 Van tai 2012" xfId="3151"/>
    <cellStyle name="_Du lich_Book2" xfId="3152"/>
    <cellStyle name="_Du lich_Giaoduc2013(ok)" xfId="3153"/>
    <cellStyle name="_Du lich_Maket NGTT2012 LN,TS (7-1-2013)" xfId="3154"/>
    <cellStyle name="_Du lich_Maket NGTT2012 LN,TS (7-1-2013)_Nongnghiep" xfId="3155"/>
    <cellStyle name="_Du lich_Ngiam_lamnghiep_2011_v2(1)(1)" xfId="3156"/>
    <cellStyle name="_Du lich_Ngiam_lamnghiep_2011_v2(1)(1)_Nongnghiep" xfId="3157"/>
    <cellStyle name="_Du lich_NGTK-daydu-2014-Laodong" xfId="3158"/>
    <cellStyle name="_Du lich_NGTT LN,TS 2012 (Chuan)" xfId="3159"/>
    <cellStyle name="_Du lich_Nien giam TT Vu Nong nghiep 2012(solieu)-gui Vu TH 29-3-2013" xfId="3160"/>
    <cellStyle name="_Du lich_Niengiam_Hung_final" xfId="3161"/>
    <cellStyle name="_Du lich_Nongnghiep" xfId="3162"/>
    <cellStyle name="_Du lich_Nongnghiep NGDD 2012_cap nhat den 24-5-2013(1)" xfId="3163"/>
    <cellStyle name="_Du lich_Nongnghiep_Nongnghiep NGDD 2012_cap nhat den 24-5-2013(1)" xfId="3164"/>
    <cellStyle name="_Du lich_TKQG" xfId="3165"/>
    <cellStyle name="_Du lich_Xl0000147" xfId="3166"/>
    <cellStyle name="_Du lich_Xl0000167" xfId="3167"/>
    <cellStyle name="_Du lich_XNK" xfId="3168"/>
    <cellStyle name="_Du lich_XNK_nien giam tom tat nong nghiep 2013" xfId="3169"/>
    <cellStyle name="_Du lich_XNK_Phan II (In)" xfId="3170"/>
    <cellStyle name="_KT (2)" xfId="3171"/>
    <cellStyle name="_KT (2)_1" xfId="3172"/>
    <cellStyle name="_KT (2)_2" xfId="3173"/>
    <cellStyle name="_KT (2)_2_12 MSDC_Thuy Van" xfId="3174"/>
    <cellStyle name="_KT (2)_2_Mau" xfId="3175"/>
    <cellStyle name="_KT (2)_2_TG-TH" xfId="3176"/>
    <cellStyle name="_KT (2)_2_TG-TH_12 MSDC_Thuy Van" xfId="3177"/>
    <cellStyle name="_KT (2)_2_TG-TH_Mau" xfId="3178"/>
    <cellStyle name="_KT (2)_3" xfId="3179"/>
    <cellStyle name="_KT (2)_3_TG-TH" xfId="3180"/>
    <cellStyle name="_KT (2)_4" xfId="3181"/>
    <cellStyle name="_KT (2)_4_12 MSDC_Thuy Van" xfId="3182"/>
    <cellStyle name="_KT (2)_4_Mau" xfId="3183"/>
    <cellStyle name="_KT (2)_4_TG-TH" xfId="3184"/>
    <cellStyle name="_KT (2)_4_TG-TH_12 MSDC_Thuy Van" xfId="3185"/>
    <cellStyle name="_KT (2)_4_TG-TH_Mau" xfId="3186"/>
    <cellStyle name="_KT (2)_5" xfId="3187"/>
    <cellStyle name="_KT (2)_TG-TH" xfId="3188"/>
    <cellStyle name="_KT_TG" xfId="3189"/>
    <cellStyle name="_KT_TG_1" xfId="3190"/>
    <cellStyle name="_KT_TG_12 MSDC_Thuy Van" xfId="3191"/>
    <cellStyle name="_KT_TG_2" xfId="3192"/>
    <cellStyle name="_KT_TG_2_12 MSDC_Thuy Van" xfId="3193"/>
    <cellStyle name="_KT_TG_2_Mau" xfId="3194"/>
    <cellStyle name="_KT_TG_3" xfId="3195"/>
    <cellStyle name="_KT_TG_4" xfId="3196"/>
    <cellStyle name="_KT_TG_Mau" xfId="3197"/>
    <cellStyle name="_NGTK-tomtat-2010-DSLD-10-3-2011_final_4" xfId="3198"/>
    <cellStyle name="_NGTK-tomtat-2010-DSLD-10-3-2011_final_4_01 Don vi HC" xfId="3199"/>
    <cellStyle name="_NGTK-tomtat-2010-DSLD-10-3-2011_final_4_02 Danso_Laodong 2012(chuan) CO SO" xfId="3200"/>
    <cellStyle name="_NGTK-tomtat-2010-DSLD-10-3-2011_final_4_04 Doanh nghiep va CSKDCT 2012" xfId="3201"/>
    <cellStyle name="_NGTK-tomtat-2010-DSLD-10-3-2011_final_4_12 MSDC_Thuy Van" xfId="3202"/>
    <cellStyle name="_NGTK-tomtat-2010-DSLD-10-3-2011_final_4_Don vi HC, dat dai, khi hau" xfId="3203"/>
    <cellStyle name="_NGTK-tomtat-2010-DSLD-10-3-2011_final_4_Mau" xfId="3204"/>
    <cellStyle name="_NGTK-tomtat-2010-DSLD-10-3-2011_final_4_Mau 2" xfId="3205"/>
    <cellStyle name="_NGTK-tomtat-2010-DSLD-10-3-2011_final_4_Mau_Book2" xfId="3206"/>
    <cellStyle name="_NGTK-tomtat-2010-DSLD-10-3-2011_final_4_Mau_NGTK-daydu-2014-Laodong" xfId="3207"/>
    <cellStyle name="_NGTK-tomtat-2010-DSLD-10-3-2011_final_4_Mau_Niengiam_Hung_final" xfId="3208"/>
    <cellStyle name="_NGTK-tomtat-2010-DSLD-10-3-2011_final_4_NGDD 2013 Thu chi NSNN " xfId="3209"/>
    <cellStyle name="_NGTK-tomtat-2010-DSLD-10-3-2011_final_4_NGTK-daydu-2014-VuDSLD(22.5.2015)" xfId="3210"/>
    <cellStyle name="_NGTK-tomtat-2010-DSLD-10-3-2011_final_4_nien giam 28.5.12_sua tn_Oanh-gui-3.15pm-28-5-2012" xfId="3211"/>
    <cellStyle name="_NGTK-tomtat-2010-DSLD-10-3-2011_final_4_Nien giam KT_TV 2010" xfId="3212"/>
    <cellStyle name="_NGTK-tomtat-2010-DSLD-10-3-2011_final_4_nien giam tom tat nong nghiep 2013" xfId="3213"/>
    <cellStyle name="_NGTK-tomtat-2010-DSLD-10-3-2011_final_4_Phan II (In)" xfId="3214"/>
    <cellStyle name="_NGTK-tomtat-2010-DSLD-10-3-2011_final_4_Xl0000006" xfId="3215"/>
    <cellStyle name="_NGTK-tomtat-2010-DSLD-10-3-2011_final_4_Xl0000167" xfId="3216"/>
    <cellStyle name="_NGTK-tomtat-2010-DSLD-10-3-2011_final_4_Y te-VH TT_Tam(1)" xfId="3217"/>
    <cellStyle name="_NGTT 2011 - XNK" xfId="3218"/>
    <cellStyle name="_NGTT 2011 - XNK - Market dasua" xfId="3219"/>
    <cellStyle name="_NGTT 2011 - XNK - Market dasua 2" xfId="3220"/>
    <cellStyle name="_NGTT 2011 - XNK - Market dasua_02  Dan so lao dong(OK)" xfId="3221"/>
    <cellStyle name="_NGTT 2011 - XNK - Market dasua_03 TKQG va Thu chi NSNN 2012" xfId="3222"/>
    <cellStyle name="_NGTT 2011 - XNK - Market dasua_04 Doanh nghiep va CSKDCT 2012" xfId="3223"/>
    <cellStyle name="_NGTT 2011 - XNK - Market dasua_05 Doanh nghiep va Ca the_2011 (Ok)" xfId="3224"/>
    <cellStyle name="_NGTT 2011 - XNK - Market dasua_06 NGTT LN,TS 2013 co so" xfId="3225"/>
    <cellStyle name="_NGTT 2011 - XNK - Market dasua_07 NGTT CN 2012" xfId="3226"/>
    <cellStyle name="_NGTT 2011 - XNK - Market dasua_08 Thuong mai Tong muc - Diep" xfId="3227"/>
    <cellStyle name="_NGTT 2011 - XNK - Market dasua_08 Thuong mai va Du lich (Ok)" xfId="3228"/>
    <cellStyle name="_NGTT 2011 - XNK - Market dasua_08 Thuong mai va Du lich (Ok)_nien giam tom tat nong nghiep 2013" xfId="3229"/>
    <cellStyle name="_NGTT 2011 - XNK - Market dasua_08 Thuong mai va Du lich (Ok)_Phan II (In)" xfId="3230"/>
    <cellStyle name="_NGTT 2011 - XNK - Market dasua_09 Chi so gia 2011- VuTKG-1 (Ok)" xfId="3231"/>
    <cellStyle name="_NGTT 2011 - XNK - Market dasua_09 Chi so gia 2011- VuTKG-1 (Ok)_nien giam tom tat nong nghiep 2013" xfId="3232"/>
    <cellStyle name="_NGTT 2011 - XNK - Market dasua_09 Chi so gia 2011- VuTKG-1 (Ok)_Phan II (In)" xfId="3233"/>
    <cellStyle name="_NGTT 2011 - XNK - Market dasua_09 Du lich" xfId="3234"/>
    <cellStyle name="_NGTT 2011 - XNK - Market dasua_09 Du lich_nien giam tom tat nong nghiep 2013" xfId="3235"/>
    <cellStyle name="_NGTT 2011 - XNK - Market dasua_09 Du lich_Phan II (In)" xfId="3236"/>
    <cellStyle name="_NGTT 2011 - XNK - Market dasua_10 Van tai va BCVT (da sua ok)" xfId="3237"/>
    <cellStyle name="_NGTT 2011 - XNK - Market dasua_10 Van tai va BCVT (da sua ok)_nien giam tom tat nong nghiep 2013" xfId="3238"/>
    <cellStyle name="_NGTT 2011 - XNK - Market dasua_10 Van tai va BCVT (da sua ok)_Phan II (In)" xfId="3239"/>
    <cellStyle name="_NGTT 2011 - XNK - Market dasua_11 (3)" xfId="3240"/>
    <cellStyle name="_NGTT 2011 - XNK - Market dasua_11 (3) 2" xfId="3241"/>
    <cellStyle name="_NGTT 2011 - XNK - Market dasua_11 (3)_04 Doanh nghiep va CSKDCT 2012" xfId="3242"/>
    <cellStyle name="_NGTT 2011 - XNK - Market dasua_11 (3)_Book2" xfId="3243"/>
    <cellStyle name="_NGTT 2011 - XNK - Market dasua_11 (3)_NGTK-daydu-2014-Laodong" xfId="3244"/>
    <cellStyle name="_NGTT 2011 - XNK - Market dasua_11 (3)_nien giam tom tat nong nghiep 2013" xfId="3245"/>
    <cellStyle name="_NGTT 2011 - XNK - Market dasua_11 (3)_Niengiam_Hung_final" xfId="3246"/>
    <cellStyle name="_NGTT 2011 - XNK - Market dasua_11 (3)_Phan II (In)" xfId="3247"/>
    <cellStyle name="_NGTT 2011 - XNK - Market dasua_11 (3)_Xl0000167" xfId="3248"/>
    <cellStyle name="_NGTT 2011 - XNK - Market dasua_12 (2)" xfId="3249"/>
    <cellStyle name="_NGTT 2011 - XNK - Market dasua_12 (2) 2" xfId="3250"/>
    <cellStyle name="_NGTT 2011 - XNK - Market dasua_12 (2)_04 Doanh nghiep va CSKDCT 2012" xfId="3251"/>
    <cellStyle name="_NGTT 2011 - XNK - Market dasua_12 (2)_Book2" xfId="3252"/>
    <cellStyle name="_NGTT 2011 - XNK - Market dasua_12 (2)_NGTK-daydu-2014-Laodong" xfId="3253"/>
    <cellStyle name="_NGTT 2011 - XNK - Market dasua_12 (2)_nien giam tom tat nong nghiep 2013" xfId="3254"/>
    <cellStyle name="_NGTT 2011 - XNK - Market dasua_12 (2)_Niengiam_Hung_final" xfId="3255"/>
    <cellStyle name="_NGTT 2011 - XNK - Market dasua_12 (2)_Phan II (In)" xfId="3256"/>
    <cellStyle name="_NGTT 2011 - XNK - Market dasua_12 (2)_Xl0000167" xfId="3257"/>
    <cellStyle name="_NGTT 2011 - XNK - Market dasua_12 Giao duc, Y Te va Muc songnam2011" xfId="3258"/>
    <cellStyle name="_NGTT 2011 - XNK - Market dasua_12 Giao duc, Y Te va Muc songnam2011_nien giam tom tat nong nghiep 2013" xfId="3259"/>
    <cellStyle name="_NGTT 2011 - XNK - Market dasua_12 Giao duc, Y Te va Muc songnam2011_Phan II (In)" xfId="3260"/>
    <cellStyle name="_NGTT 2011 - XNK - Market dasua_12 MSDC_Thuy Van" xfId="3261"/>
    <cellStyle name="_NGTT 2011 - XNK - Market dasua_13 Van tai 2012" xfId="3262"/>
    <cellStyle name="_NGTT 2011 - XNK - Market dasua_Book2" xfId="3263"/>
    <cellStyle name="_NGTT 2011 - XNK - Market dasua_Giaoduc2013(ok)" xfId="3264"/>
    <cellStyle name="_NGTT 2011 - XNK - Market dasua_Maket NGTT2012 LN,TS (7-1-2013)" xfId="3265"/>
    <cellStyle name="_NGTT 2011 - XNK - Market dasua_Maket NGTT2012 LN,TS (7-1-2013)_Nongnghiep" xfId="3266"/>
    <cellStyle name="_NGTT 2011 - XNK - Market dasua_Ngiam_lamnghiep_2011_v2(1)(1)" xfId="3267"/>
    <cellStyle name="_NGTT 2011 - XNK - Market dasua_Ngiam_lamnghiep_2011_v2(1)(1)_Nongnghiep" xfId="3268"/>
    <cellStyle name="_NGTT 2011 - XNK - Market dasua_NGTK-daydu-2014-Laodong" xfId="3269"/>
    <cellStyle name="_NGTT 2011 - XNK - Market dasua_NGTT LN,TS 2012 (Chuan)" xfId="3270"/>
    <cellStyle name="_NGTT 2011 - XNK - Market dasua_Nien giam TT Vu Nong nghiep 2012(solieu)-gui Vu TH 29-3-2013" xfId="3271"/>
    <cellStyle name="_NGTT 2011 - XNK - Market dasua_Niengiam_Hung_final" xfId="3272"/>
    <cellStyle name="_NGTT 2011 - XNK - Market dasua_Nongnghiep" xfId="3273"/>
    <cellStyle name="_NGTT 2011 - XNK - Market dasua_Nongnghiep NGDD 2012_cap nhat den 24-5-2013(1)" xfId="3274"/>
    <cellStyle name="_NGTT 2011 - XNK - Market dasua_Nongnghiep_Nongnghiep NGDD 2012_cap nhat den 24-5-2013(1)" xfId="3275"/>
    <cellStyle name="_NGTT 2011 - XNK - Market dasua_TKQG" xfId="3276"/>
    <cellStyle name="_NGTT 2011 - XNK - Market dasua_Xl0000147" xfId="3277"/>
    <cellStyle name="_NGTT 2011 - XNK - Market dasua_Xl0000167" xfId="3278"/>
    <cellStyle name="_NGTT 2011 - XNK - Market dasua_XNK" xfId="3279"/>
    <cellStyle name="_NGTT 2011 - XNK - Market dasua_XNK_nien giam tom tat nong nghiep 2013" xfId="3280"/>
    <cellStyle name="_NGTT 2011 - XNK - Market dasua_XNK_Phan II (In)" xfId="3281"/>
    <cellStyle name="_NGTT 2011 - XNK_nien giam tom tat nong nghiep 2013" xfId="3282"/>
    <cellStyle name="_NGTT 2011 - XNK_Phan II (In)" xfId="3283"/>
    <cellStyle name="_Nonglamthuysan" xfId="3284"/>
    <cellStyle name="_Nonglamthuysan 2" xfId="3285"/>
    <cellStyle name="_Nonglamthuysan_02  Dan so lao dong(OK)" xfId="3286"/>
    <cellStyle name="_Nonglamthuysan_03 TKQG va Thu chi NSNN 2012" xfId="3287"/>
    <cellStyle name="_Nonglamthuysan_04 Doanh nghiep va CSKDCT 2012" xfId="3288"/>
    <cellStyle name="_Nonglamthuysan_05 Doanh nghiep va Ca the_2011 (Ok)" xfId="3289"/>
    <cellStyle name="_Nonglamthuysan_06 NGTT LN,TS 2013 co so" xfId="3290"/>
    <cellStyle name="_Nonglamthuysan_07 NGTT CN 2012" xfId="3291"/>
    <cellStyle name="_Nonglamthuysan_08 Thuong mai Tong muc - Diep" xfId="3292"/>
    <cellStyle name="_Nonglamthuysan_08 Thuong mai va Du lich (Ok)" xfId="3293"/>
    <cellStyle name="_Nonglamthuysan_08 Thuong mai va Du lich (Ok)_nien giam tom tat nong nghiep 2013" xfId="3294"/>
    <cellStyle name="_Nonglamthuysan_08 Thuong mai va Du lich (Ok)_Phan II (In)" xfId="3295"/>
    <cellStyle name="_Nonglamthuysan_09 Chi so gia 2011- VuTKG-1 (Ok)" xfId="3296"/>
    <cellStyle name="_Nonglamthuysan_09 Chi so gia 2011- VuTKG-1 (Ok)_nien giam tom tat nong nghiep 2013" xfId="3297"/>
    <cellStyle name="_Nonglamthuysan_09 Chi so gia 2011- VuTKG-1 (Ok)_Phan II (In)" xfId="3298"/>
    <cellStyle name="_Nonglamthuysan_09 Du lich" xfId="3299"/>
    <cellStyle name="_Nonglamthuysan_09 Du lich_nien giam tom tat nong nghiep 2013" xfId="3300"/>
    <cellStyle name="_Nonglamthuysan_09 Du lich_Phan II (In)" xfId="3301"/>
    <cellStyle name="_Nonglamthuysan_10 Van tai va BCVT (da sua ok)" xfId="3302"/>
    <cellStyle name="_Nonglamthuysan_10 Van tai va BCVT (da sua ok)_nien giam tom tat nong nghiep 2013" xfId="3303"/>
    <cellStyle name="_Nonglamthuysan_10 Van tai va BCVT (da sua ok)_Phan II (In)" xfId="3304"/>
    <cellStyle name="_Nonglamthuysan_11 (3)" xfId="3305"/>
    <cellStyle name="_Nonglamthuysan_11 (3) 2" xfId="3306"/>
    <cellStyle name="_Nonglamthuysan_11 (3)_04 Doanh nghiep va CSKDCT 2012" xfId="3307"/>
    <cellStyle name="_Nonglamthuysan_11 (3)_Book2" xfId="3308"/>
    <cellStyle name="_Nonglamthuysan_11 (3)_NGTK-daydu-2014-Laodong" xfId="3309"/>
    <cellStyle name="_Nonglamthuysan_11 (3)_nien giam tom tat nong nghiep 2013" xfId="3310"/>
    <cellStyle name="_Nonglamthuysan_11 (3)_Niengiam_Hung_final" xfId="3311"/>
    <cellStyle name="_Nonglamthuysan_11 (3)_Phan II (In)" xfId="3312"/>
    <cellStyle name="_Nonglamthuysan_11 (3)_Xl0000167" xfId="3313"/>
    <cellStyle name="_Nonglamthuysan_12 (2)" xfId="3314"/>
    <cellStyle name="_Nonglamthuysan_12 (2) 2" xfId="3315"/>
    <cellStyle name="_Nonglamthuysan_12 (2)_04 Doanh nghiep va CSKDCT 2012" xfId="3316"/>
    <cellStyle name="_Nonglamthuysan_12 (2)_Book2" xfId="3317"/>
    <cellStyle name="_Nonglamthuysan_12 (2)_NGTK-daydu-2014-Laodong" xfId="3318"/>
    <cellStyle name="_Nonglamthuysan_12 (2)_nien giam tom tat nong nghiep 2013" xfId="3319"/>
    <cellStyle name="_Nonglamthuysan_12 (2)_Niengiam_Hung_final" xfId="3320"/>
    <cellStyle name="_Nonglamthuysan_12 (2)_Phan II (In)" xfId="3321"/>
    <cellStyle name="_Nonglamthuysan_12 (2)_Xl0000167" xfId="3322"/>
    <cellStyle name="_Nonglamthuysan_12 Giao duc, Y Te va Muc songnam2011" xfId="3323"/>
    <cellStyle name="_Nonglamthuysan_12 Giao duc, Y Te va Muc songnam2011_nien giam tom tat nong nghiep 2013" xfId="3324"/>
    <cellStyle name="_Nonglamthuysan_12 Giao duc, Y Te va Muc songnam2011_Phan II (In)" xfId="3325"/>
    <cellStyle name="_Nonglamthuysan_12 MSDC_Thuy Van" xfId="3326"/>
    <cellStyle name="_Nonglamthuysan_13 Van tai 2012" xfId="3327"/>
    <cellStyle name="_Nonglamthuysan_Book2" xfId="3328"/>
    <cellStyle name="_Nonglamthuysan_Giaoduc2013(ok)" xfId="3329"/>
    <cellStyle name="_Nonglamthuysan_Maket NGTT2012 LN,TS (7-1-2013)" xfId="3330"/>
    <cellStyle name="_Nonglamthuysan_Maket NGTT2012 LN,TS (7-1-2013)_Nongnghiep" xfId="3331"/>
    <cellStyle name="_Nonglamthuysan_Ngiam_lamnghiep_2011_v2(1)(1)" xfId="3332"/>
    <cellStyle name="_Nonglamthuysan_Ngiam_lamnghiep_2011_v2(1)(1)_Nongnghiep" xfId="3333"/>
    <cellStyle name="_Nonglamthuysan_NGTK-daydu-2014-Laodong" xfId="3334"/>
    <cellStyle name="_Nonglamthuysan_NGTT LN,TS 2012 (Chuan)" xfId="3335"/>
    <cellStyle name="_Nonglamthuysan_Nien giam TT Vu Nong nghiep 2012(solieu)-gui Vu TH 29-3-2013" xfId="3336"/>
    <cellStyle name="_Nonglamthuysan_Niengiam_Hung_final" xfId="3337"/>
    <cellStyle name="_Nonglamthuysan_Nongnghiep" xfId="3338"/>
    <cellStyle name="_Nonglamthuysan_Nongnghiep NGDD 2012_cap nhat den 24-5-2013(1)" xfId="3339"/>
    <cellStyle name="_Nonglamthuysan_Nongnghiep_Nongnghiep NGDD 2012_cap nhat den 24-5-2013(1)" xfId="3340"/>
    <cellStyle name="_Nonglamthuysan_TKQG" xfId="3341"/>
    <cellStyle name="_Nonglamthuysan_Xl0000147" xfId="3342"/>
    <cellStyle name="_Nonglamthuysan_Xl0000167" xfId="3343"/>
    <cellStyle name="_Nonglamthuysan_XNK" xfId="3344"/>
    <cellStyle name="_Nonglamthuysan_XNK_nien giam tom tat nong nghiep 2013" xfId="3345"/>
    <cellStyle name="_Nonglamthuysan_XNK_Phan II (In)" xfId="3346"/>
    <cellStyle name="_NSNN" xfId="3347"/>
    <cellStyle name="_So lieu quoc te TH" xfId="3348"/>
    <cellStyle name="_So lieu quoc te TH 2" xfId="3349"/>
    <cellStyle name="_So lieu quoc te TH_02  Dan so lao dong(OK)" xfId="3350"/>
    <cellStyle name="_So lieu quoc te TH_03 TKQG va Thu chi NSNN 2012" xfId="3351"/>
    <cellStyle name="_So lieu quoc te TH_04 Doanh nghiep va CSKDCT 2012" xfId="3352"/>
    <cellStyle name="_So lieu quoc te TH_05 Doanh nghiep va Ca the_2011 (Ok)" xfId="3353"/>
    <cellStyle name="_So lieu quoc te TH_06 NGTT LN,TS 2013 co so" xfId="3354"/>
    <cellStyle name="_So lieu quoc te TH_07 NGTT CN 2012" xfId="3355"/>
    <cellStyle name="_So lieu quoc te TH_08 Thuong mai Tong muc - Diep" xfId="3356"/>
    <cellStyle name="_So lieu quoc te TH_08 Thuong mai va Du lich (Ok)" xfId="3357"/>
    <cellStyle name="_So lieu quoc te TH_08 Thuong mai va Du lich (Ok)_nien giam tom tat nong nghiep 2013" xfId="3358"/>
    <cellStyle name="_So lieu quoc te TH_08 Thuong mai va Du lich (Ok)_Phan II (In)" xfId="3359"/>
    <cellStyle name="_So lieu quoc te TH_09 Chi so gia 2011- VuTKG-1 (Ok)" xfId="3360"/>
    <cellStyle name="_So lieu quoc te TH_09 Chi so gia 2011- VuTKG-1 (Ok)_nien giam tom tat nong nghiep 2013" xfId="3361"/>
    <cellStyle name="_So lieu quoc te TH_09 Chi so gia 2011- VuTKG-1 (Ok)_Phan II (In)" xfId="3362"/>
    <cellStyle name="_So lieu quoc te TH_09 Du lich" xfId="3363"/>
    <cellStyle name="_So lieu quoc te TH_09 Du lich_nien giam tom tat nong nghiep 2013" xfId="3364"/>
    <cellStyle name="_So lieu quoc te TH_09 Du lich_Phan II (In)" xfId="3365"/>
    <cellStyle name="_So lieu quoc te TH_10 Van tai va BCVT (da sua ok)" xfId="3366"/>
    <cellStyle name="_So lieu quoc te TH_10 Van tai va BCVT (da sua ok)_nien giam tom tat nong nghiep 2013" xfId="3367"/>
    <cellStyle name="_So lieu quoc te TH_10 Van tai va BCVT (da sua ok)_Phan II (In)" xfId="3368"/>
    <cellStyle name="_So lieu quoc te TH_11 (3)" xfId="3369"/>
    <cellStyle name="_So lieu quoc te TH_11 (3) 2" xfId="3370"/>
    <cellStyle name="_So lieu quoc te TH_11 (3)_04 Doanh nghiep va CSKDCT 2012" xfId="3371"/>
    <cellStyle name="_So lieu quoc te TH_11 (3)_Book2" xfId="3372"/>
    <cellStyle name="_So lieu quoc te TH_11 (3)_NGTK-daydu-2014-Laodong" xfId="3373"/>
    <cellStyle name="_So lieu quoc te TH_11 (3)_nien giam tom tat nong nghiep 2013" xfId="3374"/>
    <cellStyle name="_So lieu quoc te TH_11 (3)_Niengiam_Hung_final" xfId="3375"/>
    <cellStyle name="_So lieu quoc te TH_11 (3)_Phan II (In)" xfId="3376"/>
    <cellStyle name="_So lieu quoc te TH_11 (3)_Xl0000167" xfId="3377"/>
    <cellStyle name="_So lieu quoc te TH_12 (2)" xfId="3378"/>
    <cellStyle name="_So lieu quoc te TH_12 (2) 2" xfId="3379"/>
    <cellStyle name="_So lieu quoc te TH_12 (2)_04 Doanh nghiep va CSKDCT 2012" xfId="3380"/>
    <cellStyle name="_So lieu quoc te TH_12 (2)_Book2" xfId="3381"/>
    <cellStyle name="_So lieu quoc te TH_12 (2)_NGTK-daydu-2014-Laodong" xfId="3382"/>
    <cellStyle name="_So lieu quoc te TH_12 (2)_nien giam tom tat nong nghiep 2013" xfId="3383"/>
    <cellStyle name="_So lieu quoc te TH_12 (2)_Niengiam_Hung_final" xfId="3384"/>
    <cellStyle name="_So lieu quoc te TH_12 (2)_Phan II (In)" xfId="3385"/>
    <cellStyle name="_So lieu quoc te TH_12 (2)_Xl0000167" xfId="3386"/>
    <cellStyle name="_So lieu quoc te TH_12 Giao duc, Y Te va Muc songnam2011" xfId="3387"/>
    <cellStyle name="_So lieu quoc te TH_12 Giao duc, Y Te va Muc songnam2011_nien giam tom tat nong nghiep 2013" xfId="3388"/>
    <cellStyle name="_So lieu quoc te TH_12 Giao duc, Y Te va Muc songnam2011_Phan II (In)" xfId="3389"/>
    <cellStyle name="_So lieu quoc te TH_12 MSDC_Thuy Van" xfId="3390"/>
    <cellStyle name="_So lieu quoc te TH_13 Van tai 2012" xfId="3391"/>
    <cellStyle name="_So lieu quoc te TH_Book2" xfId="3392"/>
    <cellStyle name="_So lieu quoc te TH_Giaoduc2013(ok)" xfId="3393"/>
    <cellStyle name="_So lieu quoc te TH_Maket NGTT2012 LN,TS (7-1-2013)" xfId="3394"/>
    <cellStyle name="_So lieu quoc te TH_Maket NGTT2012 LN,TS (7-1-2013)_Nongnghiep" xfId="3395"/>
    <cellStyle name="_So lieu quoc te TH_Ngiam_lamnghiep_2011_v2(1)(1)" xfId="3396"/>
    <cellStyle name="_So lieu quoc te TH_Ngiam_lamnghiep_2011_v2(1)(1)_Nongnghiep" xfId="3397"/>
    <cellStyle name="_So lieu quoc te TH_NGTK-daydu-2014-Laodong" xfId="3398"/>
    <cellStyle name="_So lieu quoc te TH_NGTT LN,TS 2012 (Chuan)" xfId="3399"/>
    <cellStyle name="_So lieu quoc te TH_Nien giam TT Vu Nong nghiep 2012(solieu)-gui Vu TH 29-3-2013" xfId="3400"/>
    <cellStyle name="_So lieu quoc te TH_Niengiam_Hung_final" xfId="3401"/>
    <cellStyle name="_So lieu quoc te TH_Nongnghiep" xfId="3402"/>
    <cellStyle name="_So lieu quoc te TH_Nongnghiep NGDD 2012_cap nhat den 24-5-2013(1)" xfId="3403"/>
    <cellStyle name="_So lieu quoc te TH_Nongnghiep_Nongnghiep NGDD 2012_cap nhat den 24-5-2013(1)" xfId="3404"/>
    <cellStyle name="_So lieu quoc te TH_TKQG" xfId="3405"/>
    <cellStyle name="_So lieu quoc te TH_Xl0000147" xfId="3406"/>
    <cellStyle name="_So lieu quoc te TH_Xl0000167" xfId="3407"/>
    <cellStyle name="_So lieu quoc te TH_XNK" xfId="3408"/>
    <cellStyle name="_So lieu quoc te TH_XNK_nien giam tom tat nong nghiep 2013" xfId="3409"/>
    <cellStyle name="_So lieu quoc te TH_XNK_Phan II (In)" xfId="3410"/>
    <cellStyle name="_TangGDP" xfId="3411"/>
    <cellStyle name="_TG-TH" xfId="3412"/>
    <cellStyle name="_TG-TH_1" xfId="3413"/>
    <cellStyle name="_TG-TH_2" xfId="3414"/>
    <cellStyle name="_TG-TH_2_12 MSDC_Thuy Van" xfId="3415"/>
    <cellStyle name="_TG-TH_2_Mau" xfId="3416"/>
    <cellStyle name="_TG-TH_3" xfId="3417"/>
    <cellStyle name="_TG-TH_4" xfId="3418"/>
    <cellStyle name="_TG-TH_4_12 MSDC_Thuy Van" xfId="3419"/>
    <cellStyle name="_TG-TH_4_Mau" xfId="3420"/>
    <cellStyle name="_Tich luy" xfId="3421"/>
    <cellStyle name="_Tieudung" xfId="3422"/>
    <cellStyle name="_Tong hop NGTT" xfId="3423"/>
    <cellStyle name="_Tong hop NGTT_01 Don vi HC" xfId="3424"/>
    <cellStyle name="_Tong hop NGTT_02 Danso_Laodong 2012(chuan) CO SO" xfId="3425"/>
    <cellStyle name="_Tong hop NGTT_04 Doanh nghiep va CSKDCT 2012" xfId="3426"/>
    <cellStyle name="_Tong hop NGTT_12 MSDC_Thuy Van" xfId="3427"/>
    <cellStyle name="_Tong hop NGTT_Don vi HC, dat dai, khi hau" xfId="3428"/>
    <cellStyle name="_Tong hop NGTT_Mau" xfId="3429"/>
    <cellStyle name="_Tong hop NGTT_Mau 2" xfId="3430"/>
    <cellStyle name="_Tong hop NGTT_Mau_Book2" xfId="3431"/>
    <cellStyle name="_Tong hop NGTT_Mau_NGTK-daydu-2014-Laodong" xfId="3432"/>
    <cellStyle name="_Tong hop NGTT_Mau_Niengiam_Hung_final" xfId="3433"/>
    <cellStyle name="_Tong hop NGTT_NGDD 2013 Thu chi NSNN " xfId="3434"/>
    <cellStyle name="_Tong hop NGTT_NGTK-daydu-2014-VuDSLD(22.5.2015)" xfId="3435"/>
    <cellStyle name="_Tong hop NGTT_nien giam 28.5.12_sua tn_Oanh-gui-3.15pm-28-5-2012" xfId="3436"/>
    <cellStyle name="_Tong hop NGTT_Nien giam KT_TV 2010" xfId="3437"/>
    <cellStyle name="_Tong hop NGTT_nien giam tom tat nong nghiep 2013" xfId="3438"/>
    <cellStyle name="_Tong hop NGTT_Phan II (In)" xfId="3439"/>
    <cellStyle name="_Tong hop NGTT_Xl0000006" xfId="3440"/>
    <cellStyle name="_Tong hop NGTT_Xl0000167" xfId="3441"/>
    <cellStyle name="_Tong hop NGTT_Y te-VH TT_Tam(1)" xfId="3442"/>
    <cellStyle name="_y te" xfId="3443"/>
    <cellStyle name="_y te_Xl0000006" xfId="3444"/>
    <cellStyle name="1" xfId="3445"/>
    <cellStyle name="1 10" xfId="3446"/>
    <cellStyle name="1 11" xfId="3447"/>
    <cellStyle name="1 12" xfId="3448"/>
    <cellStyle name="1 13" xfId="3449"/>
    <cellStyle name="1 14" xfId="3450"/>
    <cellStyle name="1 15" xfId="3451"/>
    <cellStyle name="1 16" xfId="3452"/>
    <cellStyle name="1 17" xfId="3453"/>
    <cellStyle name="1 18" xfId="3454"/>
    <cellStyle name="1 19" xfId="3455"/>
    <cellStyle name="1 2" xfId="3456"/>
    <cellStyle name="1 3" xfId="3457"/>
    <cellStyle name="1 4" xfId="3458"/>
    <cellStyle name="1 5" xfId="3459"/>
    <cellStyle name="1 6" xfId="3460"/>
    <cellStyle name="1 7" xfId="3461"/>
    <cellStyle name="1 8" xfId="3462"/>
    <cellStyle name="1 9" xfId="3463"/>
    <cellStyle name="1_01 Don vi HC" xfId="3464"/>
    <cellStyle name="1_01 Don vi HC 2" xfId="3465"/>
    <cellStyle name="1_01 Don vi HC_Book2" xfId="3466"/>
    <cellStyle name="1_01 Don vi HC_NGTK-daydu-2014-Laodong" xfId="3467"/>
    <cellStyle name="1_01 Don vi HC_Niengiam_Hung_final" xfId="3468"/>
    <cellStyle name="1_01 DVHC-DSLD 2010" xfId="3469"/>
    <cellStyle name="1_01 DVHC-DSLD 2010_01 Don vi HC" xfId="3470"/>
    <cellStyle name="1_01 DVHC-DSLD 2010_01 Don vi HC 2" xfId="3471"/>
    <cellStyle name="1_01 DVHC-DSLD 2010_01 Don vi HC_Book2" xfId="3472"/>
    <cellStyle name="1_01 DVHC-DSLD 2010_01 Don vi HC_NGTK-daydu-2014-Laodong" xfId="3473"/>
    <cellStyle name="1_01 DVHC-DSLD 2010_01 Don vi HC_Niengiam_Hung_final" xfId="3474"/>
    <cellStyle name="1_01 DVHC-DSLD 2010_02 Danso_Laodong 2012(chuan) CO SO" xfId="3475"/>
    <cellStyle name="1_01 DVHC-DSLD 2010_04 Doanh nghiep va CSKDCT 2012" xfId="3476"/>
    <cellStyle name="1_01 DVHC-DSLD 2010_08 Thuong mai Tong muc - Diep" xfId="3477"/>
    <cellStyle name="1_01 DVHC-DSLD 2010_12 MSDC_Thuy Van" xfId="3478"/>
    <cellStyle name="1_01 DVHC-DSLD 2010_Bo sung 04 bieu Cong nghiep" xfId="3479"/>
    <cellStyle name="1_01 DVHC-DSLD 2010_Bo sung 04 bieu Cong nghiep 2" xfId="3480"/>
    <cellStyle name="1_01 DVHC-DSLD 2010_Bo sung 04 bieu Cong nghiep_Book2" xfId="3481"/>
    <cellStyle name="1_01 DVHC-DSLD 2010_Bo sung 04 bieu Cong nghiep_Mau" xfId="3482"/>
    <cellStyle name="1_01 DVHC-DSLD 2010_Bo sung 04 bieu Cong nghiep_NGTK-daydu-2014-Laodong" xfId="3483"/>
    <cellStyle name="1_01 DVHC-DSLD 2010_Bo sung 04 bieu Cong nghiep_Niengiam_Hung_final" xfId="3484"/>
    <cellStyle name="1_01 DVHC-DSLD 2010_Don vi HC, dat dai, khi hau" xfId="3485"/>
    <cellStyle name="1_01 DVHC-DSLD 2010_Mau" xfId="3486"/>
    <cellStyle name="1_01 DVHC-DSLD 2010_Mau 2" xfId="3487"/>
    <cellStyle name="1_01 DVHC-DSLD 2010_Mau_1" xfId="3488"/>
    <cellStyle name="1_01 DVHC-DSLD 2010_Mau_12 MSDC_Thuy Van" xfId="3489"/>
    <cellStyle name="1_01 DVHC-DSLD 2010_Mau_Book2" xfId="3490"/>
    <cellStyle name="1_01 DVHC-DSLD 2010_Mau_NGTK-daydu-2014-Laodong" xfId="3491"/>
    <cellStyle name="1_01 DVHC-DSLD 2010_Mau_Niengiam_Hung_final" xfId="3492"/>
    <cellStyle name="1_01 DVHC-DSLD 2010_NGDD 2013 Thu chi NSNN " xfId="3493"/>
    <cellStyle name="1_01 DVHC-DSLD 2010_NGTK-daydu-2014-VuDSLD(22.5.2015)" xfId="3494"/>
    <cellStyle name="1_01 DVHC-DSLD 2010_nien giam 28.5.12_sua tn_Oanh-gui-3.15pm-28-5-2012" xfId="3495"/>
    <cellStyle name="1_01 DVHC-DSLD 2010_Nien giam KT_TV 2010" xfId="3496"/>
    <cellStyle name="1_01 DVHC-DSLD 2010_nien giam tom tat 2010 (thuy)" xfId="3497"/>
    <cellStyle name="1_01 DVHC-DSLD 2010_nien giam tom tat 2010 (thuy)_01 Don vi HC" xfId="3498"/>
    <cellStyle name="1_01 DVHC-DSLD 2010_nien giam tom tat 2010 (thuy)_01 Don vi HC 2" xfId="3499"/>
    <cellStyle name="1_01 DVHC-DSLD 2010_nien giam tom tat 2010 (thuy)_01 Don vi HC_Book2" xfId="3500"/>
    <cellStyle name="1_01 DVHC-DSLD 2010_nien giam tom tat 2010 (thuy)_01 Don vi HC_NGTK-daydu-2014-Laodong" xfId="3501"/>
    <cellStyle name="1_01 DVHC-DSLD 2010_nien giam tom tat 2010 (thuy)_01 Don vi HC_Niengiam_Hung_final" xfId="3502"/>
    <cellStyle name="1_01 DVHC-DSLD 2010_nien giam tom tat 2010 (thuy)_02 Danso_Laodong 2012(chuan) CO SO" xfId="3503"/>
    <cellStyle name="1_01 DVHC-DSLD 2010_nien giam tom tat 2010 (thuy)_04 Doanh nghiep va CSKDCT 2012" xfId="3504"/>
    <cellStyle name="1_01 DVHC-DSLD 2010_nien giam tom tat 2010 (thuy)_08 Thuong mai Tong muc - Diep" xfId="3505"/>
    <cellStyle name="1_01 DVHC-DSLD 2010_nien giam tom tat 2010 (thuy)_09 Thuong mai va Du lich" xfId="3506"/>
    <cellStyle name="1_01 DVHC-DSLD 2010_nien giam tom tat 2010 (thuy)_09 Thuong mai va Du lich 2" xfId="3507"/>
    <cellStyle name="1_01 DVHC-DSLD 2010_nien giam tom tat 2010 (thuy)_09 Thuong mai va Du lich_01 Don vi HC" xfId="3508"/>
    <cellStyle name="1_01 DVHC-DSLD 2010_nien giam tom tat 2010 (thuy)_09 Thuong mai va Du lich_Book2" xfId="3509"/>
    <cellStyle name="1_01 DVHC-DSLD 2010_nien giam tom tat 2010 (thuy)_09 Thuong mai va Du lich_NGDD 2013 Thu chi NSNN " xfId="3510"/>
    <cellStyle name="1_01 DVHC-DSLD 2010_nien giam tom tat 2010 (thuy)_09 Thuong mai va Du lich_NGTK-daydu-2014-Laodong" xfId="3511"/>
    <cellStyle name="1_01 DVHC-DSLD 2010_nien giam tom tat 2010 (thuy)_09 Thuong mai va Du lich_nien giam tom tat nong nghiep 2013" xfId="3512"/>
    <cellStyle name="1_01 DVHC-DSLD 2010_nien giam tom tat 2010 (thuy)_09 Thuong mai va Du lich_Niengiam_Hung_final" xfId="3513"/>
    <cellStyle name="1_01 DVHC-DSLD 2010_nien giam tom tat 2010 (thuy)_09 Thuong mai va Du lich_Phan II (In)" xfId="3514"/>
    <cellStyle name="1_01 DVHC-DSLD 2010_nien giam tom tat 2010 (thuy)_12 MSDC_Thuy Van" xfId="3515"/>
    <cellStyle name="1_01 DVHC-DSLD 2010_nien giam tom tat 2010 (thuy)_Don vi HC, dat dai, khi hau" xfId="3516"/>
    <cellStyle name="1_01 DVHC-DSLD 2010_nien giam tom tat 2010 (thuy)_Mau" xfId="3517"/>
    <cellStyle name="1_01 DVHC-DSLD 2010_nien giam tom tat 2010 (thuy)_NGTK-daydu-2014-VuDSLD(22.5.2015)" xfId="3518"/>
    <cellStyle name="1_01 DVHC-DSLD 2010_nien giam tom tat 2010 (thuy)_nien giam 28.5.12_sua tn_Oanh-gui-3.15pm-28-5-2012" xfId="3519"/>
    <cellStyle name="1_01 DVHC-DSLD 2010_nien giam tom tat 2010 (thuy)_nien giam tom tat nong nghiep 2013" xfId="3520"/>
    <cellStyle name="1_01 DVHC-DSLD 2010_nien giam tom tat 2010 (thuy)_Phan II (In)" xfId="3521"/>
    <cellStyle name="1_01 DVHC-DSLD 2010_nien giam tom tat 2010 (thuy)_TKQG" xfId="3522"/>
    <cellStyle name="1_01 DVHC-DSLD 2010_nien giam tom tat 2010 (thuy)_Xl0000006" xfId="3523"/>
    <cellStyle name="1_01 DVHC-DSLD 2010_nien giam tom tat 2010 (thuy)_Xl0000167" xfId="3524"/>
    <cellStyle name="1_01 DVHC-DSLD 2010_nien giam tom tat 2010 (thuy)_Y te-VH TT_Tam(1)" xfId="3525"/>
    <cellStyle name="1_01 DVHC-DSLD 2010_nien giam tom tat nong nghiep 2013" xfId="3526"/>
    <cellStyle name="1_01 DVHC-DSLD 2010_Phan II (In)" xfId="3527"/>
    <cellStyle name="1_01 DVHC-DSLD 2010_Tong hop NGTT" xfId="3528"/>
    <cellStyle name="1_01 DVHC-DSLD 2010_Tong hop NGTT 2" xfId="3529"/>
    <cellStyle name="1_01 DVHC-DSLD 2010_Tong hop NGTT_09 Thuong mai va Du lich" xfId="3530"/>
    <cellStyle name="1_01 DVHC-DSLD 2010_Tong hop NGTT_09 Thuong mai va Du lich 2" xfId="3531"/>
    <cellStyle name="1_01 DVHC-DSLD 2010_Tong hop NGTT_09 Thuong mai va Du lich_01 Don vi HC" xfId="3532"/>
    <cellStyle name="1_01 DVHC-DSLD 2010_Tong hop NGTT_09 Thuong mai va Du lich_Book2" xfId="3533"/>
    <cellStyle name="1_01 DVHC-DSLD 2010_Tong hop NGTT_09 Thuong mai va Du lich_NGDD 2013 Thu chi NSNN " xfId="3534"/>
    <cellStyle name="1_01 DVHC-DSLD 2010_Tong hop NGTT_09 Thuong mai va Du lich_NGTK-daydu-2014-Laodong" xfId="3535"/>
    <cellStyle name="1_01 DVHC-DSLD 2010_Tong hop NGTT_09 Thuong mai va Du lich_nien giam tom tat nong nghiep 2013" xfId="3536"/>
    <cellStyle name="1_01 DVHC-DSLD 2010_Tong hop NGTT_09 Thuong mai va Du lich_Niengiam_Hung_final" xfId="3537"/>
    <cellStyle name="1_01 DVHC-DSLD 2010_Tong hop NGTT_09 Thuong mai va Du lich_Phan II (In)" xfId="3538"/>
    <cellStyle name="1_01 DVHC-DSLD 2010_Tong hop NGTT_Book2" xfId="3539"/>
    <cellStyle name="1_01 DVHC-DSLD 2010_Tong hop NGTT_Mau" xfId="3540"/>
    <cellStyle name="1_01 DVHC-DSLD 2010_Tong hop NGTT_NGTK-daydu-2014-Laodong" xfId="3541"/>
    <cellStyle name="1_01 DVHC-DSLD 2010_Tong hop NGTT_Niengiam_Hung_final" xfId="3542"/>
    <cellStyle name="1_01 DVHC-DSLD 2010_Xl0000006" xfId="3543"/>
    <cellStyle name="1_01 DVHC-DSLD 2010_Xl0000167" xfId="3544"/>
    <cellStyle name="1_01 DVHC-DSLD 2010_Y te-VH TT_Tam(1)" xfId="3545"/>
    <cellStyle name="1_02  Dan so lao dong(OK)" xfId="3546"/>
    <cellStyle name="1_02 Dan so 2010 (ok)" xfId="3547"/>
    <cellStyle name="1_02 Dan so Lao dong 2011" xfId="3548"/>
    <cellStyle name="1_02 Danso_Laodong 2012(chuan) CO SO" xfId="3549"/>
    <cellStyle name="1_02 DSLD_2011(ok).xls" xfId="3550"/>
    <cellStyle name="1_03 Dautu 2010" xfId="3551"/>
    <cellStyle name="1_03 Dautu 2010_01 Don vi HC" xfId="3552"/>
    <cellStyle name="1_03 Dautu 2010_01 Don vi HC 2" xfId="3553"/>
    <cellStyle name="1_03 Dautu 2010_01 Don vi HC_Book2" xfId="3554"/>
    <cellStyle name="1_03 Dautu 2010_01 Don vi HC_NGTK-daydu-2014-Laodong" xfId="3555"/>
    <cellStyle name="1_03 Dautu 2010_01 Don vi HC_Niengiam_Hung_final" xfId="3556"/>
    <cellStyle name="1_03 Dautu 2010_02 Danso_Laodong 2012(chuan) CO SO" xfId="3557"/>
    <cellStyle name="1_03 Dautu 2010_04 Doanh nghiep va CSKDCT 2012" xfId="3558"/>
    <cellStyle name="1_03 Dautu 2010_08 Thuong mai Tong muc - Diep" xfId="3559"/>
    <cellStyle name="1_03 Dautu 2010_09 Thuong mai va Du lich" xfId="3560"/>
    <cellStyle name="1_03 Dautu 2010_09 Thuong mai va Du lich 2" xfId="3561"/>
    <cellStyle name="1_03 Dautu 2010_09 Thuong mai va Du lich_01 Don vi HC" xfId="3562"/>
    <cellStyle name="1_03 Dautu 2010_09 Thuong mai va Du lich_Book2" xfId="3563"/>
    <cellStyle name="1_03 Dautu 2010_09 Thuong mai va Du lich_NGDD 2013 Thu chi NSNN " xfId="3564"/>
    <cellStyle name="1_03 Dautu 2010_09 Thuong mai va Du lich_NGTK-daydu-2014-Laodong" xfId="3565"/>
    <cellStyle name="1_03 Dautu 2010_09 Thuong mai va Du lich_nien giam tom tat nong nghiep 2013" xfId="3566"/>
    <cellStyle name="1_03 Dautu 2010_09 Thuong mai va Du lich_Niengiam_Hung_final" xfId="3567"/>
    <cellStyle name="1_03 Dautu 2010_09 Thuong mai va Du lich_Phan II (In)" xfId="3568"/>
    <cellStyle name="1_03 Dautu 2010_12 MSDC_Thuy Van" xfId="3569"/>
    <cellStyle name="1_03 Dautu 2010_Don vi HC, dat dai, khi hau" xfId="3570"/>
    <cellStyle name="1_03 Dautu 2010_Mau" xfId="3571"/>
    <cellStyle name="1_03 Dautu 2010_NGTK-daydu-2014-VuDSLD(22.5.2015)" xfId="3572"/>
    <cellStyle name="1_03 Dautu 2010_nien giam 28.5.12_sua tn_Oanh-gui-3.15pm-28-5-2012" xfId="3573"/>
    <cellStyle name="1_03 Dautu 2010_nien giam tom tat nong nghiep 2013" xfId="3574"/>
    <cellStyle name="1_03 Dautu 2010_Phan II (In)" xfId="3575"/>
    <cellStyle name="1_03 Dautu 2010_TKQG" xfId="3576"/>
    <cellStyle name="1_03 Dautu 2010_Xl0000006" xfId="3577"/>
    <cellStyle name="1_03 Dautu 2010_Xl0000167" xfId="3578"/>
    <cellStyle name="1_03 Dautu 2010_Y te-VH TT_Tam(1)" xfId="3579"/>
    <cellStyle name="1_03 TKQG" xfId="3580"/>
    <cellStyle name="1_03 TKQG 2" xfId="3581"/>
    <cellStyle name="1_03 TKQG_02  Dan so lao dong(OK)" xfId="3582"/>
    <cellStyle name="1_03 TKQG_Book2" xfId="3583"/>
    <cellStyle name="1_03 TKQG_NGTK-daydu-2014-Laodong" xfId="3584"/>
    <cellStyle name="1_03 TKQG_Niengiam_Hung_final" xfId="3585"/>
    <cellStyle name="1_03 TKQG_Xl0000167" xfId="3586"/>
    <cellStyle name="1_04 Doanh nghiep va CSKDCT 2012" xfId="3587"/>
    <cellStyle name="1_05 Doanh nghiep va Ca the_2011 (Ok)" xfId="3588"/>
    <cellStyle name="1_05 Thu chi NSNN" xfId="3589"/>
    <cellStyle name="1_05 Thuong mai" xfId="3590"/>
    <cellStyle name="1_05 Thuong mai_01 Don vi HC" xfId="3591"/>
    <cellStyle name="1_05 Thuong mai_02 Danso_Laodong 2012(chuan) CO SO" xfId="3592"/>
    <cellStyle name="1_05 Thuong mai_04 Doanh nghiep va CSKDCT 2012" xfId="3593"/>
    <cellStyle name="1_05 Thuong mai_12 MSDC_Thuy Van" xfId="3594"/>
    <cellStyle name="1_05 Thuong mai_Don vi HC, dat dai, khi hau" xfId="3595"/>
    <cellStyle name="1_05 Thuong mai_Mau" xfId="3596"/>
    <cellStyle name="1_05 Thuong mai_Mau 2" xfId="3597"/>
    <cellStyle name="1_05 Thuong mai_Mau_Book2" xfId="3598"/>
    <cellStyle name="1_05 Thuong mai_Mau_NGTK-daydu-2014-Laodong" xfId="3599"/>
    <cellStyle name="1_05 Thuong mai_Mau_Niengiam_Hung_final" xfId="3600"/>
    <cellStyle name="1_05 Thuong mai_NGDD 2013 Thu chi NSNN " xfId="3601"/>
    <cellStyle name="1_05 Thuong mai_NGTK-daydu-2014-VuDSLD(22.5.2015)" xfId="3602"/>
    <cellStyle name="1_05 Thuong mai_nien giam 28.5.12_sua tn_Oanh-gui-3.15pm-28-5-2012" xfId="3603"/>
    <cellStyle name="1_05 Thuong mai_Nien giam KT_TV 2010" xfId="3604"/>
    <cellStyle name="1_05 Thuong mai_nien giam tom tat nong nghiep 2013" xfId="3605"/>
    <cellStyle name="1_05 Thuong mai_Phan II (In)" xfId="3606"/>
    <cellStyle name="1_05 Thuong mai_Xl0000006" xfId="3607"/>
    <cellStyle name="1_05 Thuong mai_Xl0000167" xfId="3608"/>
    <cellStyle name="1_05 Thuong mai_Y te-VH TT_Tam(1)" xfId="3609"/>
    <cellStyle name="1_06 NGTT LN,TS 2013 co so" xfId="3610"/>
    <cellStyle name="1_06 Nong, lam nghiep 2010  (ok)" xfId="3611"/>
    <cellStyle name="1_06 Van tai" xfId="3612"/>
    <cellStyle name="1_06 Van tai_01 Don vi HC" xfId="3613"/>
    <cellStyle name="1_06 Van tai_02 Danso_Laodong 2012(chuan) CO SO" xfId="3614"/>
    <cellStyle name="1_06 Van tai_04 Doanh nghiep va CSKDCT 2012" xfId="3615"/>
    <cellStyle name="1_06 Van tai_12 MSDC_Thuy Van" xfId="3616"/>
    <cellStyle name="1_06 Van tai_Don vi HC, dat dai, khi hau" xfId="3617"/>
    <cellStyle name="1_06 Van tai_Mau" xfId="3618"/>
    <cellStyle name="1_06 Van tai_Mau 2" xfId="3619"/>
    <cellStyle name="1_06 Van tai_Mau_Book2" xfId="3620"/>
    <cellStyle name="1_06 Van tai_Mau_NGTK-daydu-2014-Laodong" xfId="3621"/>
    <cellStyle name="1_06 Van tai_Mau_Niengiam_Hung_final" xfId="3622"/>
    <cellStyle name="1_06 Van tai_NGDD 2013 Thu chi NSNN " xfId="3623"/>
    <cellStyle name="1_06 Van tai_NGTK-daydu-2014-VuDSLD(22.5.2015)" xfId="3624"/>
    <cellStyle name="1_06 Van tai_nien giam 28.5.12_sua tn_Oanh-gui-3.15pm-28-5-2012" xfId="3625"/>
    <cellStyle name="1_06 Van tai_Nien giam KT_TV 2010" xfId="3626"/>
    <cellStyle name="1_06 Van tai_nien giam tom tat nong nghiep 2013" xfId="3627"/>
    <cellStyle name="1_06 Van tai_Phan II (In)" xfId="3628"/>
    <cellStyle name="1_06 Van tai_Xl0000006" xfId="3629"/>
    <cellStyle name="1_06 Van tai_Xl0000167" xfId="3630"/>
    <cellStyle name="1_06 Van tai_Y te-VH TT_Tam(1)" xfId="3631"/>
    <cellStyle name="1_07 Buu dien" xfId="3632"/>
    <cellStyle name="1_07 Buu dien_01 Don vi HC" xfId="3633"/>
    <cellStyle name="1_07 Buu dien_02 Danso_Laodong 2012(chuan) CO SO" xfId="3634"/>
    <cellStyle name="1_07 Buu dien_04 Doanh nghiep va CSKDCT 2012" xfId="3635"/>
    <cellStyle name="1_07 Buu dien_12 MSDC_Thuy Van" xfId="3636"/>
    <cellStyle name="1_07 Buu dien_Don vi HC, dat dai, khi hau" xfId="3637"/>
    <cellStyle name="1_07 Buu dien_Mau" xfId="3638"/>
    <cellStyle name="1_07 Buu dien_Mau 2" xfId="3639"/>
    <cellStyle name="1_07 Buu dien_Mau_Book2" xfId="3640"/>
    <cellStyle name="1_07 Buu dien_Mau_NGTK-daydu-2014-Laodong" xfId="3641"/>
    <cellStyle name="1_07 Buu dien_Mau_Niengiam_Hung_final" xfId="3642"/>
    <cellStyle name="1_07 Buu dien_NGDD 2013 Thu chi NSNN " xfId="3643"/>
    <cellStyle name="1_07 Buu dien_NGTK-daydu-2014-VuDSLD(22.5.2015)" xfId="3644"/>
    <cellStyle name="1_07 Buu dien_nien giam 28.5.12_sua tn_Oanh-gui-3.15pm-28-5-2012" xfId="3645"/>
    <cellStyle name="1_07 Buu dien_Nien giam KT_TV 2010" xfId="3646"/>
    <cellStyle name="1_07 Buu dien_nien giam tom tat nong nghiep 2013" xfId="3647"/>
    <cellStyle name="1_07 Buu dien_Phan II (In)" xfId="3648"/>
    <cellStyle name="1_07 Buu dien_Xl0000006" xfId="3649"/>
    <cellStyle name="1_07 Buu dien_Xl0000167" xfId="3650"/>
    <cellStyle name="1_07 Buu dien_Y te-VH TT_Tam(1)" xfId="3651"/>
    <cellStyle name="1_07 NGTT CN 2012" xfId="3652"/>
    <cellStyle name="1_08 Thuong mai Tong muc - Diep" xfId="3653"/>
    <cellStyle name="1_08 Thuong mai va Du lich (Ok)" xfId="3654"/>
    <cellStyle name="1_08 Thuong mai va Du lich (Ok)_nien giam tom tat nong nghiep 2013" xfId="3655"/>
    <cellStyle name="1_08 Thuong mai va Du lich (Ok)_Phan II (In)" xfId="3656"/>
    <cellStyle name="1_08 Van tai" xfId="3657"/>
    <cellStyle name="1_08 Van tai_01 Don vi HC" xfId="3658"/>
    <cellStyle name="1_08 Van tai_02 Danso_Laodong 2012(chuan) CO SO" xfId="3659"/>
    <cellStyle name="1_08 Van tai_04 Doanh nghiep va CSKDCT 2012" xfId="3660"/>
    <cellStyle name="1_08 Van tai_12 MSDC_Thuy Van" xfId="3661"/>
    <cellStyle name="1_08 Van tai_Don vi HC, dat dai, khi hau" xfId="3662"/>
    <cellStyle name="1_08 Van tai_Mau" xfId="3663"/>
    <cellStyle name="1_08 Van tai_Mau 2" xfId="3664"/>
    <cellStyle name="1_08 Van tai_Mau_Book2" xfId="3665"/>
    <cellStyle name="1_08 Van tai_Mau_NGTK-daydu-2014-Laodong" xfId="3666"/>
    <cellStyle name="1_08 Van tai_Mau_Niengiam_Hung_final" xfId="3667"/>
    <cellStyle name="1_08 Van tai_NGDD 2013 Thu chi NSNN " xfId="3668"/>
    <cellStyle name="1_08 Van tai_NGTK-daydu-2014-VuDSLD(22.5.2015)" xfId="3669"/>
    <cellStyle name="1_08 Van tai_nien giam 28.5.12_sua tn_Oanh-gui-3.15pm-28-5-2012" xfId="3670"/>
    <cellStyle name="1_08 Van tai_Nien giam KT_TV 2010" xfId="3671"/>
    <cellStyle name="1_08 Van tai_nien giam tom tat nong nghiep 2013" xfId="3672"/>
    <cellStyle name="1_08 Van tai_Phan II (In)" xfId="3673"/>
    <cellStyle name="1_08 Van tai_Xl0000006" xfId="3674"/>
    <cellStyle name="1_08 Van tai_Xl0000167" xfId="3675"/>
    <cellStyle name="1_08 Van tai_Y te-VH TT_Tam(1)" xfId="3676"/>
    <cellStyle name="1_08 Yte-van hoa" xfId="3677"/>
    <cellStyle name="1_08 Yte-van hoa_01 Don vi HC" xfId="3678"/>
    <cellStyle name="1_08 Yte-van hoa_02 Danso_Laodong 2012(chuan) CO SO" xfId="3679"/>
    <cellStyle name="1_08 Yte-van hoa_04 Doanh nghiep va CSKDCT 2012" xfId="3680"/>
    <cellStyle name="1_08 Yte-van hoa_12 MSDC_Thuy Van" xfId="3681"/>
    <cellStyle name="1_08 Yte-van hoa_Don vi HC, dat dai, khi hau" xfId="3682"/>
    <cellStyle name="1_08 Yte-van hoa_Mau" xfId="3683"/>
    <cellStyle name="1_08 Yte-van hoa_Mau 2" xfId="3684"/>
    <cellStyle name="1_08 Yte-van hoa_Mau_Book2" xfId="3685"/>
    <cellStyle name="1_08 Yte-van hoa_Mau_NGTK-daydu-2014-Laodong" xfId="3686"/>
    <cellStyle name="1_08 Yte-van hoa_Mau_Niengiam_Hung_final" xfId="3687"/>
    <cellStyle name="1_08 Yte-van hoa_NGDD 2013 Thu chi NSNN " xfId="3688"/>
    <cellStyle name="1_08 Yte-van hoa_NGTK-daydu-2014-VuDSLD(22.5.2015)" xfId="3689"/>
    <cellStyle name="1_08 Yte-van hoa_nien giam 28.5.12_sua tn_Oanh-gui-3.15pm-28-5-2012" xfId="3690"/>
    <cellStyle name="1_08 Yte-van hoa_Nien giam KT_TV 2010" xfId="3691"/>
    <cellStyle name="1_08 Yte-van hoa_nien giam tom tat nong nghiep 2013" xfId="3692"/>
    <cellStyle name="1_08 Yte-van hoa_Phan II (In)" xfId="3693"/>
    <cellStyle name="1_08 Yte-van hoa_Xl0000006" xfId="3694"/>
    <cellStyle name="1_08 Yte-van hoa_Xl0000167" xfId="3695"/>
    <cellStyle name="1_08 Yte-van hoa_Y te-VH TT_Tam(1)" xfId="3696"/>
    <cellStyle name="1_09 Chi so gia 2011- VuTKG-1 (Ok)" xfId="3697"/>
    <cellStyle name="1_09 Chi so gia 2011- VuTKG-1 (Ok)_nien giam tom tat nong nghiep 2013" xfId="3698"/>
    <cellStyle name="1_09 Chi so gia 2011- VuTKG-1 (Ok)_Phan II (In)" xfId="3699"/>
    <cellStyle name="1_09 Du lich" xfId="3700"/>
    <cellStyle name="1_09 Du lich_nien giam tom tat nong nghiep 2013" xfId="3701"/>
    <cellStyle name="1_09 Du lich_Phan II (In)" xfId="3702"/>
    <cellStyle name="1_09 Thuong mai va Du lich" xfId="3703"/>
    <cellStyle name="1_09 Thuong mai va Du lich 2" xfId="3704"/>
    <cellStyle name="1_09 Thuong mai va Du lich_01 Don vi HC" xfId="3705"/>
    <cellStyle name="1_09 Thuong mai va Du lich_Book2" xfId="3706"/>
    <cellStyle name="1_09 Thuong mai va Du lich_NGDD 2013 Thu chi NSNN " xfId="3707"/>
    <cellStyle name="1_09 Thuong mai va Du lich_NGTK-daydu-2014-Laodong" xfId="3708"/>
    <cellStyle name="1_09 Thuong mai va Du lich_nien giam tom tat nong nghiep 2013" xfId="3709"/>
    <cellStyle name="1_09 Thuong mai va Du lich_Niengiam_Hung_final" xfId="3710"/>
    <cellStyle name="1_09 Thuong mai va Du lich_Phan II (In)" xfId="3711"/>
    <cellStyle name="1_10 Market VH, YT, GD, NGTT 2011 " xfId="3712"/>
    <cellStyle name="1_10 Market VH, YT, GD, NGTT 2011  2" xfId="3713"/>
    <cellStyle name="1_10 Market VH, YT, GD, NGTT 2011 _02  Dan so lao dong(OK)" xfId="3714"/>
    <cellStyle name="1_10 Market VH, YT, GD, NGTT 2011 _03 TKQG va Thu chi NSNN 2012" xfId="3715"/>
    <cellStyle name="1_10 Market VH, YT, GD, NGTT 2011 _04 Doanh nghiep va CSKDCT 2012" xfId="3716"/>
    <cellStyle name="1_10 Market VH, YT, GD, NGTT 2011 _05 Doanh nghiep va Ca the_2011 (Ok)" xfId="3717"/>
    <cellStyle name="1_10 Market VH, YT, GD, NGTT 2011 _06 NGTT LN,TS 2013 co so" xfId="3718"/>
    <cellStyle name="1_10 Market VH, YT, GD, NGTT 2011 _07 NGTT CN 2012" xfId="3719"/>
    <cellStyle name="1_10 Market VH, YT, GD, NGTT 2011 _08 Thuong mai Tong muc - Diep" xfId="3720"/>
    <cellStyle name="1_10 Market VH, YT, GD, NGTT 2011 _08 Thuong mai va Du lich (Ok)" xfId="3721"/>
    <cellStyle name="1_10 Market VH, YT, GD, NGTT 2011 _08 Thuong mai va Du lich (Ok)_nien giam tom tat nong nghiep 2013" xfId="3722"/>
    <cellStyle name="1_10 Market VH, YT, GD, NGTT 2011 _08 Thuong mai va Du lich (Ok)_Phan II (In)" xfId="3723"/>
    <cellStyle name="1_10 Market VH, YT, GD, NGTT 2011 _09 Chi so gia 2011- VuTKG-1 (Ok)" xfId="3724"/>
    <cellStyle name="1_10 Market VH, YT, GD, NGTT 2011 _09 Chi so gia 2011- VuTKG-1 (Ok)_nien giam tom tat nong nghiep 2013" xfId="3725"/>
    <cellStyle name="1_10 Market VH, YT, GD, NGTT 2011 _09 Chi so gia 2011- VuTKG-1 (Ok)_Phan II (In)" xfId="3726"/>
    <cellStyle name="1_10 Market VH, YT, GD, NGTT 2011 _09 Du lich" xfId="3727"/>
    <cellStyle name="1_10 Market VH, YT, GD, NGTT 2011 _09 Du lich_nien giam tom tat nong nghiep 2013" xfId="3728"/>
    <cellStyle name="1_10 Market VH, YT, GD, NGTT 2011 _09 Du lich_Phan II (In)" xfId="3729"/>
    <cellStyle name="1_10 Market VH, YT, GD, NGTT 2011 _10 Van tai va BCVT (da sua ok)" xfId="3730"/>
    <cellStyle name="1_10 Market VH, YT, GD, NGTT 2011 _10 Van tai va BCVT (da sua ok)_nien giam tom tat nong nghiep 2013" xfId="3731"/>
    <cellStyle name="1_10 Market VH, YT, GD, NGTT 2011 _10 Van tai va BCVT (da sua ok)_Phan II (In)" xfId="3732"/>
    <cellStyle name="1_10 Market VH, YT, GD, NGTT 2011 _11 (3)" xfId="3733"/>
    <cellStyle name="1_10 Market VH, YT, GD, NGTT 2011 _11 (3) 2" xfId="3734"/>
    <cellStyle name="1_10 Market VH, YT, GD, NGTT 2011 _11 (3)_04 Doanh nghiep va CSKDCT 2012" xfId="3735"/>
    <cellStyle name="1_10 Market VH, YT, GD, NGTT 2011 _11 (3)_Book2" xfId="3736"/>
    <cellStyle name="1_10 Market VH, YT, GD, NGTT 2011 _11 (3)_NGTK-daydu-2014-Laodong" xfId="3737"/>
    <cellStyle name="1_10 Market VH, YT, GD, NGTT 2011 _11 (3)_nien giam tom tat nong nghiep 2013" xfId="3738"/>
    <cellStyle name="1_10 Market VH, YT, GD, NGTT 2011 _11 (3)_Niengiam_Hung_final" xfId="3739"/>
    <cellStyle name="1_10 Market VH, YT, GD, NGTT 2011 _11 (3)_Phan II (In)" xfId="3740"/>
    <cellStyle name="1_10 Market VH, YT, GD, NGTT 2011 _11 (3)_Xl0000167" xfId="3741"/>
    <cellStyle name="1_10 Market VH, YT, GD, NGTT 2011 _12 (2)" xfId="3742"/>
    <cellStyle name="1_10 Market VH, YT, GD, NGTT 2011 _12 (2) 2" xfId="3743"/>
    <cellStyle name="1_10 Market VH, YT, GD, NGTT 2011 _12 (2)_04 Doanh nghiep va CSKDCT 2012" xfId="3744"/>
    <cellStyle name="1_10 Market VH, YT, GD, NGTT 2011 _12 (2)_Book2" xfId="3745"/>
    <cellStyle name="1_10 Market VH, YT, GD, NGTT 2011 _12 (2)_NGTK-daydu-2014-Laodong" xfId="3746"/>
    <cellStyle name="1_10 Market VH, YT, GD, NGTT 2011 _12 (2)_nien giam tom tat nong nghiep 2013" xfId="3747"/>
    <cellStyle name="1_10 Market VH, YT, GD, NGTT 2011 _12 (2)_Niengiam_Hung_final" xfId="3748"/>
    <cellStyle name="1_10 Market VH, YT, GD, NGTT 2011 _12 (2)_Phan II (In)" xfId="3749"/>
    <cellStyle name="1_10 Market VH, YT, GD, NGTT 2011 _12 (2)_Xl0000167" xfId="3750"/>
    <cellStyle name="1_10 Market VH, YT, GD, NGTT 2011 _12 Giao duc, Y Te va Muc songnam2011" xfId="3751"/>
    <cellStyle name="1_10 Market VH, YT, GD, NGTT 2011 _12 Giao duc, Y Te va Muc songnam2011_nien giam tom tat nong nghiep 2013" xfId="3752"/>
    <cellStyle name="1_10 Market VH, YT, GD, NGTT 2011 _12 Giao duc, Y Te va Muc songnam2011_Phan II (In)" xfId="3753"/>
    <cellStyle name="1_10 Market VH, YT, GD, NGTT 2011 _12 MSDC_Thuy Van" xfId="3754"/>
    <cellStyle name="1_10 Market VH, YT, GD, NGTT 2011 _13 Van tai 2012" xfId="3755"/>
    <cellStyle name="1_10 Market VH, YT, GD, NGTT 2011 _Book2" xfId="3756"/>
    <cellStyle name="1_10 Market VH, YT, GD, NGTT 2011 _Giaoduc2013(ok)" xfId="3757"/>
    <cellStyle name="1_10 Market VH, YT, GD, NGTT 2011 _Maket NGTT2012 LN,TS (7-1-2013)" xfId="3758"/>
    <cellStyle name="1_10 Market VH, YT, GD, NGTT 2011 _Maket NGTT2012 LN,TS (7-1-2013)_Nongnghiep" xfId="3759"/>
    <cellStyle name="1_10 Market VH, YT, GD, NGTT 2011 _Ngiam_lamnghiep_2011_v2(1)(1)" xfId="3760"/>
    <cellStyle name="1_10 Market VH, YT, GD, NGTT 2011 _Ngiam_lamnghiep_2011_v2(1)(1)_Nongnghiep" xfId="3761"/>
    <cellStyle name="1_10 Market VH, YT, GD, NGTT 2011 _NGTK-daydu-2014-Laodong" xfId="3762"/>
    <cellStyle name="1_10 Market VH, YT, GD, NGTT 2011 _NGTT LN,TS 2012 (Chuan)" xfId="3763"/>
    <cellStyle name="1_10 Market VH, YT, GD, NGTT 2011 _Nien giam TT Vu Nong nghiep 2012(solieu)-gui Vu TH 29-3-2013" xfId="3764"/>
    <cellStyle name="1_10 Market VH, YT, GD, NGTT 2011 _Niengiam_Hung_final" xfId="3765"/>
    <cellStyle name="1_10 Market VH, YT, GD, NGTT 2011 _Nongnghiep" xfId="3766"/>
    <cellStyle name="1_10 Market VH, YT, GD, NGTT 2011 _Nongnghiep NGDD 2012_cap nhat den 24-5-2013(1)" xfId="3767"/>
    <cellStyle name="1_10 Market VH, YT, GD, NGTT 2011 _Nongnghiep_Nongnghiep NGDD 2012_cap nhat den 24-5-2013(1)" xfId="3768"/>
    <cellStyle name="1_10 Market VH, YT, GD, NGTT 2011 _So lieu quoc te TH" xfId="3769"/>
    <cellStyle name="1_10 Market VH, YT, GD, NGTT 2011 _So lieu quoc te TH_nien giam tom tat nong nghiep 2013" xfId="3770"/>
    <cellStyle name="1_10 Market VH, YT, GD, NGTT 2011 _So lieu quoc te TH_Phan II (In)" xfId="3771"/>
    <cellStyle name="1_10 Market VH, YT, GD, NGTT 2011 _TKQG" xfId="3772"/>
    <cellStyle name="1_10 Market VH, YT, GD, NGTT 2011 _Xl0000147" xfId="3773"/>
    <cellStyle name="1_10 Market VH, YT, GD, NGTT 2011 _Xl0000167" xfId="3774"/>
    <cellStyle name="1_10 Market VH, YT, GD, NGTT 2011 _XNK" xfId="3775"/>
    <cellStyle name="1_10 Market VH, YT, GD, NGTT 2011 _XNK_nien giam tom tat nong nghiep 2013" xfId="3776"/>
    <cellStyle name="1_10 Market VH, YT, GD, NGTT 2011 _XNK_Phan II (In)" xfId="3777"/>
    <cellStyle name="1_10 Van tai va BCVT (da sua ok)" xfId="3778"/>
    <cellStyle name="1_10 Van tai va BCVT (da sua ok)_nien giam tom tat nong nghiep 2013" xfId="3779"/>
    <cellStyle name="1_10 Van tai va BCVT (da sua ok)_Phan II (In)" xfId="3780"/>
    <cellStyle name="1_10 VH, YT, GD, NGTT 2010 - (OK)" xfId="3781"/>
    <cellStyle name="1_10 VH, YT, GD, NGTT 2010 - (OK) 2" xfId="3782"/>
    <cellStyle name="1_10 VH, YT, GD, NGTT 2010 - (OK)_Bo sung 04 bieu Cong nghiep" xfId="3783"/>
    <cellStyle name="1_10 VH, YT, GD, NGTT 2010 - (OK)_Bo sung 04 bieu Cong nghiep 2" xfId="3784"/>
    <cellStyle name="1_10 VH, YT, GD, NGTT 2010 - (OK)_Bo sung 04 bieu Cong nghiep_Book2" xfId="3785"/>
    <cellStyle name="1_10 VH, YT, GD, NGTT 2010 - (OK)_Bo sung 04 bieu Cong nghiep_Mau" xfId="3786"/>
    <cellStyle name="1_10 VH, YT, GD, NGTT 2010 - (OK)_Bo sung 04 bieu Cong nghiep_NGTK-daydu-2014-Laodong" xfId="3787"/>
    <cellStyle name="1_10 VH, YT, GD, NGTT 2010 - (OK)_Bo sung 04 bieu Cong nghiep_Niengiam_Hung_final" xfId="3788"/>
    <cellStyle name="1_10 VH, YT, GD, NGTT 2010 - (OK)_Book2" xfId="3789"/>
    <cellStyle name="1_10 VH, YT, GD, NGTT 2010 - (OK)_Mau" xfId="3790"/>
    <cellStyle name="1_10 VH, YT, GD, NGTT 2010 - (OK)_NGTK-daydu-2014-Laodong" xfId="3791"/>
    <cellStyle name="1_10 VH, YT, GD, NGTT 2010 - (OK)_Niengiam_Hung_final" xfId="3792"/>
    <cellStyle name="1_11 (3)" xfId="3793"/>
    <cellStyle name="1_11 (3) 2" xfId="3794"/>
    <cellStyle name="1_11 (3)_04 Doanh nghiep va CSKDCT 2012" xfId="3795"/>
    <cellStyle name="1_11 (3)_Book2" xfId="3796"/>
    <cellStyle name="1_11 (3)_NGTK-daydu-2014-Laodong" xfId="3797"/>
    <cellStyle name="1_11 (3)_nien giam tom tat nong nghiep 2013" xfId="3798"/>
    <cellStyle name="1_11 (3)_Niengiam_Hung_final" xfId="3799"/>
    <cellStyle name="1_11 (3)_Phan II (In)" xfId="3800"/>
    <cellStyle name="1_11 (3)_Xl0000167" xfId="3801"/>
    <cellStyle name="1_11 So lieu quoc te 2010-final" xfId="3802"/>
    <cellStyle name="1_11 So lieu quoc te 2010-final 2" xfId="3803"/>
    <cellStyle name="1_11 So lieu quoc te 2010-final_Book2" xfId="3804"/>
    <cellStyle name="1_11 So lieu quoc te 2010-final_Mau" xfId="3805"/>
    <cellStyle name="1_11 So lieu quoc te 2010-final_NGTK-daydu-2014-Laodong" xfId="3806"/>
    <cellStyle name="1_11 So lieu quoc te 2010-final_Niengiam_Hung_final" xfId="3807"/>
    <cellStyle name="1_11.Bieuthegioi-hien_NGTT2009" xfId="3808"/>
    <cellStyle name="1_11.Bieuthegioi-hien_NGTT2009 2" xfId="3809"/>
    <cellStyle name="1_11.Bieuthegioi-hien_NGTT2009_01 Don vi HC" xfId="3810"/>
    <cellStyle name="1_11.Bieuthegioi-hien_NGTT2009_01 Don vi HC 2" xfId="3811"/>
    <cellStyle name="1_11.Bieuthegioi-hien_NGTT2009_01 Don vi HC_Book2" xfId="3812"/>
    <cellStyle name="1_11.Bieuthegioi-hien_NGTT2009_01 Don vi HC_NGTK-daydu-2014-Laodong" xfId="3813"/>
    <cellStyle name="1_11.Bieuthegioi-hien_NGTT2009_01 Don vi HC_Niengiam_Hung_final" xfId="3814"/>
    <cellStyle name="1_11.Bieuthegioi-hien_NGTT2009_02  Dan so lao dong(OK)" xfId="3815"/>
    <cellStyle name="1_11.Bieuthegioi-hien_NGTT2009_02 Danso_Laodong 2012(chuan) CO SO" xfId="3816"/>
    <cellStyle name="1_11.Bieuthegioi-hien_NGTT2009_03 TKQG va Thu chi NSNN 2012" xfId="3817"/>
    <cellStyle name="1_11.Bieuthegioi-hien_NGTT2009_04 Doanh nghiep va CSKDCT 2012" xfId="3818"/>
    <cellStyle name="1_11.Bieuthegioi-hien_NGTT2009_05 Doanh nghiep va Ca the_2011 (Ok)" xfId="3819"/>
    <cellStyle name="1_11.Bieuthegioi-hien_NGTT2009_06 NGTT LN,TS 2013 co so" xfId="3820"/>
    <cellStyle name="1_11.Bieuthegioi-hien_NGTT2009_07 NGTT CN 2012" xfId="3821"/>
    <cellStyle name="1_11.Bieuthegioi-hien_NGTT2009_08 Thuong mai Tong muc - Diep" xfId="3822"/>
    <cellStyle name="1_11.Bieuthegioi-hien_NGTT2009_08 Thuong mai va Du lich (Ok)" xfId="3823"/>
    <cellStyle name="1_11.Bieuthegioi-hien_NGTT2009_08 Thuong mai va Du lich (Ok)_nien giam tom tat nong nghiep 2013" xfId="3824"/>
    <cellStyle name="1_11.Bieuthegioi-hien_NGTT2009_08 Thuong mai va Du lich (Ok)_Phan II (In)" xfId="3825"/>
    <cellStyle name="1_11.Bieuthegioi-hien_NGTT2009_09 Chi so gia 2011- VuTKG-1 (Ok)" xfId="3826"/>
    <cellStyle name="1_11.Bieuthegioi-hien_NGTT2009_09 Chi so gia 2011- VuTKG-1 (Ok)_nien giam tom tat nong nghiep 2013" xfId="3827"/>
    <cellStyle name="1_11.Bieuthegioi-hien_NGTT2009_09 Chi so gia 2011- VuTKG-1 (Ok)_Phan II (In)" xfId="3828"/>
    <cellStyle name="1_11.Bieuthegioi-hien_NGTT2009_09 Du lich" xfId="3829"/>
    <cellStyle name="1_11.Bieuthegioi-hien_NGTT2009_09 Du lich_nien giam tom tat nong nghiep 2013" xfId="3830"/>
    <cellStyle name="1_11.Bieuthegioi-hien_NGTT2009_09 Du lich_Phan II (In)" xfId="3831"/>
    <cellStyle name="1_11.Bieuthegioi-hien_NGTT2009_10 Van tai va BCVT (da sua ok)" xfId="3832"/>
    <cellStyle name="1_11.Bieuthegioi-hien_NGTT2009_10 Van tai va BCVT (da sua ok)_nien giam tom tat nong nghiep 2013" xfId="3833"/>
    <cellStyle name="1_11.Bieuthegioi-hien_NGTT2009_10 Van tai va BCVT (da sua ok)_Phan II (In)" xfId="3834"/>
    <cellStyle name="1_11.Bieuthegioi-hien_NGTT2009_11 (3)" xfId="3835"/>
    <cellStyle name="1_11.Bieuthegioi-hien_NGTT2009_11 (3) 2" xfId="3836"/>
    <cellStyle name="1_11.Bieuthegioi-hien_NGTT2009_11 (3)_04 Doanh nghiep va CSKDCT 2012" xfId="3837"/>
    <cellStyle name="1_11.Bieuthegioi-hien_NGTT2009_11 (3)_Book2" xfId="3838"/>
    <cellStyle name="1_11.Bieuthegioi-hien_NGTT2009_11 (3)_NGTK-daydu-2014-Laodong" xfId="3839"/>
    <cellStyle name="1_11.Bieuthegioi-hien_NGTT2009_11 (3)_nien giam tom tat nong nghiep 2013" xfId="3840"/>
    <cellStyle name="1_11.Bieuthegioi-hien_NGTT2009_11 (3)_Niengiam_Hung_final" xfId="3841"/>
    <cellStyle name="1_11.Bieuthegioi-hien_NGTT2009_11 (3)_Phan II (In)" xfId="3842"/>
    <cellStyle name="1_11.Bieuthegioi-hien_NGTT2009_11 (3)_Xl0000167" xfId="3843"/>
    <cellStyle name="1_11.Bieuthegioi-hien_NGTT2009_12 (2)" xfId="3844"/>
    <cellStyle name="1_11.Bieuthegioi-hien_NGTT2009_12 (2) 2" xfId="3845"/>
    <cellStyle name="1_11.Bieuthegioi-hien_NGTT2009_12 (2)_04 Doanh nghiep va CSKDCT 2012" xfId="3846"/>
    <cellStyle name="1_11.Bieuthegioi-hien_NGTT2009_12 (2)_Book2" xfId="3847"/>
    <cellStyle name="1_11.Bieuthegioi-hien_NGTT2009_12 (2)_NGTK-daydu-2014-Laodong" xfId="3848"/>
    <cellStyle name="1_11.Bieuthegioi-hien_NGTT2009_12 (2)_nien giam tom tat nong nghiep 2013" xfId="3849"/>
    <cellStyle name="1_11.Bieuthegioi-hien_NGTT2009_12 (2)_Niengiam_Hung_final" xfId="3850"/>
    <cellStyle name="1_11.Bieuthegioi-hien_NGTT2009_12 (2)_Phan II (In)" xfId="3851"/>
    <cellStyle name="1_11.Bieuthegioi-hien_NGTT2009_12 (2)_Xl0000167" xfId="3852"/>
    <cellStyle name="1_11.Bieuthegioi-hien_NGTT2009_12 Chi so gia 2012(chuan) co so" xfId="3853"/>
    <cellStyle name="1_11.Bieuthegioi-hien_NGTT2009_12 Giao duc, Y Te va Muc songnam2011" xfId="3854"/>
    <cellStyle name="1_11.Bieuthegioi-hien_NGTT2009_12 Giao duc, Y Te va Muc songnam2011_nien giam tom tat nong nghiep 2013" xfId="3855"/>
    <cellStyle name="1_11.Bieuthegioi-hien_NGTT2009_12 Giao duc, Y Te va Muc songnam2011_Phan II (In)" xfId="3856"/>
    <cellStyle name="1_11.Bieuthegioi-hien_NGTT2009_13 Van tai 2012" xfId="3857"/>
    <cellStyle name="1_11.Bieuthegioi-hien_NGTT2009_Bo sung 04 bieu Cong nghiep" xfId="3858"/>
    <cellStyle name="1_11.Bieuthegioi-hien_NGTT2009_Bo sung 04 bieu Cong nghiep 2" xfId="3859"/>
    <cellStyle name="1_11.Bieuthegioi-hien_NGTT2009_Bo sung 04 bieu Cong nghiep_Book2" xfId="3860"/>
    <cellStyle name="1_11.Bieuthegioi-hien_NGTT2009_Bo sung 04 bieu Cong nghiep_Mau" xfId="3861"/>
    <cellStyle name="1_11.Bieuthegioi-hien_NGTT2009_Bo sung 04 bieu Cong nghiep_NGTK-daydu-2014-Laodong" xfId="3862"/>
    <cellStyle name="1_11.Bieuthegioi-hien_NGTT2009_Bo sung 04 bieu Cong nghiep_Niengiam_Hung_final" xfId="3863"/>
    <cellStyle name="1_11.Bieuthegioi-hien_NGTT2009_Book2" xfId="3864"/>
    <cellStyle name="1_11.Bieuthegioi-hien_NGTT2009_CucThongke-phucdap-Tuan-Anh" xfId="3865"/>
    <cellStyle name="1_11.Bieuthegioi-hien_NGTT2009_Giaoduc2013(ok)" xfId="3866"/>
    <cellStyle name="1_11.Bieuthegioi-hien_NGTT2009_Maket NGTT2012 LN,TS (7-1-2013)" xfId="3867"/>
    <cellStyle name="1_11.Bieuthegioi-hien_NGTT2009_Maket NGTT2012 LN,TS (7-1-2013)_Nongnghiep" xfId="3868"/>
    <cellStyle name="1_11.Bieuthegioi-hien_NGTT2009_Mau" xfId="3869"/>
    <cellStyle name="1_11.Bieuthegioi-hien_NGTT2009_NGDD 2013 Thu chi NSNN " xfId="3870"/>
    <cellStyle name="1_11.Bieuthegioi-hien_NGTT2009_Ngiam_lamnghiep_2011_v2(1)(1)" xfId="3871"/>
    <cellStyle name="1_11.Bieuthegioi-hien_NGTT2009_Ngiam_lamnghiep_2011_v2(1)(1)_Nongnghiep" xfId="3872"/>
    <cellStyle name="1_11.Bieuthegioi-hien_NGTT2009_NGTK-daydu-2014-Laodong" xfId="3873"/>
    <cellStyle name="1_11.Bieuthegioi-hien_NGTT2009_NGTT LN,TS 2012 (Chuan)" xfId="3874"/>
    <cellStyle name="1_11.Bieuthegioi-hien_NGTT2009_Nien giam TT Vu Nong nghiep 2012(solieu)-gui Vu TH 29-3-2013" xfId="3875"/>
    <cellStyle name="1_11.Bieuthegioi-hien_NGTT2009_Niengiam_Hung_final" xfId="3876"/>
    <cellStyle name="1_11.Bieuthegioi-hien_NGTT2009_Nongnghiep" xfId="3877"/>
    <cellStyle name="1_11.Bieuthegioi-hien_NGTT2009_Nongnghiep NGDD 2012_cap nhat den 24-5-2013(1)" xfId="3878"/>
    <cellStyle name="1_11.Bieuthegioi-hien_NGTT2009_Nongnghiep_Nongnghiep NGDD 2012_cap nhat den 24-5-2013(1)" xfId="3879"/>
    <cellStyle name="1_11.Bieuthegioi-hien_NGTT2009_TKQG" xfId="3880"/>
    <cellStyle name="1_11.Bieuthegioi-hien_NGTT2009_Xl0000147" xfId="3881"/>
    <cellStyle name="1_11.Bieuthegioi-hien_NGTT2009_Xl0000167" xfId="3882"/>
    <cellStyle name="1_11.Bieuthegioi-hien_NGTT2009_XNK" xfId="3883"/>
    <cellStyle name="1_11.Bieuthegioi-hien_NGTT2009_XNK_nien giam tom tat nong nghiep 2013" xfId="3884"/>
    <cellStyle name="1_11.Bieuthegioi-hien_NGTT2009_XNK_Phan II (In)" xfId="3885"/>
    <cellStyle name="1_11.Bieuthegioi-hien_NGTT2009_XNK-2012" xfId="3886"/>
    <cellStyle name="1_11.Bieuthegioi-hien_NGTT2009_XNK-2012_nien giam tom tat nong nghiep 2013" xfId="3887"/>
    <cellStyle name="1_11.Bieuthegioi-hien_NGTT2009_XNK-2012_Phan II (In)" xfId="3888"/>
    <cellStyle name="1_11.Bieuthegioi-hien_NGTT2009_XNK-Market" xfId="3889"/>
    <cellStyle name="1_12 (2)" xfId="3890"/>
    <cellStyle name="1_12 (2) 2" xfId="3891"/>
    <cellStyle name="1_12 (2)_04 Doanh nghiep va CSKDCT 2012" xfId="3892"/>
    <cellStyle name="1_12 (2)_Book2" xfId="3893"/>
    <cellStyle name="1_12 (2)_NGTK-daydu-2014-Laodong" xfId="3894"/>
    <cellStyle name="1_12 (2)_nien giam tom tat nong nghiep 2013" xfId="3895"/>
    <cellStyle name="1_12 (2)_Niengiam_Hung_final" xfId="3896"/>
    <cellStyle name="1_12 (2)_Phan II (In)" xfId="3897"/>
    <cellStyle name="1_12 (2)_Xl0000167" xfId="3898"/>
    <cellStyle name="1_12 Chi so gia 2012(chuan) co so" xfId="3899"/>
    <cellStyle name="1_12 Giao duc, Y Te va Muc songnam2011" xfId="3900"/>
    <cellStyle name="1_12 Giao duc, Y Te va Muc songnam2011_nien giam tom tat nong nghiep 2013" xfId="3901"/>
    <cellStyle name="1_12 Giao duc, Y Te va Muc songnam2011_Phan II (In)" xfId="3902"/>
    <cellStyle name="1_13 Van tai 2012" xfId="3903"/>
    <cellStyle name="1_Book1" xfId="3904"/>
    <cellStyle name="1_Book1 2" xfId="3905"/>
    <cellStyle name="1_Book1_Book2" xfId="3906"/>
    <cellStyle name="1_Book1_Mau" xfId="3907"/>
    <cellStyle name="1_Book1_NGTK-daydu-2014-Laodong" xfId="3908"/>
    <cellStyle name="1_Book1_Niengiam_Hung_final" xfId="3909"/>
    <cellStyle name="1_Book2" xfId="3910"/>
    <cellStyle name="1_Book3" xfId="3911"/>
    <cellStyle name="1_Book3 10" xfId="3912"/>
    <cellStyle name="1_Book3 11" xfId="3913"/>
    <cellStyle name="1_Book3 12" xfId="3914"/>
    <cellStyle name="1_Book3 13" xfId="3915"/>
    <cellStyle name="1_Book3 14" xfId="3916"/>
    <cellStyle name="1_Book3 15" xfId="3917"/>
    <cellStyle name="1_Book3 16" xfId="3918"/>
    <cellStyle name="1_Book3 17" xfId="3919"/>
    <cellStyle name="1_Book3 18" xfId="3920"/>
    <cellStyle name="1_Book3 19" xfId="3921"/>
    <cellStyle name="1_Book3 2" xfId="3922"/>
    <cellStyle name="1_Book3 3" xfId="3923"/>
    <cellStyle name="1_Book3 4" xfId="3924"/>
    <cellStyle name="1_Book3 5" xfId="3925"/>
    <cellStyle name="1_Book3 6" xfId="3926"/>
    <cellStyle name="1_Book3 7" xfId="3927"/>
    <cellStyle name="1_Book3 8" xfId="3928"/>
    <cellStyle name="1_Book3 9" xfId="3929"/>
    <cellStyle name="1_Book3_01 Don vi HC" xfId="3930"/>
    <cellStyle name="1_Book3_01 Don vi HC 2" xfId="3931"/>
    <cellStyle name="1_Book3_01 Don vi HC_Book2" xfId="3932"/>
    <cellStyle name="1_Book3_01 Don vi HC_NGTK-daydu-2014-Laodong" xfId="3933"/>
    <cellStyle name="1_Book3_01 Don vi HC_Niengiam_Hung_final" xfId="3934"/>
    <cellStyle name="1_Book3_01 DVHC-DSLD 2010" xfId="3935"/>
    <cellStyle name="1_Book3_01 DVHC-DSLD 2010 2" xfId="3936"/>
    <cellStyle name="1_Book3_01 DVHC-DSLD 2010_Book2" xfId="3937"/>
    <cellStyle name="1_Book3_01 DVHC-DSLD 2010_Mau" xfId="3938"/>
    <cellStyle name="1_Book3_01 DVHC-DSLD 2010_NGTK-daydu-2014-Laodong" xfId="3939"/>
    <cellStyle name="1_Book3_01 DVHC-DSLD 2010_Niengiam_Hung_final" xfId="3940"/>
    <cellStyle name="1_Book3_02  Dan so lao dong(OK)" xfId="3941"/>
    <cellStyle name="1_Book3_02 Dan so 2010 (ok)" xfId="3942"/>
    <cellStyle name="1_Book3_02 Dan so Lao dong 2011" xfId="3943"/>
    <cellStyle name="1_Book3_02 Danso_Laodong 2012(chuan) CO SO" xfId="3944"/>
    <cellStyle name="1_Book3_02 DSLD_2011(ok).xls" xfId="3945"/>
    <cellStyle name="1_Book3_03 TKQG va Thu chi NSNN 2012" xfId="3946"/>
    <cellStyle name="1_Book3_04 Doanh nghiep va CSKDCT 2012" xfId="3947"/>
    <cellStyle name="1_Book3_05 Doanh nghiep va Ca the_2011 (Ok)" xfId="3948"/>
    <cellStyle name="1_Book3_05 NGTT DN 2010 (OK)" xfId="3949"/>
    <cellStyle name="1_Book3_05 NGTT DN 2010 (OK) 2" xfId="3950"/>
    <cellStyle name="1_Book3_05 NGTT DN 2010 (OK)_Bo sung 04 bieu Cong nghiep" xfId="3951"/>
    <cellStyle name="1_Book3_05 NGTT DN 2010 (OK)_Bo sung 04 bieu Cong nghiep 2" xfId="3952"/>
    <cellStyle name="1_Book3_05 NGTT DN 2010 (OK)_Bo sung 04 bieu Cong nghiep_Book2" xfId="3953"/>
    <cellStyle name="1_Book3_05 NGTT DN 2010 (OK)_Bo sung 04 bieu Cong nghiep_Mau" xfId="3954"/>
    <cellStyle name="1_Book3_05 NGTT DN 2010 (OK)_Bo sung 04 bieu Cong nghiep_NGTK-daydu-2014-Laodong" xfId="3955"/>
    <cellStyle name="1_Book3_05 NGTT DN 2010 (OK)_Bo sung 04 bieu Cong nghiep_Niengiam_Hung_final" xfId="3956"/>
    <cellStyle name="1_Book3_05 NGTT DN 2010 (OK)_Book2" xfId="3957"/>
    <cellStyle name="1_Book3_05 NGTT DN 2010 (OK)_Mau" xfId="3958"/>
    <cellStyle name="1_Book3_05 NGTT DN 2010 (OK)_NGTK-daydu-2014-Laodong" xfId="3959"/>
    <cellStyle name="1_Book3_05 NGTT DN 2010 (OK)_Niengiam_Hung_final" xfId="3960"/>
    <cellStyle name="1_Book3_06 NGTT LN,TS 2013 co so" xfId="3961"/>
    <cellStyle name="1_Book3_06 Nong, lam nghiep 2010  (ok)" xfId="3962"/>
    <cellStyle name="1_Book3_07 NGTT CN 2012" xfId="3963"/>
    <cellStyle name="1_Book3_08 Thuong mai Tong muc - Diep" xfId="3964"/>
    <cellStyle name="1_Book3_08 Thuong mai va Du lich (Ok)" xfId="3965"/>
    <cellStyle name="1_Book3_08 Thuong mai va Du lich (Ok)_nien giam tom tat nong nghiep 2013" xfId="3966"/>
    <cellStyle name="1_Book3_08 Thuong mai va Du lich (Ok)_Phan II (In)" xfId="3967"/>
    <cellStyle name="1_Book3_09 Chi so gia 2011- VuTKG-1 (Ok)" xfId="3968"/>
    <cellStyle name="1_Book3_09 Chi so gia 2011- VuTKG-1 (Ok)_nien giam tom tat nong nghiep 2013" xfId="3969"/>
    <cellStyle name="1_Book3_09 Chi so gia 2011- VuTKG-1 (Ok)_Phan II (In)" xfId="3970"/>
    <cellStyle name="1_Book3_09 Du lich" xfId="3971"/>
    <cellStyle name="1_Book3_09 Du lich_nien giam tom tat nong nghiep 2013" xfId="3972"/>
    <cellStyle name="1_Book3_09 Du lich_Phan II (In)" xfId="3973"/>
    <cellStyle name="1_Book3_10 Market VH, YT, GD, NGTT 2011 " xfId="3974"/>
    <cellStyle name="1_Book3_10 Market VH, YT, GD, NGTT 2011  2" xfId="3975"/>
    <cellStyle name="1_Book3_10 Market VH, YT, GD, NGTT 2011 _02  Dan so lao dong(OK)" xfId="3976"/>
    <cellStyle name="1_Book3_10 Market VH, YT, GD, NGTT 2011 _03 TKQG va Thu chi NSNN 2012" xfId="3977"/>
    <cellStyle name="1_Book3_10 Market VH, YT, GD, NGTT 2011 _04 Doanh nghiep va CSKDCT 2012" xfId="3978"/>
    <cellStyle name="1_Book3_10 Market VH, YT, GD, NGTT 2011 _05 Doanh nghiep va Ca the_2011 (Ok)" xfId="3979"/>
    <cellStyle name="1_Book3_10 Market VH, YT, GD, NGTT 2011 _06 NGTT LN,TS 2013 co so" xfId="3980"/>
    <cellStyle name="1_Book3_10 Market VH, YT, GD, NGTT 2011 _07 NGTT CN 2012" xfId="3981"/>
    <cellStyle name="1_Book3_10 Market VH, YT, GD, NGTT 2011 _08 Thuong mai Tong muc - Diep" xfId="3982"/>
    <cellStyle name="1_Book3_10 Market VH, YT, GD, NGTT 2011 _08 Thuong mai va Du lich (Ok)" xfId="3983"/>
    <cellStyle name="1_Book3_10 Market VH, YT, GD, NGTT 2011 _08 Thuong mai va Du lich (Ok)_nien giam tom tat nong nghiep 2013" xfId="3984"/>
    <cellStyle name="1_Book3_10 Market VH, YT, GD, NGTT 2011 _08 Thuong mai va Du lich (Ok)_Phan II (In)" xfId="3985"/>
    <cellStyle name="1_Book3_10 Market VH, YT, GD, NGTT 2011 _09 Chi so gia 2011- VuTKG-1 (Ok)" xfId="3986"/>
    <cellStyle name="1_Book3_10 Market VH, YT, GD, NGTT 2011 _09 Chi so gia 2011- VuTKG-1 (Ok)_nien giam tom tat nong nghiep 2013" xfId="3987"/>
    <cellStyle name="1_Book3_10 Market VH, YT, GD, NGTT 2011 _09 Chi so gia 2011- VuTKG-1 (Ok)_Phan II (In)" xfId="3988"/>
    <cellStyle name="1_Book3_10 Market VH, YT, GD, NGTT 2011 _09 Du lich" xfId="3989"/>
    <cellStyle name="1_Book3_10 Market VH, YT, GD, NGTT 2011 _09 Du lich_nien giam tom tat nong nghiep 2013" xfId="3990"/>
    <cellStyle name="1_Book3_10 Market VH, YT, GD, NGTT 2011 _09 Du lich_Phan II (In)" xfId="3991"/>
    <cellStyle name="1_Book3_10 Market VH, YT, GD, NGTT 2011 _10 Van tai va BCVT (da sua ok)" xfId="3992"/>
    <cellStyle name="1_Book3_10 Market VH, YT, GD, NGTT 2011 _10 Van tai va BCVT (da sua ok)_nien giam tom tat nong nghiep 2013" xfId="3993"/>
    <cellStyle name="1_Book3_10 Market VH, YT, GD, NGTT 2011 _10 Van tai va BCVT (da sua ok)_Phan II (In)" xfId="3994"/>
    <cellStyle name="1_Book3_10 Market VH, YT, GD, NGTT 2011 _11 (3)" xfId="3995"/>
    <cellStyle name="1_Book3_10 Market VH, YT, GD, NGTT 2011 _11 (3) 2" xfId="3996"/>
    <cellStyle name="1_Book3_10 Market VH, YT, GD, NGTT 2011 _11 (3)_04 Doanh nghiep va CSKDCT 2012" xfId="3997"/>
    <cellStyle name="1_Book3_10 Market VH, YT, GD, NGTT 2011 _11 (3)_Book2" xfId="3998"/>
    <cellStyle name="1_Book3_10 Market VH, YT, GD, NGTT 2011 _11 (3)_NGTK-daydu-2014-Laodong" xfId="3999"/>
    <cellStyle name="1_Book3_10 Market VH, YT, GD, NGTT 2011 _11 (3)_nien giam tom tat nong nghiep 2013" xfId="4000"/>
    <cellStyle name="1_Book3_10 Market VH, YT, GD, NGTT 2011 _11 (3)_Niengiam_Hung_final" xfId="4001"/>
    <cellStyle name="1_Book3_10 Market VH, YT, GD, NGTT 2011 _11 (3)_Phan II (In)" xfId="4002"/>
    <cellStyle name="1_Book3_10 Market VH, YT, GD, NGTT 2011 _11 (3)_Xl0000167" xfId="4003"/>
    <cellStyle name="1_Book3_10 Market VH, YT, GD, NGTT 2011 _12 (2)" xfId="4004"/>
    <cellStyle name="1_Book3_10 Market VH, YT, GD, NGTT 2011 _12 (2) 2" xfId="4005"/>
    <cellStyle name="1_Book3_10 Market VH, YT, GD, NGTT 2011 _12 (2)_04 Doanh nghiep va CSKDCT 2012" xfId="4006"/>
    <cellStyle name="1_Book3_10 Market VH, YT, GD, NGTT 2011 _12 (2)_Book2" xfId="4007"/>
    <cellStyle name="1_Book3_10 Market VH, YT, GD, NGTT 2011 _12 (2)_NGTK-daydu-2014-Laodong" xfId="4008"/>
    <cellStyle name="1_Book3_10 Market VH, YT, GD, NGTT 2011 _12 (2)_nien giam tom tat nong nghiep 2013" xfId="4009"/>
    <cellStyle name="1_Book3_10 Market VH, YT, GD, NGTT 2011 _12 (2)_Niengiam_Hung_final" xfId="4010"/>
    <cellStyle name="1_Book3_10 Market VH, YT, GD, NGTT 2011 _12 (2)_Phan II (In)" xfId="4011"/>
    <cellStyle name="1_Book3_10 Market VH, YT, GD, NGTT 2011 _12 (2)_Xl0000167" xfId="4012"/>
    <cellStyle name="1_Book3_10 Market VH, YT, GD, NGTT 2011 _12 Giao duc, Y Te va Muc songnam2011" xfId="4013"/>
    <cellStyle name="1_Book3_10 Market VH, YT, GD, NGTT 2011 _12 Giao duc, Y Te va Muc songnam2011_nien giam tom tat nong nghiep 2013" xfId="4014"/>
    <cellStyle name="1_Book3_10 Market VH, YT, GD, NGTT 2011 _12 Giao duc, Y Te va Muc songnam2011_Phan II (In)" xfId="4015"/>
    <cellStyle name="1_Book3_10 Market VH, YT, GD, NGTT 2011 _12 MSDC_Thuy Van" xfId="4016"/>
    <cellStyle name="1_Book3_10 Market VH, YT, GD, NGTT 2011 _13 Van tai 2012" xfId="4017"/>
    <cellStyle name="1_Book3_10 Market VH, YT, GD, NGTT 2011 _Book2" xfId="4018"/>
    <cellStyle name="1_Book3_10 Market VH, YT, GD, NGTT 2011 _Giaoduc2013(ok)" xfId="4019"/>
    <cellStyle name="1_Book3_10 Market VH, YT, GD, NGTT 2011 _Maket NGTT2012 LN,TS (7-1-2013)" xfId="4020"/>
    <cellStyle name="1_Book3_10 Market VH, YT, GD, NGTT 2011 _Maket NGTT2012 LN,TS (7-1-2013)_Nongnghiep" xfId="4021"/>
    <cellStyle name="1_Book3_10 Market VH, YT, GD, NGTT 2011 _Ngiam_lamnghiep_2011_v2(1)(1)" xfId="4022"/>
    <cellStyle name="1_Book3_10 Market VH, YT, GD, NGTT 2011 _Ngiam_lamnghiep_2011_v2(1)(1)_Nongnghiep" xfId="4023"/>
    <cellStyle name="1_Book3_10 Market VH, YT, GD, NGTT 2011 _NGTK-daydu-2014-Laodong" xfId="4024"/>
    <cellStyle name="1_Book3_10 Market VH, YT, GD, NGTT 2011 _NGTT LN,TS 2012 (Chuan)" xfId="4025"/>
    <cellStyle name="1_Book3_10 Market VH, YT, GD, NGTT 2011 _Nien giam TT Vu Nong nghiep 2012(solieu)-gui Vu TH 29-3-2013" xfId="4026"/>
    <cellStyle name="1_Book3_10 Market VH, YT, GD, NGTT 2011 _Niengiam_Hung_final" xfId="4027"/>
    <cellStyle name="1_Book3_10 Market VH, YT, GD, NGTT 2011 _Nongnghiep" xfId="4028"/>
    <cellStyle name="1_Book3_10 Market VH, YT, GD, NGTT 2011 _Nongnghiep NGDD 2012_cap nhat den 24-5-2013(1)" xfId="4029"/>
    <cellStyle name="1_Book3_10 Market VH, YT, GD, NGTT 2011 _Nongnghiep_Nongnghiep NGDD 2012_cap nhat den 24-5-2013(1)" xfId="4030"/>
    <cellStyle name="1_Book3_10 Market VH, YT, GD, NGTT 2011 _So lieu quoc te TH" xfId="4031"/>
    <cellStyle name="1_Book3_10 Market VH, YT, GD, NGTT 2011 _So lieu quoc te TH_nien giam tom tat nong nghiep 2013" xfId="4032"/>
    <cellStyle name="1_Book3_10 Market VH, YT, GD, NGTT 2011 _So lieu quoc te TH_Phan II (In)" xfId="4033"/>
    <cellStyle name="1_Book3_10 Market VH, YT, GD, NGTT 2011 _TKQG" xfId="4034"/>
    <cellStyle name="1_Book3_10 Market VH, YT, GD, NGTT 2011 _Xl0000147" xfId="4035"/>
    <cellStyle name="1_Book3_10 Market VH, YT, GD, NGTT 2011 _Xl0000167" xfId="4036"/>
    <cellStyle name="1_Book3_10 Market VH, YT, GD, NGTT 2011 _XNK" xfId="4037"/>
    <cellStyle name="1_Book3_10 Market VH, YT, GD, NGTT 2011 _XNK_nien giam tom tat nong nghiep 2013" xfId="4038"/>
    <cellStyle name="1_Book3_10 Market VH, YT, GD, NGTT 2011 _XNK_Phan II (In)" xfId="4039"/>
    <cellStyle name="1_Book3_10 Van tai va BCVT (da sua ok)" xfId="4040"/>
    <cellStyle name="1_Book3_10 Van tai va BCVT (da sua ok)_nien giam tom tat nong nghiep 2013" xfId="4041"/>
    <cellStyle name="1_Book3_10 Van tai va BCVT (da sua ok)_Phan II (In)" xfId="4042"/>
    <cellStyle name="1_Book3_10 VH, YT, GD, NGTT 2010 - (OK)" xfId="4043"/>
    <cellStyle name="1_Book3_10 VH, YT, GD, NGTT 2010 - (OK) 2" xfId="4044"/>
    <cellStyle name="1_Book3_10 VH, YT, GD, NGTT 2010 - (OK)_Bo sung 04 bieu Cong nghiep" xfId="4045"/>
    <cellStyle name="1_Book3_10 VH, YT, GD, NGTT 2010 - (OK)_Bo sung 04 bieu Cong nghiep 2" xfId="4046"/>
    <cellStyle name="1_Book3_10 VH, YT, GD, NGTT 2010 - (OK)_Bo sung 04 bieu Cong nghiep_Book2" xfId="4047"/>
    <cellStyle name="1_Book3_10 VH, YT, GD, NGTT 2010 - (OK)_Bo sung 04 bieu Cong nghiep_Mau" xfId="4048"/>
    <cellStyle name="1_Book3_10 VH, YT, GD, NGTT 2010 - (OK)_Bo sung 04 bieu Cong nghiep_NGTK-daydu-2014-Laodong" xfId="4049"/>
    <cellStyle name="1_Book3_10 VH, YT, GD, NGTT 2010 - (OK)_Bo sung 04 bieu Cong nghiep_Niengiam_Hung_final" xfId="4050"/>
    <cellStyle name="1_Book3_10 VH, YT, GD, NGTT 2010 - (OK)_Book2" xfId="4051"/>
    <cellStyle name="1_Book3_10 VH, YT, GD, NGTT 2010 - (OK)_Mau" xfId="4052"/>
    <cellStyle name="1_Book3_10 VH, YT, GD, NGTT 2010 - (OK)_NGTK-daydu-2014-Laodong" xfId="4053"/>
    <cellStyle name="1_Book3_10 VH, YT, GD, NGTT 2010 - (OK)_Niengiam_Hung_final" xfId="4054"/>
    <cellStyle name="1_Book3_11 (3)" xfId="4055"/>
    <cellStyle name="1_Book3_11 (3) 2" xfId="4056"/>
    <cellStyle name="1_Book3_11 (3)_04 Doanh nghiep va CSKDCT 2012" xfId="4057"/>
    <cellStyle name="1_Book3_11 (3)_Book2" xfId="4058"/>
    <cellStyle name="1_Book3_11 (3)_NGTK-daydu-2014-Laodong" xfId="4059"/>
    <cellStyle name="1_Book3_11 (3)_nien giam tom tat nong nghiep 2013" xfId="4060"/>
    <cellStyle name="1_Book3_11 (3)_Niengiam_Hung_final" xfId="4061"/>
    <cellStyle name="1_Book3_11 (3)_Phan II (In)" xfId="4062"/>
    <cellStyle name="1_Book3_11 (3)_Xl0000167" xfId="4063"/>
    <cellStyle name="1_Book3_12 (2)" xfId="4064"/>
    <cellStyle name="1_Book3_12 (2) 2" xfId="4065"/>
    <cellStyle name="1_Book3_12 (2)_04 Doanh nghiep va CSKDCT 2012" xfId="4066"/>
    <cellStyle name="1_Book3_12 (2)_Book2" xfId="4067"/>
    <cellStyle name="1_Book3_12 (2)_NGTK-daydu-2014-Laodong" xfId="4068"/>
    <cellStyle name="1_Book3_12 (2)_nien giam tom tat nong nghiep 2013" xfId="4069"/>
    <cellStyle name="1_Book3_12 (2)_Niengiam_Hung_final" xfId="4070"/>
    <cellStyle name="1_Book3_12 (2)_Phan II (In)" xfId="4071"/>
    <cellStyle name="1_Book3_12 (2)_Xl0000167" xfId="4072"/>
    <cellStyle name="1_Book3_12 Chi so gia 2012(chuan) co so" xfId="4073"/>
    <cellStyle name="1_Book3_12 Giao duc, Y Te va Muc songnam2011" xfId="4074"/>
    <cellStyle name="1_Book3_12 Giao duc, Y Te va Muc songnam2011_nien giam tom tat nong nghiep 2013" xfId="4075"/>
    <cellStyle name="1_Book3_12 Giao duc, Y Te va Muc songnam2011_Phan II (In)" xfId="4076"/>
    <cellStyle name="1_Book3_13 Van tai 2012" xfId="4077"/>
    <cellStyle name="1_Book3_Book1" xfId="4078"/>
    <cellStyle name="1_Book3_Book1 2" xfId="4079"/>
    <cellStyle name="1_Book3_Book1_Book2" xfId="4080"/>
    <cellStyle name="1_Book3_Book1_Mau" xfId="4081"/>
    <cellStyle name="1_Book3_Book1_NGTK-daydu-2014-Laodong" xfId="4082"/>
    <cellStyle name="1_Book3_Book1_Niengiam_Hung_final" xfId="4083"/>
    <cellStyle name="1_Book3_Book2" xfId="4084"/>
    <cellStyle name="1_Book3_CucThongke-phucdap-Tuan-Anh" xfId="4085"/>
    <cellStyle name="1_Book3_Giaoduc2013(ok)" xfId="4086"/>
    <cellStyle name="1_Book3_GTSXNN" xfId="4087"/>
    <cellStyle name="1_Book3_GTSXNN_Nongnghiep NGDD 2012_cap nhat den 24-5-2013(1)" xfId="4088"/>
    <cellStyle name="1_Book3_Maket NGTT2012 LN,TS (7-1-2013)" xfId="4089"/>
    <cellStyle name="1_Book3_Maket NGTT2012 LN,TS (7-1-2013)_Nongnghiep" xfId="4090"/>
    <cellStyle name="1_Book3_Mau" xfId="4091"/>
    <cellStyle name="1_Book3_Ngiam_lamnghiep_2011_v2(1)(1)" xfId="4092"/>
    <cellStyle name="1_Book3_Ngiam_lamnghiep_2011_v2(1)(1)_Nongnghiep" xfId="4093"/>
    <cellStyle name="1_Book3_NGTK-daydu-2014-Laodong" xfId="4094"/>
    <cellStyle name="1_Book3_NGTT LN,TS 2012 (Chuan)" xfId="4095"/>
    <cellStyle name="1_Book3_Nien giam day du  Nong nghiep 2010" xfId="4096"/>
    <cellStyle name="1_Book3_Nien giam TT Vu Nong nghiep 2012(solieu)-gui Vu TH 29-3-2013" xfId="4097"/>
    <cellStyle name="1_Book3_Niengiam_Hung_final" xfId="4098"/>
    <cellStyle name="1_Book3_Nongnghiep" xfId="4099"/>
    <cellStyle name="1_Book3_Nongnghiep 2" xfId="4100"/>
    <cellStyle name="1_Book3_Nongnghiep_Bo sung 04 bieu Cong nghiep" xfId="4101"/>
    <cellStyle name="1_Book3_Nongnghiep_Bo sung 04 bieu Cong nghiep 2" xfId="4102"/>
    <cellStyle name="1_Book3_Nongnghiep_Bo sung 04 bieu Cong nghiep_Book2" xfId="4103"/>
    <cellStyle name="1_Book3_Nongnghiep_Bo sung 04 bieu Cong nghiep_Mau" xfId="4104"/>
    <cellStyle name="1_Book3_Nongnghiep_Bo sung 04 bieu Cong nghiep_NGTK-daydu-2014-Laodong" xfId="4105"/>
    <cellStyle name="1_Book3_Nongnghiep_Bo sung 04 bieu Cong nghiep_Niengiam_Hung_final" xfId="4106"/>
    <cellStyle name="1_Book3_Nongnghiep_Book2" xfId="4107"/>
    <cellStyle name="1_Book3_Nongnghiep_Mau" xfId="4108"/>
    <cellStyle name="1_Book3_Nongnghiep_NGDD 2013 Thu chi NSNN " xfId="4109"/>
    <cellStyle name="1_Book3_Nongnghiep_NGTK-daydu-2014-Laodong" xfId="4110"/>
    <cellStyle name="1_Book3_Nongnghiep_Niengiam_Hung_final" xfId="4111"/>
    <cellStyle name="1_Book3_Nongnghiep_Nongnghiep NGDD 2012_cap nhat den 24-5-2013(1)" xfId="4112"/>
    <cellStyle name="1_Book3_Nongnghiep_TKQG" xfId="4113"/>
    <cellStyle name="1_Book3_So lieu quoc te TH" xfId="4114"/>
    <cellStyle name="1_Book3_So lieu quoc te TH_08 Cong nghiep 2010" xfId="4115"/>
    <cellStyle name="1_Book3_So lieu quoc te TH_08 Thuong mai va Du lich (Ok)" xfId="4116"/>
    <cellStyle name="1_Book3_So lieu quoc te TH_09 Chi so gia 2011- VuTKG-1 (Ok)" xfId="4117"/>
    <cellStyle name="1_Book3_So lieu quoc te TH_09 Du lich" xfId="4118"/>
    <cellStyle name="1_Book3_So lieu quoc te TH_10 Van tai va BCVT (da sua ok)" xfId="4119"/>
    <cellStyle name="1_Book3_So lieu quoc te TH_12 Giao duc, Y Te va Muc songnam2011" xfId="4120"/>
    <cellStyle name="1_Book3_So lieu quoc te TH_nien giam tom tat du lich va XNK" xfId="4121"/>
    <cellStyle name="1_Book3_So lieu quoc te TH_Nongnghiep" xfId="4122"/>
    <cellStyle name="1_Book3_So lieu quoc te TH_XNK" xfId="4123"/>
    <cellStyle name="1_Book3_So lieu quoc te(GDP)" xfId="4124"/>
    <cellStyle name="1_Book3_So lieu quoc te(GDP) 2" xfId="4125"/>
    <cellStyle name="1_Book3_So lieu quoc te(GDP)_02  Dan so lao dong(OK)" xfId="4126"/>
    <cellStyle name="1_Book3_So lieu quoc te(GDP)_03 TKQG va Thu chi NSNN 2012" xfId="4127"/>
    <cellStyle name="1_Book3_So lieu quoc te(GDP)_04 Doanh nghiep va CSKDCT 2012" xfId="4128"/>
    <cellStyle name="1_Book3_So lieu quoc te(GDP)_05 Doanh nghiep va Ca the_2011 (Ok)" xfId="4129"/>
    <cellStyle name="1_Book3_So lieu quoc te(GDP)_06 NGTT LN,TS 2013 co so" xfId="4130"/>
    <cellStyle name="1_Book3_So lieu quoc te(GDP)_07 NGTT CN 2012" xfId="4131"/>
    <cellStyle name="1_Book3_So lieu quoc te(GDP)_08 Thuong mai Tong muc - Diep" xfId="4132"/>
    <cellStyle name="1_Book3_So lieu quoc te(GDP)_08 Thuong mai va Du lich (Ok)" xfId="4133"/>
    <cellStyle name="1_Book3_So lieu quoc te(GDP)_08 Thuong mai va Du lich (Ok)_nien giam tom tat nong nghiep 2013" xfId="4134"/>
    <cellStyle name="1_Book3_So lieu quoc te(GDP)_08 Thuong mai va Du lich (Ok)_Phan II (In)" xfId="4135"/>
    <cellStyle name="1_Book3_So lieu quoc te(GDP)_09 Chi so gia 2011- VuTKG-1 (Ok)" xfId="4136"/>
    <cellStyle name="1_Book3_So lieu quoc te(GDP)_09 Chi so gia 2011- VuTKG-1 (Ok)_nien giam tom tat nong nghiep 2013" xfId="4137"/>
    <cellStyle name="1_Book3_So lieu quoc te(GDP)_09 Chi so gia 2011- VuTKG-1 (Ok)_Phan II (In)" xfId="4138"/>
    <cellStyle name="1_Book3_So lieu quoc te(GDP)_09 Du lich" xfId="4139"/>
    <cellStyle name="1_Book3_So lieu quoc te(GDP)_09 Du lich_nien giam tom tat nong nghiep 2013" xfId="4140"/>
    <cellStyle name="1_Book3_So lieu quoc te(GDP)_09 Du lich_Phan II (In)" xfId="4141"/>
    <cellStyle name="1_Book3_So lieu quoc te(GDP)_10 Van tai va BCVT (da sua ok)" xfId="4142"/>
    <cellStyle name="1_Book3_So lieu quoc te(GDP)_10 Van tai va BCVT (da sua ok)_nien giam tom tat nong nghiep 2013" xfId="4143"/>
    <cellStyle name="1_Book3_So lieu quoc te(GDP)_10 Van tai va BCVT (da sua ok)_Phan II (In)" xfId="4144"/>
    <cellStyle name="1_Book3_So lieu quoc te(GDP)_11 (3)" xfId="4145"/>
    <cellStyle name="1_Book3_So lieu quoc te(GDP)_11 (3) 2" xfId="4146"/>
    <cellStyle name="1_Book3_So lieu quoc te(GDP)_11 (3)_04 Doanh nghiep va CSKDCT 2012" xfId="4147"/>
    <cellStyle name="1_Book3_So lieu quoc te(GDP)_11 (3)_Book2" xfId="4148"/>
    <cellStyle name="1_Book3_So lieu quoc te(GDP)_11 (3)_NGTK-daydu-2014-Laodong" xfId="4149"/>
    <cellStyle name="1_Book3_So lieu quoc te(GDP)_11 (3)_nien giam tom tat nong nghiep 2013" xfId="4150"/>
    <cellStyle name="1_Book3_So lieu quoc te(GDP)_11 (3)_Niengiam_Hung_final" xfId="4151"/>
    <cellStyle name="1_Book3_So lieu quoc te(GDP)_11 (3)_Phan II (In)" xfId="4152"/>
    <cellStyle name="1_Book3_So lieu quoc te(GDP)_11 (3)_Xl0000167" xfId="4153"/>
    <cellStyle name="1_Book3_So lieu quoc te(GDP)_12 (2)" xfId="4154"/>
    <cellStyle name="1_Book3_So lieu quoc te(GDP)_12 (2) 2" xfId="4155"/>
    <cellStyle name="1_Book3_So lieu quoc te(GDP)_12 (2)_04 Doanh nghiep va CSKDCT 2012" xfId="4156"/>
    <cellStyle name="1_Book3_So lieu quoc te(GDP)_12 (2)_Book2" xfId="4157"/>
    <cellStyle name="1_Book3_So lieu quoc te(GDP)_12 (2)_NGTK-daydu-2014-Laodong" xfId="4158"/>
    <cellStyle name="1_Book3_So lieu quoc te(GDP)_12 (2)_nien giam tom tat nong nghiep 2013" xfId="4159"/>
    <cellStyle name="1_Book3_So lieu quoc te(GDP)_12 (2)_Niengiam_Hung_final" xfId="4160"/>
    <cellStyle name="1_Book3_So lieu quoc te(GDP)_12 (2)_Phan II (In)" xfId="4161"/>
    <cellStyle name="1_Book3_So lieu quoc te(GDP)_12 (2)_Xl0000167" xfId="4162"/>
    <cellStyle name="1_Book3_So lieu quoc te(GDP)_12 Giao duc, Y Te va Muc songnam2011" xfId="4163"/>
    <cellStyle name="1_Book3_So lieu quoc te(GDP)_12 Giao duc, Y Te va Muc songnam2011_nien giam tom tat nong nghiep 2013" xfId="4164"/>
    <cellStyle name="1_Book3_So lieu quoc te(GDP)_12 Giao duc, Y Te va Muc songnam2011_Phan II (In)" xfId="4165"/>
    <cellStyle name="1_Book3_So lieu quoc te(GDP)_12 MSDC_Thuy Van" xfId="4166"/>
    <cellStyle name="1_Book3_So lieu quoc te(GDP)_12 So lieu quoc te (Ok)" xfId="4167"/>
    <cellStyle name="1_Book3_So lieu quoc te(GDP)_12 So lieu quoc te (Ok)_nien giam tom tat nong nghiep 2013" xfId="4168"/>
    <cellStyle name="1_Book3_So lieu quoc te(GDP)_12 So lieu quoc te (Ok)_Phan II (In)" xfId="4169"/>
    <cellStyle name="1_Book3_So lieu quoc te(GDP)_13 Van tai 2012" xfId="4170"/>
    <cellStyle name="1_Book3_So lieu quoc te(GDP)_Book2" xfId="4171"/>
    <cellStyle name="1_Book3_So lieu quoc te(GDP)_Giaoduc2013(ok)" xfId="4172"/>
    <cellStyle name="1_Book3_So lieu quoc te(GDP)_Maket NGTT2012 LN,TS (7-1-2013)" xfId="4173"/>
    <cellStyle name="1_Book3_So lieu quoc te(GDP)_Maket NGTT2012 LN,TS (7-1-2013)_Nongnghiep" xfId="4174"/>
    <cellStyle name="1_Book3_So lieu quoc te(GDP)_Ngiam_lamnghiep_2011_v2(1)(1)" xfId="4175"/>
    <cellStyle name="1_Book3_So lieu quoc te(GDP)_Ngiam_lamnghiep_2011_v2(1)(1)_Nongnghiep" xfId="4176"/>
    <cellStyle name="1_Book3_So lieu quoc te(GDP)_NGTK-daydu-2014-Laodong" xfId="4177"/>
    <cellStyle name="1_Book3_So lieu quoc te(GDP)_NGTT LN,TS 2012 (Chuan)" xfId="4178"/>
    <cellStyle name="1_Book3_So lieu quoc te(GDP)_Nien giam TT Vu Nong nghiep 2012(solieu)-gui Vu TH 29-3-2013" xfId="4179"/>
    <cellStyle name="1_Book3_So lieu quoc te(GDP)_Niengiam_Hung_final" xfId="4180"/>
    <cellStyle name="1_Book3_So lieu quoc te(GDP)_Nongnghiep" xfId="4181"/>
    <cellStyle name="1_Book3_So lieu quoc te(GDP)_Nongnghiep NGDD 2012_cap nhat den 24-5-2013(1)" xfId="4182"/>
    <cellStyle name="1_Book3_So lieu quoc te(GDP)_Nongnghiep_Nongnghiep NGDD 2012_cap nhat den 24-5-2013(1)" xfId="4183"/>
    <cellStyle name="1_Book3_So lieu quoc te(GDP)_TKQG" xfId="4184"/>
    <cellStyle name="1_Book3_So lieu quoc te(GDP)_Xl0000147" xfId="4185"/>
    <cellStyle name="1_Book3_So lieu quoc te(GDP)_Xl0000167" xfId="4186"/>
    <cellStyle name="1_Book3_So lieu quoc te(GDP)_XNK" xfId="4187"/>
    <cellStyle name="1_Book3_So lieu quoc te(GDP)_XNK_nien giam tom tat nong nghiep 2013" xfId="4188"/>
    <cellStyle name="1_Book3_So lieu quoc te(GDP)_XNK_Phan II (In)" xfId="4189"/>
    <cellStyle name="1_Book3_TKQG" xfId="4190"/>
    <cellStyle name="1_Book3_Xl0000006" xfId="4191"/>
    <cellStyle name="1_Book3_Xl0000147" xfId="4192"/>
    <cellStyle name="1_Book3_Xl0000167" xfId="4193"/>
    <cellStyle name="1_Book3_XNK" xfId="4194"/>
    <cellStyle name="1_Book3_XNK 2" xfId="4195"/>
    <cellStyle name="1_Book3_XNK_08 Thuong mai Tong muc - Diep" xfId="4196"/>
    <cellStyle name="1_Book3_XNK_08 Thuong mai Tong muc - Diep_nien giam tom tat nong nghiep 2013" xfId="4197"/>
    <cellStyle name="1_Book3_XNK_08 Thuong mai Tong muc - Diep_Phan II (In)" xfId="4198"/>
    <cellStyle name="1_Book3_XNK_Bo sung 04 bieu Cong nghiep" xfId="4199"/>
    <cellStyle name="1_Book3_XNK_Bo sung 04 bieu Cong nghiep 2" xfId="4200"/>
    <cellStyle name="1_Book3_XNK_Bo sung 04 bieu Cong nghiep_Book2" xfId="4201"/>
    <cellStyle name="1_Book3_XNK_Bo sung 04 bieu Cong nghiep_Mau" xfId="4202"/>
    <cellStyle name="1_Book3_XNK_Bo sung 04 bieu Cong nghiep_NGTK-daydu-2014-Laodong" xfId="4203"/>
    <cellStyle name="1_Book3_XNK_Bo sung 04 bieu Cong nghiep_Niengiam_Hung_final" xfId="4204"/>
    <cellStyle name="1_Book3_XNK_Book2" xfId="4205"/>
    <cellStyle name="1_Book3_XNK_Mau" xfId="4206"/>
    <cellStyle name="1_Book3_XNK_NGTK-daydu-2014-Laodong" xfId="4207"/>
    <cellStyle name="1_Book3_XNK_Niengiam_Hung_final" xfId="4208"/>
    <cellStyle name="1_Book3_XNK-2012" xfId="4209"/>
    <cellStyle name="1_Book3_XNK-2012_nien giam tom tat nong nghiep 2013" xfId="4210"/>
    <cellStyle name="1_Book3_XNK-2012_Phan II (In)" xfId="4211"/>
    <cellStyle name="1_Book3_XNK-Market" xfId="4212"/>
    <cellStyle name="1_Book4" xfId="4213"/>
    <cellStyle name="1_Book4 2" xfId="4214"/>
    <cellStyle name="1_Book4_08 Cong nghiep 2010" xfId="4215"/>
    <cellStyle name="1_Book4_08 Thuong mai va Du lich (Ok)" xfId="4216"/>
    <cellStyle name="1_Book4_09 Chi so gia 2011- VuTKG-1 (Ok)" xfId="4217"/>
    <cellStyle name="1_Book4_09 Du lich" xfId="4218"/>
    <cellStyle name="1_Book4_10 Van tai va BCVT (da sua ok)" xfId="4219"/>
    <cellStyle name="1_Book4_12 Giao duc, Y Te va Muc songnam2011" xfId="4220"/>
    <cellStyle name="1_Book4_12 So lieu quoc te (Ok)" xfId="4221"/>
    <cellStyle name="1_Book4_Book1" xfId="4222"/>
    <cellStyle name="1_Book4_Book1 2" xfId="4223"/>
    <cellStyle name="1_Book4_Book1_Book2" xfId="4224"/>
    <cellStyle name="1_Book4_Book1_Mau" xfId="4225"/>
    <cellStyle name="1_Book4_Book1_NGTK-daydu-2014-Laodong" xfId="4226"/>
    <cellStyle name="1_Book4_Book1_Niengiam_Hung_final" xfId="4227"/>
    <cellStyle name="1_Book4_Book2" xfId="4228"/>
    <cellStyle name="1_Book4_Mau" xfId="4229"/>
    <cellStyle name="1_Book4_NGTK-daydu-2014-Laodong" xfId="4230"/>
    <cellStyle name="1_Book4_nien giam tom tat du lich va XNK" xfId="4231"/>
    <cellStyle name="1_Book4_Niengiam_Hung_final" xfId="4232"/>
    <cellStyle name="1_Book4_Nongnghiep" xfId="4233"/>
    <cellStyle name="1_Book4_XNK" xfId="4234"/>
    <cellStyle name="1_Book4_XNK-2012" xfId="4235"/>
    <cellStyle name="1_BRU-KI 2010-updated" xfId="4236"/>
    <cellStyle name="1_CAM-KI 2010-updated" xfId="4237"/>
    <cellStyle name="1_CAM-KI 2010-updated 2" xfId="4238"/>
    <cellStyle name="1_CSKDCT 2010" xfId="4239"/>
    <cellStyle name="1_CSKDCT 2010 2" xfId="4240"/>
    <cellStyle name="1_CSKDCT 2010_Bo sung 04 bieu Cong nghiep" xfId="4241"/>
    <cellStyle name="1_CSKDCT 2010_Bo sung 04 bieu Cong nghiep 2" xfId="4242"/>
    <cellStyle name="1_CSKDCT 2010_Bo sung 04 bieu Cong nghiep_Book2" xfId="4243"/>
    <cellStyle name="1_CSKDCT 2010_Bo sung 04 bieu Cong nghiep_Mau" xfId="4244"/>
    <cellStyle name="1_CSKDCT 2010_Bo sung 04 bieu Cong nghiep_NGTK-daydu-2014-Laodong" xfId="4245"/>
    <cellStyle name="1_CSKDCT 2010_Bo sung 04 bieu Cong nghiep_Niengiam_Hung_final" xfId="4246"/>
    <cellStyle name="1_CSKDCT 2010_Book2" xfId="4247"/>
    <cellStyle name="1_CSKDCT 2010_Mau" xfId="4248"/>
    <cellStyle name="1_CSKDCT 2010_NGTK-daydu-2014-Laodong" xfId="4249"/>
    <cellStyle name="1_CSKDCT 2010_Niengiam_Hung_final" xfId="4250"/>
    <cellStyle name="1_CucThongke-phucdap-Tuan-Anh" xfId="4251"/>
    <cellStyle name="1_dan so phan tich 10 nam(moi)" xfId="4252"/>
    <cellStyle name="1_dan so phan tich 10 nam(moi)_01 Don vi HC" xfId="4253"/>
    <cellStyle name="1_dan so phan tich 10 nam(moi)_02 Danso_Laodong 2012(chuan) CO SO" xfId="4254"/>
    <cellStyle name="1_dan so phan tich 10 nam(moi)_04 Doanh nghiep va CSKDCT 2012" xfId="4255"/>
    <cellStyle name="1_dan so phan tich 10 nam(moi)_12 MSDC_Thuy Van" xfId="4256"/>
    <cellStyle name="1_dan so phan tich 10 nam(moi)_Don vi HC, dat dai, khi hau" xfId="4257"/>
    <cellStyle name="1_dan so phan tich 10 nam(moi)_Mau" xfId="4258"/>
    <cellStyle name="1_dan so phan tich 10 nam(moi)_Mau 2" xfId="4259"/>
    <cellStyle name="1_dan so phan tich 10 nam(moi)_Mau_Book2" xfId="4260"/>
    <cellStyle name="1_dan so phan tich 10 nam(moi)_Mau_NGTK-daydu-2014-Laodong" xfId="4261"/>
    <cellStyle name="1_dan so phan tich 10 nam(moi)_Mau_Niengiam_Hung_final" xfId="4262"/>
    <cellStyle name="1_dan so phan tich 10 nam(moi)_NGDD 2013 Thu chi NSNN " xfId="4263"/>
    <cellStyle name="1_dan so phan tich 10 nam(moi)_NGTK-daydu-2014-VuDSLD(22.5.2015)" xfId="4264"/>
    <cellStyle name="1_dan so phan tich 10 nam(moi)_nien giam 28.5.12_sua tn_Oanh-gui-3.15pm-28-5-2012" xfId="4265"/>
    <cellStyle name="1_dan so phan tich 10 nam(moi)_Nien giam KT_TV 2010" xfId="4266"/>
    <cellStyle name="1_dan so phan tich 10 nam(moi)_nien giam tom tat nong nghiep 2013" xfId="4267"/>
    <cellStyle name="1_dan so phan tich 10 nam(moi)_Phan II (In)" xfId="4268"/>
    <cellStyle name="1_dan so phan tich 10 nam(moi)_Xl0000006" xfId="4269"/>
    <cellStyle name="1_dan so phan tich 10 nam(moi)_Xl0000167" xfId="4270"/>
    <cellStyle name="1_dan so phan tich 10 nam(moi)_Y te-VH TT_Tam(1)" xfId="4271"/>
    <cellStyle name="1_Dat Dai NGTT -2013" xfId="4272"/>
    <cellStyle name="1_Dat Dai NGTT -2013 2" xfId="4273"/>
    <cellStyle name="1_Dat Dai NGTT -2013_Book2" xfId="4274"/>
    <cellStyle name="1_Dat Dai NGTT -2013_NGTK-daydu-2014-Laodong" xfId="4275"/>
    <cellStyle name="1_Dat Dai NGTT -2013_Niengiam_Hung_final" xfId="4276"/>
    <cellStyle name="1_Giaoduc2013(ok)" xfId="4277"/>
    <cellStyle name="1_GTSXNN" xfId="4278"/>
    <cellStyle name="1_GTSXNN_Nongnghiep NGDD 2012_cap nhat den 24-5-2013(1)" xfId="4279"/>
    <cellStyle name="1_KI2008 Prototype-Balance of Payments-Mar2008-for typesetting" xfId="4280"/>
    <cellStyle name="1_Lam nghiep, thuy san 2010" xfId="4281"/>
    <cellStyle name="1_Lam nghiep, thuy san 2010 (ok)" xfId="4282"/>
    <cellStyle name="1_Lam nghiep, thuy san 2010 (ok) 2" xfId="4283"/>
    <cellStyle name="1_Lam nghiep, thuy san 2010 (ok)_01 Don vi HC" xfId="4284"/>
    <cellStyle name="1_Lam nghiep, thuy san 2010 (ok)_08 Cong nghiep 2010" xfId="4285"/>
    <cellStyle name="1_Lam nghiep, thuy san 2010 (ok)_08 Thuong mai va Du lich (Ok)" xfId="4286"/>
    <cellStyle name="1_Lam nghiep, thuy san 2010 (ok)_09 Chi so gia 2011- VuTKG-1 (Ok)" xfId="4287"/>
    <cellStyle name="1_Lam nghiep, thuy san 2010 (ok)_09 Du lich" xfId="4288"/>
    <cellStyle name="1_Lam nghiep, thuy san 2010 (ok)_09 Thuong mai va Du lich" xfId="4289"/>
    <cellStyle name="1_Lam nghiep, thuy san 2010 (ok)_10 Van tai va BCVT (da sua ok)" xfId="4290"/>
    <cellStyle name="1_Lam nghiep, thuy san 2010 (ok)_11 (3)" xfId="4291"/>
    <cellStyle name="1_Lam nghiep, thuy san 2010 (ok)_12 (2)" xfId="4292"/>
    <cellStyle name="1_Lam nghiep, thuy san 2010 (ok)_12 Giao duc, Y Te va Muc songnam2011" xfId="4293"/>
    <cellStyle name="1_Lam nghiep, thuy san 2010 (ok)_12 MSDC_Thuy Van" xfId="4294"/>
    <cellStyle name="1_Lam nghiep, thuy san 2010 (ok)_Book2" xfId="4295"/>
    <cellStyle name="1_Lam nghiep, thuy san 2010 (ok)_Don vi HC, dat dai, khi hau" xfId="4296"/>
    <cellStyle name="1_Lam nghiep, thuy san 2010 (ok)_Mau" xfId="4297"/>
    <cellStyle name="1_Lam nghiep, thuy san 2010 (ok)_NGTK-daydu-2014-Laodong" xfId="4298"/>
    <cellStyle name="1_Lam nghiep, thuy san 2010 (ok)_nien giam tom tat du lich va XNK" xfId="4299"/>
    <cellStyle name="1_Lam nghiep, thuy san 2010 (ok)_Niengiam_Hung_final" xfId="4300"/>
    <cellStyle name="1_Lam nghiep, thuy san 2010 (ok)_Nongnghiep" xfId="4301"/>
    <cellStyle name="1_Lam nghiep, thuy san 2010 (ok)_TKQG" xfId="4302"/>
    <cellStyle name="1_Lam nghiep, thuy san 2010 (ok)_Xl0000006" xfId="4303"/>
    <cellStyle name="1_Lam nghiep, thuy san 2010 (ok)_XNK" xfId="4304"/>
    <cellStyle name="1_Lam nghiep, thuy san 2010 (ok)_Y te-VH TT_Tam(1)" xfId="4305"/>
    <cellStyle name="1_Lam nghiep, thuy san 2010 10" xfId="4306"/>
    <cellStyle name="1_Lam nghiep, thuy san 2010 11" xfId="4307"/>
    <cellStyle name="1_Lam nghiep, thuy san 2010 12" xfId="4308"/>
    <cellStyle name="1_Lam nghiep, thuy san 2010 13" xfId="4309"/>
    <cellStyle name="1_Lam nghiep, thuy san 2010 14" xfId="4310"/>
    <cellStyle name="1_Lam nghiep, thuy san 2010 15" xfId="4311"/>
    <cellStyle name="1_Lam nghiep, thuy san 2010 16" xfId="4312"/>
    <cellStyle name="1_Lam nghiep, thuy san 2010 17" xfId="4313"/>
    <cellStyle name="1_Lam nghiep, thuy san 2010 18" xfId="4314"/>
    <cellStyle name="1_Lam nghiep, thuy san 2010 19" xfId="4315"/>
    <cellStyle name="1_Lam nghiep, thuy san 2010 2" xfId="4316"/>
    <cellStyle name="1_Lam nghiep, thuy san 2010 20" xfId="4317"/>
    <cellStyle name="1_Lam nghiep, thuy san 2010 21" xfId="4318"/>
    <cellStyle name="1_Lam nghiep, thuy san 2010 3" xfId="4319"/>
    <cellStyle name="1_Lam nghiep, thuy san 2010 4" xfId="4320"/>
    <cellStyle name="1_Lam nghiep, thuy san 2010 5" xfId="4321"/>
    <cellStyle name="1_Lam nghiep, thuy san 2010 6" xfId="4322"/>
    <cellStyle name="1_Lam nghiep, thuy san 2010 7" xfId="4323"/>
    <cellStyle name="1_Lam nghiep, thuy san 2010 8" xfId="4324"/>
    <cellStyle name="1_Lam nghiep, thuy san 2010 9" xfId="4325"/>
    <cellStyle name="1_Lam nghiep, thuy san 2010_01 Don vi HC" xfId="4326"/>
    <cellStyle name="1_Lam nghiep, thuy san 2010_01 Don vi HC 2" xfId="4327"/>
    <cellStyle name="1_Lam nghiep, thuy san 2010_01 Don vi HC_Book2" xfId="4328"/>
    <cellStyle name="1_Lam nghiep, thuy san 2010_01 Don vi HC_NGTK-daydu-2014-Laodong" xfId="4329"/>
    <cellStyle name="1_Lam nghiep, thuy san 2010_01 Don vi HC_Niengiam_Hung_final" xfId="4330"/>
    <cellStyle name="1_Lam nghiep, thuy san 2010_02  Dan so lao dong(OK)" xfId="4331"/>
    <cellStyle name="1_Lam nghiep, thuy san 2010_02 Danso_Laodong 2012(chuan) CO SO" xfId="4332"/>
    <cellStyle name="1_Lam nghiep, thuy san 2010_03 TKQG va Thu chi NSNN 2012" xfId="4333"/>
    <cellStyle name="1_Lam nghiep, thuy san 2010_04 Doanh nghiep va CSKDCT 2012" xfId="4334"/>
    <cellStyle name="1_Lam nghiep, thuy san 2010_05 Doanh nghiep va Ca the_2011 (Ok)" xfId="4335"/>
    <cellStyle name="1_Lam nghiep, thuy san 2010_06 NGTT LN,TS 2013 co so" xfId="4336"/>
    <cellStyle name="1_Lam nghiep, thuy san 2010_06 Nong, lam nghiep 2010  (ok)" xfId="4337"/>
    <cellStyle name="1_Lam nghiep, thuy san 2010_07 NGTT CN 2012" xfId="4338"/>
    <cellStyle name="1_Lam nghiep, thuy san 2010_08 Thuong mai Tong muc - Diep" xfId="4339"/>
    <cellStyle name="1_Lam nghiep, thuy san 2010_08 Thuong mai va Du lich (Ok)" xfId="4340"/>
    <cellStyle name="1_Lam nghiep, thuy san 2010_08 Thuong mai va Du lich (Ok)_nien giam tom tat nong nghiep 2013" xfId="4341"/>
    <cellStyle name="1_Lam nghiep, thuy san 2010_08 Thuong mai va Du lich (Ok)_Phan II (In)" xfId="4342"/>
    <cellStyle name="1_Lam nghiep, thuy san 2010_09 Chi so gia 2011- VuTKG-1 (Ok)" xfId="4343"/>
    <cellStyle name="1_Lam nghiep, thuy san 2010_09 Chi so gia 2011- VuTKG-1 (Ok)_nien giam tom tat nong nghiep 2013" xfId="4344"/>
    <cellStyle name="1_Lam nghiep, thuy san 2010_09 Chi so gia 2011- VuTKG-1 (Ok)_Phan II (In)" xfId="4345"/>
    <cellStyle name="1_Lam nghiep, thuy san 2010_09 Du lich" xfId="4346"/>
    <cellStyle name="1_Lam nghiep, thuy san 2010_09 Du lich_nien giam tom tat nong nghiep 2013" xfId="4347"/>
    <cellStyle name="1_Lam nghiep, thuy san 2010_09 Du lich_Phan II (In)" xfId="4348"/>
    <cellStyle name="1_Lam nghiep, thuy san 2010_09 Thuong mai va Du lich" xfId="4349"/>
    <cellStyle name="1_Lam nghiep, thuy san 2010_10 Van tai va BCVT (da sua ok)" xfId="4350"/>
    <cellStyle name="1_Lam nghiep, thuy san 2010_10 Van tai va BCVT (da sua ok)_nien giam tom tat nong nghiep 2013" xfId="4351"/>
    <cellStyle name="1_Lam nghiep, thuy san 2010_10 Van tai va BCVT (da sua ok)_Phan II (In)" xfId="4352"/>
    <cellStyle name="1_Lam nghiep, thuy san 2010_11 (3)" xfId="4353"/>
    <cellStyle name="1_Lam nghiep, thuy san 2010_11 (3) 2" xfId="4354"/>
    <cellStyle name="1_Lam nghiep, thuy san 2010_11 (3)_04 Doanh nghiep va CSKDCT 2012" xfId="4355"/>
    <cellStyle name="1_Lam nghiep, thuy san 2010_11 (3)_Book2" xfId="4356"/>
    <cellStyle name="1_Lam nghiep, thuy san 2010_11 (3)_NGTK-daydu-2014-Laodong" xfId="4357"/>
    <cellStyle name="1_Lam nghiep, thuy san 2010_11 (3)_nien giam tom tat nong nghiep 2013" xfId="4358"/>
    <cellStyle name="1_Lam nghiep, thuy san 2010_11 (3)_Niengiam_Hung_final" xfId="4359"/>
    <cellStyle name="1_Lam nghiep, thuy san 2010_11 (3)_Phan II (In)" xfId="4360"/>
    <cellStyle name="1_Lam nghiep, thuy san 2010_11 (3)_Xl0000167" xfId="4361"/>
    <cellStyle name="1_Lam nghiep, thuy san 2010_12 (2)" xfId="4362"/>
    <cellStyle name="1_Lam nghiep, thuy san 2010_12 (2) 2" xfId="4363"/>
    <cellStyle name="1_Lam nghiep, thuy san 2010_12 (2)_04 Doanh nghiep va CSKDCT 2012" xfId="4364"/>
    <cellStyle name="1_Lam nghiep, thuy san 2010_12 (2)_Book2" xfId="4365"/>
    <cellStyle name="1_Lam nghiep, thuy san 2010_12 (2)_NGTK-daydu-2014-Laodong" xfId="4366"/>
    <cellStyle name="1_Lam nghiep, thuy san 2010_12 (2)_nien giam tom tat nong nghiep 2013" xfId="4367"/>
    <cellStyle name="1_Lam nghiep, thuy san 2010_12 (2)_Niengiam_Hung_final" xfId="4368"/>
    <cellStyle name="1_Lam nghiep, thuy san 2010_12 (2)_Phan II (In)" xfId="4369"/>
    <cellStyle name="1_Lam nghiep, thuy san 2010_12 (2)_Xl0000167" xfId="4370"/>
    <cellStyle name="1_Lam nghiep, thuy san 2010_12 Giao duc, Y Te va Muc songnam2011" xfId="4371"/>
    <cellStyle name="1_Lam nghiep, thuy san 2010_12 Giao duc, Y Te va Muc songnam2011_nien giam tom tat nong nghiep 2013" xfId="4372"/>
    <cellStyle name="1_Lam nghiep, thuy san 2010_12 Giao duc, Y Te va Muc songnam2011_Phan II (In)" xfId="4373"/>
    <cellStyle name="1_Lam nghiep, thuy san 2010_12 MSDC_Thuy Van" xfId="4374"/>
    <cellStyle name="1_Lam nghiep, thuy san 2010_13 Van tai 2012" xfId="4375"/>
    <cellStyle name="1_Lam nghiep, thuy san 2010_Bo sung 04 bieu Cong nghiep" xfId="4376"/>
    <cellStyle name="1_Lam nghiep, thuy san 2010_Bo sung 04 bieu Cong nghiep 2" xfId="4377"/>
    <cellStyle name="1_Lam nghiep, thuy san 2010_Bo sung 04 bieu Cong nghiep_01 Don vi HC" xfId="4378"/>
    <cellStyle name="1_Lam nghiep, thuy san 2010_Bo sung 04 bieu Cong nghiep_09 Thuong mai va Du lich" xfId="4379"/>
    <cellStyle name="1_Lam nghiep, thuy san 2010_Bo sung 04 bieu Cong nghiep_12 MSDC_Thuy Van" xfId="4380"/>
    <cellStyle name="1_Lam nghiep, thuy san 2010_Bo sung 04 bieu Cong nghiep_Book2" xfId="4381"/>
    <cellStyle name="1_Lam nghiep, thuy san 2010_Bo sung 04 bieu Cong nghiep_Don vi HC, dat dai, khi hau" xfId="4382"/>
    <cellStyle name="1_Lam nghiep, thuy san 2010_Bo sung 04 bieu Cong nghiep_Mau" xfId="4383"/>
    <cellStyle name="1_Lam nghiep, thuy san 2010_Bo sung 04 bieu Cong nghiep_NGTK-daydu-2014-Laodong" xfId="4384"/>
    <cellStyle name="1_Lam nghiep, thuy san 2010_Bo sung 04 bieu Cong nghiep_Niengiam_Hung_final" xfId="4385"/>
    <cellStyle name="1_Lam nghiep, thuy san 2010_Bo sung 04 bieu Cong nghiep_TKQG" xfId="4386"/>
    <cellStyle name="1_Lam nghiep, thuy san 2010_Bo sung 04 bieu Cong nghiep_Xl0000006" xfId="4387"/>
    <cellStyle name="1_Lam nghiep, thuy san 2010_Bo sung 04 bieu Cong nghiep_Y te-VH TT_Tam(1)" xfId="4388"/>
    <cellStyle name="1_Lam nghiep, thuy san 2010_Book2" xfId="4389"/>
    <cellStyle name="1_Lam nghiep, thuy san 2010_CucThongke-phucdap-Tuan-Anh" xfId="4390"/>
    <cellStyle name="1_Lam nghiep, thuy san 2010_Don vi HC, dat dai, khi hau" xfId="4391"/>
    <cellStyle name="1_Lam nghiep, thuy san 2010_Giaoduc2013(ok)" xfId="4392"/>
    <cellStyle name="1_Lam nghiep, thuy san 2010_GTSXNN" xfId="4393"/>
    <cellStyle name="1_Lam nghiep, thuy san 2010_GTSXNN_Nongnghiep NGDD 2012_cap nhat den 24-5-2013(1)" xfId="4394"/>
    <cellStyle name="1_Lam nghiep, thuy san 2010_Maket NGTT2012 LN,TS (7-1-2013)" xfId="4395"/>
    <cellStyle name="1_Lam nghiep, thuy san 2010_Maket NGTT2012 LN,TS (7-1-2013)_Nongnghiep" xfId="4396"/>
    <cellStyle name="1_Lam nghiep, thuy san 2010_Mau" xfId="4397"/>
    <cellStyle name="1_Lam nghiep, thuy san 2010_Ngiam_lamnghiep_2011_v2(1)(1)" xfId="4398"/>
    <cellStyle name="1_Lam nghiep, thuy san 2010_Ngiam_lamnghiep_2011_v2(1)(1)_Nongnghiep" xfId="4399"/>
    <cellStyle name="1_Lam nghiep, thuy san 2010_NGTK-daydu-2014-Laodong" xfId="4400"/>
    <cellStyle name="1_Lam nghiep, thuy san 2010_NGTT LN,TS 2012 (Chuan)" xfId="4401"/>
    <cellStyle name="1_Lam nghiep, thuy san 2010_Nien giam day du  Nong nghiep 2010" xfId="4402"/>
    <cellStyle name="1_Lam nghiep, thuy san 2010_nien giam tom tat 2010 (thuy)" xfId="4403"/>
    <cellStyle name="1_Lam nghiep, thuy san 2010_nien giam tom tat 2010 (thuy) 2" xfId="4404"/>
    <cellStyle name="1_Lam nghiep, thuy san 2010_nien giam tom tat 2010 (thuy)_01 Don vi HC" xfId="4405"/>
    <cellStyle name="1_Lam nghiep, thuy san 2010_nien giam tom tat 2010 (thuy)_09 Thuong mai va Du lich" xfId="4406"/>
    <cellStyle name="1_Lam nghiep, thuy san 2010_nien giam tom tat 2010 (thuy)_12 MSDC_Thuy Van" xfId="4407"/>
    <cellStyle name="1_Lam nghiep, thuy san 2010_nien giam tom tat 2010 (thuy)_Book2" xfId="4408"/>
    <cellStyle name="1_Lam nghiep, thuy san 2010_nien giam tom tat 2010 (thuy)_Don vi HC, dat dai, khi hau" xfId="4409"/>
    <cellStyle name="1_Lam nghiep, thuy san 2010_nien giam tom tat 2010 (thuy)_Mau" xfId="4410"/>
    <cellStyle name="1_Lam nghiep, thuy san 2010_nien giam tom tat 2010 (thuy)_NGTK-daydu-2014-Laodong" xfId="4411"/>
    <cellStyle name="1_Lam nghiep, thuy san 2010_nien giam tom tat 2010 (thuy)_Niengiam_Hung_final" xfId="4412"/>
    <cellStyle name="1_Lam nghiep, thuy san 2010_nien giam tom tat 2010 (thuy)_TKQG" xfId="4413"/>
    <cellStyle name="1_Lam nghiep, thuy san 2010_nien giam tom tat 2010 (thuy)_Xl0000006" xfId="4414"/>
    <cellStyle name="1_Lam nghiep, thuy san 2010_nien giam tom tat 2010 (thuy)_Y te-VH TT_Tam(1)" xfId="4415"/>
    <cellStyle name="1_Lam nghiep, thuy san 2010_Nien giam TT Vu Nong nghiep 2012(solieu)-gui Vu TH 29-3-2013" xfId="4416"/>
    <cellStyle name="1_Lam nghiep, thuy san 2010_Niengiam_Hung_final" xfId="4417"/>
    <cellStyle name="1_Lam nghiep, thuy san 2010_Nongnghiep" xfId="4418"/>
    <cellStyle name="1_Lam nghiep, thuy san 2010_Nongnghiep_Nongnghiep NGDD 2012_cap nhat den 24-5-2013(1)" xfId="4419"/>
    <cellStyle name="1_Lam nghiep, thuy san 2010_TKQG" xfId="4420"/>
    <cellStyle name="1_Lam nghiep, thuy san 2010_Xl0000006" xfId="4421"/>
    <cellStyle name="1_Lam nghiep, thuy san 2010_Xl0000147" xfId="4422"/>
    <cellStyle name="1_Lam nghiep, thuy san 2010_Xl0000167" xfId="4423"/>
    <cellStyle name="1_Lam nghiep, thuy san 2010_XNK" xfId="4424"/>
    <cellStyle name="1_Lam nghiep, thuy san 2010_XNK_nien giam tom tat nong nghiep 2013" xfId="4425"/>
    <cellStyle name="1_Lam nghiep, thuy san 2010_XNK_Phan II (In)" xfId="4426"/>
    <cellStyle name="1_Lam nghiep, thuy san 2010_XNK-Market" xfId="4427"/>
    <cellStyle name="1_Lam nghiep, thuy san 2010_Y te-VH TT_Tam(1)" xfId="4428"/>
    <cellStyle name="1_LAO-KI 2010-updated" xfId="4429"/>
    <cellStyle name="1_Maket NGTT Cong nghiep 2011" xfId="4430"/>
    <cellStyle name="1_Maket NGTT Cong nghiep 2011_08 Cong nghiep 2010" xfId="4431"/>
    <cellStyle name="1_Maket NGTT Cong nghiep 2011_08 Thuong mai va Du lich (Ok)" xfId="4432"/>
    <cellStyle name="1_Maket NGTT Cong nghiep 2011_09 Chi so gia 2011- VuTKG-1 (Ok)" xfId="4433"/>
    <cellStyle name="1_Maket NGTT Cong nghiep 2011_09 Du lich" xfId="4434"/>
    <cellStyle name="1_Maket NGTT Cong nghiep 2011_10 Van tai va BCVT (da sua ok)" xfId="4435"/>
    <cellStyle name="1_Maket NGTT Cong nghiep 2011_12 Giao duc, Y Te va Muc songnam2011" xfId="4436"/>
    <cellStyle name="1_Maket NGTT Cong nghiep 2011_nien giam tom tat du lich va XNK" xfId="4437"/>
    <cellStyle name="1_Maket NGTT Cong nghiep 2011_Nongnghiep" xfId="4438"/>
    <cellStyle name="1_Maket NGTT Cong nghiep 2011_XNK" xfId="4439"/>
    <cellStyle name="1_Maket NGTT Doanh Nghiep 2011" xfId="4440"/>
    <cellStyle name="1_Maket NGTT Doanh Nghiep 2011_08 Cong nghiep 2010" xfId="4441"/>
    <cellStyle name="1_Maket NGTT Doanh Nghiep 2011_08 Thuong mai va Du lich (Ok)" xfId="4442"/>
    <cellStyle name="1_Maket NGTT Doanh Nghiep 2011_09 Chi so gia 2011- VuTKG-1 (Ok)" xfId="4443"/>
    <cellStyle name="1_Maket NGTT Doanh Nghiep 2011_09 Du lich" xfId="4444"/>
    <cellStyle name="1_Maket NGTT Doanh Nghiep 2011_10 Van tai va BCVT (da sua ok)" xfId="4445"/>
    <cellStyle name="1_Maket NGTT Doanh Nghiep 2011_12 Giao duc, Y Te va Muc songnam2011" xfId="4446"/>
    <cellStyle name="1_Maket NGTT Doanh Nghiep 2011_nien giam tom tat du lich va XNK" xfId="4447"/>
    <cellStyle name="1_Maket NGTT Doanh Nghiep 2011_Nongnghiep" xfId="4448"/>
    <cellStyle name="1_Maket NGTT Doanh Nghiep 2011_XNK" xfId="4449"/>
    <cellStyle name="1_Maket NGTT Thu chi NS 2011" xfId="4450"/>
    <cellStyle name="1_Maket NGTT Thu chi NS 2011_08 Cong nghiep 2010" xfId="4451"/>
    <cellStyle name="1_Maket NGTT Thu chi NS 2011_08 Thuong mai va Du lich (Ok)" xfId="4452"/>
    <cellStyle name="1_Maket NGTT Thu chi NS 2011_09 Chi so gia 2011- VuTKG-1 (Ok)" xfId="4453"/>
    <cellStyle name="1_Maket NGTT Thu chi NS 2011_09 Du lich" xfId="4454"/>
    <cellStyle name="1_Maket NGTT Thu chi NS 2011_10 Van tai va BCVT (da sua ok)" xfId="4455"/>
    <cellStyle name="1_Maket NGTT Thu chi NS 2011_12 Giao duc, Y Te va Muc songnam2011" xfId="4456"/>
    <cellStyle name="1_Maket NGTT Thu chi NS 2011_nien giam tom tat du lich va XNK" xfId="4457"/>
    <cellStyle name="1_Maket NGTT Thu chi NS 2011_Nongnghiep" xfId="4458"/>
    <cellStyle name="1_Maket NGTT Thu chi NS 2011_XNK" xfId="4459"/>
    <cellStyle name="1_Maket NGTT2012 LN,TS (7-1-2013)" xfId="4460"/>
    <cellStyle name="1_Maket NGTT2012 LN,TS (7-1-2013)_Nongnghiep" xfId="4461"/>
    <cellStyle name="1_Mau" xfId="4462"/>
    <cellStyle name="1_Ngiam_lamnghiep_2011_v2(1)(1)" xfId="4463"/>
    <cellStyle name="1_Ngiam_lamnghiep_2011_v2(1)(1)_Nongnghiep" xfId="4464"/>
    <cellStyle name="1_NGTK-daydu-2014-Laodong" xfId="4465"/>
    <cellStyle name="1_NGTT Ca the 2011 Diep" xfId="4466"/>
    <cellStyle name="1_NGTT Ca the 2011 Diep_08 Cong nghiep 2010" xfId="4467"/>
    <cellStyle name="1_NGTT Ca the 2011 Diep_08 Thuong mai va Du lich (Ok)" xfId="4468"/>
    <cellStyle name="1_NGTT Ca the 2011 Diep_09 Chi so gia 2011- VuTKG-1 (Ok)" xfId="4469"/>
    <cellStyle name="1_NGTT Ca the 2011 Diep_09 Du lich" xfId="4470"/>
    <cellStyle name="1_NGTT Ca the 2011 Diep_10 Van tai va BCVT (da sua ok)" xfId="4471"/>
    <cellStyle name="1_NGTT Ca the 2011 Diep_12 Giao duc, Y Te va Muc songnam2011" xfId="4472"/>
    <cellStyle name="1_NGTT Ca the 2011 Diep_nien giam tom tat du lich va XNK" xfId="4473"/>
    <cellStyle name="1_NGTT Ca the 2011 Diep_Nongnghiep" xfId="4474"/>
    <cellStyle name="1_NGTT Ca the 2011 Diep_XNK" xfId="4475"/>
    <cellStyle name="1_NGTT LN,TS 2012 (Chuan)" xfId="4476"/>
    <cellStyle name="1_Nien giam day du  Nong nghiep 2010" xfId="4477"/>
    <cellStyle name="1_nien giam tom tat nong nghiep 2013" xfId="4478"/>
    <cellStyle name="1_Nien giam TT Vu Nong nghiep 2012(solieu)-gui Vu TH 29-3-2013" xfId="4479"/>
    <cellStyle name="1_Niengiam_Hung_final" xfId="4480"/>
    <cellStyle name="1_Nongnghiep" xfId="4481"/>
    <cellStyle name="1_Nongnghiep 2" xfId="4482"/>
    <cellStyle name="1_Nongnghiep_Bo sung 04 bieu Cong nghiep" xfId="4483"/>
    <cellStyle name="1_Nongnghiep_Bo sung 04 bieu Cong nghiep 2" xfId="4484"/>
    <cellStyle name="1_Nongnghiep_Bo sung 04 bieu Cong nghiep_Book2" xfId="4485"/>
    <cellStyle name="1_Nongnghiep_Bo sung 04 bieu Cong nghiep_Mau" xfId="4486"/>
    <cellStyle name="1_Nongnghiep_Bo sung 04 bieu Cong nghiep_NGTK-daydu-2014-Laodong" xfId="4487"/>
    <cellStyle name="1_Nongnghiep_Bo sung 04 bieu Cong nghiep_Niengiam_Hung_final" xfId="4488"/>
    <cellStyle name="1_Nongnghiep_Book2" xfId="4489"/>
    <cellStyle name="1_Nongnghiep_Mau" xfId="4490"/>
    <cellStyle name="1_Nongnghiep_NGDD 2013 Thu chi NSNN " xfId="4491"/>
    <cellStyle name="1_Nongnghiep_NGTK-daydu-2014-Laodong" xfId="4492"/>
    <cellStyle name="1_Nongnghiep_Niengiam_Hung_final" xfId="4493"/>
    <cellStyle name="1_Nongnghiep_Nongnghiep NGDD 2012_cap nhat den 24-5-2013(1)" xfId="4494"/>
    <cellStyle name="1_Nongnghiep_TKQG" xfId="4495"/>
    <cellStyle name="1_Phan i (in)" xfId="4496"/>
    <cellStyle name="1_Phan II (In)" xfId="4497"/>
    <cellStyle name="1_So lieu quoc te TH" xfId="4498"/>
    <cellStyle name="1_So lieu quoc te TH_08 Cong nghiep 2010" xfId="4499"/>
    <cellStyle name="1_So lieu quoc te TH_08 Thuong mai va Du lich (Ok)" xfId="4500"/>
    <cellStyle name="1_So lieu quoc te TH_09 Chi so gia 2011- VuTKG-1 (Ok)" xfId="4501"/>
    <cellStyle name="1_So lieu quoc te TH_09 Du lich" xfId="4502"/>
    <cellStyle name="1_So lieu quoc te TH_10 Van tai va BCVT (da sua ok)" xfId="4503"/>
    <cellStyle name="1_So lieu quoc te TH_12 Giao duc, Y Te va Muc songnam2011" xfId="4504"/>
    <cellStyle name="1_So lieu quoc te TH_nien giam tom tat du lich va XNK" xfId="4505"/>
    <cellStyle name="1_So lieu quoc te TH_Nongnghiep" xfId="4506"/>
    <cellStyle name="1_So lieu quoc te TH_XNK" xfId="4507"/>
    <cellStyle name="1_So lieu quoc te(GDP)" xfId="4508"/>
    <cellStyle name="1_So lieu quoc te(GDP) 2" xfId="4509"/>
    <cellStyle name="1_So lieu quoc te(GDP)_02  Dan so lao dong(OK)" xfId="4510"/>
    <cellStyle name="1_So lieu quoc te(GDP)_03 TKQG va Thu chi NSNN 2012" xfId="4511"/>
    <cellStyle name="1_So lieu quoc te(GDP)_04 Doanh nghiep va CSKDCT 2012" xfId="4512"/>
    <cellStyle name="1_So lieu quoc te(GDP)_05 Doanh nghiep va Ca the_2011 (Ok)" xfId="4513"/>
    <cellStyle name="1_So lieu quoc te(GDP)_06 NGTT LN,TS 2013 co so" xfId="4514"/>
    <cellStyle name="1_So lieu quoc te(GDP)_07 NGTT CN 2012" xfId="4515"/>
    <cellStyle name="1_So lieu quoc te(GDP)_08 Thuong mai Tong muc - Diep" xfId="4516"/>
    <cellStyle name="1_So lieu quoc te(GDP)_08 Thuong mai va Du lich (Ok)" xfId="4517"/>
    <cellStyle name="1_So lieu quoc te(GDP)_08 Thuong mai va Du lich (Ok)_nien giam tom tat nong nghiep 2013" xfId="4518"/>
    <cellStyle name="1_So lieu quoc te(GDP)_08 Thuong mai va Du lich (Ok)_Phan II (In)" xfId="4519"/>
    <cellStyle name="1_So lieu quoc te(GDP)_09 Chi so gia 2011- VuTKG-1 (Ok)" xfId="4520"/>
    <cellStyle name="1_So lieu quoc te(GDP)_09 Chi so gia 2011- VuTKG-1 (Ok)_nien giam tom tat nong nghiep 2013" xfId="4521"/>
    <cellStyle name="1_So lieu quoc te(GDP)_09 Chi so gia 2011- VuTKG-1 (Ok)_Phan II (In)" xfId="4522"/>
    <cellStyle name="1_So lieu quoc te(GDP)_09 Du lich" xfId="4523"/>
    <cellStyle name="1_So lieu quoc te(GDP)_09 Du lich_nien giam tom tat nong nghiep 2013" xfId="4524"/>
    <cellStyle name="1_So lieu quoc te(GDP)_09 Du lich_Phan II (In)" xfId="4525"/>
    <cellStyle name="1_So lieu quoc te(GDP)_10 Van tai va BCVT (da sua ok)" xfId="4526"/>
    <cellStyle name="1_So lieu quoc te(GDP)_10 Van tai va BCVT (da sua ok)_nien giam tom tat nong nghiep 2013" xfId="4527"/>
    <cellStyle name="1_So lieu quoc te(GDP)_10 Van tai va BCVT (da sua ok)_Phan II (In)" xfId="4528"/>
    <cellStyle name="1_So lieu quoc te(GDP)_11 (3)" xfId="4529"/>
    <cellStyle name="1_So lieu quoc te(GDP)_11 (3) 2" xfId="4530"/>
    <cellStyle name="1_So lieu quoc te(GDP)_11 (3)_04 Doanh nghiep va CSKDCT 2012" xfId="4531"/>
    <cellStyle name="1_So lieu quoc te(GDP)_11 (3)_Book2" xfId="4532"/>
    <cellStyle name="1_So lieu quoc te(GDP)_11 (3)_NGTK-daydu-2014-Laodong" xfId="4533"/>
    <cellStyle name="1_So lieu quoc te(GDP)_11 (3)_nien giam tom tat nong nghiep 2013" xfId="4534"/>
    <cellStyle name="1_So lieu quoc te(GDP)_11 (3)_Niengiam_Hung_final" xfId="4535"/>
    <cellStyle name="1_So lieu quoc te(GDP)_11 (3)_Phan II (In)" xfId="4536"/>
    <cellStyle name="1_So lieu quoc te(GDP)_11 (3)_Xl0000167" xfId="4537"/>
    <cellStyle name="1_So lieu quoc te(GDP)_12 (2)" xfId="4538"/>
    <cellStyle name="1_So lieu quoc te(GDP)_12 (2) 2" xfId="4539"/>
    <cellStyle name="1_So lieu quoc te(GDP)_12 (2)_04 Doanh nghiep va CSKDCT 2012" xfId="4540"/>
    <cellStyle name="1_So lieu quoc te(GDP)_12 (2)_Book2" xfId="4541"/>
    <cellStyle name="1_So lieu quoc te(GDP)_12 (2)_NGTK-daydu-2014-Laodong" xfId="4542"/>
    <cellStyle name="1_So lieu quoc te(GDP)_12 (2)_nien giam tom tat nong nghiep 2013" xfId="4543"/>
    <cellStyle name="1_So lieu quoc te(GDP)_12 (2)_Niengiam_Hung_final" xfId="4544"/>
    <cellStyle name="1_So lieu quoc te(GDP)_12 (2)_Phan II (In)" xfId="4545"/>
    <cellStyle name="1_So lieu quoc te(GDP)_12 (2)_Xl0000167" xfId="4546"/>
    <cellStyle name="1_So lieu quoc te(GDP)_12 Giao duc, Y Te va Muc songnam2011" xfId="4547"/>
    <cellStyle name="1_So lieu quoc te(GDP)_12 Giao duc, Y Te va Muc songnam2011_nien giam tom tat nong nghiep 2013" xfId="4548"/>
    <cellStyle name="1_So lieu quoc te(GDP)_12 Giao duc, Y Te va Muc songnam2011_Phan II (In)" xfId="4549"/>
    <cellStyle name="1_So lieu quoc te(GDP)_12 MSDC_Thuy Van" xfId="4550"/>
    <cellStyle name="1_So lieu quoc te(GDP)_12 So lieu quoc te (Ok)" xfId="4551"/>
    <cellStyle name="1_So lieu quoc te(GDP)_12 So lieu quoc te (Ok)_nien giam tom tat nong nghiep 2013" xfId="4552"/>
    <cellStyle name="1_So lieu quoc te(GDP)_12 So lieu quoc te (Ok)_Phan II (In)" xfId="4553"/>
    <cellStyle name="1_So lieu quoc te(GDP)_13 Van tai 2012" xfId="4554"/>
    <cellStyle name="1_So lieu quoc te(GDP)_Book2" xfId="4555"/>
    <cellStyle name="1_So lieu quoc te(GDP)_Giaoduc2013(ok)" xfId="4556"/>
    <cellStyle name="1_So lieu quoc te(GDP)_Maket NGTT2012 LN,TS (7-1-2013)" xfId="4557"/>
    <cellStyle name="1_So lieu quoc te(GDP)_Maket NGTT2012 LN,TS (7-1-2013)_Nongnghiep" xfId="4558"/>
    <cellStyle name="1_So lieu quoc te(GDP)_Ngiam_lamnghiep_2011_v2(1)(1)" xfId="4559"/>
    <cellStyle name="1_So lieu quoc te(GDP)_Ngiam_lamnghiep_2011_v2(1)(1)_Nongnghiep" xfId="4560"/>
    <cellStyle name="1_So lieu quoc te(GDP)_NGTK-daydu-2014-Laodong" xfId="4561"/>
    <cellStyle name="1_So lieu quoc te(GDP)_NGTT LN,TS 2012 (Chuan)" xfId="4562"/>
    <cellStyle name="1_So lieu quoc te(GDP)_Nien giam TT Vu Nong nghiep 2012(solieu)-gui Vu TH 29-3-2013" xfId="4563"/>
    <cellStyle name="1_So lieu quoc te(GDP)_Niengiam_Hung_final" xfId="4564"/>
    <cellStyle name="1_So lieu quoc te(GDP)_Nongnghiep" xfId="4565"/>
    <cellStyle name="1_So lieu quoc te(GDP)_Nongnghiep NGDD 2012_cap nhat den 24-5-2013(1)" xfId="4566"/>
    <cellStyle name="1_So lieu quoc te(GDP)_Nongnghiep_Nongnghiep NGDD 2012_cap nhat den 24-5-2013(1)" xfId="4567"/>
    <cellStyle name="1_So lieu quoc te(GDP)_TKQG" xfId="4568"/>
    <cellStyle name="1_So lieu quoc te(GDP)_Xl0000147" xfId="4569"/>
    <cellStyle name="1_So lieu quoc te(GDP)_Xl0000167" xfId="4570"/>
    <cellStyle name="1_So lieu quoc te(GDP)_XNK" xfId="4571"/>
    <cellStyle name="1_So lieu quoc te(GDP)_XNK_nien giam tom tat nong nghiep 2013" xfId="4572"/>
    <cellStyle name="1_So lieu quoc te(GDP)_XNK_Phan II (In)" xfId="4573"/>
    <cellStyle name="1_Thuong mai va Du lich" xfId="4574"/>
    <cellStyle name="1_Thuong mai va Du lich 2" xfId="4575"/>
    <cellStyle name="1_Thuong mai va Du lich_01 Don vi HC" xfId="4576"/>
    <cellStyle name="1_Thuong mai va Du lich_Book2" xfId="4577"/>
    <cellStyle name="1_Thuong mai va Du lich_NGDD 2013 Thu chi NSNN " xfId="4578"/>
    <cellStyle name="1_Thuong mai va Du lich_NGTK-daydu-2014-Laodong" xfId="4579"/>
    <cellStyle name="1_Thuong mai va Du lich_nien giam tom tat nong nghiep 2013" xfId="4580"/>
    <cellStyle name="1_Thuong mai va Du lich_Niengiam_Hung_final" xfId="4581"/>
    <cellStyle name="1_Thuong mai va Du lich_Phan II (In)" xfId="4582"/>
    <cellStyle name="1_TKQG" xfId="4583"/>
    <cellStyle name="1_Tong hop 1" xfId="4584"/>
    <cellStyle name="1_Tong hop 1 2" xfId="4585"/>
    <cellStyle name="1_Tong hop 1_Book2" xfId="4586"/>
    <cellStyle name="1_Tong hop 1_NGTK-daydu-2014-Laodong" xfId="4587"/>
    <cellStyle name="1_Tong hop 1_Niengiam_Hung_final" xfId="4588"/>
    <cellStyle name="1_Tong hop NGTT" xfId="4589"/>
    <cellStyle name="1_Tong hop NGTT 2" xfId="4590"/>
    <cellStyle name="1_Tong hop NGTT_Book2" xfId="4591"/>
    <cellStyle name="1_Tong hop NGTT_Mau" xfId="4592"/>
    <cellStyle name="1_Tong hop NGTT_NGTK-daydu-2014-Laodong" xfId="4593"/>
    <cellStyle name="1_Tong hop NGTT_Niengiam_Hung_final" xfId="4594"/>
    <cellStyle name="1_Xl0000006" xfId="4595"/>
    <cellStyle name="1_Xl0000167" xfId="4596"/>
    <cellStyle name="1_XNK" xfId="4597"/>
    <cellStyle name="1_XNK (10-6)" xfId="4598"/>
    <cellStyle name="1_XNK (10-6) 2" xfId="4599"/>
    <cellStyle name="1_XNK (10-6)_Book2" xfId="4600"/>
    <cellStyle name="1_XNK (10-6)_NGTK-daydu-2014-Laodong" xfId="4601"/>
    <cellStyle name="1_XNK (10-6)_Niengiam_Hung_final" xfId="4602"/>
    <cellStyle name="1_XNK 10" xfId="4603"/>
    <cellStyle name="1_XNK 11" xfId="4604"/>
    <cellStyle name="1_XNK 12" xfId="4605"/>
    <cellStyle name="1_XNK 13" xfId="4606"/>
    <cellStyle name="1_XNK 14" xfId="4607"/>
    <cellStyle name="1_XNK 15" xfId="4608"/>
    <cellStyle name="1_XNK 16" xfId="4609"/>
    <cellStyle name="1_XNK 17" xfId="4610"/>
    <cellStyle name="1_XNK 18" xfId="4611"/>
    <cellStyle name="1_XNK 19" xfId="4612"/>
    <cellStyle name="1_XNK 2" xfId="4613"/>
    <cellStyle name="1_XNK 20" xfId="4614"/>
    <cellStyle name="1_XNK 21" xfId="4615"/>
    <cellStyle name="1_XNK 3" xfId="4616"/>
    <cellStyle name="1_XNK 4" xfId="4617"/>
    <cellStyle name="1_XNK 5" xfId="4618"/>
    <cellStyle name="1_XNK 6" xfId="4619"/>
    <cellStyle name="1_XNK 7" xfId="4620"/>
    <cellStyle name="1_XNK 8" xfId="4621"/>
    <cellStyle name="1_XNK 9" xfId="4622"/>
    <cellStyle name="1_XNK_08 Thuong mai Tong muc - Diep" xfId="4623"/>
    <cellStyle name="1_XNK_08 Thuong mai Tong muc - Diep_nien giam tom tat nong nghiep 2013" xfId="4624"/>
    <cellStyle name="1_XNK_08 Thuong mai Tong muc - Diep_Phan II (In)" xfId="4625"/>
    <cellStyle name="1_XNK_Bo sung 04 bieu Cong nghiep" xfId="4626"/>
    <cellStyle name="1_XNK_Bo sung 04 bieu Cong nghiep 2" xfId="4627"/>
    <cellStyle name="1_XNK_Bo sung 04 bieu Cong nghiep_Book2" xfId="4628"/>
    <cellStyle name="1_XNK_Bo sung 04 bieu Cong nghiep_Mau" xfId="4629"/>
    <cellStyle name="1_XNK_Bo sung 04 bieu Cong nghiep_NGTK-daydu-2014-Laodong" xfId="4630"/>
    <cellStyle name="1_XNK_Bo sung 04 bieu Cong nghiep_Niengiam_Hung_final" xfId="4631"/>
    <cellStyle name="1_XNK_Book2" xfId="4632"/>
    <cellStyle name="1_XNK_Mau" xfId="4633"/>
    <cellStyle name="1_XNK_NGTK-daydu-2014-Laodong" xfId="4634"/>
    <cellStyle name="1_XNK_Niengiam_Hung_final" xfId="4635"/>
    <cellStyle name="1_XNK-2012" xfId="4636"/>
    <cellStyle name="1_XNK-2012_nien giam tom tat nong nghiep 2013" xfId="4637"/>
    <cellStyle name="1_XNK-2012_Phan II (In)" xfId="4638"/>
    <cellStyle name="1_XNK-Market" xfId="4639"/>
    <cellStyle name="¹éºÐÀ²_      " xfId="4640"/>
    <cellStyle name="20% - Accent1 2" xfId="4641"/>
    <cellStyle name="20% - Accent1 3" xfId="4642"/>
    <cellStyle name="20% - Accent2 2" xfId="4643"/>
    <cellStyle name="20% - Accent2 3" xfId="4644"/>
    <cellStyle name="20% - Accent3 2" xfId="4645"/>
    <cellStyle name="20% - Accent3 3" xfId="4646"/>
    <cellStyle name="20% - Accent4 2" xfId="4647"/>
    <cellStyle name="20% - Accent4 3" xfId="4648"/>
    <cellStyle name="20% - Accent5 2" xfId="4649"/>
    <cellStyle name="20% - Accent5 3" xfId="4650"/>
    <cellStyle name="20% - Accent6 2" xfId="4651"/>
    <cellStyle name="20% - Accent6 3" xfId="4652"/>
    <cellStyle name="40% - Accent1 2" xfId="4653"/>
    <cellStyle name="40% - Accent1 3" xfId="4654"/>
    <cellStyle name="40% - Accent2 2" xfId="4655"/>
    <cellStyle name="40% - Accent2 3" xfId="4656"/>
    <cellStyle name="40% - Accent3 2" xfId="4657"/>
    <cellStyle name="40% - Accent3 3" xfId="4658"/>
    <cellStyle name="40% - Accent4 2" xfId="4659"/>
    <cellStyle name="40% - Accent4 3" xfId="4660"/>
    <cellStyle name="40% - Accent5 2" xfId="4661"/>
    <cellStyle name="40% - Accent5 3" xfId="4662"/>
    <cellStyle name="40% - Accent6 2" xfId="4663"/>
    <cellStyle name="40% - Accent6 3" xfId="4664"/>
    <cellStyle name="60% - Accent1 2" xfId="4665"/>
    <cellStyle name="60% - Accent1 3" xfId="4666"/>
    <cellStyle name="60% - Accent2 2" xfId="4667"/>
    <cellStyle name="60% - Accent2 3" xfId="4668"/>
    <cellStyle name="60% - Accent3 2" xfId="4669"/>
    <cellStyle name="60% - Accent3 3" xfId="4670"/>
    <cellStyle name="60% - Accent4 2" xfId="4671"/>
    <cellStyle name="60% - Accent4 3" xfId="4672"/>
    <cellStyle name="60% - Accent5 2" xfId="4673"/>
    <cellStyle name="60% - Accent5 3" xfId="4674"/>
    <cellStyle name="60% - Accent6 2" xfId="4675"/>
    <cellStyle name="60% - Accent6 3" xfId="4676"/>
    <cellStyle name="Accent1 2" xfId="4677"/>
    <cellStyle name="Accent1 3" xfId="4678"/>
    <cellStyle name="Accent2 2" xfId="4679"/>
    <cellStyle name="Accent2 3" xfId="4680"/>
    <cellStyle name="Accent3 2" xfId="4681"/>
    <cellStyle name="Accent3 3" xfId="4682"/>
    <cellStyle name="Accent4 2" xfId="4683"/>
    <cellStyle name="Accent4 3" xfId="4684"/>
    <cellStyle name="Accent5 2" xfId="4685"/>
    <cellStyle name="Accent5 3" xfId="4686"/>
    <cellStyle name="Accent6 2" xfId="4687"/>
    <cellStyle name="Accent6 3" xfId="4688"/>
    <cellStyle name="ÅëÈ­ [0]_      " xfId="4689"/>
    <cellStyle name="ÅëÈ­_      " xfId="4690"/>
    <cellStyle name="AeE­_INQUIRY ¿?¾÷AßAø " xfId="4691"/>
    <cellStyle name="ÅëÈ­_L601CPT" xfId="4692"/>
    <cellStyle name="ÄÞ¸¶ [0]_      " xfId="4693"/>
    <cellStyle name="AÞ¸¶ [0]_INQUIRY ¿?¾÷AßAø " xfId="4694"/>
    <cellStyle name="ÄÞ¸¶ [0]_L601CPT" xfId="4695"/>
    <cellStyle name="ÄÞ¸¶_      " xfId="4696"/>
    <cellStyle name="AÞ¸¶_INQUIRY ¿?¾÷AßAø " xfId="4697"/>
    <cellStyle name="ÄÞ¸¶_L601CPT" xfId="4698"/>
    <cellStyle name="AutoFormat Options" xfId="4699"/>
    <cellStyle name="Bad 2" xfId="4700"/>
    <cellStyle name="Bad 3" xfId="4701"/>
    <cellStyle name="C?AØ_¿?¾÷CoE² " xfId="4702"/>
    <cellStyle name="Ç¥ÁØ_      " xfId="4703"/>
    <cellStyle name="Calculation 2" xfId="4704"/>
    <cellStyle name="Calculation 3" xfId="4705"/>
    <cellStyle name="category" xfId="4706"/>
    <cellStyle name="Cerrency_Sheet2_XANGDAU" xfId="4707"/>
    <cellStyle name="Check Cell 2" xfId="4708"/>
    <cellStyle name="Check Cell 3" xfId="4709"/>
    <cellStyle name="Comma" xfId="5101" builtinId="3"/>
    <cellStyle name="Comma [0] 2" xfId="4710"/>
    <cellStyle name="Comma 10" xfId="4711"/>
    <cellStyle name="Comma 10 2" xfId="4712"/>
    <cellStyle name="Comma 10 2 2" xfId="4713"/>
    <cellStyle name="Comma 10 3" xfId="4714"/>
    <cellStyle name="Comma 10_12 MSDC_Thuy Van" xfId="4715"/>
    <cellStyle name="Comma 11" xfId="4716"/>
    <cellStyle name="Comma 12" xfId="4717"/>
    <cellStyle name="Comma 13" xfId="4718"/>
    <cellStyle name="Comma 14" xfId="4719"/>
    <cellStyle name="Comma 15" xfId="4720"/>
    <cellStyle name="Comma 16" xfId="4721"/>
    <cellStyle name="Comma 16 2" xfId="4722"/>
    <cellStyle name="Comma 16 6" xfId="4723"/>
    <cellStyle name="Comma 16 6 2" xfId="4724"/>
    <cellStyle name="Comma 17" xfId="4725"/>
    <cellStyle name="Comma 17 2" xfId="4726"/>
    <cellStyle name="Comma 18" xfId="4727"/>
    <cellStyle name="Comma 18 2" xfId="4728"/>
    <cellStyle name="Comma 19" xfId="4729"/>
    <cellStyle name="Comma 19 2" xfId="4730"/>
    <cellStyle name="Comma 2" xfId="4731"/>
    <cellStyle name="Comma 2 2" xfId="4732"/>
    <cellStyle name="Comma 2 2 2" xfId="4733"/>
    <cellStyle name="Comma 2 3" xfId="4734"/>
    <cellStyle name="Comma 2 3 2" xfId="4735"/>
    <cellStyle name="Comma 2 3 2 2" xfId="4736"/>
    <cellStyle name="Comma 2 4" xfId="4737"/>
    <cellStyle name="Comma 2_12 MSDC_Thuy Van" xfId="4738"/>
    <cellStyle name="Comma 20" xfId="4739"/>
    <cellStyle name="Comma 20 2" xfId="4740"/>
    <cellStyle name="Comma 21" xfId="4741"/>
    <cellStyle name="Comma 21 2" xfId="4742"/>
    <cellStyle name="Comma 22" xfId="4743"/>
    <cellStyle name="Comma 22 2" xfId="4744"/>
    <cellStyle name="Comma 23" xfId="4745"/>
    <cellStyle name="Comma 23 2" xfId="4746"/>
    <cellStyle name="Comma 24" xfId="4747"/>
    <cellStyle name="Comma 24 2" xfId="4748"/>
    <cellStyle name="Comma 25" xfId="4749"/>
    <cellStyle name="Comma 3" xfId="4750"/>
    <cellStyle name="Comma 3 2" xfId="4751"/>
    <cellStyle name="Comma 3 3" xfId="4752"/>
    <cellStyle name="Comma 3_12 MSDC_Thuy Van" xfId="4753"/>
    <cellStyle name="Comma 4" xfId="4754"/>
    <cellStyle name="Comma 4 2" xfId="4755"/>
    <cellStyle name="Comma 5" xfId="4756"/>
    <cellStyle name="Comma 5 2" xfId="4757"/>
    <cellStyle name="Comma 6" xfId="4758"/>
    <cellStyle name="Comma 6 2" xfId="4759"/>
    <cellStyle name="Comma 7" xfId="4760"/>
    <cellStyle name="Comma 7 2" xfId="4761"/>
    <cellStyle name="Comma 8" xfId="4762"/>
    <cellStyle name="Comma 8 2" xfId="4763"/>
    <cellStyle name="Comma 9" xfId="4764"/>
    <cellStyle name="Comma 9 2" xfId="4765"/>
    <cellStyle name="comma zerodec" xfId="4766"/>
    <cellStyle name="comma zerodec 2" xfId="4767"/>
    <cellStyle name="comma zerodec_11(1).DAOTAO 2012(ok)" xfId="4768"/>
    <cellStyle name="Comma0" xfId="4769"/>
    <cellStyle name="Comma0 2" xfId="4770"/>
    <cellStyle name="cong" xfId="4771"/>
    <cellStyle name="Currency 2" xfId="4772"/>
    <cellStyle name="Currency0" xfId="4773"/>
    <cellStyle name="Currency0 2" xfId="4774"/>
    <cellStyle name="Currency1" xfId="4775"/>
    <cellStyle name="Currency1 2" xfId="4776"/>
    <cellStyle name="Date" xfId="4777"/>
    <cellStyle name="Date 2" xfId="4778"/>
    <cellStyle name="DAUDE" xfId="4779"/>
    <cellStyle name="Dollar (zero dec)" xfId="4780"/>
    <cellStyle name="Dollar (zero dec) 2" xfId="4781"/>
    <cellStyle name="Dollar (zero dec)_12 MSDC_Thuy Van" xfId="4782"/>
    <cellStyle name="Explanatory Text 2" xfId="4783"/>
    <cellStyle name="Explanatory Text 3" xfId="4784"/>
    <cellStyle name="Fixed" xfId="4785"/>
    <cellStyle name="Fixed 2" xfId="4786"/>
    <cellStyle name="gia" xfId="4787"/>
    <cellStyle name="Good 2" xfId="4788"/>
    <cellStyle name="Good 3" xfId="4789"/>
    <cellStyle name="Grey" xfId="4790"/>
    <cellStyle name="Grey 2" xfId="4791"/>
    <cellStyle name="Grey_11(1).DAOTAO 2012(ok)" xfId="4792"/>
    <cellStyle name="HEADER" xfId="4793"/>
    <cellStyle name="Header1" xfId="4794"/>
    <cellStyle name="Header2" xfId="4795"/>
    <cellStyle name="Heading 1 2" xfId="4796"/>
    <cellStyle name="Heading 1 3" xfId="4797"/>
    <cellStyle name="Heading 2 2" xfId="4798"/>
    <cellStyle name="Heading 2 3" xfId="4799"/>
    <cellStyle name="Heading 3 2" xfId="4800"/>
    <cellStyle name="Heading 3 3" xfId="4801"/>
    <cellStyle name="Heading 4 2" xfId="4802"/>
    <cellStyle name="Heading 4 3" xfId="4803"/>
    <cellStyle name="HEADING1" xfId="4804"/>
    <cellStyle name="HEADING1 2" xfId="4805"/>
    <cellStyle name="HEADING1_11(1).DAOTAO 2012(ok)" xfId="4806"/>
    <cellStyle name="HEADING2" xfId="4807"/>
    <cellStyle name="HEADING2 2" xfId="4808"/>
    <cellStyle name="HEADING2_11(1).DAOTAO 2012(ok)" xfId="4809"/>
    <cellStyle name="Hyperlink 2" xfId="4810"/>
    <cellStyle name="Input [yellow]" xfId="4811"/>
    <cellStyle name="Input [yellow] 2" xfId="4812"/>
    <cellStyle name="Input [yellow]_11(1).DAOTAO 2012(ok)" xfId="4813"/>
    <cellStyle name="Input 2" xfId="4814"/>
    <cellStyle name="Input 3" xfId="4815"/>
    <cellStyle name="Input 4" xfId="4816"/>
    <cellStyle name="Input 5" xfId="4817"/>
    <cellStyle name="Input 6" xfId="4818"/>
    <cellStyle name="Input 7" xfId="4819"/>
    <cellStyle name="Input 8" xfId="4820"/>
    <cellStyle name="Linked Cell 2" xfId="4821"/>
    <cellStyle name="Linked Cell 3" xfId="4822"/>
    <cellStyle name="Model" xfId="4823"/>
    <cellStyle name="Monétaire [0]_TARIFFS DB" xfId="4824"/>
    <cellStyle name="Monétaire_TARIFFS DB" xfId="4825"/>
    <cellStyle name="n" xfId="4826"/>
    <cellStyle name="Neutral 2" xfId="4827"/>
    <cellStyle name="Neutral 3" xfId="4828"/>
    <cellStyle name="New Times Roman" xfId="4829"/>
    <cellStyle name="New Times Roman 2" xfId="4830"/>
    <cellStyle name="New Times Roman_11(1).DAOTAO 2012(ok)" xfId="4831"/>
    <cellStyle name="No" xfId="4832"/>
    <cellStyle name="No 2" xfId="4833"/>
    <cellStyle name="no dec" xfId="4834"/>
    <cellStyle name="no dec 2" xfId="4835"/>
    <cellStyle name="no dec_11(1).DAOTAO 2012(ok)" xfId="4836"/>
    <cellStyle name="No_01 Don vi HC" xfId="4837"/>
    <cellStyle name="Normal" xfId="0" builtinId="0"/>
    <cellStyle name="Normal - Style1" xfId="1"/>
    <cellStyle name="Normal - Style1 2" xfId="4838"/>
    <cellStyle name="Normal - Style1_01 Don vi HC" xfId="4839"/>
    <cellStyle name="Normal 10" xfId="4840"/>
    <cellStyle name="Normal 10 2" xfId="4841"/>
    <cellStyle name="Normal 100" xfId="4842"/>
    <cellStyle name="Normal 101" xfId="4843"/>
    <cellStyle name="Normal 102" xfId="4844"/>
    <cellStyle name="Normal 103" xfId="4845"/>
    <cellStyle name="Normal 104" xfId="4846"/>
    <cellStyle name="Normal 105" xfId="4847"/>
    <cellStyle name="Normal 106" xfId="4848"/>
    <cellStyle name="Normal 107" xfId="4849"/>
    <cellStyle name="Normal 108" xfId="4850"/>
    <cellStyle name="Normal 109" xfId="4851"/>
    <cellStyle name="Normal 11" xfId="4852"/>
    <cellStyle name="Normal 11 2" xfId="4853"/>
    <cellStyle name="Normal 11 3" xfId="4854"/>
    <cellStyle name="Normal 11_12 MSDC_Thuy Van" xfId="4855"/>
    <cellStyle name="Normal 110" xfId="4856"/>
    <cellStyle name="Normal 111" xfId="4857"/>
    <cellStyle name="Normal 112" xfId="4858"/>
    <cellStyle name="Normal 113" xfId="4859"/>
    <cellStyle name="Normal 114" xfId="4860"/>
    <cellStyle name="Normal 115" xfId="4861"/>
    <cellStyle name="Normal 116" xfId="4862"/>
    <cellStyle name="Normal 117" xfId="4863"/>
    <cellStyle name="Normal 118" xfId="4864"/>
    <cellStyle name="Normal 119" xfId="4865"/>
    <cellStyle name="Normal 12" xfId="4866"/>
    <cellStyle name="Normal 12 2" xfId="4867"/>
    <cellStyle name="Normal 12 3" xfId="4868"/>
    <cellStyle name="Normal 12 4" xfId="4869"/>
    <cellStyle name="Normal 12_TKQG" xfId="4870"/>
    <cellStyle name="Normal 120" xfId="4871"/>
    <cellStyle name="Normal 121" xfId="4872"/>
    <cellStyle name="Normal 122" xfId="4873"/>
    <cellStyle name="Normal 123" xfId="4874"/>
    <cellStyle name="Normal 124" xfId="4875"/>
    <cellStyle name="Normal 125" xfId="4876"/>
    <cellStyle name="Normal 126" xfId="4877"/>
    <cellStyle name="Normal 127" xfId="4878"/>
    <cellStyle name="Normal 128" xfId="4879"/>
    <cellStyle name="Normal 129" xfId="4880"/>
    <cellStyle name="Normal 13" xfId="4881"/>
    <cellStyle name="Normal 13 2" xfId="4882"/>
    <cellStyle name="Normal 13 2 2" xfId="4883"/>
    <cellStyle name="Normal 13 2 3" xfId="4884"/>
    <cellStyle name="Normal 13 3" xfId="4885"/>
    <cellStyle name="Normal 130" xfId="4886"/>
    <cellStyle name="Normal 131" xfId="4887"/>
    <cellStyle name="Normal 132" xfId="4888"/>
    <cellStyle name="Normal 133" xfId="4889"/>
    <cellStyle name="Normal 134" xfId="4890"/>
    <cellStyle name="Normal 135" xfId="4891"/>
    <cellStyle name="Normal 136" xfId="4892"/>
    <cellStyle name="Normal 137" xfId="4893"/>
    <cellStyle name="Normal 138" xfId="4894"/>
    <cellStyle name="Normal 139" xfId="4895"/>
    <cellStyle name="Normal 14" xfId="4896"/>
    <cellStyle name="Normal 140" xfId="4897"/>
    <cellStyle name="Normal 141" xfId="4898"/>
    <cellStyle name="Normal 142" xfId="4899"/>
    <cellStyle name="Normal 143" xfId="4900"/>
    <cellStyle name="Normal 144" xfId="4901"/>
    <cellStyle name="Normal 145" xfId="4902"/>
    <cellStyle name="Normal 146" xfId="4903"/>
    <cellStyle name="Normal 147" xfId="4904"/>
    <cellStyle name="Normal 148" xfId="4905"/>
    <cellStyle name="Normal 149" xfId="4906"/>
    <cellStyle name="Normal 15" xfId="4907"/>
    <cellStyle name="Normal 150" xfId="4908"/>
    <cellStyle name="Normal 151" xfId="4909"/>
    <cellStyle name="Normal 152" xfId="4910"/>
    <cellStyle name="Normal 152 2" xfId="4911"/>
    <cellStyle name="Normal 153" xfId="4912"/>
    <cellStyle name="Normal 153 2" xfId="4913"/>
    <cellStyle name="Normal 153 2 2" xfId="4914"/>
    <cellStyle name="Normal 154" xfId="4915"/>
    <cellStyle name="Normal 154 2" xfId="4916"/>
    <cellStyle name="Normal 155" xfId="4917"/>
    <cellStyle name="Normal 156" xfId="4918"/>
    <cellStyle name="Normal 16" xfId="4919"/>
    <cellStyle name="Normal 17" xfId="4920"/>
    <cellStyle name="Normal 18" xfId="4921"/>
    <cellStyle name="Normal 19" xfId="4922"/>
    <cellStyle name="Normal 2" xfId="4923"/>
    <cellStyle name="Normal 2 2" xfId="4924"/>
    <cellStyle name="Normal 2 2 2" xfId="4925"/>
    <cellStyle name="Normal 2 3" xfId="4926"/>
    <cellStyle name="Normal 2 4" xfId="4927"/>
    <cellStyle name="Normal 2 4 2" xfId="4928"/>
    <cellStyle name="Normal 2 5" xfId="4929"/>
    <cellStyle name="Normal 2 6" xfId="4930"/>
    <cellStyle name="Normal 2_06 NGTT LN,TS 2013 co so" xfId="4931"/>
    <cellStyle name="Normal 20" xfId="4932"/>
    <cellStyle name="Normal 21" xfId="4933"/>
    <cellStyle name="Normal 22" xfId="4934"/>
    <cellStyle name="Normal 23" xfId="4935"/>
    <cellStyle name="Normal 24" xfId="4936"/>
    <cellStyle name="Normal 25" xfId="4937"/>
    <cellStyle name="Normal 26" xfId="4938"/>
    <cellStyle name="Normal 27" xfId="4939"/>
    <cellStyle name="Normal 28" xfId="4940"/>
    <cellStyle name="Normal 29" xfId="4941"/>
    <cellStyle name="Normal 3" xfId="4942"/>
    <cellStyle name="Normal 3 2" xfId="4943"/>
    <cellStyle name="Normal 3 2 2" xfId="4944"/>
    <cellStyle name="Normal 3 2 3" xfId="4945"/>
    <cellStyle name="Normal 3 2_06 NGTT LN,TS 2013 co so" xfId="4946"/>
    <cellStyle name="Normal 3 3" xfId="4947"/>
    <cellStyle name="Normal 3 4" xfId="4948"/>
    <cellStyle name="Normal 3_01 Don vi HC" xfId="4949"/>
    <cellStyle name="Normal 30" xfId="4950"/>
    <cellStyle name="Normal 31" xfId="4951"/>
    <cellStyle name="Normal 32" xfId="4952"/>
    <cellStyle name="Normal 33" xfId="4953"/>
    <cellStyle name="Normal 34" xfId="4954"/>
    <cellStyle name="Normal 35" xfId="4955"/>
    <cellStyle name="Normal 36" xfId="4956"/>
    <cellStyle name="Normal 37" xfId="4957"/>
    <cellStyle name="Normal 38" xfId="4958"/>
    <cellStyle name="Normal 39" xfId="4959"/>
    <cellStyle name="Normal 4" xfId="4960"/>
    <cellStyle name="Normal 4 2" xfId="4961"/>
    <cellStyle name="Normal 4 2 2" xfId="4962"/>
    <cellStyle name="Normal 4 3" xfId="4963"/>
    <cellStyle name="Normal 4_07 NGTT CN 2012" xfId="4964"/>
    <cellStyle name="Normal 40" xfId="4965"/>
    <cellStyle name="Normal 41" xfId="4966"/>
    <cellStyle name="Normal 42" xfId="4967"/>
    <cellStyle name="Normal 43" xfId="4968"/>
    <cellStyle name="Normal 44" xfId="4969"/>
    <cellStyle name="Normal 45" xfId="4970"/>
    <cellStyle name="Normal 46" xfId="4971"/>
    <cellStyle name="Normal 47" xfId="4972"/>
    <cellStyle name="Normal 48" xfId="4973"/>
    <cellStyle name="Normal 49" xfId="4974"/>
    <cellStyle name="Normal 5" xfId="4975"/>
    <cellStyle name="Normal 5 2" xfId="4976"/>
    <cellStyle name="Normal 5_Nien giam LNTS 2012 (ok)" xfId="4977"/>
    <cellStyle name="Normal 50" xfId="4978"/>
    <cellStyle name="Normal 51" xfId="4979"/>
    <cellStyle name="Normal 52" xfId="4980"/>
    <cellStyle name="Normal 53" xfId="4981"/>
    <cellStyle name="Normal 54" xfId="4982"/>
    <cellStyle name="Normal 55" xfId="4983"/>
    <cellStyle name="Normal 56" xfId="4984"/>
    <cellStyle name="Normal 57" xfId="4985"/>
    <cellStyle name="Normal 58" xfId="4986"/>
    <cellStyle name="Normal 59" xfId="4987"/>
    <cellStyle name="Normal 6" xfId="4988"/>
    <cellStyle name="Normal 6 2" xfId="4989"/>
    <cellStyle name="Normal 6_Nien giam LNTS 2012 (ok)" xfId="4990"/>
    <cellStyle name="Normal 60" xfId="4991"/>
    <cellStyle name="Normal 61" xfId="4992"/>
    <cellStyle name="Normal 62" xfId="4993"/>
    <cellStyle name="Normal 63" xfId="4994"/>
    <cellStyle name="Normal 64" xfId="4995"/>
    <cellStyle name="Normal 65" xfId="4996"/>
    <cellStyle name="Normal 66" xfId="4997"/>
    <cellStyle name="Normal 67" xfId="4998"/>
    <cellStyle name="Normal 68" xfId="4999"/>
    <cellStyle name="Normal 69" xfId="5000"/>
    <cellStyle name="Normal 7" xfId="5001"/>
    <cellStyle name="Normal 7 2" xfId="5002"/>
    <cellStyle name="Normal 7_Nien giam LNTS 2012 (ok)" xfId="5003"/>
    <cellStyle name="Normal 70" xfId="5004"/>
    <cellStyle name="Normal 71" xfId="5005"/>
    <cellStyle name="Normal 72" xfId="5006"/>
    <cellStyle name="Normal 73" xfId="5007"/>
    <cellStyle name="Normal 74" xfId="5008"/>
    <cellStyle name="Normal 75" xfId="5009"/>
    <cellStyle name="Normal 76" xfId="5010"/>
    <cellStyle name="Normal 77" xfId="5011"/>
    <cellStyle name="Normal 78" xfId="5012"/>
    <cellStyle name="Normal 79" xfId="5013"/>
    <cellStyle name="Normal 8" xfId="5014"/>
    <cellStyle name="Normal 8 2" xfId="5015"/>
    <cellStyle name="Normal 8_Nien giam LNTS 2012 (ok)" xfId="5016"/>
    <cellStyle name="Normal 80" xfId="5017"/>
    <cellStyle name="Normal 81" xfId="5018"/>
    <cellStyle name="Normal 82" xfId="5019"/>
    <cellStyle name="Normal 83" xfId="5020"/>
    <cellStyle name="Normal 84" xfId="5021"/>
    <cellStyle name="Normal 85" xfId="5022"/>
    <cellStyle name="Normal 86" xfId="5023"/>
    <cellStyle name="Normal 87" xfId="5024"/>
    <cellStyle name="Normal 88" xfId="5025"/>
    <cellStyle name="Normal 89" xfId="5026"/>
    <cellStyle name="Normal 9" xfId="5027"/>
    <cellStyle name="Normal 9 2" xfId="5028"/>
    <cellStyle name="Normal 90" xfId="5029"/>
    <cellStyle name="Normal 91" xfId="5030"/>
    <cellStyle name="Normal 92" xfId="5031"/>
    <cellStyle name="Normal 93" xfId="5032"/>
    <cellStyle name="Normal 94" xfId="5033"/>
    <cellStyle name="Normal 95" xfId="5034"/>
    <cellStyle name="Normal 96" xfId="5035"/>
    <cellStyle name="Normal 97" xfId="5036"/>
    <cellStyle name="Normal 98" xfId="5037"/>
    <cellStyle name="Normal 99" xfId="5038"/>
    <cellStyle name="Normal_01GDP2003" xfId="5039"/>
    <cellStyle name="Normal_03NN2002" xfId="5040"/>
    <cellStyle name="Normal_10.Bieuthegioi-tan_NGTT2008(1)" xfId="3"/>
    <cellStyle name="Normal_10MuclucNien Giam 2" xfId="2"/>
    <cellStyle name="Normal_Book1 2" xfId="5"/>
    <cellStyle name="Normal_Sheet10" xfId="5102"/>
    <cellStyle name="Normal_Sheet14" xfId="5041"/>
    <cellStyle name="Normal_Sheet3" xfId="4"/>
    <cellStyle name="Note 2" xfId="5042"/>
    <cellStyle name="Note 3" xfId="5043"/>
    <cellStyle name="Output 2" xfId="5044"/>
    <cellStyle name="Output 3" xfId="5045"/>
    <cellStyle name="Percent [2]" xfId="5046"/>
    <cellStyle name="Percent 2" xfId="5047"/>
    <cellStyle name="Percent 3" xfId="5048"/>
    <cellStyle name="Percent 3 2" xfId="5049"/>
    <cellStyle name="Percent 4" xfId="5050"/>
    <cellStyle name="Percent 5" xfId="5051"/>
    <cellStyle name="Style 1" xfId="5052"/>
    <cellStyle name="Style 1 2" xfId="5053"/>
    <cellStyle name="Style 10" xfId="5054"/>
    <cellStyle name="Style 11" xfId="5055"/>
    <cellStyle name="Style 2" xfId="5056"/>
    <cellStyle name="Style 3" xfId="5057"/>
    <cellStyle name="Style 3 2" xfId="5058"/>
    <cellStyle name="Style 4" xfId="5059"/>
    <cellStyle name="Style 5" xfId="5060"/>
    <cellStyle name="Style 6" xfId="5061"/>
    <cellStyle name="Style 7" xfId="5062"/>
    <cellStyle name="Style 8" xfId="5063"/>
    <cellStyle name="Style 9" xfId="5064"/>
    <cellStyle name="Style1" xfId="5065"/>
    <cellStyle name="Style2" xfId="5066"/>
    <cellStyle name="Style3" xfId="5067"/>
    <cellStyle name="Style4" xfId="5068"/>
    <cellStyle name="Style5" xfId="5069"/>
    <cellStyle name="Style6" xfId="5070"/>
    <cellStyle name="Style7" xfId="5071"/>
    <cellStyle name="subhead" xfId="5072"/>
    <cellStyle name="thvt" xfId="5073"/>
    <cellStyle name="Title 2" xfId="5074"/>
    <cellStyle name="Total 2" xfId="5075"/>
    <cellStyle name="Total 3" xfId="5076"/>
    <cellStyle name="Warning Text 2" xfId="5077"/>
    <cellStyle name="Warning Text 3" xfId="5078"/>
    <cellStyle name="ปกติ_gdp2006q4" xfId="5079"/>
    <cellStyle name=" [0.00]_ Att. 1- Cover" xfId="5080"/>
    <cellStyle name="_ Att. 1- Cover" xfId="5081"/>
    <cellStyle name="?_ Att. 1- Cover" xfId="5082"/>
    <cellStyle name="똿뗦먛귟 [0.00]_PRODUCT DETAIL Q1" xfId="5083"/>
    <cellStyle name="똿뗦먛귟_PRODUCT DETAIL Q1" xfId="5084"/>
    <cellStyle name="믅됞 [0.00]_PRODUCT DETAIL Q1" xfId="5085"/>
    <cellStyle name="믅됞_PRODUCT DETAIL Q1" xfId="5086"/>
    <cellStyle name="백분율_95" xfId="5087"/>
    <cellStyle name="뷭?_BOOKSHIP" xfId="5088"/>
    <cellStyle name="콤마 [0]_1202" xfId="5089"/>
    <cellStyle name="콤마_1202" xfId="5090"/>
    <cellStyle name="통화 [0]_1202" xfId="5091"/>
    <cellStyle name="통화_1202" xfId="5092"/>
    <cellStyle name="표준_(정보부문)월별인원계획" xfId="5093"/>
    <cellStyle name="一般_99Q3647-ALL-CAS2" xfId="5094"/>
    <cellStyle name="千分位[0]_Book1" xfId="5095"/>
    <cellStyle name="千分位_99Q3647-ALL-CAS2" xfId="5096"/>
    <cellStyle name="標準_list of commodities" xfId="5097"/>
    <cellStyle name="貨幣 [0]_Book1" xfId="5098"/>
    <cellStyle name="貨幣[0]_BRE" xfId="5099"/>
    <cellStyle name="貨幣_Book1" xfId="51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7"/>
  <sheetViews>
    <sheetView topLeftCell="A10" workbookViewId="0">
      <selection activeCell="B37" sqref="B37"/>
    </sheetView>
  </sheetViews>
  <sheetFormatPr defaultColWidth="5.33203125" defaultRowHeight="12.75"/>
  <cols>
    <col min="1" max="1" width="4.77734375" style="8" customWidth="1"/>
    <col min="2" max="2" width="63.109375" style="8" customWidth="1"/>
    <col min="3" max="3" width="6.88671875" style="8" customWidth="1"/>
    <col min="4" max="16384" width="5.33203125" style="8"/>
  </cols>
  <sheetData>
    <row r="1" spans="1:5" ht="20.100000000000001" customHeight="1">
      <c r="A1" s="225" t="s">
        <v>17</v>
      </c>
      <c r="B1" s="225"/>
    </row>
    <row r="2" spans="1:5" ht="20.100000000000001" customHeight="1">
      <c r="A2" s="226" t="s">
        <v>16</v>
      </c>
      <c r="B2" s="226"/>
    </row>
    <row r="3" spans="1:5" ht="18" customHeight="1">
      <c r="A3" s="187"/>
      <c r="B3" s="188"/>
    </row>
    <row r="4" spans="1:5" s="76" customFormat="1" ht="20.100000000000001" customHeight="1">
      <c r="A4" s="177" t="s">
        <v>104</v>
      </c>
      <c r="B4" s="178" t="s">
        <v>191</v>
      </c>
      <c r="C4" s="179" t="s">
        <v>105</v>
      </c>
      <c r="D4" s="180"/>
      <c r="E4" s="181"/>
    </row>
    <row r="5" spans="1:5" ht="20.100000000000001" customHeight="1">
      <c r="A5" s="182" t="s">
        <v>106</v>
      </c>
      <c r="B5" s="183" t="s">
        <v>192</v>
      </c>
      <c r="C5" s="184" t="s">
        <v>107</v>
      </c>
      <c r="D5" s="185"/>
      <c r="E5" s="186"/>
    </row>
    <row r="6" spans="1:5" ht="18" customHeight="1">
      <c r="A6" s="187"/>
      <c r="B6" s="188"/>
    </row>
    <row r="7" spans="1:5" ht="18" customHeight="1">
      <c r="A7" s="189">
        <v>37</v>
      </c>
      <c r="B7" s="190" t="s">
        <v>15</v>
      </c>
    </row>
    <row r="8" spans="1:5" ht="18" customHeight="1">
      <c r="A8" s="189"/>
      <c r="B8" s="191" t="s">
        <v>251</v>
      </c>
    </row>
    <row r="9" spans="1:5" ht="18" customHeight="1">
      <c r="A9" s="189">
        <v>38</v>
      </c>
      <c r="B9" s="190" t="s">
        <v>14</v>
      </c>
    </row>
    <row r="10" spans="1:5" ht="18" customHeight="1">
      <c r="A10" s="189"/>
      <c r="B10" s="191" t="s">
        <v>252</v>
      </c>
    </row>
    <row r="11" spans="1:5" ht="18" customHeight="1">
      <c r="A11" s="189">
        <v>39</v>
      </c>
      <c r="B11" s="190" t="s">
        <v>291</v>
      </c>
    </row>
    <row r="12" spans="1:5" ht="18" customHeight="1">
      <c r="A12" s="189"/>
      <c r="B12" s="190" t="s">
        <v>13</v>
      </c>
    </row>
    <row r="13" spans="1:5" ht="18" customHeight="1">
      <c r="A13" s="189"/>
      <c r="B13" s="191" t="s">
        <v>286</v>
      </c>
    </row>
    <row r="14" spans="1:5" ht="18" customHeight="1">
      <c r="A14" s="189">
        <v>40</v>
      </c>
      <c r="B14" s="190" t="s">
        <v>292</v>
      </c>
    </row>
    <row r="15" spans="1:5" ht="18" customHeight="1">
      <c r="A15" s="189"/>
      <c r="B15" s="190" t="s">
        <v>13</v>
      </c>
    </row>
    <row r="16" spans="1:5" ht="18" customHeight="1">
      <c r="A16" s="189"/>
      <c r="B16" s="191" t="s">
        <v>253</v>
      </c>
    </row>
    <row r="17" spans="1:2" ht="18" customHeight="1">
      <c r="A17" s="189"/>
      <c r="B17" s="191" t="s">
        <v>282</v>
      </c>
    </row>
    <row r="18" spans="1:2" ht="18" customHeight="1">
      <c r="A18" s="189">
        <v>41</v>
      </c>
      <c r="B18" s="190" t="s">
        <v>293</v>
      </c>
    </row>
    <row r="19" spans="1:2" ht="18" customHeight="1">
      <c r="A19" s="189"/>
      <c r="B19" s="190" t="s">
        <v>12</v>
      </c>
    </row>
    <row r="20" spans="1:2" ht="18" customHeight="1">
      <c r="A20" s="189"/>
      <c r="B20" s="191" t="s">
        <v>254</v>
      </c>
    </row>
    <row r="21" spans="1:2" ht="18" customHeight="1">
      <c r="A21" s="189"/>
      <c r="B21" s="191" t="s">
        <v>282</v>
      </c>
    </row>
    <row r="22" spans="1:2" ht="18" customHeight="1">
      <c r="A22" s="189">
        <v>42</v>
      </c>
      <c r="B22" s="190" t="s">
        <v>11</v>
      </c>
    </row>
    <row r="23" spans="1:2" ht="18" customHeight="1">
      <c r="A23" s="189"/>
      <c r="B23" s="190" t="s">
        <v>294</v>
      </c>
    </row>
    <row r="24" spans="1:2" ht="18" customHeight="1">
      <c r="A24" s="189"/>
      <c r="B24" s="191" t="s">
        <v>255</v>
      </c>
    </row>
    <row r="25" spans="1:2" ht="18" customHeight="1">
      <c r="A25" s="189"/>
      <c r="B25" s="191" t="s">
        <v>280</v>
      </c>
    </row>
    <row r="26" spans="1:2" ht="18" customHeight="1">
      <c r="A26" s="189">
        <v>43</v>
      </c>
      <c r="B26" s="192" t="s">
        <v>10</v>
      </c>
    </row>
    <row r="27" spans="1:2" ht="18" customHeight="1">
      <c r="A27" s="189"/>
      <c r="B27" s="193" t="s">
        <v>256</v>
      </c>
    </row>
    <row r="28" spans="1:2" ht="18" customHeight="1">
      <c r="A28" s="189">
        <v>44</v>
      </c>
      <c r="B28" s="8" t="s">
        <v>9</v>
      </c>
    </row>
    <row r="29" spans="1:2" ht="18" customHeight="1">
      <c r="A29" s="189"/>
      <c r="B29" s="194" t="s">
        <v>8</v>
      </c>
    </row>
    <row r="30" spans="1:2" ht="18" customHeight="1">
      <c r="A30" s="189">
        <v>45</v>
      </c>
      <c r="B30" s="8" t="s">
        <v>7</v>
      </c>
    </row>
    <row r="31" spans="1:2" ht="18" customHeight="1">
      <c r="A31" s="189"/>
      <c r="B31" s="194" t="s">
        <v>6</v>
      </c>
    </row>
    <row r="32" spans="1:2" ht="18" customHeight="1">
      <c r="A32" s="195">
        <v>46</v>
      </c>
      <c r="B32" s="8" t="s">
        <v>5</v>
      </c>
    </row>
    <row r="33" spans="1:3" ht="18" customHeight="1">
      <c r="A33" s="195"/>
      <c r="B33" s="194" t="s">
        <v>4</v>
      </c>
    </row>
    <row r="34" spans="1:3" ht="18" customHeight="1">
      <c r="A34" s="195">
        <v>47</v>
      </c>
      <c r="B34" s="8" t="s">
        <v>3</v>
      </c>
    </row>
    <row r="35" spans="1:3" ht="18" customHeight="1">
      <c r="A35" s="195"/>
      <c r="B35" s="194" t="s">
        <v>2</v>
      </c>
    </row>
    <row r="36" spans="1:3" ht="18" customHeight="1">
      <c r="A36" s="195">
        <v>48</v>
      </c>
      <c r="B36" s="8" t="s">
        <v>1</v>
      </c>
    </row>
    <row r="37" spans="1:3" ht="18" customHeight="1">
      <c r="B37" s="83" t="s">
        <v>0</v>
      </c>
    </row>
    <row r="38" spans="1:3" ht="18" customHeight="1">
      <c r="A38" s="11"/>
      <c r="B38" s="11"/>
      <c r="C38" s="11"/>
    </row>
    <row r="39" spans="1:3" ht="18" customHeight="1"/>
    <row r="40" spans="1:3" ht="18" customHeight="1"/>
    <row r="41" spans="1:3" ht="18" customHeight="1"/>
    <row r="42" spans="1:3" ht="18" customHeight="1"/>
    <row r="43" spans="1:3" ht="18" customHeight="1"/>
    <row r="44" spans="1:3" ht="18" customHeight="1"/>
    <row r="45" spans="1:3" ht="18" customHeight="1"/>
    <row r="46" spans="1:3" ht="18" customHeight="1"/>
    <row r="47" spans="1:3" ht="18" customHeight="1"/>
    <row r="48" spans="1: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mergeCells count="2">
    <mergeCell ref="A1:B1"/>
    <mergeCell ref="A2:B2"/>
  </mergeCells>
  <pageMargins left="0.74803149606299213" right="0.51181102362204722" top="0.62992125984251968" bottom="0.62992125984251968" header="0.51181102362204722" footer="0.23622047244094491"/>
  <pageSetup firstPageNumber="45" orientation="portrait" useFirstPageNumber="1" r:id="rId1"/>
  <headerFooter alignWithMargins="0">
    <oddFooter>&amp;C&amp;10&amp;P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6"/>
  <sheetViews>
    <sheetView topLeftCell="A4" workbookViewId="0">
      <selection activeCell="D4" sqref="D1:F1048576"/>
    </sheetView>
  </sheetViews>
  <sheetFormatPr defaultRowHeight="12.75"/>
  <cols>
    <col min="1" max="1" width="1.88671875" style="1" customWidth="1"/>
    <col min="2" max="2" width="37.6640625" style="1" customWidth="1"/>
    <col min="3" max="3" width="7.5546875" style="98" customWidth="1"/>
    <col min="4" max="8" width="7.5546875" style="1" customWidth="1"/>
    <col min="9" max="16384" width="8.88671875" style="1"/>
  </cols>
  <sheetData>
    <row r="1" spans="1:8" ht="20.100000000000001" customHeight="1">
      <c r="A1" s="68" t="s">
        <v>116</v>
      </c>
      <c r="B1" s="69"/>
    </row>
    <row r="2" spans="1:8" ht="20.100000000000001" customHeight="1">
      <c r="A2" s="68" t="s">
        <v>299</v>
      </c>
    </row>
    <row r="3" spans="1:8" ht="20.100000000000001" customHeight="1">
      <c r="A3" s="99" t="s">
        <v>262</v>
      </c>
    </row>
    <row r="4" spans="1:8" ht="20.100000000000001" customHeight="1">
      <c r="A4" s="99" t="s">
        <v>285</v>
      </c>
    </row>
    <row r="5" spans="1:8" ht="20.100000000000001" customHeight="1">
      <c r="A5" s="99"/>
    </row>
    <row r="6" spans="1:8" ht="20.100000000000001" customHeight="1">
      <c r="A6" s="71"/>
      <c r="B6" s="71"/>
      <c r="C6" s="100"/>
      <c r="D6" s="71"/>
      <c r="E6" s="71"/>
      <c r="G6" s="72"/>
      <c r="H6" s="72" t="s">
        <v>163</v>
      </c>
    </row>
    <row r="7" spans="1:8" ht="27" customHeight="1">
      <c r="C7" s="73">
        <v>2010</v>
      </c>
      <c r="D7" s="73">
        <v>2015</v>
      </c>
      <c r="E7" s="73">
        <v>2016</v>
      </c>
      <c r="F7" s="74">
        <v>2017</v>
      </c>
      <c r="G7" s="74">
        <v>2018</v>
      </c>
      <c r="H7" s="74" t="s">
        <v>276</v>
      </c>
    </row>
    <row r="8" spans="1:8" ht="20.100000000000001" customHeight="1">
      <c r="C8" s="101"/>
      <c r="D8" s="75"/>
      <c r="E8" s="75"/>
      <c r="F8" s="75"/>
    </row>
    <row r="9" spans="1:8" s="8" customFormat="1" ht="20.100000000000001" customHeight="1">
      <c r="A9" s="76" t="s">
        <v>140</v>
      </c>
      <c r="C9" s="102" t="s">
        <v>131</v>
      </c>
      <c r="D9" s="79">
        <v>108.97</v>
      </c>
      <c r="E9" s="79">
        <f>'41'!E9/'41'!D9*100</f>
        <v>107.41216274833</v>
      </c>
      <c r="F9" s="79">
        <f>'41'!F9/'41'!E9*100</f>
        <v>107.4157141419325</v>
      </c>
      <c r="G9" s="79">
        <f>'41'!G9/'41'!F9*100</f>
        <v>108.71896371426722</v>
      </c>
      <c r="H9" s="79">
        <f>'41'!H9/'41'!G9*100</f>
        <v>109.09123312886699</v>
      </c>
    </row>
    <row r="10" spans="1:8" s="8" customFormat="1" ht="20.100000000000001" customHeight="1">
      <c r="A10" s="76" t="s">
        <v>298</v>
      </c>
      <c r="C10" s="102"/>
      <c r="D10" s="34"/>
      <c r="E10" s="34"/>
      <c r="F10" s="34"/>
      <c r="G10" s="34"/>
      <c r="H10" s="34"/>
    </row>
    <row r="11" spans="1:8" s="8" customFormat="1" ht="20.100000000000001" customHeight="1">
      <c r="B11" s="76" t="s">
        <v>141</v>
      </c>
      <c r="C11" s="102" t="s">
        <v>131</v>
      </c>
      <c r="D11" s="79">
        <v>103.85238432722485</v>
      </c>
      <c r="E11" s="79">
        <f>'41'!E11/'41'!D11*100</f>
        <v>101.62661467219107</v>
      </c>
      <c r="F11" s="79">
        <f>'41'!F11/'41'!E11*100</f>
        <v>101.99820612316356</v>
      </c>
      <c r="G11" s="79">
        <f>'41'!G11/'41'!F11*100</f>
        <v>102.47304293849606</v>
      </c>
      <c r="H11" s="79">
        <f>'41'!H11/'41'!G11*100</f>
        <v>104.53302250449723</v>
      </c>
    </row>
    <row r="12" spans="1:8" s="8" customFormat="1" ht="20.100000000000001" customHeight="1">
      <c r="B12" s="76" t="s">
        <v>142</v>
      </c>
      <c r="C12" s="102" t="s">
        <v>131</v>
      </c>
      <c r="D12" s="79">
        <v>107.96534553074513</v>
      </c>
      <c r="E12" s="79">
        <f>'41'!E12/'41'!D12*100</f>
        <v>106.44042399110111</v>
      </c>
      <c r="F12" s="79">
        <f>'41'!F12/'41'!E12*100</f>
        <v>107.43577225251508</v>
      </c>
      <c r="G12" s="79">
        <f>'41'!G12/'41'!F12*100</f>
        <v>108.37620564107711</v>
      </c>
      <c r="H12" s="79">
        <f>'41'!H12/'41'!G12*100</f>
        <v>109.5712327521462</v>
      </c>
    </row>
    <row r="13" spans="1:8" s="8" customFormat="1" ht="20.100000000000001" customHeight="1">
      <c r="A13" s="80"/>
      <c r="B13" s="81" t="s">
        <v>143</v>
      </c>
      <c r="C13" s="102" t="s">
        <v>131</v>
      </c>
      <c r="D13" s="34">
        <v>106.38069705093834</v>
      </c>
      <c r="E13" s="34">
        <f>'41'!E13/'41'!D13*100</f>
        <v>103.75504032258065</v>
      </c>
      <c r="F13" s="34">
        <f>'41'!F13/'41'!E13*100</f>
        <v>104.23852319650231</v>
      </c>
      <c r="G13" s="34">
        <f>'41'!G13/'41'!F13*100</f>
        <v>104.97495048351394</v>
      </c>
      <c r="H13" s="34">
        <f>'41'!H13/'41'!G13*100</f>
        <v>107.10321864594894</v>
      </c>
    </row>
    <row r="14" spans="1:8" s="8" customFormat="1" ht="20.100000000000001" customHeight="1">
      <c r="A14" s="80"/>
      <c r="B14" s="81" t="s">
        <v>144</v>
      </c>
      <c r="C14" s="102" t="s">
        <v>131</v>
      </c>
      <c r="D14" s="34">
        <v>108.40581655480986</v>
      </c>
      <c r="E14" s="34">
        <f>'41'!E14/'41'!D14*100</f>
        <v>107.1229574843058</v>
      </c>
      <c r="F14" s="34">
        <f>'41'!F14/'41'!E14*100</f>
        <v>107.60792926082181</v>
      </c>
      <c r="G14" s="34">
        <f>'41'!G14/'41'!F14*100</f>
        <v>108.43564597498667</v>
      </c>
      <c r="H14" s="34">
        <f>'41'!H14/'41'!G14*100</f>
        <v>110.1036483287161</v>
      </c>
    </row>
    <row r="15" spans="1:8" s="8" customFormat="1" ht="20.100000000000001" customHeight="1">
      <c r="A15" s="80"/>
      <c r="B15" s="81" t="s">
        <v>145</v>
      </c>
      <c r="C15" s="102" t="s">
        <v>131</v>
      </c>
      <c r="D15" s="34">
        <v>107.55837444209537</v>
      </c>
      <c r="E15" s="34">
        <f>'41'!E15/'41'!D15*100</f>
        <v>105.81118031956251</v>
      </c>
      <c r="F15" s="34">
        <f>'41'!F15/'41'!E15*100</f>
        <v>107.3599953765243</v>
      </c>
      <c r="G15" s="34">
        <f>'41'!G15/'41'!F15*100</f>
        <v>108.42462250693079</v>
      </c>
      <c r="H15" s="34">
        <f>'41'!H15/'41'!G15*100</f>
        <v>109.07827123104039</v>
      </c>
    </row>
    <row r="16" spans="1:8" s="8" customFormat="1" ht="20.100000000000001" customHeight="1">
      <c r="B16" s="76" t="s">
        <v>47</v>
      </c>
      <c r="C16" s="102" t="s">
        <v>131</v>
      </c>
      <c r="D16" s="79">
        <v>110.10520004898518</v>
      </c>
      <c r="E16" s="79">
        <f>'41'!E16/'41'!D16*100</f>
        <v>109.76651861342235</v>
      </c>
      <c r="F16" s="79">
        <f>'41'!F16/'41'!E16*100</f>
        <v>108.78336142035087</v>
      </c>
      <c r="G16" s="79">
        <f>'41'!G16/'41'!F16*100</f>
        <v>110.77319854017833</v>
      </c>
      <c r="H16" s="79">
        <f>'41'!H16/'41'!G16*100</f>
        <v>111.00698023673267</v>
      </c>
    </row>
    <row r="17" spans="1:8" s="8" customFormat="1" ht="20.100000000000001" customHeight="1">
      <c r="B17" s="83" t="s">
        <v>46</v>
      </c>
      <c r="C17" s="102"/>
      <c r="D17" s="34"/>
      <c r="E17" s="34"/>
      <c r="F17" s="34"/>
      <c r="G17" s="34"/>
      <c r="H17" s="34"/>
    </row>
    <row r="18" spans="1:8" s="8" customFormat="1" ht="20.100000000000001" customHeight="1">
      <c r="A18" s="78"/>
      <c r="B18" s="76" t="s">
        <v>45</v>
      </c>
      <c r="C18" s="102" t="s">
        <v>131</v>
      </c>
      <c r="D18" s="79">
        <v>115.55</v>
      </c>
      <c r="E18" s="79">
        <f>'41'!E18/'41'!D18*100</f>
        <v>107.78737611162681</v>
      </c>
      <c r="F18" s="79">
        <f>'41'!F18/'41'!E18*100</f>
        <v>108.09286691529331</v>
      </c>
      <c r="G18" s="79">
        <f>'41'!G18/'41'!F18*100</f>
        <v>107.73303179049627</v>
      </c>
      <c r="H18" s="79">
        <f>'41'!H18/'41'!G18*100</f>
        <v>103.02958015267177</v>
      </c>
    </row>
    <row r="19" spans="1:8" s="8" customFormat="1" ht="20.100000000000001" customHeight="1">
      <c r="A19" s="78"/>
      <c r="B19" s="83" t="s">
        <v>44</v>
      </c>
      <c r="C19" s="102"/>
      <c r="D19" s="34"/>
      <c r="E19" s="34"/>
      <c r="F19" s="34"/>
      <c r="G19" s="34"/>
      <c r="H19" s="34"/>
    </row>
    <row r="20" spans="1:8" s="92" customFormat="1" ht="20.100000000000001" customHeight="1">
      <c r="A20" s="91" t="s">
        <v>167</v>
      </c>
      <c r="C20" s="93"/>
      <c r="D20" s="93"/>
      <c r="E20" s="93"/>
    </row>
    <row r="21" spans="1:8" s="92" customFormat="1" ht="20.100000000000001" customHeight="1">
      <c r="A21" s="94" t="s">
        <v>168</v>
      </c>
      <c r="C21" s="61"/>
      <c r="D21" s="62"/>
      <c r="E21" s="62"/>
      <c r="F21" s="62"/>
      <c r="G21" s="62"/>
      <c r="H21" s="62"/>
    </row>
    <row r="22" spans="1:8" s="8" customFormat="1" ht="20.100000000000001" customHeight="1">
      <c r="B22" s="63" t="s">
        <v>146</v>
      </c>
      <c r="C22" s="102" t="s">
        <v>131</v>
      </c>
      <c r="D22" s="34">
        <v>104.34407820568094</v>
      </c>
      <c r="E22" s="34">
        <f>'41'!E22/'41'!D22*100</f>
        <v>104.2047236186512</v>
      </c>
      <c r="F22" s="34">
        <f>'41'!F22/'41'!E22*100</f>
        <v>102.70181995363107</v>
      </c>
      <c r="G22" s="34">
        <f>'41'!G22/'41'!F22*100</f>
        <v>103.81004019623687</v>
      </c>
      <c r="H22" s="34">
        <f>'41'!H22/'41'!G22*100</f>
        <v>102.49501549340336</v>
      </c>
    </row>
    <row r="23" spans="1:8" s="8" customFormat="1" ht="20.100000000000001" customHeight="1">
      <c r="B23" s="63" t="s">
        <v>147</v>
      </c>
      <c r="C23" s="102" t="s">
        <v>131</v>
      </c>
      <c r="D23" s="34">
        <v>94.994817837244355</v>
      </c>
      <c r="E23" s="34">
        <f>'41'!E23/'41'!D23*100</f>
        <v>100.49356223175967</v>
      </c>
      <c r="F23" s="34">
        <f>'41'!F23/'41'!E23*100</f>
        <v>105.98975016015375</v>
      </c>
      <c r="G23" s="34">
        <f>'41'!G23/'41'!F23*100</f>
        <v>140.41502971693362</v>
      </c>
      <c r="H23" s="34">
        <f>'41'!H23/'41'!G23*100</f>
        <v>113.4514671066791</v>
      </c>
    </row>
    <row r="24" spans="1:8" s="8" customFormat="1" ht="20.100000000000001" customHeight="1">
      <c r="B24" s="63" t="s">
        <v>148</v>
      </c>
      <c r="C24" s="102" t="s">
        <v>131</v>
      </c>
      <c r="D24" s="34">
        <v>109.96300115707392</v>
      </c>
      <c r="E24" s="34">
        <f>'41'!E24/'41'!D24*100</f>
        <v>108.36700466172886</v>
      </c>
      <c r="F24" s="34">
        <f>'41'!F24/'41'!E24*100</f>
        <v>108.62229209913241</v>
      </c>
      <c r="G24" s="34">
        <f>'41'!G24/'41'!F24*100</f>
        <v>110.25764737515298</v>
      </c>
      <c r="H24" s="34">
        <f>'41'!H24/'41'!G24*100</f>
        <v>112.15998468435411</v>
      </c>
    </row>
    <row r="25" spans="1:8" s="8" customFormat="1" ht="38.25">
      <c r="B25" s="65" t="s">
        <v>273</v>
      </c>
      <c r="C25" s="102" t="s">
        <v>131</v>
      </c>
      <c r="D25" s="34">
        <v>109.41992633665596</v>
      </c>
      <c r="E25" s="34">
        <f>'41'!E25/'41'!D25*100</f>
        <v>99.905922305591872</v>
      </c>
      <c r="F25" s="34">
        <f>'41'!F25/'41'!E25*100</f>
        <v>102.85943959577399</v>
      </c>
      <c r="G25" s="34">
        <f>'41'!G25/'41'!F25*100</f>
        <v>107.59964273752374</v>
      </c>
      <c r="H25" s="34">
        <f>'41'!H25/'41'!G25*100</f>
        <v>112.87962895711632</v>
      </c>
    </row>
    <row r="26" spans="1:8" s="8" customFormat="1" ht="38.25">
      <c r="B26" s="65" t="s">
        <v>274</v>
      </c>
      <c r="C26" s="102" t="s">
        <v>131</v>
      </c>
      <c r="D26" s="34">
        <v>119.31145178418654</v>
      </c>
      <c r="E26" s="34">
        <f>'41'!E26/'41'!D26*100</f>
        <v>116.6089965397924</v>
      </c>
      <c r="F26" s="34">
        <f>'41'!F26/'41'!E26*100</f>
        <v>111.82987141444114</v>
      </c>
      <c r="G26" s="34">
        <f>'41'!G26/'41'!F26*100</f>
        <v>141.18167344772689</v>
      </c>
      <c r="H26" s="34">
        <f>'41'!H26/'41'!G26*100</f>
        <v>107.32990853276532</v>
      </c>
    </row>
    <row r="27" spans="1:8" s="8" customFormat="1" ht="20.100000000000001" customHeight="1">
      <c r="B27" s="65" t="s">
        <v>150</v>
      </c>
      <c r="C27" s="102" t="s">
        <v>131</v>
      </c>
      <c r="D27" s="34">
        <v>107.12060679897553</v>
      </c>
      <c r="E27" s="34">
        <f>'41'!E27/'41'!D27*100</f>
        <v>109.56093108169785</v>
      </c>
      <c r="F27" s="34">
        <f>'41'!F27/'41'!E27*100</f>
        <v>106.1870959141505</v>
      </c>
      <c r="G27" s="34">
        <f>'41'!G27/'41'!F27*100</f>
        <v>110.94703805413889</v>
      </c>
      <c r="H27" s="34">
        <f>'41'!H27/'41'!G27*100</f>
        <v>111.49064369669452</v>
      </c>
    </row>
    <row r="28" spans="1:8" s="8" customFormat="1" ht="38.25">
      <c r="B28" s="65" t="s">
        <v>265</v>
      </c>
      <c r="C28" s="102" t="s">
        <v>131</v>
      </c>
      <c r="D28" s="34">
        <v>108.66009728774719</v>
      </c>
      <c r="E28" s="34">
        <f>'41'!E28/'41'!D28*100</f>
        <v>110.70703430047458</v>
      </c>
      <c r="F28" s="34">
        <f>'41'!F28/'41'!E28*100</f>
        <v>108.76534233344546</v>
      </c>
      <c r="G28" s="34">
        <f>'41'!G28/'41'!F28*100</f>
        <v>105.8389208173691</v>
      </c>
      <c r="H28" s="34">
        <f>'41'!H28/'41'!G28*100</f>
        <v>106.653719974358</v>
      </c>
    </row>
    <row r="29" spans="1:8" s="8" customFormat="1" ht="20.100000000000001" customHeight="1">
      <c r="B29" s="65" t="s">
        <v>266</v>
      </c>
      <c r="C29" s="102" t="s">
        <v>131</v>
      </c>
      <c r="D29" s="34">
        <v>107.08393796917903</v>
      </c>
      <c r="E29" s="34">
        <f>'41'!E29/'41'!D29*100</f>
        <v>116.41023002109812</v>
      </c>
      <c r="F29" s="34">
        <f>'41'!F29/'41'!E29*100</f>
        <v>106.31906993192469</v>
      </c>
      <c r="G29" s="34">
        <f>'41'!G29/'41'!F29*100</f>
        <v>108.62316279649917</v>
      </c>
      <c r="H29" s="34">
        <f>'41'!H29/'41'!G29*100</f>
        <v>110.31367820711564</v>
      </c>
    </row>
    <row r="30" spans="1:8" s="8" customFormat="1" ht="25.5">
      <c r="B30" s="65" t="s">
        <v>151</v>
      </c>
      <c r="C30" s="102" t="s">
        <v>131</v>
      </c>
      <c r="D30" s="34">
        <v>107.25079312773798</v>
      </c>
      <c r="E30" s="34">
        <f>'41'!E30/'41'!D30*100</f>
        <v>103.87283236994219</v>
      </c>
      <c r="F30" s="34">
        <f>'41'!F30/'41'!E30*100</f>
        <v>115.90150250417364</v>
      </c>
      <c r="G30" s="34">
        <f>'41'!G30/'41'!F30*100</f>
        <v>107.37606529828352</v>
      </c>
      <c r="H30" s="34">
        <f>'41'!H30/'41'!G30*100</f>
        <v>106.91688558493098</v>
      </c>
    </row>
    <row r="31" spans="1:8" s="8" customFormat="1" ht="20.100000000000001" customHeight="1">
      <c r="B31" s="65" t="s">
        <v>152</v>
      </c>
      <c r="C31" s="102" t="s">
        <v>131</v>
      </c>
      <c r="D31" s="34">
        <v>115.89060278147345</v>
      </c>
      <c r="E31" s="34">
        <f>'41'!E31/'41'!D31*100</f>
        <v>108.412062053338</v>
      </c>
      <c r="F31" s="34">
        <f>'41'!F31/'41'!E31*100</f>
        <v>109.08418547816581</v>
      </c>
      <c r="G31" s="34">
        <f>'41'!G31/'41'!F31*100</f>
        <v>111.54968605370988</v>
      </c>
      <c r="H31" s="34">
        <f>'41'!H31/'41'!G31*100</f>
        <v>106.64887291562061</v>
      </c>
    </row>
    <row r="32" spans="1:8" s="8" customFormat="1" ht="25.5">
      <c r="B32" s="65" t="s">
        <v>153</v>
      </c>
      <c r="C32" s="102" t="s">
        <v>131</v>
      </c>
      <c r="D32" s="34">
        <v>106.91596341885672</v>
      </c>
      <c r="E32" s="34">
        <f>'41'!E32/'41'!D32*100</f>
        <v>109.07571801566579</v>
      </c>
      <c r="F32" s="34">
        <f>'41'!F32/'41'!E32*100</f>
        <v>108.68441210264268</v>
      </c>
      <c r="G32" s="34">
        <f>'41'!G32/'41'!F32*100</f>
        <v>108.3487504771973</v>
      </c>
      <c r="H32" s="34">
        <f>'41'!H32/'41'!G32*100</f>
        <v>108.77330875975717</v>
      </c>
    </row>
    <row r="33" spans="1:8" s="8" customFormat="1" ht="20.100000000000001" customHeight="1">
      <c r="B33" s="65" t="s">
        <v>154</v>
      </c>
      <c r="C33" s="102" t="s">
        <v>131</v>
      </c>
      <c r="D33" s="34">
        <v>103.51575657304197</v>
      </c>
      <c r="E33" s="34">
        <f>'41'!E33/'41'!D33*100</f>
        <v>102.59811816563531</v>
      </c>
      <c r="F33" s="34">
        <f>'41'!F33/'41'!E33*100</f>
        <v>104.43466765811544</v>
      </c>
      <c r="G33" s="34">
        <f>'41'!G33/'41'!F33*100</f>
        <v>104.87134352564227</v>
      </c>
      <c r="H33" s="34">
        <f>'41'!H33/'41'!G33*100</f>
        <v>103.96612854556429</v>
      </c>
    </row>
    <row r="34" spans="1:8" s="8" customFormat="1" ht="20.100000000000001" customHeight="1">
      <c r="B34" s="65"/>
      <c r="C34" s="102"/>
      <c r="D34" s="34"/>
      <c r="E34" s="34"/>
      <c r="F34" s="34"/>
      <c r="G34" s="34"/>
      <c r="H34" s="34"/>
    </row>
    <row r="35" spans="1:8" ht="20.100000000000001" customHeight="1">
      <c r="A35" s="68" t="s">
        <v>169</v>
      </c>
      <c r="B35" s="69"/>
    </row>
    <row r="36" spans="1:8" ht="20.100000000000001" customHeight="1">
      <c r="A36" s="68" t="s">
        <v>299</v>
      </c>
    </row>
    <row r="37" spans="1:8" ht="20.100000000000001" customHeight="1">
      <c r="A37" s="99" t="s">
        <v>290</v>
      </c>
    </row>
    <row r="38" spans="1:8" ht="20.100000000000001" customHeight="1">
      <c r="A38" s="99" t="s">
        <v>285</v>
      </c>
    </row>
    <row r="39" spans="1:8" ht="20.100000000000001" customHeight="1">
      <c r="A39" s="70"/>
    </row>
    <row r="40" spans="1:8" ht="20.100000000000001" customHeight="1">
      <c r="A40" s="71"/>
      <c r="B40" s="71"/>
      <c r="C40" s="100"/>
      <c r="D40" s="71"/>
      <c r="E40" s="71"/>
      <c r="G40" s="72"/>
      <c r="H40" s="72" t="s">
        <v>163</v>
      </c>
    </row>
    <row r="41" spans="1:8" ht="27" customHeight="1">
      <c r="C41" s="73">
        <v>2010</v>
      </c>
      <c r="D41" s="73">
        <v>2015</v>
      </c>
      <c r="E41" s="73">
        <v>2016</v>
      </c>
      <c r="F41" s="74">
        <v>2017</v>
      </c>
      <c r="G41" s="74">
        <v>2018</v>
      </c>
      <c r="H41" s="74" t="s">
        <v>276</v>
      </c>
    </row>
    <row r="42" spans="1:8" ht="20.100000000000001" customHeight="1">
      <c r="C42" s="101"/>
      <c r="D42" s="75"/>
      <c r="E42" s="75"/>
      <c r="F42" s="75"/>
    </row>
    <row r="43" spans="1:8" s="8" customFormat="1" ht="25.5">
      <c r="B43" s="65" t="s">
        <v>156</v>
      </c>
      <c r="C43" s="102" t="s">
        <v>131</v>
      </c>
      <c r="D43" s="34">
        <v>106.12411020153567</v>
      </c>
      <c r="E43" s="34">
        <f>'41'!E43/'41'!D43*100</f>
        <v>108.70896619304263</v>
      </c>
      <c r="F43" s="34">
        <f>'41'!F43/'41'!E43*100</f>
        <v>108.3605633802817</v>
      </c>
      <c r="G43" s="34">
        <f>'41'!G43/'41'!F43*100</f>
        <v>107.85068108557763</v>
      </c>
      <c r="H43" s="34">
        <f>'41'!H43/'41'!G43*100</f>
        <v>107.81912842267643</v>
      </c>
    </row>
    <row r="44" spans="1:8" s="8" customFormat="1" ht="25.5">
      <c r="B44" s="65" t="s">
        <v>157</v>
      </c>
      <c r="C44" s="102" t="s">
        <v>131</v>
      </c>
      <c r="D44" s="34">
        <v>105.0098931021008</v>
      </c>
      <c r="E44" s="34">
        <f>'41'!E44/'41'!D44*100</f>
        <v>107.45466756212222</v>
      </c>
      <c r="F44" s="34">
        <f>'41'!F44/'41'!E44*100</f>
        <v>110.86111111111111</v>
      </c>
      <c r="G44" s="34">
        <f>'41'!G44/'41'!F44*100</f>
        <v>110.4046604860937</v>
      </c>
      <c r="H44" s="34">
        <f>'41'!H44/'41'!G44*100</f>
        <v>109.16879432624114</v>
      </c>
    </row>
    <row r="45" spans="1:8" s="8" customFormat="1" ht="51">
      <c r="B45" s="65" t="s">
        <v>158</v>
      </c>
      <c r="C45" s="102" t="s">
        <v>131</v>
      </c>
      <c r="D45" s="34">
        <v>108.00283540130442</v>
      </c>
      <c r="E45" s="34">
        <f>'41'!E45/'41'!D45*100</f>
        <v>109.45845236616569</v>
      </c>
      <c r="F45" s="34">
        <f>'41'!F45/'41'!E45*100</f>
        <v>108.18156028368794</v>
      </c>
      <c r="G45" s="34">
        <f>'41'!G45/'41'!F45*100</f>
        <v>102.30765196412651</v>
      </c>
      <c r="H45" s="34">
        <f>'41'!H45/'41'!G45*100</f>
        <v>102.59394063669451</v>
      </c>
    </row>
    <row r="46" spans="1:8" s="8" customFormat="1" ht="20.100000000000001" customHeight="1">
      <c r="B46" s="65" t="s">
        <v>267</v>
      </c>
      <c r="C46" s="102" t="s">
        <v>131</v>
      </c>
      <c r="D46" s="34">
        <v>111.58283386640653</v>
      </c>
      <c r="E46" s="34">
        <f>'41'!E46/'41'!D46*100</f>
        <v>107.49771303919499</v>
      </c>
      <c r="F46" s="34">
        <f>'41'!F46/'41'!E46*100</f>
        <v>107.98284947468333</v>
      </c>
      <c r="G46" s="34">
        <f>'41'!G46/'41'!F46*100</f>
        <v>107.82007759456837</v>
      </c>
      <c r="H46" s="34">
        <f>'41'!H46/'41'!G46*100</f>
        <v>108.75969863937928</v>
      </c>
    </row>
    <row r="47" spans="1:8" s="8" customFormat="1" ht="25.5">
      <c r="B47" s="65" t="s">
        <v>159</v>
      </c>
      <c r="C47" s="102" t="s">
        <v>131</v>
      </c>
      <c r="D47" s="34">
        <v>106.55253452319491</v>
      </c>
      <c r="E47" s="34">
        <f>'41'!E47/'41'!D47*100</f>
        <v>107.58908434821832</v>
      </c>
      <c r="F47" s="34">
        <f>'41'!F47/'41'!E47*100</f>
        <v>107.67215176606224</v>
      </c>
      <c r="G47" s="34">
        <f>'41'!G47/'41'!F47*100</f>
        <v>107.27148836756545</v>
      </c>
      <c r="H47" s="34">
        <f>'41'!H47/'41'!G47*100</f>
        <v>107.99455535390199</v>
      </c>
    </row>
    <row r="48" spans="1:8" s="8" customFormat="1" ht="25.5">
      <c r="B48" s="65" t="s">
        <v>160</v>
      </c>
      <c r="C48" s="102" t="s">
        <v>131</v>
      </c>
      <c r="D48" s="34">
        <v>108.06993223018304</v>
      </c>
      <c r="E48" s="34">
        <f>'41'!E48/'41'!D48*100</f>
        <v>111.27279782693054</v>
      </c>
      <c r="F48" s="34">
        <f>'41'!F48/'41'!E48*100</f>
        <v>109.05841325196164</v>
      </c>
      <c r="G48" s="34">
        <f>'41'!G48/'41'!F48*100</f>
        <v>108.22607722439844</v>
      </c>
      <c r="H48" s="34">
        <f>'41'!H48/'41'!G48*100</f>
        <v>106.2564632885212</v>
      </c>
    </row>
    <row r="49" spans="1:8" s="8" customFormat="1" ht="20.100000000000001" customHeight="1">
      <c r="B49" s="65" t="s">
        <v>161</v>
      </c>
      <c r="C49" s="102" t="s">
        <v>131</v>
      </c>
      <c r="D49" s="34">
        <v>105.91332642908344</v>
      </c>
      <c r="E49" s="34">
        <f>'41'!E49/'41'!D49*100</f>
        <v>104.90679030232781</v>
      </c>
      <c r="F49" s="34">
        <f>'41'!F49/'41'!E49*100</f>
        <v>105.90185065831876</v>
      </c>
      <c r="G49" s="34">
        <f>'41'!G49/'41'!F49*100</f>
        <v>103.38202051817073</v>
      </c>
      <c r="H49" s="34">
        <f>'41'!H49/'41'!G49*100</f>
        <v>101.57261794634597</v>
      </c>
    </row>
    <row r="50" spans="1:8" s="8" customFormat="1" ht="63.75">
      <c r="B50" s="66" t="s">
        <v>162</v>
      </c>
      <c r="C50" s="102" t="s">
        <v>131</v>
      </c>
      <c r="D50" s="34">
        <v>93.624813601665352</v>
      </c>
      <c r="E50" s="34">
        <f>'41'!E50/'41'!D50*100</f>
        <v>108.17768803634529</v>
      </c>
      <c r="F50" s="34">
        <f>'41'!F50/'41'!E50*100</f>
        <v>107.55949603359775</v>
      </c>
      <c r="G50" s="34">
        <f>'41'!G50/'41'!F50*100</f>
        <v>107.72234273318873</v>
      </c>
      <c r="H50" s="34">
        <f>'41'!H50/'41'!G50*100</f>
        <v>107.89367700362465</v>
      </c>
    </row>
    <row r="51" spans="1:8" s="8" customFormat="1" ht="25.5">
      <c r="B51" s="67" t="s">
        <v>194</v>
      </c>
      <c r="C51" s="102" t="s">
        <v>131</v>
      </c>
      <c r="D51" s="79">
        <v>115.55</v>
      </c>
      <c r="E51" s="79">
        <f>'41'!E51/'41'!D51*100</f>
        <v>107.78737611162681</v>
      </c>
      <c r="F51" s="79">
        <f>'41'!F51/'41'!E51*100</f>
        <v>108.09286691529331</v>
      </c>
      <c r="G51" s="79">
        <f>'41'!G51/'41'!F51*100</f>
        <v>107.73303179049627</v>
      </c>
      <c r="H51" s="79">
        <f>'41'!H51/'41'!G51*100</f>
        <v>103.02958015267177</v>
      </c>
    </row>
    <row r="52" spans="1:8" s="8" customFormat="1" ht="20.100000000000001" customHeight="1">
      <c r="A52" s="11"/>
      <c r="B52" s="11"/>
      <c r="C52" s="196"/>
      <c r="D52" s="11"/>
      <c r="E52" s="11"/>
      <c r="F52" s="11"/>
      <c r="G52" s="11"/>
      <c r="H52" s="11"/>
    </row>
    <row r="53" spans="1:8" s="8" customFormat="1" ht="20.100000000000001" customHeight="1">
      <c r="C53" s="25"/>
    </row>
    <row r="54" spans="1:8" s="8" customFormat="1" ht="20.100000000000001" customHeight="1">
      <c r="C54" s="25"/>
    </row>
    <row r="55" spans="1:8" s="8" customFormat="1" ht="20.100000000000001" customHeight="1">
      <c r="C55" s="25"/>
    </row>
    <row r="56" spans="1:8" s="8" customFormat="1" ht="20.100000000000001" customHeight="1">
      <c r="C56" s="25"/>
    </row>
    <row r="57" spans="1:8" s="8" customFormat="1" ht="20.100000000000001" customHeight="1">
      <c r="C57" s="25"/>
    </row>
    <row r="58" spans="1:8" s="8" customFormat="1" ht="20.100000000000001" customHeight="1">
      <c r="C58" s="25"/>
    </row>
    <row r="59" spans="1:8" s="8" customFormat="1" ht="20.100000000000001" customHeight="1">
      <c r="C59" s="25"/>
    </row>
    <row r="60" spans="1:8" s="8" customFormat="1" ht="20.100000000000001" customHeight="1">
      <c r="C60" s="25"/>
    </row>
    <row r="61" spans="1:8" s="8" customFormat="1" ht="20.100000000000001" customHeight="1">
      <c r="C61" s="25"/>
    </row>
    <row r="62" spans="1:8" s="8" customFormat="1" ht="20.100000000000001" customHeight="1">
      <c r="C62" s="25"/>
    </row>
    <row r="63" spans="1:8" s="8" customFormat="1" ht="20.100000000000001" customHeight="1">
      <c r="C63" s="25"/>
    </row>
    <row r="64" spans="1:8" s="8" customFormat="1" ht="20.100000000000001" customHeight="1">
      <c r="C64" s="25"/>
    </row>
    <row r="65" spans="3:3" s="8" customFormat="1" ht="20.100000000000001" customHeight="1">
      <c r="C65" s="25"/>
    </row>
    <row r="66" spans="3:3" s="8" customFormat="1" ht="20.100000000000001" customHeight="1">
      <c r="C66" s="25"/>
    </row>
    <row r="67" spans="3:3" s="8" customFormat="1" ht="20.100000000000001" customHeight="1">
      <c r="C67" s="25"/>
    </row>
    <row r="68" spans="3:3" s="8" customFormat="1" ht="20.100000000000001" customHeight="1">
      <c r="C68" s="25"/>
    </row>
    <row r="69" spans="3:3" s="8" customFormat="1" ht="20.100000000000001" customHeight="1">
      <c r="C69" s="25"/>
    </row>
    <row r="70" spans="3:3" s="8" customFormat="1" ht="20.100000000000001" customHeight="1">
      <c r="C70" s="25"/>
    </row>
    <row r="71" spans="3:3" s="8" customFormat="1" ht="20.100000000000001" customHeight="1">
      <c r="C71" s="25"/>
    </row>
    <row r="72" spans="3:3" s="8" customFormat="1" ht="20.100000000000001" customHeight="1">
      <c r="C72" s="25"/>
    </row>
    <row r="73" spans="3:3" s="8" customFormat="1" ht="20.100000000000001" customHeight="1">
      <c r="C73" s="25"/>
    </row>
    <row r="74" spans="3:3" s="8" customFormat="1" ht="20.100000000000001" customHeight="1">
      <c r="C74" s="25"/>
    </row>
    <row r="75" spans="3:3" s="8" customFormat="1" ht="20.100000000000001" customHeight="1">
      <c r="C75" s="25"/>
    </row>
    <row r="76" spans="3:3" s="8" customFormat="1" ht="20.100000000000001" customHeight="1">
      <c r="C76" s="25"/>
    </row>
    <row r="77" spans="3:3" s="8" customFormat="1" ht="20.100000000000001" customHeight="1">
      <c r="C77" s="25"/>
    </row>
    <row r="78" spans="3:3" s="8" customFormat="1" ht="20.100000000000001" customHeight="1">
      <c r="C78" s="25"/>
    </row>
    <row r="79" spans="3:3" s="8" customFormat="1" ht="20.100000000000001" customHeight="1">
      <c r="C79" s="25"/>
    </row>
    <row r="80" spans="3:3" s="8" customFormat="1" ht="20.100000000000001" customHeight="1">
      <c r="C80" s="25"/>
    </row>
    <row r="81" spans="3:3" s="8" customFormat="1" ht="20.100000000000001" customHeight="1">
      <c r="C81" s="25"/>
    </row>
    <row r="82" spans="3:3" s="8" customFormat="1" ht="20.100000000000001" customHeight="1">
      <c r="C82" s="25"/>
    </row>
    <row r="83" spans="3:3" s="8" customFormat="1" ht="20.100000000000001" customHeight="1">
      <c r="C83" s="25"/>
    </row>
    <row r="84" spans="3:3" s="8" customFormat="1" ht="20.100000000000001" customHeight="1">
      <c r="C84" s="25"/>
    </row>
    <row r="85" spans="3:3" s="8" customFormat="1" ht="20.100000000000001" customHeight="1">
      <c r="C85" s="25"/>
    </row>
    <row r="86" spans="3:3" s="8" customFormat="1" ht="20.100000000000001" customHeight="1">
      <c r="C86" s="25"/>
    </row>
    <row r="87" spans="3:3" s="8" customFormat="1" ht="20.100000000000001" customHeight="1">
      <c r="C87" s="25"/>
    </row>
    <row r="88" spans="3:3" s="8" customFormat="1" ht="20.100000000000001" customHeight="1">
      <c r="C88" s="25"/>
    </row>
    <row r="89" spans="3:3" s="8" customFormat="1" ht="20.100000000000001" customHeight="1">
      <c r="C89" s="25"/>
    </row>
    <row r="90" spans="3:3" s="8" customFormat="1" ht="20.100000000000001" customHeight="1">
      <c r="C90" s="25"/>
    </row>
    <row r="91" spans="3:3" s="8" customFormat="1" ht="20.100000000000001" customHeight="1">
      <c r="C91" s="25"/>
    </row>
    <row r="92" spans="3:3" s="8" customFormat="1" ht="20.100000000000001" customHeight="1">
      <c r="C92" s="25"/>
    </row>
    <row r="93" spans="3:3" s="8" customFormat="1" ht="20.100000000000001" customHeight="1">
      <c r="C93" s="25"/>
    </row>
    <row r="94" spans="3:3" s="8" customFormat="1" ht="20.100000000000001" customHeight="1">
      <c r="C94" s="25"/>
    </row>
    <row r="95" spans="3:3" s="8" customFormat="1" ht="20.100000000000001" customHeight="1">
      <c r="C95" s="25"/>
    </row>
    <row r="96" spans="3:3" s="8" customFormat="1" ht="20.100000000000001" customHeight="1">
      <c r="C96" s="25"/>
    </row>
    <row r="97" spans="3:3" s="8" customFormat="1" ht="20.100000000000001" customHeight="1">
      <c r="C97" s="25"/>
    </row>
    <row r="98" spans="3:3" s="8" customFormat="1" ht="20.100000000000001" customHeight="1">
      <c r="C98" s="25"/>
    </row>
    <row r="99" spans="3:3" s="8" customFormat="1" ht="20.100000000000001" customHeight="1">
      <c r="C99" s="25"/>
    </row>
    <row r="100" spans="3:3" s="8" customFormat="1" ht="20.100000000000001" customHeight="1">
      <c r="C100" s="25"/>
    </row>
    <row r="101" spans="3:3" s="8" customFormat="1" ht="20.100000000000001" customHeight="1">
      <c r="C101" s="25"/>
    </row>
    <row r="102" spans="3:3" ht="20.100000000000001" customHeight="1"/>
    <row r="103" spans="3:3" ht="20.100000000000001" customHeight="1"/>
    <row r="104" spans="3:3" ht="20.100000000000001" customHeight="1"/>
    <row r="105" spans="3:3" ht="20.100000000000001" customHeight="1"/>
    <row r="106" spans="3:3" ht="20.100000000000001" customHeight="1"/>
    <row r="107" spans="3:3" ht="20.100000000000001" customHeight="1"/>
    <row r="108" spans="3:3" ht="20.100000000000001" customHeight="1"/>
    <row r="109" spans="3:3" ht="20.100000000000001" customHeight="1"/>
    <row r="110" spans="3:3" ht="20.100000000000001" customHeight="1"/>
    <row r="111" spans="3:3" ht="20.100000000000001" customHeight="1"/>
    <row r="112" spans="3:3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</sheetData>
  <pageMargins left="0.5" right="0.511811023622047" top="0.62992125984252001" bottom="0.62992125984252001" header="0.511811023622047" footer="0.23622047244094499"/>
  <pageSetup paperSize="9" orientation="portrait" r:id="rId1"/>
  <headerFooter alignWithMargins="0">
    <oddFooter>&amp;C&amp;10&amp;P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5"/>
  <sheetViews>
    <sheetView topLeftCell="B7" workbookViewId="0">
      <selection activeCell="G19" sqref="G19"/>
    </sheetView>
  </sheetViews>
  <sheetFormatPr defaultColWidth="8" defaultRowHeight="14.25"/>
  <cols>
    <col min="1" max="1" width="29.88671875" style="104" customWidth="1"/>
    <col min="2" max="3" width="21.33203125" style="104" customWidth="1"/>
    <col min="4" max="4" width="6" style="104" customWidth="1"/>
    <col min="5" max="5" width="8" style="104"/>
    <col min="6" max="6" width="8.77734375" style="104" bestFit="1" customWidth="1"/>
    <col min="7" max="16384" width="8" style="104"/>
  </cols>
  <sheetData>
    <row r="1" spans="1:6" ht="20.100000000000001" customHeight="1">
      <c r="A1" s="103" t="s">
        <v>117</v>
      </c>
      <c r="B1" s="103"/>
    </row>
    <row r="2" spans="1:6" ht="20.100000000000001" customHeight="1">
      <c r="A2" s="105" t="s">
        <v>263</v>
      </c>
      <c r="B2" s="103"/>
    </row>
    <row r="3" spans="1:6" s="107" customFormat="1" ht="20.100000000000001" customHeight="1">
      <c r="A3" s="106"/>
      <c r="B3" s="106"/>
      <c r="C3" s="106"/>
    </row>
    <row r="4" spans="1:6" s="107" customFormat="1" ht="18" customHeight="1">
      <c r="B4" s="108" t="s">
        <v>57</v>
      </c>
      <c r="C4" s="108" t="s">
        <v>56</v>
      </c>
    </row>
    <row r="5" spans="1:6" s="107" customFormat="1" ht="18" customHeight="1">
      <c r="B5" s="108" t="s">
        <v>55</v>
      </c>
      <c r="C5" s="108" t="s">
        <v>54</v>
      </c>
    </row>
    <row r="6" spans="1:6" s="107" customFormat="1" ht="18" customHeight="1">
      <c r="B6" s="109" t="s">
        <v>53</v>
      </c>
      <c r="C6" s="110" t="s">
        <v>52</v>
      </c>
    </row>
    <row r="7" spans="1:6" s="107" customFormat="1" ht="18" customHeight="1">
      <c r="B7" s="111" t="s">
        <v>51</v>
      </c>
      <c r="C7" s="111" t="s">
        <v>50</v>
      </c>
    </row>
    <row r="8" spans="1:6" s="107" customFormat="1" ht="20.100000000000001" customHeight="1">
      <c r="A8" s="112"/>
      <c r="B8" s="113"/>
      <c r="C8" s="113"/>
    </row>
    <row r="9" spans="1:6" s="107" customFormat="1" ht="18" customHeight="1">
      <c r="A9" s="114"/>
      <c r="B9" s="115" t="s">
        <v>170</v>
      </c>
      <c r="C9" s="116" t="s">
        <v>171</v>
      </c>
    </row>
    <row r="10" spans="1:6" s="107" customFormat="1" ht="18" customHeight="1">
      <c r="A10" s="98"/>
      <c r="B10" s="117"/>
      <c r="C10" s="117"/>
    </row>
    <row r="11" spans="1:6" s="107" customFormat="1" ht="18" customHeight="1">
      <c r="A11" s="98">
        <v>2010</v>
      </c>
      <c r="B11" s="118">
        <v>39569.61</v>
      </c>
      <c r="C11" s="118">
        <v>2029.73</v>
      </c>
    </row>
    <row r="12" spans="1:6" s="107" customFormat="1" ht="18" customHeight="1">
      <c r="A12" s="119">
        <v>2011</v>
      </c>
      <c r="B12" s="118">
        <v>53108.62</v>
      </c>
      <c r="C12" s="118">
        <v>2531.15</v>
      </c>
      <c r="F12" s="213"/>
    </row>
    <row r="13" spans="1:6" s="107" customFormat="1" ht="18" customHeight="1">
      <c r="A13" s="119">
        <v>2012</v>
      </c>
      <c r="B13" s="118">
        <v>62286.99</v>
      </c>
      <c r="C13" s="118">
        <v>2963.23</v>
      </c>
      <c r="F13" s="213"/>
    </row>
    <row r="14" spans="1:6" s="107" customFormat="1" ht="18" customHeight="1">
      <c r="A14" s="119">
        <v>2013</v>
      </c>
      <c r="B14" s="118">
        <v>68395.16</v>
      </c>
      <c r="C14" s="118">
        <v>3245.94</v>
      </c>
      <c r="F14" s="213"/>
    </row>
    <row r="15" spans="1:6" s="107" customFormat="1" ht="18" customHeight="1">
      <c r="A15" s="119">
        <v>2014</v>
      </c>
      <c r="B15" s="118">
        <v>74864.94</v>
      </c>
      <c r="C15" s="118">
        <v>3539.53</v>
      </c>
      <c r="F15" s="213"/>
    </row>
    <row r="16" spans="1:6" s="107" customFormat="1" ht="18" customHeight="1">
      <c r="A16" s="119">
        <v>2015</v>
      </c>
      <c r="B16" s="118">
        <v>81061.17</v>
      </c>
      <c r="C16" s="118">
        <v>3739.49</v>
      </c>
      <c r="F16" s="213"/>
    </row>
    <row r="17" spans="1:6" s="107" customFormat="1" ht="18" customHeight="1">
      <c r="A17" s="119">
        <v>2016</v>
      </c>
      <c r="B17" s="118">
        <v>86581.42</v>
      </c>
      <c r="C17" s="118">
        <v>3907.28</v>
      </c>
      <c r="F17" s="213"/>
    </row>
    <row r="18" spans="1:6" s="107" customFormat="1" ht="18" customHeight="1">
      <c r="A18" s="98">
        <v>2017</v>
      </c>
      <c r="B18" s="118">
        <v>93855.66</v>
      </c>
      <c r="C18" s="118">
        <v>4185.3100000000004</v>
      </c>
      <c r="F18" s="213"/>
    </row>
    <row r="19" spans="1:6" s="107" customFormat="1" ht="18" customHeight="1">
      <c r="A19" s="98">
        <v>2018</v>
      </c>
      <c r="B19" s="118">
        <v>103036.09</v>
      </c>
      <c r="C19" s="118">
        <v>4522.5</v>
      </c>
      <c r="F19" s="213"/>
    </row>
    <row r="20" spans="1:6" s="107" customFormat="1" ht="18" customHeight="1">
      <c r="A20" s="98" t="s">
        <v>275</v>
      </c>
      <c r="B20" s="118">
        <v>113639.32</v>
      </c>
      <c r="C20" s="118">
        <v>4909.5200000000004</v>
      </c>
      <c r="F20" s="213"/>
    </row>
    <row r="21" spans="1:6" s="107" customFormat="1" ht="18" customHeight="1">
      <c r="A21" s="98"/>
      <c r="B21" s="117"/>
      <c r="C21" s="117"/>
      <c r="F21" s="213"/>
    </row>
    <row r="22" spans="1:6" s="107" customFormat="1" ht="18" customHeight="1">
      <c r="A22" s="120"/>
      <c r="B22" s="233" t="s">
        <v>49</v>
      </c>
      <c r="C22" s="233"/>
    </row>
    <row r="23" spans="1:6" s="107" customFormat="1" ht="18" customHeight="1">
      <c r="A23" s="112"/>
      <c r="B23" s="234" t="s">
        <v>48</v>
      </c>
      <c r="C23" s="234"/>
    </row>
    <row r="24" spans="1:6" s="107" customFormat="1" ht="18" customHeight="1">
      <c r="A24" s="98"/>
      <c r="B24" s="121"/>
      <c r="C24" s="121"/>
    </row>
    <row r="25" spans="1:6" s="107" customFormat="1" ht="18" customHeight="1">
      <c r="A25" s="98">
        <v>2010</v>
      </c>
      <c r="B25" s="219">
        <v>0</v>
      </c>
      <c r="C25" s="219">
        <v>0</v>
      </c>
    </row>
    <row r="26" spans="1:6" s="107" customFormat="1" ht="18" customHeight="1">
      <c r="A26" s="119">
        <v>2011</v>
      </c>
      <c r="B26" s="220">
        <f>B12/B11*100</f>
        <v>134.21567713202128</v>
      </c>
      <c r="C26" s="220">
        <f>C12/C11*100</f>
        <v>124.70377833504949</v>
      </c>
    </row>
    <row r="27" spans="1:6" s="107" customFormat="1" ht="18" customHeight="1">
      <c r="A27" s="119">
        <v>2012</v>
      </c>
      <c r="B27" s="220">
        <f t="shared" ref="B27:C27" si="0">B13/B12*100</f>
        <v>117.2822603938871</v>
      </c>
      <c r="C27" s="220">
        <f t="shared" si="0"/>
        <v>117.07050155067856</v>
      </c>
    </row>
    <row r="28" spans="1:6" s="107" customFormat="1" ht="18" customHeight="1">
      <c r="A28" s="119">
        <v>2013</v>
      </c>
      <c r="B28" s="220">
        <f t="shared" ref="B28:C28" si="1">B14/B13*100</f>
        <v>109.80649410093505</v>
      </c>
      <c r="C28" s="220">
        <f t="shared" si="1"/>
        <v>109.54060265318589</v>
      </c>
    </row>
    <row r="29" spans="1:6" s="107" customFormat="1" ht="18" customHeight="1">
      <c r="A29" s="119">
        <v>2014</v>
      </c>
      <c r="B29" s="220">
        <f t="shared" ref="B29:C29" si="2">B15/B14*100</f>
        <v>109.45941204026717</v>
      </c>
      <c r="C29" s="220">
        <f t="shared" si="2"/>
        <v>109.04483755090975</v>
      </c>
    </row>
    <row r="30" spans="1:6" s="107" customFormat="1" ht="18" customHeight="1">
      <c r="A30" s="119">
        <v>2015</v>
      </c>
      <c r="B30" s="220">
        <f t="shared" ref="B30:C30" si="3">B16/B15*100</f>
        <v>108.27654440115759</v>
      </c>
      <c r="C30" s="220">
        <f t="shared" si="3"/>
        <v>105.64933762392181</v>
      </c>
    </row>
    <row r="31" spans="1:6" s="107" customFormat="1" ht="18" customHeight="1">
      <c r="A31" s="119">
        <v>2016</v>
      </c>
      <c r="B31" s="220">
        <f t="shared" ref="B31:C31" si="4">B17/B16*100</f>
        <v>106.80998066028408</v>
      </c>
      <c r="C31" s="220">
        <f t="shared" si="4"/>
        <v>104.48697549665864</v>
      </c>
    </row>
    <row r="32" spans="1:6" s="107" customFormat="1" ht="18" customHeight="1">
      <c r="A32" s="98">
        <v>2017</v>
      </c>
      <c r="B32" s="220">
        <f t="shared" ref="B32:C34" si="5">B18/B17*100</f>
        <v>108.40161780668416</v>
      </c>
      <c r="C32" s="220">
        <f t="shared" si="5"/>
        <v>107.11569173440347</v>
      </c>
    </row>
    <row r="33" spans="1:3" s="107" customFormat="1" ht="18" customHeight="1">
      <c r="A33" s="98">
        <v>2018</v>
      </c>
      <c r="B33" s="220">
        <f t="shared" si="5"/>
        <v>109.78143459861663</v>
      </c>
      <c r="C33" s="220">
        <f t="shared" si="5"/>
        <v>108.0565119429624</v>
      </c>
    </row>
    <row r="34" spans="1:3" s="107" customFormat="1" ht="18" customHeight="1">
      <c r="A34" s="98" t="s">
        <v>275</v>
      </c>
      <c r="B34" s="220">
        <f t="shared" si="5"/>
        <v>110.29079228452868</v>
      </c>
      <c r="C34" s="220">
        <f t="shared" si="5"/>
        <v>108.55765616362632</v>
      </c>
    </row>
    <row r="35" spans="1:3" s="107" customFormat="1" ht="18" customHeight="1">
      <c r="A35" s="197"/>
      <c r="B35" s="198"/>
      <c r="C35" s="198"/>
    </row>
  </sheetData>
  <mergeCells count="2">
    <mergeCell ref="B22:C22"/>
    <mergeCell ref="B23:C23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J62"/>
  <sheetViews>
    <sheetView topLeftCell="A4" workbookViewId="0">
      <selection activeCell="C4" sqref="C1:E1048576"/>
    </sheetView>
  </sheetViews>
  <sheetFormatPr defaultColWidth="7.109375" defaultRowHeight="12.75"/>
  <cols>
    <col min="1" max="1" width="41.5546875" style="1" customWidth="1"/>
    <col min="2" max="7" width="7.88671875" style="1" customWidth="1"/>
    <col min="8" max="8" width="7.109375" style="1"/>
    <col min="9" max="9" width="7.6640625" style="1" bestFit="1" customWidth="1"/>
    <col min="10" max="16384" width="7.109375" style="1"/>
  </cols>
  <sheetData>
    <row r="1" spans="1:10" ht="17.100000000000001" customHeight="1">
      <c r="A1" s="68" t="s">
        <v>118</v>
      </c>
      <c r="B1" s="68"/>
      <c r="C1" s="68"/>
      <c r="D1" s="68"/>
      <c r="E1" s="75"/>
    </row>
    <row r="2" spans="1:10" ht="17.100000000000001" customHeight="1">
      <c r="A2" s="122" t="s">
        <v>119</v>
      </c>
      <c r="B2" s="44"/>
      <c r="C2" s="44"/>
      <c r="D2" s="44"/>
      <c r="E2" s="75"/>
    </row>
    <row r="3" spans="1:10" ht="6.75" customHeight="1">
      <c r="A3" s="123"/>
      <c r="B3" s="123"/>
      <c r="C3" s="123"/>
      <c r="D3" s="123"/>
      <c r="E3" s="75"/>
      <c r="F3" s="75"/>
      <c r="G3" s="75"/>
    </row>
    <row r="4" spans="1:10" ht="14.1" customHeight="1">
      <c r="A4" s="124"/>
      <c r="B4" s="71"/>
      <c r="C4" s="71"/>
      <c r="D4" s="71"/>
      <c r="E4" s="71"/>
      <c r="F4" s="72"/>
      <c r="G4" s="72" t="s">
        <v>139</v>
      </c>
    </row>
    <row r="5" spans="1:10" ht="25.5">
      <c r="B5" s="73">
        <v>2010</v>
      </c>
      <c r="C5" s="73">
        <v>2015</v>
      </c>
      <c r="D5" s="73">
        <v>2016</v>
      </c>
      <c r="E5" s="74">
        <v>2017</v>
      </c>
      <c r="F5" s="74">
        <v>2018</v>
      </c>
      <c r="G5" s="74" t="s">
        <v>276</v>
      </c>
    </row>
    <row r="6" spans="1:10">
      <c r="A6" s="75"/>
      <c r="B6" s="75"/>
      <c r="C6" s="75"/>
      <c r="D6" s="75"/>
    </row>
    <row r="7" spans="1:10" ht="18" customHeight="1">
      <c r="A7" s="143" t="s">
        <v>172</v>
      </c>
      <c r="B7" s="86">
        <f t="shared" ref="B7:E7" si="0">B8+B38+B47+B49</f>
        <v>29202.340000000004</v>
      </c>
      <c r="C7" s="86">
        <f t="shared" si="0"/>
        <v>51421.940000000017</v>
      </c>
      <c r="D7" s="86">
        <f t="shared" si="0"/>
        <v>56876.920000000013</v>
      </c>
      <c r="E7" s="86">
        <f t="shared" si="0"/>
        <v>64456.96100000001</v>
      </c>
      <c r="F7" s="86">
        <f>F8+F38+F47+F49</f>
        <v>71995.641999999993</v>
      </c>
      <c r="G7" s="86">
        <f>G8+G38+G47+G49</f>
        <v>80637.578000000009</v>
      </c>
    </row>
    <row r="8" spans="1:10" ht="15.6" customHeight="1">
      <c r="A8" s="143" t="s">
        <v>64</v>
      </c>
      <c r="B8" s="86">
        <f>B10+B20+B24+B30+B33+B35+B36</f>
        <v>22692.36</v>
      </c>
      <c r="C8" s="86">
        <f t="shared" ref="C8:E8" si="1">C10+C20+C24+C30+C33+C35+C36</f>
        <v>40937.960000000014</v>
      </c>
      <c r="D8" s="86">
        <f t="shared" si="1"/>
        <v>46171.960000000006</v>
      </c>
      <c r="E8" s="125">
        <f t="shared" si="1"/>
        <v>53967.220000000008</v>
      </c>
      <c r="F8" s="125">
        <f>F10+F20+F24+F30+F33+F35+F36</f>
        <v>57055.02199999999</v>
      </c>
      <c r="G8" s="125">
        <f>G10+G20+G24+G30+G33+G35+G36</f>
        <v>64167.578000000001</v>
      </c>
    </row>
    <row r="9" spans="1:10" ht="15.6" customHeight="1">
      <c r="A9" s="150" t="s">
        <v>63</v>
      </c>
      <c r="B9" s="126"/>
      <c r="C9" s="126"/>
      <c r="D9" s="127"/>
      <c r="E9" s="84"/>
      <c r="F9" s="84"/>
      <c r="G9" s="84"/>
    </row>
    <row r="10" spans="1:10" s="129" customFormat="1" ht="14.1" customHeight="1">
      <c r="A10" s="145" t="s">
        <v>195</v>
      </c>
      <c r="B10" s="128">
        <f>SUM(B11:B19)</f>
        <v>11879.83</v>
      </c>
      <c r="C10" s="128">
        <f t="shared" ref="C10:D10" si="2">SUM(C11:C19)</f>
        <v>24206.880000000005</v>
      </c>
      <c r="D10" s="128">
        <f t="shared" si="2"/>
        <v>27622.850000000002</v>
      </c>
      <c r="E10" s="128">
        <f>SUM(E11:E19)</f>
        <v>31973.707000000006</v>
      </c>
      <c r="F10" s="128">
        <f>SUM(F11:F19)</f>
        <v>31109.831999999999</v>
      </c>
      <c r="G10" s="128">
        <f>SUM(G11:G19)</f>
        <v>36479.658000000003</v>
      </c>
      <c r="H10" s="1"/>
      <c r="I10" s="223"/>
    </row>
    <row r="11" spans="1:10" ht="25.5">
      <c r="A11" s="146" t="s">
        <v>196</v>
      </c>
      <c r="B11" s="84">
        <v>8906.1299999999992</v>
      </c>
      <c r="C11" s="84">
        <v>18222.13</v>
      </c>
      <c r="D11" s="84">
        <v>19986.09</v>
      </c>
      <c r="E11" s="84">
        <f>5316.705+11881.021+3847.199</f>
        <v>21044.925000000003</v>
      </c>
      <c r="F11" s="84">
        <f>3543.762+11488.562+4242.448</f>
        <v>19274.772000000001</v>
      </c>
      <c r="G11" s="84">
        <f>4337.37+11505.373+4888.17</f>
        <v>20730.913</v>
      </c>
      <c r="I11" s="224"/>
      <c r="J11" s="224"/>
    </row>
    <row r="12" spans="1:10" ht="14.1" customHeight="1">
      <c r="A12" s="144" t="s">
        <v>197</v>
      </c>
      <c r="B12" s="84"/>
      <c r="C12" s="84"/>
      <c r="D12" s="84"/>
      <c r="E12" s="84"/>
      <c r="F12" s="84"/>
      <c r="G12" s="84"/>
    </row>
    <row r="13" spans="1:10" ht="21" customHeight="1">
      <c r="A13" s="146" t="s">
        <v>198</v>
      </c>
      <c r="B13" s="84">
        <v>1.84</v>
      </c>
      <c r="C13" s="84">
        <v>0.61</v>
      </c>
      <c r="D13" s="84">
        <v>0.77</v>
      </c>
      <c r="E13" s="84">
        <v>0.68899999999999995</v>
      </c>
      <c r="F13" s="84">
        <v>0.114</v>
      </c>
      <c r="G13" s="84">
        <v>0</v>
      </c>
    </row>
    <row r="14" spans="1:10" ht="14.1" customHeight="1">
      <c r="A14" s="146" t="s">
        <v>199</v>
      </c>
      <c r="B14" s="84">
        <v>1210.3599999999999</v>
      </c>
      <c r="C14" s="84">
        <v>2917.16</v>
      </c>
      <c r="D14" s="84">
        <v>3631.05</v>
      </c>
      <c r="E14" s="84">
        <v>4207.7</v>
      </c>
      <c r="F14" s="84">
        <v>4458.3999999999996</v>
      </c>
      <c r="G14" s="84">
        <v>5400</v>
      </c>
    </row>
    <row r="15" spans="1:10" ht="14.1" customHeight="1">
      <c r="A15" s="146" t="s">
        <v>200</v>
      </c>
      <c r="B15" s="84">
        <v>339.02</v>
      </c>
      <c r="C15" s="84">
        <v>644.88</v>
      </c>
      <c r="D15" s="84">
        <v>834.79</v>
      </c>
      <c r="E15" s="84">
        <v>905.2</v>
      </c>
      <c r="F15" s="84">
        <v>1173.0999999999999</v>
      </c>
      <c r="G15" s="84">
        <v>1500</v>
      </c>
    </row>
    <row r="16" spans="1:10" ht="14.1" customHeight="1">
      <c r="A16" s="146" t="s">
        <v>201</v>
      </c>
      <c r="B16" s="84">
        <v>75.010000000000005</v>
      </c>
      <c r="C16" s="84">
        <v>192.2</v>
      </c>
      <c r="D16" s="84">
        <v>305.20999999999998</v>
      </c>
      <c r="E16" s="84">
        <v>304</v>
      </c>
      <c r="F16" s="84">
        <v>307.5</v>
      </c>
      <c r="G16" s="84">
        <v>540</v>
      </c>
    </row>
    <row r="17" spans="1:7" ht="14.1" customHeight="1">
      <c r="A17" s="146" t="s">
        <v>202</v>
      </c>
      <c r="B17" s="84">
        <v>160.44999999999999</v>
      </c>
      <c r="C17" s="84">
        <v>244.32</v>
      </c>
      <c r="D17" s="84">
        <v>261.79000000000002</v>
      </c>
      <c r="E17" s="84">
        <v>383.95</v>
      </c>
      <c r="F17" s="84">
        <v>430.93</v>
      </c>
      <c r="G17" s="84">
        <v>500</v>
      </c>
    </row>
    <row r="18" spans="1:7" ht="14.1" customHeight="1">
      <c r="A18" s="146" t="s">
        <v>203</v>
      </c>
      <c r="B18" s="84">
        <v>971.14</v>
      </c>
      <c r="C18" s="84">
        <v>1564.54</v>
      </c>
      <c r="D18" s="84">
        <v>2215.2199999999998</v>
      </c>
      <c r="E18" s="84">
        <v>4251.3429999999998</v>
      </c>
      <c r="F18" s="84">
        <f>3791.05</f>
        <v>3791.05</v>
      </c>
      <c r="G18" s="84">
        <v>6624.18</v>
      </c>
    </row>
    <row r="19" spans="1:7" ht="14.1" customHeight="1">
      <c r="A19" s="146" t="s">
        <v>204</v>
      </c>
      <c r="B19" s="84">
        <v>215.88</v>
      </c>
      <c r="C19" s="84">
        <v>421.04</v>
      </c>
      <c r="D19" s="84">
        <v>387.93</v>
      </c>
      <c r="E19" s="84">
        <f>690.4+185.5</f>
        <v>875.9</v>
      </c>
      <c r="F19" s="84">
        <f>146.953+857.003+1.116+668.894</f>
        <v>1673.9659999999999</v>
      </c>
      <c r="G19" s="84">
        <f>238.211+636.045+1.181+309.128</f>
        <v>1184.5650000000001</v>
      </c>
    </row>
    <row r="20" spans="1:7" s="90" customFormat="1" ht="14.1" customHeight="1">
      <c r="A20" s="147" t="s">
        <v>132</v>
      </c>
      <c r="B20" s="128">
        <v>0</v>
      </c>
      <c r="C20" s="128">
        <v>0</v>
      </c>
      <c r="D20" s="128">
        <v>0</v>
      </c>
      <c r="E20" s="128">
        <v>0</v>
      </c>
      <c r="F20" s="128">
        <v>0</v>
      </c>
      <c r="G20" s="128">
        <v>0</v>
      </c>
    </row>
    <row r="21" spans="1:7" ht="14.1" customHeight="1">
      <c r="A21" s="148" t="s">
        <v>205</v>
      </c>
      <c r="B21" s="130"/>
      <c r="C21" s="130"/>
      <c r="D21" s="130"/>
      <c r="E21" s="84"/>
      <c r="F21" s="84"/>
      <c r="G21" s="84"/>
    </row>
    <row r="22" spans="1:7" ht="14.1" customHeight="1">
      <c r="A22" s="148" t="s">
        <v>206</v>
      </c>
      <c r="B22" s="130"/>
      <c r="C22" s="130"/>
      <c r="D22" s="130"/>
      <c r="E22" s="84"/>
      <c r="F22" s="84"/>
      <c r="G22" s="84"/>
    </row>
    <row r="23" spans="1:7" ht="14.1" customHeight="1">
      <c r="A23" s="148" t="s">
        <v>207</v>
      </c>
      <c r="B23" s="130"/>
      <c r="C23" s="130"/>
      <c r="D23" s="130"/>
      <c r="E23" s="130"/>
      <c r="F23" s="130"/>
      <c r="G23" s="130"/>
    </row>
    <row r="24" spans="1:7" s="90" customFormat="1" ht="14.1" customHeight="1">
      <c r="A24" s="147" t="s">
        <v>133</v>
      </c>
      <c r="B24" s="128">
        <v>8502</v>
      </c>
      <c r="C24" s="128">
        <v>13244.86</v>
      </c>
      <c r="D24" s="128">
        <v>14271.34</v>
      </c>
      <c r="E24" s="128">
        <v>15207.4</v>
      </c>
      <c r="F24" s="128">
        <v>17219.89</v>
      </c>
      <c r="G24" s="128">
        <v>17186.419999999998</v>
      </c>
    </row>
    <row r="25" spans="1:7" ht="14.1" customHeight="1">
      <c r="A25" s="148" t="s">
        <v>205</v>
      </c>
      <c r="B25" s="130"/>
      <c r="C25" s="130"/>
      <c r="D25" s="130"/>
      <c r="E25" s="84"/>
      <c r="F25" s="84"/>
      <c r="G25" s="84"/>
    </row>
    <row r="26" spans="1:7" ht="14.1" customHeight="1">
      <c r="A26" s="148" t="s">
        <v>208</v>
      </c>
      <c r="B26" s="84">
        <v>7.55</v>
      </c>
      <c r="C26" s="84">
        <v>33.049999999999997</v>
      </c>
      <c r="D26" s="84">
        <v>70.900000000000006</v>
      </c>
      <c r="E26" s="84">
        <v>101.9</v>
      </c>
      <c r="F26" s="84">
        <v>114.35</v>
      </c>
      <c r="G26" s="84">
        <v>95.8</v>
      </c>
    </row>
    <row r="27" spans="1:7" ht="14.1" customHeight="1">
      <c r="A27" s="148" t="s">
        <v>209</v>
      </c>
      <c r="B27" s="84">
        <v>2340.7800000000002</v>
      </c>
      <c r="C27" s="84">
        <v>3549.04</v>
      </c>
      <c r="D27" s="84">
        <v>4103.96</v>
      </c>
      <c r="E27" s="84">
        <f>2887.9+16.8+71.5</f>
        <v>2976.2000000000003</v>
      </c>
      <c r="F27" s="84">
        <v>2469.2600000000002</v>
      </c>
      <c r="G27" s="84">
        <v>2368.1999999999998</v>
      </c>
    </row>
    <row r="28" spans="1:7" ht="27" customHeight="1">
      <c r="A28" s="148" t="s">
        <v>210</v>
      </c>
      <c r="B28" s="84">
        <v>156.62</v>
      </c>
      <c r="C28" s="84">
        <v>121.62</v>
      </c>
      <c r="D28" s="84">
        <v>191.98</v>
      </c>
      <c r="E28" s="84">
        <v>170.7</v>
      </c>
      <c r="F28" s="84">
        <v>70.7</v>
      </c>
      <c r="G28" s="84">
        <v>77</v>
      </c>
    </row>
    <row r="29" spans="1:7" ht="14.1" customHeight="1">
      <c r="A29" s="148" t="s">
        <v>211</v>
      </c>
      <c r="B29" s="84">
        <v>5997.05</v>
      </c>
      <c r="C29" s="84">
        <v>9424.06</v>
      </c>
      <c r="D29" s="84">
        <v>9758.7099999999991</v>
      </c>
      <c r="E29" s="84">
        <v>11941.1</v>
      </c>
      <c r="F29" s="84">
        <f>14419.22+47.4</f>
        <v>14466.619999999999</v>
      </c>
      <c r="G29" s="84">
        <v>14543.8</v>
      </c>
    </row>
    <row r="30" spans="1:7" s="90" customFormat="1" ht="14.1" customHeight="1">
      <c r="A30" s="147" t="s">
        <v>62</v>
      </c>
      <c r="B30" s="128">
        <v>0</v>
      </c>
      <c r="C30" s="128">
        <v>7.15</v>
      </c>
      <c r="D30" s="128">
        <v>1.04</v>
      </c>
      <c r="E30" s="128">
        <v>0.81299999999999994</v>
      </c>
      <c r="F30" s="128">
        <v>1.5</v>
      </c>
      <c r="G30" s="128">
        <v>1.5</v>
      </c>
    </row>
    <row r="31" spans="1:7" ht="14.1" customHeight="1">
      <c r="A31" s="149" t="s">
        <v>212</v>
      </c>
      <c r="B31" s="130"/>
      <c r="C31" s="130"/>
      <c r="D31" s="130"/>
      <c r="E31" s="84"/>
      <c r="F31" s="84"/>
      <c r="G31" s="84"/>
    </row>
    <row r="32" spans="1:7" s="90" customFormat="1" ht="25.5">
      <c r="A32" s="147" t="s">
        <v>134</v>
      </c>
      <c r="B32" s="128">
        <v>0</v>
      </c>
      <c r="C32" s="128">
        <v>0</v>
      </c>
      <c r="D32" s="128">
        <v>0</v>
      </c>
      <c r="E32" s="128">
        <v>9.0999999999999998E-2</v>
      </c>
      <c r="F32" s="128">
        <v>0</v>
      </c>
      <c r="G32" s="128">
        <v>0</v>
      </c>
    </row>
    <row r="33" spans="1:7" s="90" customFormat="1" ht="14.1" customHeight="1">
      <c r="A33" s="147" t="s">
        <v>61</v>
      </c>
      <c r="B33" s="128">
        <v>604.75</v>
      </c>
      <c r="C33" s="128">
        <v>667.12</v>
      </c>
      <c r="D33" s="128">
        <v>1004.3</v>
      </c>
      <c r="E33" s="128">
        <v>1575.5</v>
      </c>
      <c r="F33" s="128">
        <v>2855.25</v>
      </c>
      <c r="G33" s="128">
        <v>3500</v>
      </c>
    </row>
    <row r="34" spans="1:7" ht="14.1" customHeight="1">
      <c r="A34" s="149" t="s">
        <v>60</v>
      </c>
      <c r="B34" s="130"/>
      <c r="C34" s="130"/>
      <c r="D34" s="130"/>
      <c r="E34" s="84"/>
      <c r="F34" s="84"/>
      <c r="G34" s="84"/>
    </row>
    <row r="35" spans="1:7" s="90" customFormat="1" ht="14.1" customHeight="1">
      <c r="A35" s="147" t="s">
        <v>135</v>
      </c>
      <c r="B35" s="128">
        <v>1160.6400000000001</v>
      </c>
      <c r="C35" s="128">
        <v>1912.87</v>
      </c>
      <c r="D35" s="128">
        <v>2753.04</v>
      </c>
      <c r="E35" s="128">
        <v>4530.3</v>
      </c>
      <c r="F35" s="128">
        <v>5703.88</v>
      </c>
      <c r="G35" s="128">
        <v>6750</v>
      </c>
    </row>
    <row r="36" spans="1:7" s="90" customFormat="1" ht="25.5">
      <c r="A36" s="131" t="s">
        <v>136</v>
      </c>
      <c r="B36" s="128">
        <v>545.14</v>
      </c>
      <c r="C36" s="128">
        <v>899.08</v>
      </c>
      <c r="D36" s="128">
        <v>519.39</v>
      </c>
      <c r="E36" s="128">
        <v>679.5</v>
      </c>
      <c r="F36" s="128">
        <f>164.67</f>
        <v>164.67</v>
      </c>
      <c r="G36" s="128">
        <v>250</v>
      </c>
    </row>
    <row r="37" spans="1:7" ht="25.5">
      <c r="A37" s="132" t="s">
        <v>174</v>
      </c>
      <c r="B37" s="130"/>
      <c r="C37" s="130"/>
      <c r="D37" s="130"/>
      <c r="E37" s="84"/>
      <c r="F37" s="84"/>
      <c r="G37" s="84"/>
    </row>
    <row r="38" spans="1:7" s="69" customFormat="1" ht="14.1" customHeight="1">
      <c r="A38" s="143" t="s">
        <v>59</v>
      </c>
      <c r="B38" s="86">
        <v>2161.9</v>
      </c>
      <c r="C38" s="86">
        <v>2808.44</v>
      </c>
      <c r="D38" s="86">
        <v>2656.5</v>
      </c>
      <c r="E38" s="86">
        <f>1627.241+126.9</f>
        <v>1754.1410000000001</v>
      </c>
      <c r="F38" s="86">
        <f>1762.17+141.13</f>
        <v>1903.3000000000002</v>
      </c>
      <c r="G38" s="86">
        <v>2050</v>
      </c>
    </row>
    <row r="39" spans="1:7" ht="25.5">
      <c r="A39" s="150" t="s">
        <v>130</v>
      </c>
      <c r="B39" s="130"/>
      <c r="C39" s="130"/>
      <c r="D39" s="130"/>
      <c r="E39" s="130"/>
      <c r="F39" s="130"/>
      <c r="G39" s="130"/>
    </row>
    <row r="40" spans="1:7" ht="14.1" customHeight="1">
      <c r="A40" s="146" t="s">
        <v>219</v>
      </c>
      <c r="B40" s="130"/>
      <c r="C40" s="130"/>
      <c r="D40" s="130"/>
      <c r="E40" s="84"/>
      <c r="F40" s="84"/>
      <c r="G40" s="84"/>
    </row>
    <row r="41" spans="1:7" ht="14.1" customHeight="1">
      <c r="A41" s="148" t="s">
        <v>213</v>
      </c>
      <c r="B41" s="84">
        <v>196.5</v>
      </c>
      <c r="C41" s="84">
        <v>328.11</v>
      </c>
      <c r="D41" s="84">
        <v>349.08</v>
      </c>
      <c r="E41" s="84">
        <v>371</v>
      </c>
      <c r="F41" s="84">
        <v>439</v>
      </c>
      <c r="G41" s="84">
        <v>470</v>
      </c>
    </row>
    <row r="42" spans="1:7" ht="14.1" customHeight="1">
      <c r="A42" s="149" t="s">
        <v>214</v>
      </c>
      <c r="B42" s="130"/>
      <c r="C42" s="130"/>
      <c r="D42" s="130"/>
      <c r="E42" s="84"/>
      <c r="F42" s="84"/>
      <c r="G42" s="84"/>
    </row>
    <row r="43" spans="1:7" ht="14.1" customHeight="1">
      <c r="A43" s="148" t="s">
        <v>215</v>
      </c>
      <c r="B43" s="84">
        <v>107.04</v>
      </c>
      <c r="C43" s="84">
        <v>152.47999999999999</v>
      </c>
      <c r="D43" s="84">
        <v>92.45</v>
      </c>
      <c r="E43" s="84">
        <v>123.2</v>
      </c>
      <c r="F43" s="84">
        <v>145.16</v>
      </c>
      <c r="G43" s="84">
        <v>139</v>
      </c>
    </row>
    <row r="44" spans="1:7" ht="14.1" customHeight="1">
      <c r="A44" s="149" t="s">
        <v>216</v>
      </c>
      <c r="B44" s="130"/>
      <c r="C44" s="130"/>
      <c r="D44" s="130"/>
      <c r="E44" s="84"/>
      <c r="F44" s="84"/>
      <c r="G44" s="84"/>
    </row>
    <row r="45" spans="1:7" ht="14.1" customHeight="1">
      <c r="A45" s="148" t="s">
        <v>217</v>
      </c>
      <c r="B45" s="84">
        <v>258.64</v>
      </c>
      <c r="C45" s="84">
        <v>433.22</v>
      </c>
      <c r="D45" s="84">
        <v>468.02</v>
      </c>
      <c r="E45" s="84">
        <v>488.2</v>
      </c>
      <c r="F45" s="84">
        <v>535.07000000000005</v>
      </c>
      <c r="G45" s="84">
        <v>600</v>
      </c>
    </row>
    <row r="46" spans="1:7" ht="14.1" customHeight="1">
      <c r="A46" s="149" t="s">
        <v>218</v>
      </c>
      <c r="B46" s="85"/>
      <c r="C46" s="85"/>
      <c r="D46" s="133"/>
      <c r="E46" s="134"/>
      <c r="F46" s="134"/>
      <c r="G46" s="134"/>
    </row>
    <row r="47" spans="1:7" s="69" customFormat="1" ht="13.5" customHeight="1">
      <c r="A47" s="143" t="s">
        <v>126</v>
      </c>
      <c r="B47" s="86">
        <v>4334.63</v>
      </c>
      <c r="C47" s="86">
        <v>7606.58</v>
      </c>
      <c r="D47" s="86">
        <v>7894.91</v>
      </c>
      <c r="E47" s="86">
        <v>8288.1</v>
      </c>
      <c r="F47" s="86">
        <v>12673.28</v>
      </c>
      <c r="G47" s="86">
        <v>14000</v>
      </c>
    </row>
    <row r="48" spans="1:7" s="69" customFormat="1">
      <c r="A48" s="199" t="s">
        <v>128</v>
      </c>
      <c r="B48" s="126"/>
      <c r="C48" s="126"/>
      <c r="D48" s="126"/>
      <c r="E48" s="126"/>
      <c r="F48" s="126"/>
      <c r="G48" s="126"/>
    </row>
    <row r="49" spans="1:7" s="69" customFormat="1">
      <c r="A49" s="143" t="s">
        <v>127</v>
      </c>
      <c r="B49" s="86">
        <v>13.45</v>
      </c>
      <c r="C49" s="86">
        <v>68.959999999999994</v>
      </c>
      <c r="D49" s="86">
        <v>153.55000000000001</v>
      </c>
      <c r="E49" s="86">
        <v>447.5</v>
      </c>
      <c r="F49" s="86">
        <v>364.04</v>
      </c>
      <c r="G49" s="86">
        <v>420</v>
      </c>
    </row>
    <row r="50" spans="1:7" s="69" customFormat="1" ht="25.5">
      <c r="A50" s="199" t="s">
        <v>129</v>
      </c>
      <c r="B50" s="126"/>
      <c r="C50" s="126"/>
      <c r="D50" s="126"/>
      <c r="E50" s="126"/>
      <c r="F50" s="126"/>
      <c r="G50" s="126"/>
    </row>
    <row r="51" spans="1:7">
      <c r="A51" s="71"/>
      <c r="B51" s="71"/>
      <c r="C51" s="71"/>
      <c r="D51" s="71"/>
      <c r="E51" s="71"/>
      <c r="F51" s="71"/>
      <c r="G51" s="71"/>
    </row>
    <row r="52" spans="1:7">
      <c r="E52" s="75"/>
    </row>
    <row r="53" spans="1:7">
      <c r="E53" s="75"/>
    </row>
    <row r="54" spans="1:7">
      <c r="E54" s="75"/>
    </row>
    <row r="55" spans="1:7">
      <c r="E55" s="75"/>
    </row>
    <row r="56" spans="1:7">
      <c r="E56" s="75"/>
    </row>
    <row r="57" spans="1:7">
      <c r="E57" s="75"/>
    </row>
    <row r="58" spans="1:7">
      <c r="E58" s="75"/>
    </row>
    <row r="59" spans="1:7">
      <c r="E59" s="75"/>
    </row>
    <row r="60" spans="1:7">
      <c r="E60" s="75"/>
    </row>
    <row r="61" spans="1:7">
      <c r="E61" s="75"/>
    </row>
    <row r="62" spans="1:7">
      <c r="E62" s="75"/>
    </row>
  </sheetData>
  <pageMargins left="0.36" right="0.31" top="0.32" bottom="0.21" header="0.3" footer="0.21"/>
  <pageSetup paperSize="9" orientation="portrait" r:id="rId1"/>
  <headerFooter alignWithMargins="0">
    <oddFooter>&amp;C&amp;10&amp;P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1"/>
  <sheetViews>
    <sheetView workbookViewId="0">
      <selection activeCell="C1" sqref="C1:E1048576"/>
    </sheetView>
  </sheetViews>
  <sheetFormatPr defaultRowHeight="12.75"/>
  <cols>
    <col min="1" max="1" width="45.5546875" style="1" customWidth="1"/>
    <col min="2" max="6" width="5.88671875" style="1" customWidth="1"/>
    <col min="7" max="7" width="7.33203125" style="1" customWidth="1"/>
    <col min="8" max="16384" width="8.88671875" style="1"/>
  </cols>
  <sheetData>
    <row r="1" spans="1:9" ht="18" customHeight="1">
      <c r="A1" s="68" t="s">
        <v>120</v>
      </c>
      <c r="B1" s="68"/>
      <c r="C1" s="68"/>
      <c r="D1" s="68"/>
      <c r="E1" s="75"/>
    </row>
    <row r="2" spans="1:9" ht="18" customHeight="1">
      <c r="A2" s="122" t="s">
        <v>65</v>
      </c>
      <c r="B2" s="44"/>
      <c r="C2" s="44"/>
      <c r="D2" s="44"/>
      <c r="E2" s="75"/>
    </row>
    <row r="3" spans="1:9" ht="14.1" customHeight="1">
      <c r="A3" s="123"/>
      <c r="B3" s="123"/>
      <c r="C3" s="123"/>
      <c r="D3" s="123"/>
      <c r="E3" s="75"/>
      <c r="F3" s="75"/>
      <c r="G3" s="75"/>
    </row>
    <row r="4" spans="1:9" ht="14.1" customHeight="1">
      <c r="A4" s="124"/>
      <c r="B4" s="71"/>
      <c r="C4" s="71"/>
      <c r="D4" s="71"/>
      <c r="E4" s="71"/>
      <c r="F4" s="72"/>
      <c r="G4" s="72" t="s">
        <v>173</v>
      </c>
    </row>
    <row r="5" spans="1:9" ht="27" customHeight="1">
      <c r="B5" s="73">
        <v>2010</v>
      </c>
      <c r="C5" s="73">
        <v>2015</v>
      </c>
      <c r="D5" s="73">
        <v>2016</v>
      </c>
      <c r="E5" s="74">
        <v>2017</v>
      </c>
      <c r="F5" s="74">
        <v>2018</v>
      </c>
      <c r="G5" s="74" t="s">
        <v>276</v>
      </c>
    </row>
    <row r="6" spans="1:9" ht="14.1" customHeight="1">
      <c r="A6" s="75"/>
      <c r="B6" s="75"/>
      <c r="C6" s="75"/>
      <c r="D6" s="75"/>
      <c r="E6" s="75"/>
    </row>
    <row r="7" spans="1:9" ht="18" customHeight="1">
      <c r="A7" s="143" t="s">
        <v>172</v>
      </c>
      <c r="B7" s="135">
        <f t="shared" ref="B7:G7" si="0">B8+B38+B47+B49</f>
        <v>99.999999999999986</v>
      </c>
      <c r="C7" s="135">
        <f t="shared" si="0"/>
        <v>100</v>
      </c>
      <c r="D7" s="135">
        <f t="shared" si="0"/>
        <v>99.999999999999986</v>
      </c>
      <c r="E7" s="135">
        <f t="shared" si="0"/>
        <v>100</v>
      </c>
      <c r="F7" s="135">
        <f t="shared" si="0"/>
        <v>100</v>
      </c>
      <c r="G7" s="135">
        <f t="shared" si="0"/>
        <v>99.999999999999986</v>
      </c>
      <c r="H7" s="136"/>
    </row>
    <row r="8" spans="1:9" ht="15.6" customHeight="1">
      <c r="A8" s="143" t="s">
        <v>64</v>
      </c>
      <c r="B8" s="137">
        <f>'44'!B8/'44'!$B$7*100</f>
        <v>77.707334412242304</v>
      </c>
      <c r="C8" s="137">
        <f>'44'!C8/'44'!$C$7*100</f>
        <v>79.61185439522508</v>
      </c>
      <c r="D8" s="137">
        <f>'44'!D8/'44'!$D$7*100</f>
        <v>81.178727680753454</v>
      </c>
      <c r="E8" s="137">
        <f>'44'!E8/'44'!$E$7*100</f>
        <v>83.725976469787327</v>
      </c>
      <c r="F8" s="137">
        <f>'44'!F8/'44'!$F$7*100</f>
        <v>79.24788280935114</v>
      </c>
      <c r="G8" s="137">
        <f>'44'!G8/'44'!$G$7*100</f>
        <v>79.575279406333351</v>
      </c>
    </row>
    <row r="9" spans="1:9" ht="15.6" customHeight="1">
      <c r="A9" s="150" t="s">
        <v>63</v>
      </c>
      <c r="B9" s="138"/>
      <c r="C9" s="138"/>
      <c r="D9" s="138"/>
      <c r="E9" s="138"/>
      <c r="F9" s="138"/>
      <c r="G9" s="138"/>
    </row>
    <row r="10" spans="1:9" s="75" customFormat="1" ht="14.1" customHeight="1">
      <c r="A10" s="145" t="s">
        <v>195</v>
      </c>
      <c r="B10" s="137">
        <f>'44'!B10/'44'!$B$7*100</f>
        <v>40.681089255176126</v>
      </c>
      <c r="C10" s="137">
        <f>'44'!C10/'44'!$C$7*100</f>
        <v>47.07500339349312</v>
      </c>
      <c r="D10" s="137">
        <f>'44'!D10/'44'!$D$7*100</f>
        <v>48.566008848580402</v>
      </c>
      <c r="E10" s="137">
        <f>'44'!E10/'44'!$E$7*100</f>
        <v>49.604738578972103</v>
      </c>
      <c r="F10" s="137">
        <f>'44'!F10/'44'!$F$7*100</f>
        <v>43.210715448582292</v>
      </c>
      <c r="G10" s="137">
        <f>'44'!G10/'44'!$G$7*100</f>
        <v>45.239029872648203</v>
      </c>
      <c r="H10" s="139"/>
      <c r="I10" s="139"/>
    </row>
    <row r="11" spans="1:9" ht="24" customHeight="1">
      <c r="A11" s="146" t="s">
        <v>196</v>
      </c>
      <c r="B11" s="138">
        <f>'44'!B11/'44'!$B$7*100</f>
        <v>30.498001187576058</v>
      </c>
      <c r="C11" s="138">
        <f>'44'!C11/'44'!$C$7*100</f>
        <v>35.436488782803593</v>
      </c>
      <c r="D11" s="138">
        <f>'44'!D11/'44'!$D$7*100</f>
        <v>35.139191784646556</v>
      </c>
      <c r="E11" s="138">
        <f>'44'!E11/'44'!$E$7*100</f>
        <v>32.649576823828227</v>
      </c>
      <c r="F11" s="138">
        <f>'44'!F11/'44'!$F$7*100</f>
        <v>26.77213712463319</v>
      </c>
      <c r="G11" s="138">
        <f>'44'!G11/'44'!$G$7*100</f>
        <v>25.708749585708041</v>
      </c>
    </row>
    <row r="12" spans="1:9" ht="14.1" customHeight="1">
      <c r="A12" s="144" t="s">
        <v>197</v>
      </c>
      <c r="B12" s="138"/>
      <c r="C12" s="138"/>
      <c r="D12" s="138"/>
      <c r="E12" s="138"/>
      <c r="F12" s="138"/>
      <c r="G12" s="138"/>
    </row>
    <row r="13" spans="1:9" ht="14.1" customHeight="1">
      <c r="A13" s="146" t="s">
        <v>198</v>
      </c>
      <c r="B13" s="138">
        <f>'44'!B13/'44'!$B$7*100</f>
        <v>6.3008649306870602E-3</v>
      </c>
      <c r="C13" s="138">
        <f>'44'!C13/'44'!$C$7*100</f>
        <v>1.1862640732730034E-3</v>
      </c>
      <c r="D13" s="138">
        <f>'44'!D13/'44'!$D$7*100</f>
        <v>1.3538004519232051E-3</v>
      </c>
      <c r="E13" s="138">
        <f>'44'!E13/'44'!$E$7*100</f>
        <v>1.0689303208073987E-3</v>
      </c>
      <c r="F13" s="138">
        <f>'44'!F13/'44'!$F$7*100</f>
        <v>1.5834291747825516E-4</v>
      </c>
      <c r="G13" s="138">
        <f>'44'!G13/'44'!$G$7*100</f>
        <v>0</v>
      </c>
    </row>
    <row r="14" spans="1:9" ht="14.1" customHeight="1">
      <c r="A14" s="146" t="s">
        <v>199</v>
      </c>
      <c r="B14" s="138">
        <f>'44'!B14/'44'!$B$7*100</f>
        <v>4.1447363464708644</v>
      </c>
      <c r="C14" s="138">
        <f>'44'!C14/'44'!$C$7*100</f>
        <v>5.6729870557197932</v>
      </c>
      <c r="D14" s="138">
        <f>'44'!D14/'44'!$D$7*100</f>
        <v>6.3840482220204597</v>
      </c>
      <c r="E14" s="138">
        <f>'44'!E14/'44'!$E$7*100</f>
        <v>6.5279217864459964</v>
      </c>
      <c r="F14" s="138">
        <f>'44'!F14/'44'!$F$7*100</f>
        <v>6.1925970463601123</v>
      </c>
      <c r="G14" s="138">
        <f>'44'!G14/'44'!$G$7*100</f>
        <v>6.6966297028415207</v>
      </c>
    </row>
    <row r="15" spans="1:9" ht="14.1" customHeight="1">
      <c r="A15" s="146" t="s">
        <v>200</v>
      </c>
      <c r="B15" s="138">
        <f>'44'!B15/'44'!$B$7*100</f>
        <v>1.160934363479091</v>
      </c>
      <c r="C15" s="138">
        <f>'44'!C15/'44'!$C$7*100</f>
        <v>1.254095041921794</v>
      </c>
      <c r="D15" s="138">
        <f>'44'!D15/'44'!$D$7*100</f>
        <v>1.4677130899493147</v>
      </c>
      <c r="E15" s="138">
        <f>'44'!E15/'44'!$E$7*100</f>
        <v>1.4043479338096625</v>
      </c>
      <c r="F15" s="138">
        <f>'44'!F15/'44'!$F$7*100</f>
        <v>1.6294041797696588</v>
      </c>
      <c r="G15" s="138">
        <f>'44'!G15/'44'!$G$7*100</f>
        <v>1.8601749174559781</v>
      </c>
    </row>
    <row r="16" spans="1:9" ht="14.1" customHeight="1">
      <c r="A16" s="146" t="s">
        <v>201</v>
      </c>
      <c r="B16" s="138">
        <f>'44'!B16/'44'!$B$7*100</f>
        <v>0.25686297741893283</v>
      </c>
      <c r="C16" s="138">
        <f>'44'!C16/'44'!$C$7*100</f>
        <v>0.37377041784110038</v>
      </c>
      <c r="D16" s="138">
        <f>'44'!D16/'44'!$D$7*100</f>
        <v>0.53661485185906677</v>
      </c>
      <c r="E16" s="138">
        <f>'44'!E16/'44'!$E$7*100</f>
        <v>0.47163253632140667</v>
      </c>
      <c r="F16" s="138">
        <f>'44'!F16/'44'!$F$7*100</f>
        <v>0.42710918530318825</v>
      </c>
      <c r="G16" s="138">
        <f>'44'!G16/'44'!$G$7*100</f>
        <v>0.66966297028415211</v>
      </c>
    </row>
    <row r="17" spans="1:7" ht="14.1" customHeight="1">
      <c r="A17" s="146" t="s">
        <v>202</v>
      </c>
      <c r="B17" s="138">
        <f>'44'!B17/'44'!$B$7*100</f>
        <v>0.54944227072214058</v>
      </c>
      <c r="C17" s="138">
        <f>'44'!C17/'44'!$C$7*100</f>
        <v>0.47512793177386908</v>
      </c>
      <c r="D17" s="138">
        <f>'44'!D17/'44'!$D$7*100</f>
        <v>0.46027457182983877</v>
      </c>
      <c r="E17" s="138">
        <f>'44'!E17/'44'!$E$7*100</f>
        <v>0.5956687905283029</v>
      </c>
      <c r="F17" s="138">
        <f>'44'!F17/'44'!$F$7*100</f>
        <v>0.59855011779740785</v>
      </c>
      <c r="G17" s="138">
        <f>'44'!G17/'44'!$G$7*100</f>
        <v>0.62005830581865939</v>
      </c>
    </row>
    <row r="18" spans="1:7" ht="14.1" customHeight="1">
      <c r="A18" s="146" t="s">
        <v>203</v>
      </c>
      <c r="B18" s="138">
        <f>'44'!B18/'44'!$B$7*100</f>
        <v>3.3255554178192566</v>
      </c>
      <c r="C18" s="138">
        <f>'44'!C18/'44'!$C$7*100</f>
        <v>3.0425534314730238</v>
      </c>
      <c r="D18" s="138">
        <f>'44'!D18/'44'!$D$7*100</f>
        <v>3.8947608274147041</v>
      </c>
      <c r="E18" s="138">
        <f>'44'!E18/'44'!$E$7*100</f>
        <v>6.5956305324416391</v>
      </c>
      <c r="F18" s="138">
        <f>'44'!F18/'44'!$F$7*100</f>
        <v>5.2656659412801687</v>
      </c>
      <c r="G18" s="138">
        <f>'44'!G18/'44'!$G$7*100</f>
        <v>8.2147556564756936</v>
      </c>
    </row>
    <row r="19" spans="1:7" ht="14.1" customHeight="1">
      <c r="A19" s="146" t="s">
        <v>204</v>
      </c>
      <c r="B19" s="138">
        <f>'44'!B19/'44'!$B$7*100</f>
        <v>0.73925582675908841</v>
      </c>
      <c r="C19" s="138">
        <f>'44'!C19/'44'!$C$7*100</f>
        <v>0.81879446788666443</v>
      </c>
      <c r="D19" s="138">
        <f>'44'!D19/'44'!$D$7*100</f>
        <v>0.68205170040853114</v>
      </c>
      <c r="E19" s="138">
        <f>'44'!E19/'44'!$E$7*100</f>
        <v>1.3588912452760531</v>
      </c>
      <c r="F19" s="138">
        <f>'44'!F19/'44'!$F$7*100</f>
        <v>2.325093510521095</v>
      </c>
      <c r="G19" s="138">
        <f>'44'!G19/'44'!$G$7*100</f>
        <v>1.4689987340641606</v>
      </c>
    </row>
    <row r="20" spans="1:7" ht="14.1" customHeight="1">
      <c r="A20" s="147" t="s">
        <v>132</v>
      </c>
      <c r="B20" s="137">
        <f>'44'!B20/'44'!$B$7*100</f>
        <v>0</v>
      </c>
      <c r="C20" s="137">
        <f>'44'!C20/'44'!$C$7*100</f>
        <v>0</v>
      </c>
      <c r="D20" s="137">
        <f>'44'!D20/'44'!$D$7*100</f>
        <v>0</v>
      </c>
      <c r="E20" s="137">
        <f>'44'!E20/'44'!$E$7*100</f>
        <v>0</v>
      </c>
      <c r="F20" s="137">
        <f>'44'!F20/'44'!$F$7*100</f>
        <v>0</v>
      </c>
      <c r="G20" s="137">
        <f>'44'!G20/'44'!$G$7*100</f>
        <v>0</v>
      </c>
    </row>
    <row r="21" spans="1:7" ht="14.1" customHeight="1">
      <c r="A21" s="148" t="s">
        <v>205</v>
      </c>
      <c r="B21" s="138"/>
      <c r="C21" s="138"/>
      <c r="D21" s="138"/>
      <c r="E21" s="138"/>
      <c r="F21" s="138"/>
      <c r="G21" s="138"/>
    </row>
    <row r="22" spans="1:7" ht="14.1" customHeight="1">
      <c r="A22" s="148" t="s">
        <v>206</v>
      </c>
      <c r="B22" s="138">
        <f>'44'!B22/'44'!$B$7*100</f>
        <v>0</v>
      </c>
      <c r="C22" s="138">
        <f>'44'!C22/'44'!$C$7*100</f>
        <v>0</v>
      </c>
      <c r="D22" s="138">
        <f>'44'!D22/'44'!$D$7*100</f>
        <v>0</v>
      </c>
      <c r="E22" s="138">
        <f>'44'!E22/'44'!$E$7*100</f>
        <v>0</v>
      </c>
      <c r="F22" s="138">
        <f>'44'!F22/'44'!$F$7*100</f>
        <v>0</v>
      </c>
      <c r="G22" s="138">
        <f>'44'!G22/'44'!$G$7*100</f>
        <v>0</v>
      </c>
    </row>
    <row r="23" spans="1:7" ht="14.1" customHeight="1">
      <c r="A23" s="148" t="s">
        <v>207</v>
      </c>
      <c r="B23" s="138">
        <f>'44'!B23/'44'!$B$7*100</f>
        <v>0</v>
      </c>
      <c r="C23" s="138">
        <f>'44'!C23/'44'!$C$7*100</f>
        <v>0</v>
      </c>
      <c r="D23" s="138">
        <f>'44'!D23/'44'!$D$7*100</f>
        <v>0</v>
      </c>
      <c r="E23" s="138">
        <f>'44'!E23/'44'!$E$7*100</f>
        <v>0</v>
      </c>
      <c r="F23" s="138">
        <f>'44'!F23/'44'!$F$7*100</f>
        <v>0</v>
      </c>
      <c r="G23" s="138">
        <f>'44'!G23/'44'!$G$7*100</f>
        <v>0</v>
      </c>
    </row>
    <row r="24" spans="1:7" ht="14.1" customHeight="1">
      <c r="A24" s="147" t="s">
        <v>133</v>
      </c>
      <c r="B24" s="137">
        <f>'44'!B24/'44'!$B$7*100</f>
        <v>29.114105239511623</v>
      </c>
      <c r="C24" s="137">
        <f>'44'!C24/'44'!$C$7*100</f>
        <v>25.757215694312574</v>
      </c>
      <c r="D24" s="137">
        <f>'44'!D24/'44'!$D$7*100</f>
        <v>25.091618885129495</v>
      </c>
      <c r="E24" s="137">
        <f>'44'!E24/'44'!$E$7*100</f>
        <v>23.593107344915001</v>
      </c>
      <c r="F24" s="137">
        <f>'44'!F24/'44'!$F$7*100</f>
        <v>23.917961589952906</v>
      </c>
      <c r="G24" s="137">
        <f>'44'!G24/'44'!$G$7*100</f>
        <v>21.313164936575841</v>
      </c>
    </row>
    <row r="25" spans="1:7" ht="14.1" customHeight="1">
      <c r="A25" s="148" t="s">
        <v>205</v>
      </c>
      <c r="B25" s="138"/>
      <c r="C25" s="138"/>
      <c r="D25" s="138"/>
      <c r="E25" s="138"/>
      <c r="F25" s="138"/>
      <c r="G25" s="138"/>
    </row>
    <row r="26" spans="1:7" ht="14.1" customHeight="1">
      <c r="A26" s="148" t="s">
        <v>208</v>
      </c>
      <c r="B26" s="138">
        <f>'44'!B26/'44'!$B$7*100</f>
        <v>2.5854092514503969E-2</v>
      </c>
      <c r="C26" s="138">
        <f>'44'!C26/'44'!$C$7*100</f>
        <v>6.4272176428971733E-2</v>
      </c>
      <c r="D26" s="138">
        <f>'44'!D26/'44'!$D$7*100</f>
        <v>0.12465513252124058</v>
      </c>
      <c r="E26" s="138">
        <f>'44'!E26/'44'!$E$7*100</f>
        <v>0.15808998503668206</v>
      </c>
      <c r="F26" s="138">
        <f>'44'!F26/'44'!$F$7*100</f>
        <v>0.15882905801437261</v>
      </c>
      <c r="G26" s="138">
        <f>'44'!G26/'44'!$G$7*100</f>
        <v>0.11880317139485513</v>
      </c>
    </row>
    <row r="27" spans="1:7" ht="14.1" customHeight="1">
      <c r="A27" s="148" t="s">
        <v>209</v>
      </c>
      <c r="B27" s="138">
        <f>'44'!B27/'44'!$B$7*100</f>
        <v>8.0157275067682932</v>
      </c>
      <c r="C27" s="138">
        <f>'44'!C27/'44'!$C$7*100</f>
        <v>6.9018010600144581</v>
      </c>
      <c r="D27" s="138">
        <f>'44'!D27/'44'!$D$7*100</f>
        <v>7.2155102632139698</v>
      </c>
      <c r="E27" s="138">
        <f>'44'!E27/'44'!$E$7*100</f>
        <v>4.6173445874992458</v>
      </c>
      <c r="F27" s="138">
        <f>'44'!F27/'44'!$F$7*100</f>
        <v>3.429735372038214</v>
      </c>
      <c r="G27" s="138">
        <f>'44'!G27/'44'!$G$7*100</f>
        <v>2.9368441596794979</v>
      </c>
    </row>
    <row r="28" spans="1:7">
      <c r="A28" s="148" t="s">
        <v>210</v>
      </c>
      <c r="B28" s="138">
        <f>'44'!B28/'44'!$B$7*100</f>
        <v>0.53632688339359103</v>
      </c>
      <c r="C28" s="138">
        <f>'44'!C28/'44'!$C$7*100</f>
        <v>0.23651383047780766</v>
      </c>
      <c r="D28" s="138">
        <f>'44'!D28/'44'!$D$7*100</f>
        <v>0.33753585813015186</v>
      </c>
      <c r="E28" s="138">
        <f>'44'!E28/'44'!$E$7*100</f>
        <v>0.26482787483573722</v>
      </c>
      <c r="F28" s="138">
        <f>'44'!F28/'44'!$F$7*100</f>
        <v>9.8200388295724916E-2</v>
      </c>
      <c r="G28" s="138">
        <f>'44'!G28/'44'!$G$7*100</f>
        <v>9.548897909607354E-2</v>
      </c>
    </row>
    <row r="29" spans="1:7" ht="14.1" customHeight="1">
      <c r="A29" s="148" t="s">
        <v>211</v>
      </c>
      <c r="B29" s="138">
        <f>'44'!B29/'44'!$B$7*100</f>
        <v>20.536196756835238</v>
      </c>
      <c r="C29" s="138">
        <f>'44'!C29/'44'!$C$7*100</f>
        <v>18.326924266178981</v>
      </c>
      <c r="D29" s="138">
        <f>'44'!D29/'44'!$D$7*100</f>
        <v>17.157592218425325</v>
      </c>
      <c r="E29" s="138">
        <f>'44'!E29/'44'!$E$7*100</f>
        <v>18.525694998248518</v>
      </c>
      <c r="F29" s="138">
        <f>'44'!F29/'44'!$F$7*100</f>
        <v>20.093744007449786</v>
      </c>
      <c r="G29" s="138">
        <f>'44'!G29/'44'!$G$7*100</f>
        <v>18.036007976330833</v>
      </c>
    </row>
    <row r="30" spans="1:7" ht="14.1" customHeight="1">
      <c r="A30" s="147" t="s">
        <v>62</v>
      </c>
      <c r="B30" s="137">
        <f>'44'!B30/'44'!$B$7*100</f>
        <v>0</v>
      </c>
      <c r="C30" s="137">
        <f>'44'!C30/'44'!$C$7*100</f>
        <v>1.3904570694921268E-2</v>
      </c>
      <c r="D30" s="137">
        <f>'44'!D30/'44'!$D$7*100</f>
        <v>1.8285097012988745E-3</v>
      </c>
      <c r="E30" s="137">
        <f>'44'!E30/'44'!$E$7*100</f>
        <v>1.2613067500963934E-3</v>
      </c>
      <c r="F30" s="137">
        <f>'44'!F30/'44'!$F$7*100</f>
        <v>2.0834594405033575E-3</v>
      </c>
      <c r="G30" s="137">
        <f>'44'!G30/'44'!$G$7*100</f>
        <v>1.8601749174559782E-3</v>
      </c>
    </row>
    <row r="31" spans="1:7" ht="14.1" customHeight="1">
      <c r="A31" s="149" t="s">
        <v>212</v>
      </c>
      <c r="B31" s="137"/>
      <c r="C31" s="137"/>
      <c r="D31" s="137"/>
      <c r="E31" s="137"/>
      <c r="F31" s="137"/>
      <c r="G31" s="137"/>
    </row>
    <row r="32" spans="1:7" ht="14.1" customHeight="1">
      <c r="A32" s="147" t="s">
        <v>134</v>
      </c>
      <c r="B32" s="137">
        <f>'44'!B32/'44'!$B$7*100</f>
        <v>0</v>
      </c>
      <c r="C32" s="137">
        <f>'44'!C32/'44'!$C$7*100</f>
        <v>0</v>
      </c>
      <c r="D32" s="137">
        <f>'44'!D32/'44'!$D$7*100</f>
        <v>0</v>
      </c>
      <c r="E32" s="137">
        <f>'44'!E32/'44'!$E$7*100</f>
        <v>1.4117947633305266E-4</v>
      </c>
      <c r="F32" s="137">
        <f>'44'!F32/'44'!$F$7*100</f>
        <v>0</v>
      </c>
      <c r="G32" s="137">
        <f>'44'!G32/'44'!$G$7*100</f>
        <v>0</v>
      </c>
    </row>
    <row r="33" spans="1:7" ht="14.1" customHeight="1">
      <c r="A33" s="147" t="s">
        <v>61</v>
      </c>
      <c r="B33" s="137">
        <f>'44'!B33/'44'!$B$7*100</f>
        <v>2.0708956884961953</v>
      </c>
      <c r="C33" s="137">
        <f>'44'!C33/'44'!$C$7*100</f>
        <v>1.2973450632162065</v>
      </c>
      <c r="D33" s="137">
        <f>'44'!D33/'44'!$D$7*100</f>
        <v>1.76574258943698</v>
      </c>
      <c r="E33" s="137">
        <f>'44'!E33/'44'!$E$7*100</f>
        <v>2.4442666479420274</v>
      </c>
      <c r="F33" s="137">
        <f>'44'!F33/'44'!$F$7*100</f>
        <v>3.9658650449981412</v>
      </c>
      <c r="G33" s="137">
        <f>'44'!G33/'44'!$G$7*100</f>
        <v>4.3404081407306148</v>
      </c>
    </row>
    <row r="34" spans="1:7" ht="14.1" customHeight="1">
      <c r="A34" s="149" t="s">
        <v>60</v>
      </c>
      <c r="B34" s="138"/>
      <c r="C34" s="138"/>
      <c r="D34" s="138"/>
      <c r="E34" s="138"/>
      <c r="F34" s="138"/>
      <c r="G34" s="138"/>
    </row>
    <row r="35" spans="1:7" ht="14.1" customHeight="1">
      <c r="A35" s="147" t="s">
        <v>135</v>
      </c>
      <c r="B35" s="137">
        <f>'44'!B35/'44'!$B$7*100</f>
        <v>3.9744760180177341</v>
      </c>
      <c r="C35" s="137">
        <f>'44'!C35/'44'!$C$7*100</f>
        <v>3.7199491112159504</v>
      </c>
      <c r="D35" s="137">
        <f>'44'!D35/'44'!$D$7*100</f>
        <v>4.8403464885229353</v>
      </c>
      <c r="E35" s="137">
        <f>'44'!E35/'44'!$E$7*100</f>
        <v>7.0284107871607535</v>
      </c>
      <c r="F35" s="137">
        <f>'44'!F35/'44'!$F$7*100</f>
        <v>7.9225350889988597</v>
      </c>
      <c r="G35" s="137">
        <f>'44'!G35/'44'!$G$7*100</f>
        <v>8.3707871285519015</v>
      </c>
    </row>
    <row r="36" spans="1:7" ht="25.5" customHeight="1">
      <c r="A36" s="131" t="s">
        <v>136</v>
      </c>
      <c r="B36" s="137">
        <f>'44'!B36/'44'!$B$7*100</f>
        <v>1.8667682110406216</v>
      </c>
      <c r="C36" s="137">
        <f>'44'!C36/'44'!$C$7*100</f>
        <v>1.7484365622922819</v>
      </c>
      <c r="D36" s="137">
        <f>'44'!D36/'44'!$D$7*100</f>
        <v>0.91318235938232917</v>
      </c>
      <c r="E36" s="137">
        <f>'44'!E36/'44'!$E$7*100</f>
        <v>1.0541918040473548</v>
      </c>
      <c r="F36" s="137">
        <f>'44'!F36/'44'!$F$7*100</f>
        <v>0.22872217737845854</v>
      </c>
      <c r="G36" s="137">
        <f>'44'!G36/'44'!$G$7*100</f>
        <v>0.3100291529093297</v>
      </c>
    </row>
    <row r="37" spans="1:7" ht="25.5">
      <c r="A37" s="132" t="s">
        <v>174</v>
      </c>
      <c r="B37" s="138"/>
      <c r="C37" s="138"/>
      <c r="D37" s="138"/>
      <c r="E37" s="138"/>
      <c r="F37" s="138"/>
      <c r="G37" s="138"/>
    </row>
    <row r="38" spans="1:7" ht="14.1" customHeight="1">
      <c r="A38" s="143" t="s">
        <v>59</v>
      </c>
      <c r="B38" s="137">
        <f>'44'!B38/'44'!$B$7*100</f>
        <v>7.4031738552458464</v>
      </c>
      <c r="C38" s="137">
        <f>'44'!C38/'44'!$C$7*100</f>
        <v>5.4615597933489068</v>
      </c>
      <c r="D38" s="137">
        <f>'44'!D38/'44'!$D$7*100</f>
        <v>4.6706115591350583</v>
      </c>
      <c r="E38" s="137">
        <f>'44'!E38/'44'!$E$7*100</f>
        <v>2.7214143713663446</v>
      </c>
      <c r="F38" s="137">
        <f>'44'!F38/'44'!$F$7*100</f>
        <v>2.6436322354066939</v>
      </c>
      <c r="G38" s="137">
        <f>'44'!G38/'44'!$G$7*100</f>
        <v>2.5422390538565032</v>
      </c>
    </row>
    <row r="39" spans="1:7" ht="25.5">
      <c r="A39" s="150" t="s">
        <v>130</v>
      </c>
      <c r="B39" s="138"/>
      <c r="C39" s="138"/>
      <c r="D39" s="138"/>
      <c r="E39" s="138"/>
      <c r="F39" s="138"/>
      <c r="G39" s="138"/>
    </row>
    <row r="40" spans="1:7" ht="14.1" customHeight="1">
      <c r="A40" s="146" t="s">
        <v>219</v>
      </c>
      <c r="B40" s="138"/>
      <c r="C40" s="138"/>
      <c r="D40" s="138"/>
      <c r="E40" s="138"/>
      <c r="F40" s="138"/>
      <c r="G40" s="138"/>
    </row>
    <row r="41" spans="1:7" ht="14.1" customHeight="1">
      <c r="A41" s="148" t="s">
        <v>213</v>
      </c>
      <c r="B41" s="138">
        <f>'44'!B41/'44'!$B$7*100</f>
        <v>0.67289128200000403</v>
      </c>
      <c r="C41" s="138">
        <f>'44'!C41/'44'!$C$7*100</f>
        <v>0.63807394275672968</v>
      </c>
      <c r="D41" s="138">
        <f>'44'!D41/'44'!$D$7*100</f>
        <v>0.61374631397058754</v>
      </c>
      <c r="E41" s="138">
        <f>'44'!E41/'44'!$E$7*100</f>
        <v>0.57557786505013775</v>
      </c>
      <c r="F41" s="138">
        <f>'44'!F41/'44'!$F$7*100</f>
        <v>0.60975912958731593</v>
      </c>
      <c r="G41" s="138">
        <f>'44'!G41/'44'!$G$7*100</f>
        <v>0.58285480746953977</v>
      </c>
    </row>
    <row r="42" spans="1:7" ht="14.1" customHeight="1">
      <c r="A42" s="149" t="s">
        <v>214</v>
      </c>
      <c r="B42" s="138"/>
      <c r="C42" s="138"/>
      <c r="D42" s="138"/>
      <c r="E42" s="138"/>
      <c r="F42" s="138"/>
      <c r="G42" s="138"/>
    </row>
    <row r="43" spans="1:7" ht="14.1" customHeight="1">
      <c r="A43" s="148" t="s">
        <v>215</v>
      </c>
      <c r="B43" s="138">
        <f>'44'!B43/'44'!$B$7*100</f>
        <v>0.3665459685764908</v>
      </c>
      <c r="C43" s="138">
        <f>'44'!C43/'44'!$C$7*100</f>
        <v>0.29652712441420909</v>
      </c>
      <c r="D43" s="138">
        <f>'44'!D43/'44'!$D$7*100</f>
        <v>0.16254396335103938</v>
      </c>
      <c r="E43" s="138">
        <f>'44'!E43/'44'!$E$7*100</f>
        <v>0.19113529103551746</v>
      </c>
      <c r="F43" s="138">
        <f>'44'!F43/'44'!$F$7*100</f>
        <v>0.20162331492231156</v>
      </c>
      <c r="G43" s="138">
        <f>'44'!G43/'44'!$G$7*100</f>
        <v>0.1723762090175873</v>
      </c>
    </row>
    <row r="44" spans="1:7" ht="14.1" customHeight="1">
      <c r="A44" s="149" t="s">
        <v>216</v>
      </c>
      <c r="B44" s="138"/>
      <c r="C44" s="138"/>
      <c r="D44" s="138"/>
      <c r="E44" s="138"/>
      <c r="F44" s="138"/>
      <c r="G44" s="138"/>
    </row>
    <row r="45" spans="1:7" ht="14.1" customHeight="1">
      <c r="A45" s="148" t="s">
        <v>217</v>
      </c>
      <c r="B45" s="138">
        <f>'44'!B45/'44'!$B$7*100</f>
        <v>0.88568244873527235</v>
      </c>
      <c r="C45" s="138">
        <f>'44'!C45/'44'!$C$7*100</f>
        <v>0.84248085544808282</v>
      </c>
      <c r="D45" s="138">
        <f>'44'!D45/'44'!$D$7*100</f>
        <v>0.82286452923259534</v>
      </c>
      <c r="E45" s="138">
        <f>'44'!E45/'44'!$E$7*100</f>
        <v>0.75740461918457491</v>
      </c>
      <c r="F45" s="138">
        <f>'44'!F45/'44'!$F$7*100</f>
        <v>0.74319776188675435</v>
      </c>
      <c r="G45" s="138">
        <f>'44'!G45/'44'!$G7*100</f>
        <v>0.74406996698239114</v>
      </c>
    </row>
    <row r="46" spans="1:7" ht="14.1" customHeight="1">
      <c r="A46" s="149" t="s">
        <v>218</v>
      </c>
      <c r="B46" s="138"/>
      <c r="C46" s="138"/>
      <c r="D46" s="138"/>
      <c r="E46" s="138"/>
      <c r="F46" s="138"/>
      <c r="G46" s="138"/>
    </row>
    <row r="47" spans="1:7" ht="13.5" customHeight="1">
      <c r="A47" s="143" t="s">
        <v>126</v>
      </c>
      <c r="B47" s="137">
        <f>'44'!B47/'44'!$B$7*100</f>
        <v>14.843433779621767</v>
      </c>
      <c r="C47" s="137">
        <f>'44'!C47/'44'!$C$7*100</f>
        <v>14.792479630290101</v>
      </c>
      <c r="D47" s="137">
        <f>'44'!D47/'44'!$D$7*100</f>
        <v>13.880691851809132</v>
      </c>
      <c r="E47" s="137">
        <f>'44'!E47/'44'!$E$7*100</f>
        <v>12.858347448307406</v>
      </c>
      <c r="F47" s="137">
        <f>'44'!F47/'44'!$F$7*100</f>
        <v>17.602843238761594</v>
      </c>
      <c r="G47" s="137">
        <f>'44'!G47/'44'!$G$7*100</f>
        <v>17.361632562922459</v>
      </c>
    </row>
    <row r="48" spans="1:7">
      <c r="A48" s="199" t="s">
        <v>128</v>
      </c>
      <c r="B48" s="138"/>
      <c r="C48" s="138"/>
      <c r="D48" s="138"/>
      <c r="E48" s="138"/>
      <c r="F48" s="138"/>
      <c r="G48" s="138"/>
    </row>
    <row r="49" spans="1:7">
      <c r="A49" s="143" t="s">
        <v>127</v>
      </c>
      <c r="B49" s="137">
        <f>'44'!B49/'44'!$B$7*100</f>
        <v>4.6057952890076609E-2</v>
      </c>
      <c r="C49" s="137">
        <f>'44'!C49/'44'!$C$7*100</f>
        <v>0.13410618113591197</v>
      </c>
      <c r="D49" s="137">
        <f>'44'!D49/'44'!$D$7*100</f>
        <v>0.26996890830234826</v>
      </c>
      <c r="E49" s="137">
        <f>'44'!E49/'44'!$E$7*100</f>
        <v>0.69426171053891284</v>
      </c>
      <c r="F49" s="137">
        <f>'44'!F49/'44'!$F$7*100</f>
        <v>0.50564171648056155</v>
      </c>
      <c r="G49" s="137">
        <f>'44'!G49/'44'!$G$7*100</f>
        <v>0.52084897688767384</v>
      </c>
    </row>
    <row r="50" spans="1:7" ht="25.5">
      <c r="A50" s="199" t="s">
        <v>129</v>
      </c>
      <c r="B50" s="137"/>
      <c r="C50" s="137"/>
      <c r="D50" s="137"/>
      <c r="E50" s="137"/>
      <c r="F50" s="137"/>
      <c r="G50" s="137"/>
    </row>
    <row r="51" spans="1:7">
      <c r="A51" s="200"/>
      <c r="B51" s="71"/>
      <c r="C51" s="71"/>
      <c r="D51" s="71"/>
      <c r="E51" s="71"/>
      <c r="F51" s="71"/>
      <c r="G51" s="71"/>
    </row>
    <row r="52" spans="1:7">
      <c r="E52" s="75"/>
    </row>
    <row r="53" spans="1:7">
      <c r="B53" s="2"/>
      <c r="E53" s="75"/>
    </row>
    <row r="54" spans="1:7">
      <c r="E54" s="75"/>
    </row>
    <row r="55" spans="1:7">
      <c r="B55" s="2"/>
      <c r="E55" s="75"/>
    </row>
    <row r="56" spans="1:7">
      <c r="E56" s="75"/>
    </row>
    <row r="57" spans="1:7">
      <c r="B57" s="2"/>
      <c r="E57" s="75"/>
    </row>
    <row r="58" spans="1:7" ht="25.5">
      <c r="D58" s="142"/>
      <c r="E58" s="75"/>
    </row>
    <row r="59" spans="1:7">
      <c r="E59" s="75"/>
    </row>
    <row r="60" spans="1:7">
      <c r="E60" s="75"/>
    </row>
    <row r="61" spans="1:7">
      <c r="E61" s="75"/>
    </row>
    <row r="62" spans="1:7">
      <c r="E62" s="75"/>
    </row>
    <row r="63" spans="1:7">
      <c r="E63" s="75"/>
    </row>
    <row r="64" spans="1:7">
      <c r="E64" s="75"/>
    </row>
    <row r="65" spans="5:5">
      <c r="E65" s="75"/>
    </row>
    <row r="66" spans="5:5">
      <c r="E66" s="75"/>
    </row>
    <row r="67" spans="5:5">
      <c r="E67" s="75"/>
    </row>
    <row r="68" spans="5:5">
      <c r="E68" s="75"/>
    </row>
    <row r="69" spans="5:5">
      <c r="E69" s="75"/>
    </row>
    <row r="70" spans="5:5">
      <c r="E70" s="75"/>
    </row>
    <row r="71" spans="5:5">
      <c r="E71" s="75"/>
    </row>
  </sheetData>
  <pageMargins left="0.5" right="0.511811023622047" top="0.39" bottom="0.2" header="0.2" footer="0.23622047244094499"/>
  <pageSetup paperSize="9" orientation="portrait" r:id="rId1"/>
  <headerFooter alignWithMargins="0">
    <oddFooter>&amp;C&amp;10&amp;P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I141"/>
  <sheetViews>
    <sheetView workbookViewId="0">
      <selection activeCell="C1" sqref="C1:E1048576"/>
    </sheetView>
  </sheetViews>
  <sheetFormatPr defaultRowHeight="12.75"/>
  <cols>
    <col min="1" max="1" width="42.5546875" style="8" customWidth="1"/>
    <col min="2" max="6" width="7.6640625" style="8" customWidth="1"/>
    <col min="7" max="7" width="8.33203125" style="8" customWidth="1"/>
    <col min="8" max="16384" width="8.88671875" style="8"/>
  </cols>
  <sheetData>
    <row r="1" spans="1:9" ht="18" customHeight="1">
      <c r="A1" s="7" t="s">
        <v>121</v>
      </c>
      <c r="B1" s="76"/>
      <c r="C1" s="76"/>
    </row>
    <row r="2" spans="1:9" ht="18" customHeight="1">
      <c r="A2" s="201" t="s">
        <v>122</v>
      </c>
    </row>
    <row r="3" spans="1:9" ht="18" customHeight="1">
      <c r="B3" s="22"/>
      <c r="C3" s="22"/>
      <c r="D3" s="22"/>
      <c r="E3" s="22"/>
    </row>
    <row r="4" spans="1:9" ht="18" customHeight="1">
      <c r="A4" s="11"/>
      <c r="B4" s="11"/>
      <c r="C4" s="11"/>
      <c r="D4" s="11"/>
      <c r="F4" s="202"/>
      <c r="G4" s="202" t="s">
        <v>139</v>
      </c>
    </row>
    <row r="5" spans="1:9" ht="27" customHeight="1">
      <c r="B5" s="73">
        <v>2010</v>
      </c>
      <c r="C5" s="73">
        <v>2015</v>
      </c>
      <c r="D5" s="73">
        <v>2016</v>
      </c>
      <c r="E5" s="74">
        <v>2017</v>
      </c>
      <c r="F5" s="74">
        <v>2018</v>
      </c>
      <c r="G5" s="74" t="s">
        <v>276</v>
      </c>
    </row>
    <row r="6" spans="1:9" ht="15.95" customHeight="1"/>
    <row r="7" spans="1:9" ht="15.95" customHeight="1">
      <c r="A7" s="76" t="s">
        <v>175</v>
      </c>
      <c r="B7" s="86">
        <f>B8+B39+B42+B44</f>
        <v>12075.309999999998</v>
      </c>
      <c r="C7" s="86">
        <f t="shared" ref="C7:E7" si="0">C8+C39+C42+C44</f>
        <v>26710.91</v>
      </c>
      <c r="D7" s="86">
        <f t="shared" si="0"/>
        <v>29664.7</v>
      </c>
      <c r="E7" s="86">
        <f t="shared" si="0"/>
        <v>32700.731</v>
      </c>
      <c r="F7" s="86">
        <f t="shared" ref="F7:G7" si="1">F8+F39+F42+F44</f>
        <v>37104.626999999993</v>
      </c>
      <c r="G7" s="86">
        <f t="shared" si="1"/>
        <v>42593.235000000001</v>
      </c>
    </row>
    <row r="8" spans="1:9" ht="15" customHeight="1">
      <c r="A8" s="76" t="s">
        <v>176</v>
      </c>
      <c r="B8" s="86">
        <f>B9+B13+B15+B36+B38</f>
        <v>7996.3999999999987</v>
      </c>
      <c r="C8" s="86">
        <f t="shared" ref="C8:E8" si="2">C9+C13+C15+C36+C38</f>
        <v>17082.620000000003</v>
      </c>
      <c r="D8" s="86">
        <f t="shared" si="2"/>
        <v>19724.86</v>
      </c>
      <c r="E8" s="86">
        <f t="shared" si="2"/>
        <v>24248.864000000001</v>
      </c>
      <c r="F8" s="86">
        <f t="shared" ref="F8" si="3">F9+F13+F15+F36+F38</f>
        <v>28836.083999999999</v>
      </c>
      <c r="G8" s="86">
        <f>G9+G13+G15+G36+G38</f>
        <v>33493.235000000001</v>
      </c>
    </row>
    <row r="9" spans="1:9" ht="15" customHeight="1">
      <c r="A9" s="78" t="s">
        <v>220</v>
      </c>
      <c r="B9" s="86">
        <v>2117.4299999999998</v>
      </c>
      <c r="C9" s="86">
        <v>4804.47</v>
      </c>
      <c r="D9" s="86">
        <v>4464.3900000000003</v>
      </c>
      <c r="E9" s="86">
        <v>6517.9</v>
      </c>
      <c r="F9" s="86">
        <v>6355.6559999999999</v>
      </c>
      <c r="G9" s="86">
        <v>7905.3010000000004</v>
      </c>
    </row>
    <row r="10" spans="1:9" ht="15" customHeight="1">
      <c r="A10" s="80" t="s">
        <v>221</v>
      </c>
      <c r="B10" s="84"/>
      <c r="C10" s="84"/>
      <c r="D10" s="84"/>
      <c r="E10" s="84"/>
      <c r="F10" s="84"/>
      <c r="G10" s="84"/>
    </row>
    <row r="11" spans="1:9" ht="15" customHeight="1">
      <c r="A11" s="81" t="s">
        <v>222</v>
      </c>
      <c r="B11" s="84">
        <v>2095.73</v>
      </c>
      <c r="C11" s="84">
        <v>4653.47</v>
      </c>
      <c r="D11" s="84">
        <v>4260.95</v>
      </c>
      <c r="E11" s="84">
        <v>6177.6</v>
      </c>
      <c r="F11" s="84">
        <v>6194.3620000000001</v>
      </c>
      <c r="G11" s="84">
        <v>7530.982</v>
      </c>
      <c r="I11" s="222"/>
    </row>
    <row r="12" spans="1:9" ht="15" customHeight="1">
      <c r="A12" s="82" t="s">
        <v>223</v>
      </c>
      <c r="B12" s="84"/>
      <c r="C12" s="84"/>
      <c r="D12" s="84"/>
      <c r="E12" s="84"/>
      <c r="F12" s="84"/>
      <c r="G12" s="84"/>
    </row>
    <row r="13" spans="1:9" ht="15" customHeight="1">
      <c r="A13" s="203" t="s">
        <v>224</v>
      </c>
      <c r="B13" s="86">
        <v>217.87</v>
      </c>
      <c r="C13" s="86">
        <v>95.33</v>
      </c>
      <c r="D13" s="86">
        <v>824.38</v>
      </c>
      <c r="E13" s="86">
        <v>762.7</v>
      </c>
      <c r="F13" s="86">
        <f>75.788+511.563</f>
        <v>587.351</v>
      </c>
      <c r="G13" s="86">
        <v>70</v>
      </c>
    </row>
    <row r="14" spans="1:9" ht="15" customHeight="1">
      <c r="A14" s="80" t="s">
        <v>225</v>
      </c>
      <c r="B14" s="84"/>
      <c r="C14" s="84"/>
      <c r="D14" s="84"/>
      <c r="E14" s="84"/>
      <c r="F14" s="84"/>
      <c r="G14" s="84"/>
    </row>
    <row r="15" spans="1:9" ht="15" customHeight="1">
      <c r="A15" s="78" t="s">
        <v>226</v>
      </c>
      <c r="B15" s="86">
        <f>SUM(B16:B35)</f>
        <v>4110.6499999999996</v>
      </c>
      <c r="C15" s="86">
        <f t="shared" ref="C15:E15" si="4">SUM(C16:C35)</f>
        <v>9426.8700000000008</v>
      </c>
      <c r="D15" s="86">
        <f t="shared" si="4"/>
        <v>10165.769999999999</v>
      </c>
      <c r="E15" s="86">
        <f t="shared" si="4"/>
        <v>11261.470000000001</v>
      </c>
      <c r="F15" s="86">
        <f t="shared" ref="F15:G15" si="5">SUM(F16:F35)</f>
        <v>12160.003999999999</v>
      </c>
      <c r="G15" s="86">
        <f t="shared" si="5"/>
        <v>13515.023999999999</v>
      </c>
    </row>
    <row r="16" spans="1:9" ht="15" customHeight="1">
      <c r="A16" s="204" t="s">
        <v>227</v>
      </c>
      <c r="B16" s="84">
        <v>142.27000000000001</v>
      </c>
      <c r="C16" s="84">
        <v>361.12</v>
      </c>
      <c r="D16" s="84">
        <v>387.78</v>
      </c>
      <c r="E16" s="84">
        <f>351.01+205.556</f>
        <v>556.56600000000003</v>
      </c>
      <c r="F16" s="84">
        <f>377.097+259.176</f>
        <v>636.27299999999991</v>
      </c>
      <c r="G16" s="84">
        <f>430.5+300.022</f>
        <v>730.52199999999993</v>
      </c>
    </row>
    <row r="17" spans="1:7" ht="15" customHeight="1">
      <c r="A17" s="205" t="s">
        <v>228</v>
      </c>
      <c r="B17" s="84"/>
      <c r="C17" s="84"/>
      <c r="D17" s="84"/>
      <c r="E17" s="84"/>
      <c r="F17" s="84"/>
      <c r="G17" s="84"/>
    </row>
    <row r="18" spans="1:7" ht="15" customHeight="1">
      <c r="A18" s="81" t="s">
        <v>229</v>
      </c>
      <c r="B18" s="84">
        <v>1703.8</v>
      </c>
      <c r="C18" s="84">
        <v>3616.23</v>
      </c>
      <c r="D18" s="84">
        <v>3816.95</v>
      </c>
      <c r="E18" s="84">
        <v>4240.1390000000001</v>
      </c>
      <c r="F18" s="84">
        <v>4682.9489999999996</v>
      </c>
      <c r="G18" s="84">
        <v>5442.1229999999996</v>
      </c>
    </row>
    <row r="19" spans="1:7" ht="15" customHeight="1">
      <c r="A19" s="82" t="s">
        <v>230</v>
      </c>
      <c r="B19" s="84"/>
      <c r="C19" s="84"/>
      <c r="D19" s="84"/>
      <c r="E19" s="84"/>
      <c r="F19" s="84"/>
      <c r="G19" s="84"/>
    </row>
    <row r="20" spans="1:7" ht="15" customHeight="1">
      <c r="A20" s="81" t="s">
        <v>231</v>
      </c>
      <c r="B20" s="84">
        <v>35.979999999999997</v>
      </c>
      <c r="C20" s="84">
        <v>84.72</v>
      </c>
      <c r="D20" s="84">
        <v>99.42</v>
      </c>
      <c r="E20" s="84">
        <v>89</v>
      </c>
      <c r="F20" s="84">
        <v>47.186</v>
      </c>
      <c r="G20" s="84">
        <v>110.578</v>
      </c>
    </row>
    <row r="21" spans="1:7" ht="15" customHeight="1">
      <c r="A21" s="82" t="s">
        <v>232</v>
      </c>
      <c r="B21" s="84"/>
      <c r="C21" s="84"/>
      <c r="D21" s="84"/>
      <c r="E21" s="84"/>
      <c r="F21" s="84"/>
      <c r="G21" s="84"/>
    </row>
    <row r="22" spans="1:7" ht="15" customHeight="1">
      <c r="A22" s="81" t="s">
        <v>233</v>
      </c>
      <c r="B22" s="84">
        <v>286.33</v>
      </c>
      <c r="C22" s="84">
        <v>737.85</v>
      </c>
      <c r="D22" s="84">
        <v>815.97</v>
      </c>
      <c r="E22" s="84">
        <v>702.56500000000005</v>
      </c>
      <c r="F22" s="84">
        <v>994.55499999999995</v>
      </c>
      <c r="G22" s="84">
        <v>1149.385</v>
      </c>
    </row>
    <row r="23" spans="1:7" ht="15" customHeight="1">
      <c r="A23" s="82" t="s">
        <v>234</v>
      </c>
      <c r="B23" s="84"/>
      <c r="C23" s="84"/>
      <c r="D23" s="84"/>
      <c r="E23" s="84"/>
      <c r="F23" s="84"/>
      <c r="G23" s="84"/>
    </row>
    <row r="24" spans="1:7" ht="15" customHeight="1">
      <c r="A24" s="204" t="s">
        <v>235</v>
      </c>
      <c r="B24" s="84">
        <v>112.43</v>
      </c>
      <c r="C24" s="84">
        <v>262.08</v>
      </c>
      <c r="D24" s="84">
        <v>269.43</v>
      </c>
      <c r="E24" s="84">
        <v>282.89999999999998</v>
      </c>
      <c r="F24" s="84">
        <v>311.92200000000003</v>
      </c>
      <c r="G24" s="84">
        <v>330.07</v>
      </c>
    </row>
    <row r="25" spans="1:7" ht="15" customHeight="1">
      <c r="A25" s="204" t="s">
        <v>236</v>
      </c>
      <c r="B25" s="84"/>
      <c r="C25" s="84"/>
      <c r="D25" s="84"/>
      <c r="E25" s="84"/>
      <c r="F25" s="84"/>
      <c r="G25" s="84"/>
    </row>
    <row r="26" spans="1:7" ht="15" customHeight="1">
      <c r="A26" s="205" t="s">
        <v>237</v>
      </c>
      <c r="B26" s="84"/>
      <c r="C26" s="84"/>
      <c r="D26" s="84"/>
      <c r="E26" s="84"/>
      <c r="F26" s="84"/>
      <c r="G26" s="84"/>
    </row>
    <row r="27" spans="1:7" ht="15" customHeight="1">
      <c r="A27" s="205" t="s">
        <v>238</v>
      </c>
      <c r="B27" s="84"/>
      <c r="C27" s="84"/>
      <c r="D27" s="84"/>
      <c r="E27" s="84"/>
      <c r="F27" s="84"/>
      <c r="G27" s="84"/>
    </row>
    <row r="28" spans="1:7" ht="15" customHeight="1">
      <c r="A28" s="81" t="s">
        <v>239</v>
      </c>
      <c r="B28" s="84">
        <v>78.430000000000007</v>
      </c>
      <c r="C28" s="84">
        <v>514.03</v>
      </c>
      <c r="D28" s="84">
        <v>566.16</v>
      </c>
      <c r="E28" s="84">
        <v>464</v>
      </c>
      <c r="F28" s="84">
        <v>623.34199999999998</v>
      </c>
      <c r="G28" s="84">
        <v>733.85299999999995</v>
      </c>
    </row>
    <row r="29" spans="1:7" ht="15" customHeight="1">
      <c r="A29" s="82" t="s">
        <v>240</v>
      </c>
      <c r="B29" s="84"/>
      <c r="C29" s="84"/>
      <c r="D29" s="84"/>
      <c r="E29" s="84"/>
      <c r="F29" s="84"/>
      <c r="G29" s="84"/>
    </row>
    <row r="30" spans="1:7" ht="15" customHeight="1">
      <c r="A30" s="204" t="s">
        <v>241</v>
      </c>
      <c r="B30" s="84">
        <v>452.07</v>
      </c>
      <c r="C30" s="84">
        <v>883.53</v>
      </c>
      <c r="D30" s="84">
        <v>1032.5899999999999</v>
      </c>
      <c r="E30" s="84">
        <v>1446.8</v>
      </c>
      <c r="F30" s="84">
        <v>1560.354</v>
      </c>
      <c r="G30" s="84">
        <v>1969.9760000000001</v>
      </c>
    </row>
    <row r="31" spans="1:7" ht="25.5">
      <c r="A31" s="146" t="s">
        <v>242</v>
      </c>
      <c r="B31" s="84">
        <v>756.41</v>
      </c>
      <c r="C31" s="84">
        <v>1681.6</v>
      </c>
      <c r="D31" s="84">
        <v>1820.26</v>
      </c>
      <c r="E31" s="84">
        <v>1927.4</v>
      </c>
      <c r="F31" s="84">
        <v>2085.1489999999999</v>
      </c>
      <c r="G31" s="84">
        <v>1839.1890000000001</v>
      </c>
    </row>
    <row r="32" spans="1:7" ht="15" customHeight="1">
      <c r="A32" s="82" t="s">
        <v>243</v>
      </c>
      <c r="B32" s="84"/>
      <c r="C32" s="84"/>
      <c r="D32" s="84"/>
      <c r="E32" s="84"/>
      <c r="F32" s="84"/>
      <c r="G32" s="84"/>
    </row>
    <row r="33" spans="1:7" ht="15" customHeight="1">
      <c r="A33" s="81" t="s">
        <v>244</v>
      </c>
      <c r="B33" s="84">
        <v>363.98</v>
      </c>
      <c r="C33" s="84">
        <v>789.45</v>
      </c>
      <c r="D33" s="84">
        <v>898.15</v>
      </c>
      <c r="E33" s="84">
        <v>1159.5</v>
      </c>
      <c r="F33" s="84">
        <v>758.41200000000003</v>
      </c>
      <c r="G33" s="84">
        <v>962.81</v>
      </c>
    </row>
    <row r="34" spans="1:7" ht="15" customHeight="1">
      <c r="A34" s="82" t="s">
        <v>245</v>
      </c>
      <c r="B34" s="84"/>
      <c r="C34" s="84"/>
      <c r="D34" s="84"/>
      <c r="E34" s="84"/>
      <c r="F34" s="84"/>
      <c r="G34" s="84"/>
    </row>
    <row r="35" spans="1:7" ht="15" customHeight="1">
      <c r="A35" s="81" t="s">
        <v>246</v>
      </c>
      <c r="B35" s="84">
        <v>178.95</v>
      </c>
      <c r="C35" s="84">
        <v>496.26</v>
      </c>
      <c r="D35" s="84">
        <v>459.06</v>
      </c>
      <c r="E35" s="84">
        <v>392.6</v>
      </c>
      <c r="F35" s="84">
        <v>459.86200000000002</v>
      </c>
      <c r="G35" s="84">
        <v>246.518</v>
      </c>
    </row>
    <row r="36" spans="1:7" ht="15" customHeight="1">
      <c r="A36" s="78" t="s">
        <v>247</v>
      </c>
      <c r="B36" s="86">
        <v>2.91</v>
      </c>
      <c r="C36" s="86">
        <v>2.91</v>
      </c>
      <c r="D36" s="86">
        <v>2.91</v>
      </c>
      <c r="E36" s="86">
        <v>2.91</v>
      </c>
      <c r="F36" s="86">
        <v>2.91</v>
      </c>
      <c r="G36" s="86">
        <v>2.91</v>
      </c>
    </row>
    <row r="37" spans="1:7" ht="15" customHeight="1">
      <c r="A37" s="80" t="s">
        <v>248</v>
      </c>
      <c r="B37" s="86"/>
      <c r="C37" s="86"/>
      <c r="D37" s="86"/>
      <c r="E37" s="86"/>
      <c r="F37" s="86"/>
      <c r="G37" s="86"/>
    </row>
    <row r="38" spans="1:7" ht="15" customHeight="1">
      <c r="A38" s="78" t="s">
        <v>249</v>
      </c>
      <c r="B38" s="86">
        <v>1547.54</v>
      </c>
      <c r="C38" s="86">
        <v>2753.04</v>
      </c>
      <c r="D38" s="86">
        <v>4267.41</v>
      </c>
      <c r="E38" s="86">
        <v>5703.884</v>
      </c>
      <c r="F38" s="86">
        <v>9730.1630000000005</v>
      </c>
      <c r="G38" s="86">
        <f>12000</f>
        <v>12000</v>
      </c>
    </row>
    <row r="39" spans="1:7" ht="15" customHeight="1">
      <c r="A39" s="76" t="s">
        <v>71</v>
      </c>
      <c r="B39" s="86">
        <v>2000.21</v>
      </c>
      <c r="C39" s="86">
        <v>2607.6</v>
      </c>
      <c r="D39" s="86">
        <v>2510.7800000000002</v>
      </c>
      <c r="E39" s="86">
        <v>0</v>
      </c>
      <c r="F39" s="86">
        <v>0</v>
      </c>
      <c r="G39" s="86">
        <v>0</v>
      </c>
    </row>
    <row r="40" spans="1:7" ht="15" customHeight="1">
      <c r="A40" s="10" t="s">
        <v>70</v>
      </c>
      <c r="B40" s="86"/>
      <c r="C40" s="86"/>
      <c r="D40" s="86"/>
      <c r="E40" s="86"/>
      <c r="F40" s="86"/>
      <c r="G40" s="86"/>
    </row>
    <row r="41" spans="1:7" ht="15" customHeight="1">
      <c r="A41" s="10" t="s">
        <v>58</v>
      </c>
      <c r="B41" s="86"/>
      <c r="C41" s="86"/>
      <c r="D41" s="86"/>
      <c r="E41" s="86"/>
      <c r="F41" s="86"/>
      <c r="G41" s="86"/>
    </row>
    <row r="42" spans="1:7" ht="15" customHeight="1">
      <c r="A42" s="76" t="s">
        <v>69</v>
      </c>
      <c r="B42" s="86">
        <v>2078.6999999999998</v>
      </c>
      <c r="C42" s="86">
        <v>6951.73</v>
      </c>
      <c r="D42" s="86">
        <v>7275.51</v>
      </c>
      <c r="E42" s="86">
        <v>8002.8909999999996</v>
      </c>
      <c r="F42" s="86">
        <v>7904.3639999999996</v>
      </c>
      <c r="G42" s="86">
        <v>8700</v>
      </c>
    </row>
    <row r="43" spans="1:7" ht="15" customHeight="1">
      <c r="A43" s="10" t="s">
        <v>68</v>
      </c>
      <c r="B43" s="86"/>
      <c r="C43" s="86"/>
      <c r="D43" s="86"/>
      <c r="E43" s="86"/>
      <c r="F43" s="86"/>
      <c r="G43" s="86"/>
    </row>
    <row r="44" spans="1:7" ht="15" customHeight="1">
      <c r="A44" s="76" t="s">
        <v>67</v>
      </c>
      <c r="B44" s="86">
        <v>0</v>
      </c>
      <c r="C44" s="86">
        <v>68.959999999999994</v>
      </c>
      <c r="D44" s="86">
        <v>153.55000000000001</v>
      </c>
      <c r="E44" s="86">
        <v>448.976</v>
      </c>
      <c r="F44" s="86">
        <v>364.17899999999997</v>
      </c>
      <c r="G44" s="86">
        <v>400</v>
      </c>
    </row>
    <row r="45" spans="1:7" ht="15" customHeight="1">
      <c r="A45" s="10" t="s">
        <v>66</v>
      </c>
      <c r="B45" s="206"/>
      <c r="C45" s="206"/>
      <c r="D45" s="206"/>
      <c r="E45" s="206"/>
      <c r="F45" s="206"/>
      <c r="G45" s="206"/>
    </row>
    <row r="46" spans="1:7" ht="18" customHeight="1">
      <c r="A46" s="11"/>
      <c r="B46" s="11"/>
      <c r="C46" s="11"/>
      <c r="D46" s="11"/>
      <c r="E46" s="11"/>
      <c r="F46" s="11"/>
      <c r="G46" s="11"/>
    </row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</sheetData>
  <pageMargins left="0.31" right="0.21" top="0.62992125984252001" bottom="0.42" header="0.511811023622047" footer="0.23622047244094499"/>
  <pageSetup paperSize="9" orientation="portrait" r:id="rId1"/>
  <headerFooter alignWithMargins="0">
    <oddFooter>&amp;C&amp;10&amp;P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5"/>
  <sheetViews>
    <sheetView workbookViewId="0">
      <selection activeCell="C1" sqref="C1:E1048576"/>
    </sheetView>
  </sheetViews>
  <sheetFormatPr defaultRowHeight="12.75"/>
  <cols>
    <col min="1" max="1" width="44.21875" style="1" customWidth="1"/>
    <col min="2" max="6" width="6.21875" style="1" customWidth="1"/>
    <col min="7" max="7" width="7.77734375" style="1" customWidth="1"/>
    <col min="8" max="16384" width="8.88671875" style="1"/>
  </cols>
  <sheetData>
    <row r="1" spans="1:7" ht="18" customHeight="1">
      <c r="A1" s="68" t="s">
        <v>123</v>
      </c>
      <c r="B1" s="69"/>
      <c r="C1" s="69"/>
    </row>
    <row r="2" spans="1:7" ht="18" customHeight="1">
      <c r="A2" s="122" t="s">
        <v>124</v>
      </c>
    </row>
    <row r="3" spans="1:7" ht="18" customHeight="1">
      <c r="A3" s="71"/>
      <c r="B3" s="71"/>
      <c r="C3" s="71"/>
      <c r="D3" s="71"/>
      <c r="F3" s="72"/>
      <c r="G3" s="72" t="s">
        <v>173</v>
      </c>
    </row>
    <row r="4" spans="1:7" ht="27" customHeight="1">
      <c r="B4" s="73">
        <v>2010</v>
      </c>
      <c r="C4" s="73">
        <v>2015</v>
      </c>
      <c r="D4" s="73">
        <v>2016</v>
      </c>
      <c r="E4" s="74">
        <v>2017</v>
      </c>
      <c r="F4" s="74">
        <v>2018</v>
      </c>
      <c r="G4" s="74" t="s">
        <v>276</v>
      </c>
    </row>
    <row r="5" spans="1:7" ht="14.1" customHeight="1"/>
    <row r="6" spans="1:7" ht="15.95" customHeight="1">
      <c r="A6" s="69" t="s">
        <v>175</v>
      </c>
      <c r="B6" s="154">
        <f>B7+B38+B41+B43</f>
        <v>100</v>
      </c>
      <c r="C6" s="154">
        <f t="shared" ref="C6:F6" si="0">C7+C38+C41+C43</f>
        <v>100.00000000000001</v>
      </c>
      <c r="D6" s="154">
        <f t="shared" si="0"/>
        <v>100</v>
      </c>
      <c r="E6" s="154">
        <f t="shared" si="0"/>
        <v>100</v>
      </c>
      <c r="F6" s="154">
        <f t="shared" si="0"/>
        <v>100.00000000000001</v>
      </c>
      <c r="G6" s="154">
        <f t="shared" ref="G6" si="1">G7+G38+G41+G43</f>
        <v>100</v>
      </c>
    </row>
    <row r="7" spans="1:7" ht="15" customHeight="1">
      <c r="A7" s="69" t="s">
        <v>176</v>
      </c>
      <c r="B7" s="154">
        <f>'46'!B8/'46'!$B$7*100</f>
        <v>66.221074241572268</v>
      </c>
      <c r="C7" s="154">
        <f>'46'!C8/'46'!$C$7*100</f>
        <v>63.953717787975037</v>
      </c>
      <c r="D7" s="154">
        <f>'46'!D8/'46'!$D$7*100</f>
        <v>66.492700077870325</v>
      </c>
      <c r="E7" s="154">
        <f>'46'!E8/'46'!$E$7*100</f>
        <v>74.153889709682645</v>
      </c>
      <c r="F7" s="154">
        <f>'46'!F8/'46'!$F$7*100</f>
        <v>77.715601345352439</v>
      </c>
      <c r="G7" s="154">
        <f>'46'!G8/'46'!$G$7*100</f>
        <v>78.635104847049064</v>
      </c>
    </row>
    <row r="8" spans="1:7" ht="15" customHeight="1">
      <c r="A8" s="89" t="s">
        <v>97</v>
      </c>
      <c r="B8" s="154">
        <f>'46'!B9/'46'!$B$7*100</f>
        <v>17.535201994814216</v>
      </c>
      <c r="C8" s="154">
        <f>'46'!C9/'46'!$C$7*100</f>
        <v>17.986919951435574</v>
      </c>
      <c r="D8" s="154">
        <f>'46'!D9/'46'!$D$7*100</f>
        <v>15.049503281678225</v>
      </c>
      <c r="E8" s="154">
        <f>'46'!E9/'46'!$E$7*100</f>
        <v>19.931970328125079</v>
      </c>
      <c r="F8" s="154">
        <f>'46'!F9/'46'!$F$7*100</f>
        <v>17.129011969315851</v>
      </c>
      <c r="G8" s="154">
        <f>'46'!G9/'46'!$G$7*100</f>
        <v>18.559991979947053</v>
      </c>
    </row>
    <row r="9" spans="1:7" ht="15" customHeight="1">
      <c r="A9" s="87" t="s">
        <v>96</v>
      </c>
      <c r="B9" s="155"/>
      <c r="C9" s="155"/>
      <c r="D9" s="155"/>
      <c r="E9" s="155"/>
      <c r="F9" s="155"/>
      <c r="G9" s="155"/>
    </row>
    <row r="10" spans="1:7" ht="15" customHeight="1">
      <c r="A10" s="88" t="s">
        <v>95</v>
      </c>
      <c r="B10" s="155">
        <f>'46'!B11/'46'!$B$7*100</f>
        <v>17.355496463444833</v>
      </c>
      <c r="C10" s="155">
        <f>'46'!C11/'46'!$C$7*100</f>
        <v>17.421607874834667</v>
      </c>
      <c r="D10" s="155">
        <f>'46'!D11/'46'!$D$7*100</f>
        <v>14.363705009657943</v>
      </c>
      <c r="E10" s="155">
        <f>'46'!E11/'46'!$E$7*100</f>
        <v>18.891320808699966</v>
      </c>
      <c r="F10" s="155">
        <f>'46'!F11/'46'!$F$7*100</f>
        <v>16.694311466869081</v>
      </c>
      <c r="G10" s="155">
        <f>'46'!G11/'46'!$G$7*100</f>
        <v>17.681169321841836</v>
      </c>
    </row>
    <row r="11" spans="1:7" ht="15" customHeight="1">
      <c r="A11" s="141" t="s">
        <v>94</v>
      </c>
      <c r="B11" s="155"/>
      <c r="C11" s="155"/>
      <c r="D11" s="155"/>
      <c r="E11" s="155"/>
      <c r="F11" s="155"/>
      <c r="G11" s="155"/>
    </row>
    <row r="12" spans="1:7">
      <c r="A12" s="153" t="s">
        <v>93</v>
      </c>
      <c r="B12" s="154">
        <f>'46'!B13/'46'!$B$7*100</f>
        <v>1.8042600976703707</v>
      </c>
      <c r="C12" s="154">
        <f>'46'!C13/'46'!$C$7*100</f>
        <v>0.35689536597592519</v>
      </c>
      <c r="D12" s="154">
        <f>'46'!D13/'46'!$D$7*100</f>
        <v>2.7789932141568934</v>
      </c>
      <c r="E12" s="154">
        <f>'46'!E13/'46'!$E$7*100</f>
        <v>2.3323637627550284</v>
      </c>
      <c r="F12" s="154">
        <f>'46'!F13/'46'!$F$7*100</f>
        <v>1.5829589123749988</v>
      </c>
      <c r="G12" s="154">
        <f>'46'!G13/'46'!$G$7*100</f>
        <v>0.16434534733039177</v>
      </c>
    </row>
    <row r="13" spans="1:7" ht="15" customHeight="1">
      <c r="A13" s="87" t="s">
        <v>92</v>
      </c>
      <c r="B13" s="154"/>
      <c r="C13" s="154"/>
      <c r="D13" s="154"/>
      <c r="E13" s="154"/>
      <c r="F13" s="154"/>
      <c r="G13" s="154"/>
    </row>
    <row r="14" spans="1:7" ht="15" customHeight="1">
      <c r="A14" s="89" t="s">
        <v>177</v>
      </c>
      <c r="B14" s="154">
        <f>'46'!B15/'46'!$B$7*100</f>
        <v>34.041776153158807</v>
      </c>
      <c r="C14" s="154">
        <f>'46'!C15/'46'!$C$7*100</f>
        <v>35.292208314879581</v>
      </c>
      <c r="D14" s="154">
        <f>'46'!D15/'46'!$D$7*100</f>
        <v>34.268912208786865</v>
      </c>
      <c r="E14" s="154">
        <f>'46'!E15/'46'!$E$7*100</f>
        <v>34.437976325361049</v>
      </c>
      <c r="F14" s="154">
        <f>'46'!F15/'46'!$F$7*100</f>
        <v>32.772203854791485</v>
      </c>
      <c r="G14" s="154">
        <f>'46'!G15/'46'!$G$7*100</f>
        <v>31.73044733512258</v>
      </c>
    </row>
    <row r="15" spans="1:7" ht="15" customHeight="1">
      <c r="A15" s="54" t="s">
        <v>91</v>
      </c>
      <c r="B15" s="155">
        <f>'46'!B16/'46'!$B$7*100</f>
        <v>1.1781892141899466</v>
      </c>
      <c r="C15" s="155">
        <f>'46'!C16/'46'!$C$7*100</f>
        <v>1.3519569344511289</v>
      </c>
      <c r="D15" s="155">
        <f>'46'!D16/'46'!$D$7*100</f>
        <v>1.3072102532639802</v>
      </c>
      <c r="E15" s="155">
        <f>'46'!E16/'46'!$E$7*100</f>
        <v>1.7019986495103123</v>
      </c>
      <c r="F15" s="155">
        <f>'46'!F16/'46'!$F$7*100</f>
        <v>1.7148076977030384</v>
      </c>
      <c r="G15" s="155">
        <f>'46'!G16/'46'!$G$7*100</f>
        <v>1.7151127403213209</v>
      </c>
    </row>
    <row r="16" spans="1:7" ht="15" customHeight="1">
      <c r="A16" s="151" t="s">
        <v>90</v>
      </c>
      <c r="B16" s="155"/>
      <c r="C16" s="155"/>
      <c r="D16" s="155"/>
      <c r="E16" s="155"/>
      <c r="F16" s="155"/>
      <c r="G16" s="155"/>
    </row>
    <row r="17" spans="1:7" ht="15" customHeight="1">
      <c r="A17" s="88" t="s">
        <v>89</v>
      </c>
      <c r="B17" s="155">
        <f>'46'!B18/'46'!$B$7*100</f>
        <v>14.109782688808819</v>
      </c>
      <c r="C17" s="155">
        <f>'46'!C18/'46'!$C$7*100</f>
        <v>13.538400601102696</v>
      </c>
      <c r="D17" s="155">
        <f>'46'!D18/'46'!$D$7*100</f>
        <v>12.866976574851591</v>
      </c>
      <c r="E17" s="155">
        <f>'46'!E18/'46'!$E$7*100</f>
        <v>12.96649607007256</v>
      </c>
      <c r="F17" s="155">
        <f>'46'!F18/'46'!$F$7*100</f>
        <v>12.620929998838152</v>
      </c>
      <c r="G17" s="155">
        <f>'46'!G18/'46'!$G$7*100</f>
        <v>12.776965637853053</v>
      </c>
    </row>
    <row r="18" spans="1:7" ht="15" customHeight="1">
      <c r="A18" s="141" t="s">
        <v>88</v>
      </c>
      <c r="B18" s="155"/>
      <c r="C18" s="155"/>
      <c r="D18" s="155"/>
      <c r="E18" s="155"/>
      <c r="F18" s="155"/>
      <c r="G18" s="155"/>
    </row>
    <row r="19" spans="1:7" ht="15" customHeight="1">
      <c r="A19" s="88" t="s">
        <v>87</v>
      </c>
      <c r="B19" s="155">
        <f>'46'!B20/'46'!$B$7*100</f>
        <v>0.29796336491568337</v>
      </c>
      <c r="C19" s="155">
        <f>'46'!C20/'46'!$C$7*100</f>
        <v>0.31717376907039108</v>
      </c>
      <c r="D19" s="155">
        <f>'46'!D20/'46'!$D$7*100</f>
        <v>0.33514581303704405</v>
      </c>
      <c r="E19" s="155">
        <f>'46'!E20/'46'!$E$7*100</f>
        <v>0.27216516964100895</v>
      </c>
      <c r="F19" s="155">
        <f>'46'!F20/'46'!$F$7*100</f>
        <v>0.12717012355359347</v>
      </c>
      <c r="G19" s="155">
        <f>'46'!G20/'46'!$G$7*100</f>
        <v>0.25961399738714375</v>
      </c>
    </row>
    <row r="20" spans="1:7" ht="15" customHeight="1">
      <c r="A20" s="141" t="s">
        <v>86</v>
      </c>
      <c r="B20" s="155"/>
      <c r="C20" s="155"/>
      <c r="D20" s="155"/>
      <c r="E20" s="155"/>
      <c r="F20" s="155"/>
      <c r="G20" s="155"/>
    </row>
    <row r="21" spans="1:7" ht="15" customHeight="1">
      <c r="A21" s="88" t="s">
        <v>85</v>
      </c>
      <c r="B21" s="155">
        <f>'46'!B22/'46'!$B$7*100</f>
        <v>2.3712020643776435</v>
      </c>
      <c r="C21" s="155">
        <f>'46'!C22/'46'!$C$7*100</f>
        <v>2.7623544087415968</v>
      </c>
      <c r="D21" s="155">
        <f>'46'!D22/'46'!$D$7*100</f>
        <v>2.7506430201552687</v>
      </c>
      <c r="E21" s="155">
        <f>'46'!E22/'46'!$E$7*100</f>
        <v>2.1484687911105107</v>
      </c>
      <c r="F21" s="155">
        <f>'46'!F22/'46'!$F$7*100</f>
        <v>2.6804069476294696</v>
      </c>
      <c r="G21" s="155">
        <f>'46'!G22/'46'!$G$7*100</f>
        <v>2.6985153863048907</v>
      </c>
    </row>
    <row r="22" spans="1:7" ht="15" customHeight="1">
      <c r="A22" s="141" t="s">
        <v>84</v>
      </c>
      <c r="B22" s="155"/>
      <c r="C22" s="155"/>
      <c r="D22" s="155"/>
      <c r="E22" s="155"/>
      <c r="F22" s="155"/>
      <c r="G22" s="155"/>
    </row>
    <row r="23" spans="1:7" ht="15" customHeight="1">
      <c r="A23" s="54" t="s">
        <v>83</v>
      </c>
      <c r="B23" s="155">
        <f>'46'!B24/'46'!$B$7*100</f>
        <v>0.93107340515481607</v>
      </c>
      <c r="C23" s="155">
        <f>'46'!C24/'46'!$C$7*100</f>
        <v>0.98117211281832029</v>
      </c>
      <c r="D23" s="155">
        <f>'46'!D24/'46'!$D$7*100</f>
        <v>0.9082512211483682</v>
      </c>
      <c r="E23" s="155">
        <f>'46'!E24/'46'!$E$7*100</f>
        <v>0.86511827518473505</v>
      </c>
      <c r="F23" s="155">
        <f>'46'!F24/'46'!$F$7*100</f>
        <v>0.84065526383003408</v>
      </c>
      <c r="G23" s="155">
        <f>'46'!G24/'46'!$G$7*100</f>
        <v>0.77493526847632022</v>
      </c>
    </row>
    <row r="24" spans="1:7" ht="15" customHeight="1">
      <c r="A24" s="54" t="s">
        <v>82</v>
      </c>
      <c r="B24" s="155"/>
      <c r="C24" s="155"/>
      <c r="D24" s="155"/>
      <c r="E24" s="155"/>
      <c r="F24" s="155"/>
      <c r="G24" s="155"/>
    </row>
    <row r="25" spans="1:7" ht="15" customHeight="1">
      <c r="A25" s="151" t="s">
        <v>81</v>
      </c>
      <c r="B25" s="155"/>
      <c r="C25" s="155"/>
      <c r="D25" s="155"/>
      <c r="E25" s="155"/>
      <c r="F25" s="155"/>
      <c r="G25" s="155"/>
    </row>
    <row r="26" spans="1:7" ht="15" customHeight="1">
      <c r="A26" s="151" t="s">
        <v>80</v>
      </c>
      <c r="B26" s="155"/>
      <c r="C26" s="155"/>
      <c r="D26" s="155"/>
      <c r="E26" s="155"/>
      <c r="F26" s="155"/>
      <c r="G26" s="155"/>
    </row>
    <row r="27" spans="1:7" ht="15" customHeight="1">
      <c r="A27" s="88" t="s">
        <v>79</v>
      </c>
      <c r="B27" s="155">
        <f>'46'!B28/'46'!$B$7*100</f>
        <v>0.64950713480647726</v>
      </c>
      <c r="C27" s="155">
        <f>'46'!C28/'46'!$C$7*100</f>
        <v>1.9244196472527515</v>
      </c>
      <c r="D27" s="155">
        <f>'46'!D28/'46'!$D$7*100</f>
        <v>1.9085310149773973</v>
      </c>
      <c r="E27" s="155">
        <f>'46'!E28/'46'!$E$7*100</f>
        <v>1.4189285248699792</v>
      </c>
      <c r="F27" s="155">
        <f>'46'!F28/'46'!$F$7*100</f>
        <v>1.6799575966630798</v>
      </c>
      <c r="G27" s="155">
        <f>'46'!G28/'46'!$G$7*100</f>
        <v>1.7229332310635714</v>
      </c>
    </row>
    <row r="28" spans="1:7" ht="15" customHeight="1">
      <c r="A28" s="141" t="s">
        <v>78</v>
      </c>
      <c r="B28" s="155"/>
      <c r="C28" s="155"/>
      <c r="D28" s="155"/>
      <c r="E28" s="155"/>
      <c r="F28" s="155"/>
      <c r="G28" s="155"/>
    </row>
    <row r="29" spans="1:7" ht="15" customHeight="1">
      <c r="A29" s="54" t="s">
        <v>178</v>
      </c>
      <c r="B29" s="155">
        <f>'46'!B30/'46'!$B$7*100</f>
        <v>3.7437548187168699</v>
      </c>
      <c r="C29" s="155">
        <f>'46'!C30/'46'!$C$7*100</f>
        <v>3.3077495300609376</v>
      </c>
      <c r="D29" s="155">
        <f>'46'!D30/'46'!$D$7*100</f>
        <v>3.4808712038213763</v>
      </c>
      <c r="E29" s="155">
        <f>'46'!E30/'46'!$E$7*100</f>
        <v>4.4243659262540644</v>
      </c>
      <c r="F29" s="155">
        <f>'46'!F30/'46'!$F$7*100</f>
        <v>4.2052814599106476</v>
      </c>
      <c r="G29" s="155">
        <f>'46'!G30/'46'!$G$7*100</f>
        <v>4.6250912850362269</v>
      </c>
    </row>
    <row r="30" spans="1:7" ht="25.5">
      <c r="A30" s="140" t="s">
        <v>77</v>
      </c>
      <c r="B30" s="155">
        <f>'46'!B31/'46'!$B$7*100</f>
        <v>6.2641041927702075</v>
      </c>
      <c r="C30" s="155">
        <f>'46'!C31/'46'!$C$7*100</f>
        <v>6.2955548874972802</v>
      </c>
      <c r="D30" s="155">
        <f>'46'!D31/'46'!$D$7*100</f>
        <v>6.1361146413076817</v>
      </c>
      <c r="E30" s="155">
        <f>'46'!E31/'46'!$E$7*100</f>
        <v>5.8940578423155126</v>
      </c>
      <c r="F30" s="155">
        <f>'46'!F31/'46'!$F$7*100</f>
        <v>5.6196468435055289</v>
      </c>
      <c r="G30" s="155">
        <f>'46'!G31/'46'!$G$7*100</f>
        <v>4.3180307858747993</v>
      </c>
    </row>
    <row r="31" spans="1:7" ht="15" customHeight="1">
      <c r="A31" s="141" t="s">
        <v>76</v>
      </c>
      <c r="B31" s="155"/>
      <c r="C31" s="155"/>
      <c r="D31" s="155"/>
      <c r="E31" s="155"/>
      <c r="F31" s="155"/>
      <c r="G31" s="155"/>
    </row>
    <row r="32" spans="1:7" ht="15" customHeight="1">
      <c r="A32" s="88" t="s">
        <v>75</v>
      </c>
      <c r="B32" s="155">
        <f>'46'!B33/'46'!$B$7*100</f>
        <v>3.0142497376878947</v>
      </c>
      <c r="C32" s="155">
        <f>'46'!C33/'46'!$C$7*100</f>
        <v>2.9555338998184641</v>
      </c>
      <c r="D32" s="155">
        <f>'46'!D33/'46'!$D$7*100</f>
        <v>3.0276726209939757</v>
      </c>
      <c r="E32" s="155">
        <f>'46'!E33/'46'!$E$7*100</f>
        <v>3.5457922943679763</v>
      </c>
      <c r="F32" s="155">
        <f>'46'!F33/'46'!$F$7*100</f>
        <v>2.0439822774663661</v>
      </c>
      <c r="G32" s="155">
        <f>'46'!G33/'46'!$G$7*100</f>
        <v>2.2604763409024931</v>
      </c>
    </row>
    <row r="33" spans="1:7" ht="15" customHeight="1">
      <c r="A33" s="141" t="s">
        <v>74</v>
      </c>
      <c r="B33" s="155"/>
      <c r="C33" s="155"/>
      <c r="D33" s="155"/>
      <c r="E33" s="155"/>
      <c r="F33" s="155"/>
      <c r="G33" s="155"/>
    </row>
    <row r="34" spans="1:7" ht="15" customHeight="1">
      <c r="A34" s="88" t="s">
        <v>179</v>
      </c>
      <c r="B34" s="155">
        <f>'46'!B35/'46'!$B$7*100</f>
        <v>1.4819495317304485</v>
      </c>
      <c r="C34" s="155">
        <f>'46'!C35/'46'!$C$7*100</f>
        <v>1.8578925240660089</v>
      </c>
      <c r="D34" s="155">
        <f>'46'!D35/'46'!$D$7*100</f>
        <v>1.5474958452301895</v>
      </c>
      <c r="E34" s="155">
        <f>'46'!E35/'46'!$E$7*100</f>
        <v>1.2005847820343833</v>
      </c>
      <c r="F34" s="155">
        <f>'46'!F35/'46'!$F$7*100</f>
        <v>1.239365645691574</v>
      </c>
      <c r="G34" s="155">
        <f>'46'!G35/'46'!$G$7*100</f>
        <v>0.57877266190276455</v>
      </c>
    </row>
    <row r="35" spans="1:7" ht="15" customHeight="1">
      <c r="A35" s="89" t="s">
        <v>73</v>
      </c>
      <c r="B35" s="154">
        <f>'46'!B36/'46'!$B$7*100</f>
        <v>2.4098760197460774E-2</v>
      </c>
      <c r="C35" s="154">
        <f>'46'!C36/'46'!$C$7*100</f>
        <v>1.0894424787474483E-2</v>
      </c>
      <c r="D35" s="154">
        <f>'46'!D36/'46'!$D$7*100</f>
        <v>9.8096390659605532E-3</v>
      </c>
      <c r="E35" s="154">
        <f>'46'!E36/'46'!$E$7*100</f>
        <v>8.8988836365768102E-3</v>
      </c>
      <c r="F35" s="154">
        <f>'46'!F36/'46'!$F$7*100</f>
        <v>7.8426876518661696E-3</v>
      </c>
      <c r="G35" s="154">
        <f>'46'!G36/'46'!$G$7*100</f>
        <v>6.8320708675920017E-3</v>
      </c>
    </row>
    <row r="36" spans="1:7" ht="15" customHeight="1">
      <c r="A36" s="87" t="s">
        <v>72</v>
      </c>
      <c r="B36" s="154"/>
      <c r="C36" s="154"/>
      <c r="D36" s="154"/>
      <c r="E36" s="154"/>
      <c r="F36" s="154"/>
      <c r="G36" s="154"/>
    </row>
    <row r="37" spans="1:7" ht="15" customHeight="1">
      <c r="A37" s="89" t="s">
        <v>180</v>
      </c>
      <c r="B37" s="154">
        <f>'46'!B38/'46'!$B$7*100</f>
        <v>12.815737235731426</v>
      </c>
      <c r="C37" s="154">
        <f>'46'!C38/'46'!$C$7*100</f>
        <v>10.306799730896476</v>
      </c>
      <c r="D37" s="154">
        <f>'46'!D38/'46'!$D$7*100</f>
        <v>14.385481734182379</v>
      </c>
      <c r="E37" s="154">
        <f>'46'!E38/'46'!$E$7*100</f>
        <v>17.442680409804908</v>
      </c>
      <c r="F37" s="154">
        <f>'46'!F38/'46'!$F$7*100</f>
        <v>26.223583921218243</v>
      </c>
      <c r="G37" s="154">
        <f>'46'!G38/'46'!$G$7*100</f>
        <v>28.173488113781449</v>
      </c>
    </row>
    <row r="38" spans="1:7" ht="15" customHeight="1">
      <c r="A38" s="69" t="s">
        <v>71</v>
      </c>
      <c r="B38" s="154">
        <f>'46'!B39/'46'!$B$7*100</f>
        <v>16.564460870983854</v>
      </c>
      <c r="C38" s="154">
        <f>'46'!C39/'46'!$C$7*100</f>
        <v>9.7623031188379574</v>
      </c>
      <c r="D38" s="154">
        <f>'46'!D39/'46'!$D$7*100</f>
        <v>8.4638644584303915</v>
      </c>
      <c r="E38" s="154">
        <f>'46'!E39/'46'!$E$7*100</f>
        <v>0</v>
      </c>
      <c r="F38" s="154">
        <f>'46'!F39/'46'!$F$7*100</f>
        <v>0</v>
      </c>
      <c r="G38" s="154">
        <f>'46'!G39/'46'!$F$7*100</f>
        <v>0</v>
      </c>
    </row>
    <row r="39" spans="1:7" ht="15" customHeight="1">
      <c r="A39" s="90" t="s">
        <v>70</v>
      </c>
      <c r="B39" s="154"/>
      <c r="C39" s="154"/>
      <c r="D39" s="154"/>
      <c r="E39" s="154"/>
      <c r="F39" s="154"/>
      <c r="G39" s="154"/>
    </row>
    <row r="40" spans="1:7" ht="15" customHeight="1">
      <c r="A40" s="90" t="s">
        <v>58</v>
      </c>
      <c r="B40" s="154"/>
      <c r="C40" s="154"/>
      <c r="D40" s="154"/>
      <c r="E40" s="154"/>
      <c r="F40" s="154"/>
      <c r="G40" s="154"/>
    </row>
    <row r="41" spans="1:7" ht="15" customHeight="1">
      <c r="A41" s="69" t="s">
        <v>69</v>
      </c>
      <c r="B41" s="154">
        <f>'46'!B42/'46'!$B$7*100</f>
        <v>17.214464887443885</v>
      </c>
      <c r="C41" s="154">
        <f>'46'!C42/'46'!$C$7*100</f>
        <v>26.025807432243976</v>
      </c>
      <c r="D41" s="154">
        <f>'46'!D42/'46'!$D$7*100</f>
        <v>24.525816879995414</v>
      </c>
      <c r="E41" s="154">
        <f>'46'!E42/'46'!$E$7*100</f>
        <v>24.473125692511278</v>
      </c>
      <c r="F41" s="154">
        <f>'46'!F42/'46'!$F$7*100</f>
        <v>21.302906508129031</v>
      </c>
      <c r="G41" s="154">
        <f>'46'!G42/'46'!$G$7*100</f>
        <v>20.425778882491549</v>
      </c>
    </row>
    <row r="42" spans="1:7" ht="15" customHeight="1">
      <c r="A42" s="90" t="s">
        <v>68</v>
      </c>
      <c r="B42" s="154"/>
      <c r="C42" s="154"/>
      <c r="D42" s="154"/>
      <c r="E42" s="154"/>
      <c r="F42" s="154"/>
      <c r="G42" s="154"/>
    </row>
    <row r="43" spans="1:7" ht="15" customHeight="1">
      <c r="A43" s="69" t="s">
        <v>67</v>
      </c>
      <c r="B43" s="154">
        <v>0</v>
      </c>
      <c r="C43" s="154">
        <f>'46'!C44/'46'!$C$7*100</f>
        <v>0.25817166094303784</v>
      </c>
      <c r="D43" s="154">
        <f>'46'!D44/'46'!$D$7*100</f>
        <v>0.51761858370386349</v>
      </c>
      <c r="E43" s="154">
        <f>'46'!E44/'46'!$E$7*100</f>
        <v>1.3729845978060857</v>
      </c>
      <c r="F43" s="154">
        <f>'46'!F44/'46'!$F$7*100</f>
        <v>0.98149214651854622</v>
      </c>
      <c r="G43" s="154">
        <f>'46'!G44/'46'!$G$7*100</f>
        <v>0.93911627045938173</v>
      </c>
    </row>
    <row r="44" spans="1:7" ht="15" customHeight="1">
      <c r="A44" s="90" t="s">
        <v>66</v>
      </c>
      <c r="B44" s="152"/>
      <c r="C44" s="152"/>
      <c r="D44" s="152"/>
      <c r="E44" s="152"/>
      <c r="F44" s="152"/>
      <c r="G44" s="152"/>
    </row>
    <row r="45" spans="1:7">
      <c r="A45" s="71"/>
      <c r="B45" s="71"/>
      <c r="C45" s="71"/>
      <c r="D45" s="71"/>
      <c r="E45" s="71"/>
      <c r="F45" s="71"/>
      <c r="G45" s="71"/>
    </row>
  </sheetData>
  <pageMargins left="0.74803149606299213" right="0.51181102362204722" top="0.55000000000000004" bottom="0.42" header="0.51181102362204722" footer="0.23622047244094491"/>
  <pageSetup orientation="portrait" r:id="rId1"/>
  <headerFooter alignWithMargins="0">
    <oddFooter>&amp;C&amp;10&amp;P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3"/>
  <sheetViews>
    <sheetView tabSelected="1" workbookViewId="0">
      <selection activeCell="D12" sqref="D12"/>
    </sheetView>
  </sheetViews>
  <sheetFormatPr defaultRowHeight="12.75"/>
  <cols>
    <col min="1" max="1" width="1.88671875" style="157" customWidth="1"/>
    <col min="2" max="2" width="37.44140625" style="157" customWidth="1"/>
    <col min="3" max="8" width="8.21875" style="157" customWidth="1"/>
    <col min="9" max="16384" width="8.88671875" style="92"/>
  </cols>
  <sheetData>
    <row r="1" spans="1:8" ht="20.100000000000001" customHeight="1">
      <c r="A1" s="156" t="s">
        <v>125</v>
      </c>
      <c r="B1" s="156"/>
    </row>
    <row r="2" spans="1:8" ht="20.100000000000001" customHeight="1">
      <c r="A2" s="156"/>
      <c r="B2" s="158" t="s">
        <v>103</v>
      </c>
    </row>
    <row r="3" spans="1:8" ht="15.75">
      <c r="A3" s="159"/>
      <c r="B3" s="160"/>
    </row>
    <row r="4" spans="1:8" ht="25.5">
      <c r="A4" s="161" t="s">
        <v>102</v>
      </c>
      <c r="B4" s="161"/>
      <c r="C4" s="46">
        <v>2010</v>
      </c>
      <c r="D4" s="46">
        <v>2015</v>
      </c>
      <c r="E4" s="46">
        <v>2016</v>
      </c>
      <c r="F4" s="209">
        <v>2017</v>
      </c>
      <c r="G4" s="209">
        <v>2018</v>
      </c>
      <c r="H4" s="209" t="s">
        <v>276</v>
      </c>
    </row>
    <row r="5" spans="1:8">
      <c r="A5" s="162"/>
      <c r="B5" s="162"/>
      <c r="C5" s="163"/>
      <c r="D5" s="163"/>
      <c r="E5" s="164"/>
    </row>
    <row r="6" spans="1:8" ht="18" customHeight="1">
      <c r="A6" s="165" t="s">
        <v>108</v>
      </c>
      <c r="B6" s="165"/>
      <c r="C6" s="166">
        <f>+C8+C9+C10</f>
        <v>2450262</v>
      </c>
      <c r="D6" s="166">
        <f t="shared" ref="D6:H6" si="0">+D8+D9+D10</f>
        <v>3337654</v>
      </c>
      <c r="E6" s="166">
        <f t="shared" si="0"/>
        <v>3648630</v>
      </c>
      <c r="F6" s="166">
        <f t="shared" si="0"/>
        <v>3879557</v>
      </c>
      <c r="G6" s="166">
        <f t="shared" si="0"/>
        <v>4048035</v>
      </c>
      <c r="H6" s="166">
        <f t="shared" si="0"/>
        <v>4234253</v>
      </c>
    </row>
    <row r="7" spans="1:8" ht="18" customHeight="1">
      <c r="A7" s="167" t="s">
        <v>250</v>
      </c>
      <c r="C7" s="168"/>
      <c r="D7" s="168"/>
      <c r="E7" s="168"/>
      <c r="F7" s="168"/>
      <c r="G7" s="168"/>
      <c r="H7" s="168"/>
    </row>
    <row r="8" spans="1:8" ht="18" customHeight="1">
      <c r="A8" s="169"/>
      <c r="B8" s="169" t="s">
        <v>181</v>
      </c>
      <c r="C8" s="170">
        <v>516806</v>
      </c>
      <c r="D8" s="170">
        <v>674889</v>
      </c>
      <c r="E8" s="170">
        <v>717123</v>
      </c>
      <c r="F8" s="170">
        <v>763860</v>
      </c>
      <c r="G8" s="171">
        <v>799999</v>
      </c>
      <c r="H8" s="171">
        <v>841557</v>
      </c>
    </row>
    <row r="9" spans="1:8" ht="18" customHeight="1">
      <c r="A9" s="169"/>
      <c r="B9" s="169" t="s">
        <v>182</v>
      </c>
      <c r="C9" s="170">
        <v>1439039</v>
      </c>
      <c r="D9" s="170">
        <v>2004420</v>
      </c>
      <c r="E9" s="170">
        <v>2232567</v>
      </c>
      <c r="F9" s="170">
        <v>2387537</v>
      </c>
      <c r="G9" s="171">
        <v>2491110</v>
      </c>
      <c r="H9" s="171">
        <v>2580003</v>
      </c>
    </row>
    <row r="10" spans="1:8" ht="18" customHeight="1">
      <c r="A10" s="169"/>
      <c r="B10" s="169" t="s">
        <v>183</v>
      </c>
      <c r="C10" s="170">
        <v>494417</v>
      </c>
      <c r="D10" s="170">
        <v>658345</v>
      </c>
      <c r="E10" s="170">
        <v>698940</v>
      </c>
      <c r="F10" s="170">
        <v>728160</v>
      </c>
      <c r="G10" s="171">
        <v>756926</v>
      </c>
      <c r="H10" s="171">
        <v>812693</v>
      </c>
    </row>
    <row r="11" spans="1:8" ht="27" customHeight="1">
      <c r="A11" s="235" t="s">
        <v>101</v>
      </c>
      <c r="B11" s="235"/>
      <c r="C11" s="166"/>
      <c r="D11" s="166"/>
      <c r="E11" s="166"/>
      <c r="F11" s="166"/>
      <c r="G11" s="171"/>
      <c r="H11" s="171"/>
    </row>
    <row r="12" spans="1:8" ht="18" customHeight="1">
      <c r="A12" s="167" t="s">
        <v>268</v>
      </c>
      <c r="C12" s="166"/>
      <c r="D12" s="166"/>
      <c r="E12" s="171"/>
      <c r="F12" s="171"/>
      <c r="G12" s="171"/>
      <c r="H12" s="171"/>
    </row>
    <row r="13" spans="1:8" ht="18" customHeight="1">
      <c r="A13" s="169"/>
      <c r="B13" s="172" t="s">
        <v>184</v>
      </c>
      <c r="C13" s="168"/>
      <c r="D13" s="168"/>
      <c r="E13" s="168"/>
      <c r="F13" s="168"/>
      <c r="G13" s="171"/>
      <c r="H13" s="171"/>
    </row>
    <row r="14" spans="1:8" ht="18" customHeight="1">
      <c r="A14" s="169"/>
      <c r="B14" s="169" t="s">
        <v>269</v>
      </c>
      <c r="C14" s="171">
        <v>29537</v>
      </c>
      <c r="D14" s="171">
        <v>43649</v>
      </c>
      <c r="E14" s="171">
        <v>47155</v>
      </c>
      <c r="F14" s="171">
        <v>50986</v>
      </c>
      <c r="G14" s="171">
        <v>53857</v>
      </c>
      <c r="H14" s="171">
        <v>56525</v>
      </c>
    </row>
    <row r="15" spans="1:8" ht="25.5">
      <c r="A15" s="169"/>
      <c r="B15" s="173" t="s">
        <v>189</v>
      </c>
      <c r="C15" s="170"/>
      <c r="D15" s="170"/>
      <c r="E15" s="171"/>
      <c r="F15" s="171"/>
      <c r="G15" s="171"/>
      <c r="H15" s="171"/>
    </row>
    <row r="16" spans="1:8" ht="18" customHeight="1">
      <c r="A16" s="169"/>
      <c r="B16" s="174" t="s">
        <v>109</v>
      </c>
      <c r="C16" s="170">
        <v>617048</v>
      </c>
      <c r="D16" s="170">
        <v>1211590</v>
      </c>
      <c r="E16" s="171">
        <v>1392837</v>
      </c>
      <c r="F16" s="171">
        <v>1614048</v>
      </c>
      <c r="G16" s="171">
        <v>1855974</v>
      </c>
      <c r="H16" s="171">
        <v>2087136</v>
      </c>
    </row>
    <row r="17" spans="1:8" ht="18" customHeight="1">
      <c r="A17" s="169"/>
      <c r="B17" s="173" t="s">
        <v>110</v>
      </c>
      <c r="C17" s="170"/>
      <c r="D17" s="170"/>
      <c r="E17" s="171"/>
      <c r="F17" s="171"/>
      <c r="G17" s="171"/>
      <c r="H17" s="171"/>
    </row>
    <row r="18" spans="1:8" ht="18" customHeight="1">
      <c r="A18" s="169"/>
      <c r="B18" s="172" t="s">
        <v>270</v>
      </c>
      <c r="C18" s="175"/>
      <c r="D18" s="175"/>
      <c r="E18" s="175"/>
      <c r="F18" s="175"/>
      <c r="G18" s="171"/>
      <c r="H18" s="171"/>
    </row>
    <row r="19" spans="1:8" ht="18" customHeight="1">
      <c r="A19" s="169"/>
      <c r="B19" s="169" t="s">
        <v>271</v>
      </c>
      <c r="C19" s="170">
        <v>1370862</v>
      </c>
      <c r="D19" s="170">
        <v>4719457</v>
      </c>
      <c r="E19" s="171">
        <v>5562671</v>
      </c>
      <c r="F19" s="171">
        <v>6706546</v>
      </c>
      <c r="G19" s="171">
        <v>7174706</v>
      </c>
      <c r="H19" s="171">
        <v>7520199</v>
      </c>
    </row>
    <row r="20" spans="1:8" ht="18.75" customHeight="1">
      <c r="A20" s="169"/>
      <c r="B20" s="176" t="s">
        <v>272</v>
      </c>
      <c r="C20" s="170"/>
      <c r="D20" s="170"/>
      <c r="E20" s="171"/>
      <c r="F20" s="171"/>
      <c r="G20" s="171"/>
      <c r="H20" s="171"/>
    </row>
    <row r="21" spans="1:8" ht="18" customHeight="1">
      <c r="A21" s="169"/>
      <c r="B21" s="172" t="s">
        <v>185</v>
      </c>
      <c r="C21" s="175"/>
      <c r="D21" s="175"/>
      <c r="E21" s="175"/>
      <c r="F21" s="175"/>
      <c r="G21" s="171"/>
      <c r="H21" s="171"/>
    </row>
    <row r="22" spans="1:8" ht="18" customHeight="1">
      <c r="A22" s="169"/>
      <c r="B22" s="169" t="s">
        <v>100</v>
      </c>
      <c r="C22" s="170">
        <v>11274</v>
      </c>
      <c r="D22" s="170">
        <v>33793</v>
      </c>
      <c r="E22" s="171">
        <v>36558</v>
      </c>
      <c r="F22" s="171">
        <v>42397</v>
      </c>
      <c r="G22" s="171">
        <v>46324</v>
      </c>
      <c r="H22" s="171">
        <v>48376</v>
      </c>
    </row>
    <row r="23" spans="1:8" ht="25.5">
      <c r="A23" s="169"/>
      <c r="B23" s="173" t="s">
        <v>190</v>
      </c>
      <c r="C23" s="170"/>
      <c r="D23" s="170"/>
      <c r="E23" s="171"/>
      <c r="F23" s="171"/>
      <c r="G23" s="171"/>
      <c r="H23" s="171"/>
    </row>
    <row r="24" spans="1:8" ht="27" customHeight="1">
      <c r="A24" s="169"/>
      <c r="B24" s="174" t="s">
        <v>99</v>
      </c>
      <c r="C24" s="170">
        <f>352+38</f>
        <v>390</v>
      </c>
      <c r="D24" s="170">
        <f>136+1311</f>
        <v>1447</v>
      </c>
      <c r="E24" s="171">
        <v>2437</v>
      </c>
      <c r="F24" s="171">
        <v>5028</v>
      </c>
      <c r="G24" s="171">
        <v>6237</v>
      </c>
      <c r="H24" s="171">
        <v>5220</v>
      </c>
    </row>
    <row r="25" spans="1:8" ht="27" customHeight="1">
      <c r="A25" s="169"/>
      <c r="B25" s="176" t="s">
        <v>98</v>
      </c>
      <c r="C25" s="170"/>
      <c r="D25" s="170"/>
      <c r="E25" s="171"/>
      <c r="F25" s="171"/>
      <c r="G25" s="171"/>
      <c r="H25" s="171"/>
    </row>
    <row r="26" spans="1:8" ht="18" customHeight="1">
      <c r="A26" s="235" t="s">
        <v>186</v>
      </c>
      <c r="B26" s="235"/>
      <c r="C26" s="168">
        <f>C27+C28+C29</f>
        <v>3511</v>
      </c>
      <c r="D26" s="168">
        <f t="shared" ref="D26:H26" si="1">D27+D28+D29</f>
        <v>11975</v>
      </c>
      <c r="E26" s="168">
        <f t="shared" si="1"/>
        <v>14749</v>
      </c>
      <c r="F26" s="168">
        <f t="shared" si="1"/>
        <v>16682</v>
      </c>
      <c r="G26" s="168">
        <f t="shared" si="1"/>
        <v>18623</v>
      </c>
      <c r="H26" s="168">
        <f t="shared" si="1"/>
        <v>20745.455000000002</v>
      </c>
    </row>
    <row r="27" spans="1:8" ht="18" customHeight="1">
      <c r="A27" s="169"/>
      <c r="B27" s="169" t="s">
        <v>181</v>
      </c>
      <c r="C27" s="170">
        <v>2451</v>
      </c>
      <c r="D27" s="170">
        <v>8977</v>
      </c>
      <c r="E27" s="170">
        <v>11012</v>
      </c>
      <c r="F27" s="170">
        <v>12348</v>
      </c>
      <c r="G27" s="171">
        <v>13756</v>
      </c>
      <c r="H27" s="171">
        <v>15357.972</v>
      </c>
    </row>
    <row r="28" spans="1:8" ht="18" customHeight="1">
      <c r="A28" s="169"/>
      <c r="B28" s="169" t="s">
        <v>182</v>
      </c>
      <c r="C28" s="170">
        <v>841</v>
      </c>
      <c r="D28" s="170">
        <v>2315</v>
      </c>
      <c r="E28" s="170">
        <v>2889</v>
      </c>
      <c r="F28" s="170">
        <v>3372</v>
      </c>
      <c r="G28" s="171">
        <v>3787</v>
      </c>
      <c r="H28" s="171">
        <v>4187.4830000000002</v>
      </c>
    </row>
    <row r="29" spans="1:8" ht="18" customHeight="1">
      <c r="A29" s="169"/>
      <c r="B29" s="169" t="s">
        <v>183</v>
      </c>
      <c r="C29" s="170">
        <v>219</v>
      </c>
      <c r="D29" s="170">
        <v>683</v>
      </c>
      <c r="E29" s="170">
        <v>848</v>
      </c>
      <c r="F29" s="170">
        <v>962</v>
      </c>
      <c r="G29" s="171">
        <v>1080</v>
      </c>
      <c r="H29" s="171">
        <v>1200</v>
      </c>
    </row>
    <row r="30" spans="1:8" ht="27.75" customHeight="1">
      <c r="A30" s="235" t="s">
        <v>187</v>
      </c>
      <c r="B30" s="235"/>
      <c r="C30" s="168">
        <f>C31+C32+C33</f>
        <v>1736</v>
      </c>
      <c r="D30" s="168">
        <f t="shared" ref="D30:H30" si="2">D31+D32+D33</f>
        <v>5340</v>
      </c>
      <c r="E30" s="168">
        <f t="shared" si="2"/>
        <v>6984</v>
      </c>
      <c r="F30" s="168">
        <f t="shared" si="2"/>
        <v>8445</v>
      </c>
      <c r="G30" s="168">
        <f t="shared" si="2"/>
        <v>9583</v>
      </c>
      <c r="H30" s="168">
        <f t="shared" si="2"/>
        <v>11268.047999999999</v>
      </c>
    </row>
    <row r="31" spans="1:8" ht="18" customHeight="1">
      <c r="A31" s="169"/>
      <c r="B31" s="169" t="s">
        <v>181</v>
      </c>
      <c r="C31" s="170">
        <f>1092+234-32</f>
        <v>1294</v>
      </c>
      <c r="D31" s="170">
        <v>3785</v>
      </c>
      <c r="E31" s="170">
        <v>4552</v>
      </c>
      <c r="F31" s="170">
        <f>4896+24+402</f>
        <v>5322</v>
      </c>
      <c r="G31" s="171">
        <v>6229</v>
      </c>
      <c r="H31" s="171">
        <v>7498.1679999999997</v>
      </c>
    </row>
    <row r="32" spans="1:8" ht="18" customHeight="1">
      <c r="A32" s="169"/>
      <c r="B32" s="169" t="s">
        <v>182</v>
      </c>
      <c r="C32" s="170">
        <v>409</v>
      </c>
      <c r="D32" s="170">
        <v>1218</v>
      </c>
      <c r="E32" s="170">
        <v>1994</v>
      </c>
      <c r="F32" s="170">
        <v>2527</v>
      </c>
      <c r="G32" s="171">
        <v>2637</v>
      </c>
      <c r="H32" s="171">
        <v>2864.92</v>
      </c>
    </row>
    <row r="33" spans="1:9" ht="18" customHeight="1">
      <c r="A33" s="169"/>
      <c r="B33" s="169" t="s">
        <v>183</v>
      </c>
      <c r="C33" s="170">
        <v>33</v>
      </c>
      <c r="D33" s="170">
        <v>337</v>
      </c>
      <c r="E33" s="170">
        <v>438</v>
      </c>
      <c r="F33" s="170">
        <v>596</v>
      </c>
      <c r="G33" s="171">
        <v>717</v>
      </c>
      <c r="H33" s="171">
        <v>904.96</v>
      </c>
    </row>
    <row r="34" spans="1:9" ht="27" customHeight="1">
      <c r="A34" s="235" t="s">
        <v>188</v>
      </c>
      <c r="B34" s="235"/>
      <c r="C34" s="168">
        <f>C35+C36+C37</f>
        <v>1775</v>
      </c>
      <c r="D34" s="168">
        <f t="shared" ref="D34:F34" si="3">D35+D36+D37</f>
        <v>6635</v>
      </c>
      <c r="E34" s="168">
        <f t="shared" si="3"/>
        <v>7765</v>
      </c>
      <c r="F34" s="168">
        <f t="shared" si="3"/>
        <v>8237</v>
      </c>
      <c r="G34" s="168">
        <f t="shared" ref="G34:H34" si="4">G35+G36+G37</f>
        <v>9040</v>
      </c>
      <c r="H34" s="168">
        <f t="shared" si="4"/>
        <v>9477.4069999999992</v>
      </c>
    </row>
    <row r="35" spans="1:9" ht="18" customHeight="1">
      <c r="A35" s="169"/>
      <c r="B35" s="169" t="s">
        <v>181</v>
      </c>
      <c r="C35" s="170">
        <f>C27-C31</f>
        <v>1157</v>
      </c>
      <c r="D35" s="170">
        <f t="shared" ref="D35:F37" si="5">D27-D31</f>
        <v>5192</v>
      </c>
      <c r="E35" s="170">
        <f>E27-E31</f>
        <v>6460</v>
      </c>
      <c r="F35" s="170">
        <f>F27-F31</f>
        <v>7026</v>
      </c>
      <c r="G35" s="170">
        <f t="shared" ref="G35:H35" si="6">G27-G31</f>
        <v>7527</v>
      </c>
      <c r="H35" s="170">
        <f t="shared" si="6"/>
        <v>7859.8040000000001</v>
      </c>
      <c r="I35" s="221"/>
    </row>
    <row r="36" spans="1:9" ht="18" customHeight="1">
      <c r="A36" s="169"/>
      <c r="B36" s="169" t="s">
        <v>182</v>
      </c>
      <c r="C36" s="170">
        <f>C28-C32</f>
        <v>432</v>
      </c>
      <c r="D36" s="170">
        <f t="shared" si="5"/>
        <v>1097</v>
      </c>
      <c r="E36" s="170">
        <f t="shared" si="5"/>
        <v>895</v>
      </c>
      <c r="F36" s="170">
        <f t="shared" si="5"/>
        <v>845</v>
      </c>
      <c r="G36" s="170">
        <f t="shared" ref="G36:H36" si="7">G28-G32</f>
        <v>1150</v>
      </c>
      <c r="H36" s="170">
        <f t="shared" si="7"/>
        <v>1322.5630000000001</v>
      </c>
    </row>
    <row r="37" spans="1:9" ht="18" customHeight="1">
      <c r="A37" s="169"/>
      <c r="B37" s="169" t="s">
        <v>183</v>
      </c>
      <c r="C37" s="170">
        <f>C29-C33</f>
        <v>186</v>
      </c>
      <c r="D37" s="170">
        <f t="shared" si="5"/>
        <v>346</v>
      </c>
      <c r="E37" s="170">
        <f t="shared" si="5"/>
        <v>410</v>
      </c>
      <c r="F37" s="170">
        <f t="shared" si="5"/>
        <v>366</v>
      </c>
      <c r="G37" s="170">
        <f t="shared" ref="G37:H37" si="8">G29-G33</f>
        <v>363</v>
      </c>
      <c r="H37" s="170">
        <f t="shared" si="8"/>
        <v>295.03999999999996</v>
      </c>
    </row>
    <row r="38" spans="1:9">
      <c r="A38" s="207"/>
      <c r="B38" s="207"/>
      <c r="C38" s="207"/>
      <c r="D38" s="207"/>
      <c r="E38" s="207"/>
      <c r="F38" s="207"/>
      <c r="G38" s="207"/>
      <c r="H38" s="207"/>
    </row>
    <row r="40" spans="1:9">
      <c r="F40" s="164"/>
      <c r="G40" s="164"/>
      <c r="H40" s="164"/>
    </row>
    <row r="41" spans="1:9">
      <c r="F41" s="164"/>
      <c r="G41" s="164"/>
      <c r="H41" s="164"/>
    </row>
    <row r="42" spans="1:9">
      <c r="F42" s="164"/>
      <c r="G42" s="164"/>
      <c r="H42" s="164"/>
    </row>
    <row r="43" spans="1:9">
      <c r="F43" s="164"/>
      <c r="G43" s="164"/>
      <c r="H43" s="164"/>
    </row>
  </sheetData>
  <mergeCells count="4">
    <mergeCell ref="A11:B11"/>
    <mergeCell ref="A26:B26"/>
    <mergeCell ref="A30:B30"/>
    <mergeCell ref="A34:B34"/>
  </mergeCells>
  <pageMargins left="0.3" right="0.23" top="0.62992125984252001" bottom="0.62992125984252001" header="0.511811023622047" footer="0.23622047244094499"/>
  <pageSetup paperSize="9" orientation="portrait" r:id="rId1"/>
  <headerFooter alignWithMargins="0">
    <oddFooter>&amp;C&amp;10&amp;P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"/>
  <sheetViews>
    <sheetView workbookViewId="0">
      <selection activeCell="H53" sqref="H53"/>
    </sheetView>
  </sheetViews>
  <sheetFormatPr defaultRowHeight="12.75"/>
  <cols>
    <col min="1" max="1" width="5.109375" style="4" customWidth="1"/>
    <col min="2" max="2" width="59.77734375" style="4" customWidth="1"/>
    <col min="3" max="3" width="5.44140625" style="4" customWidth="1"/>
    <col min="4" max="16384" width="8.88671875" style="4"/>
  </cols>
  <sheetData>
    <row r="1" spans="1:3" ht="15">
      <c r="A1" s="3"/>
      <c r="B1" s="3"/>
      <c r="C1" s="3"/>
    </row>
    <row r="2" spans="1:3" ht="20.25">
      <c r="A2" s="227" t="s">
        <v>18</v>
      </c>
      <c r="B2" s="227"/>
      <c r="C2" s="227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"/>
  <sheetViews>
    <sheetView workbookViewId="0">
      <selection activeCell="H53" sqref="H53"/>
    </sheetView>
  </sheetViews>
  <sheetFormatPr defaultRowHeight="12.75"/>
  <cols>
    <col min="1" max="1" width="5.109375" style="4" customWidth="1"/>
    <col min="2" max="2" width="61.21875" style="4" customWidth="1"/>
    <col min="3" max="3" width="5.44140625" style="4" customWidth="1"/>
    <col min="4" max="16384" width="8.88671875" style="4"/>
  </cols>
  <sheetData>
    <row r="1" spans="1:3" ht="15">
      <c r="A1" s="3"/>
      <c r="B1" s="3"/>
      <c r="C1" s="3"/>
    </row>
    <row r="2" spans="1:3" ht="20.25">
      <c r="A2" s="227" t="s">
        <v>19</v>
      </c>
      <c r="B2" s="227"/>
      <c r="C2" s="227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"/>
  <sheetViews>
    <sheetView workbookViewId="0">
      <selection activeCell="H53" sqref="H53"/>
    </sheetView>
  </sheetViews>
  <sheetFormatPr defaultRowHeight="15"/>
  <cols>
    <col min="1" max="1" width="76.109375" style="6" customWidth="1"/>
    <col min="2" max="16384" width="8.88671875" style="6"/>
  </cols>
  <sheetData>
    <row r="2" spans="1:1" ht="20.25">
      <c r="A2" s="5" t="s">
        <v>20</v>
      </c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0"/>
  <sheetViews>
    <sheetView workbookViewId="0">
      <selection activeCell="A31" sqref="A31:G35"/>
    </sheetView>
  </sheetViews>
  <sheetFormatPr defaultRowHeight="15.6" customHeight="1"/>
  <cols>
    <col min="1" max="1" width="12" style="8" customWidth="1"/>
    <col min="2" max="2" width="9.109375" style="8" customWidth="1"/>
    <col min="3" max="3" width="11.77734375" style="8" customWidth="1"/>
    <col min="4" max="4" width="9.5546875" style="8" customWidth="1"/>
    <col min="5" max="5" width="11.21875" style="8" customWidth="1"/>
    <col min="6" max="6" width="9.44140625" style="8" customWidth="1"/>
    <col min="7" max="7" width="12.77734375" style="8" customWidth="1"/>
    <col min="8" max="16384" width="8.88671875" style="8"/>
  </cols>
  <sheetData>
    <row r="1" spans="1:7" ht="20.100000000000001" customHeight="1">
      <c r="A1" s="7" t="s">
        <v>111</v>
      </c>
    </row>
    <row r="2" spans="1:7" ht="20.100000000000001" customHeight="1">
      <c r="A2" s="9" t="s">
        <v>257</v>
      </c>
    </row>
    <row r="3" spans="1:7" ht="20.100000000000001" customHeight="1">
      <c r="A3" s="11"/>
      <c r="B3" s="11"/>
      <c r="C3" s="11"/>
      <c r="D3" s="11"/>
      <c r="E3" s="11"/>
    </row>
    <row r="4" spans="1:7" ht="15.95" customHeight="1">
      <c r="B4" s="12"/>
      <c r="C4" s="229" t="s">
        <v>193</v>
      </c>
      <c r="D4" s="229"/>
      <c r="E4" s="229"/>
      <c r="F4" s="229"/>
      <c r="G4" s="229"/>
    </row>
    <row r="5" spans="1:7" ht="15.95" customHeight="1">
      <c r="B5" s="13" t="s">
        <v>32</v>
      </c>
      <c r="C5" s="14" t="s">
        <v>41</v>
      </c>
      <c r="D5" s="230" t="s">
        <v>40</v>
      </c>
      <c r="E5" s="230"/>
      <c r="F5" s="14"/>
      <c r="G5" s="15" t="s">
        <v>38</v>
      </c>
    </row>
    <row r="6" spans="1:7" ht="15.95" customHeight="1">
      <c r="B6" s="14" t="s">
        <v>27</v>
      </c>
      <c r="C6" s="14" t="s">
        <v>37</v>
      </c>
      <c r="D6" s="231" t="s">
        <v>36</v>
      </c>
      <c r="E6" s="231"/>
      <c r="F6" s="14" t="s">
        <v>39</v>
      </c>
      <c r="G6" s="14" t="s">
        <v>34</v>
      </c>
    </row>
    <row r="7" spans="1:7" ht="15.95" customHeight="1">
      <c r="B7" s="16" t="s">
        <v>23</v>
      </c>
      <c r="C7" s="17" t="s">
        <v>33</v>
      </c>
      <c r="D7" s="13" t="s">
        <v>32</v>
      </c>
      <c r="E7" s="18" t="s">
        <v>31</v>
      </c>
      <c r="F7" s="14" t="s">
        <v>35</v>
      </c>
      <c r="G7" s="19" t="s">
        <v>29</v>
      </c>
    </row>
    <row r="8" spans="1:7" ht="15.95" customHeight="1">
      <c r="B8" s="12"/>
      <c r="C8" s="17" t="s">
        <v>28</v>
      </c>
      <c r="D8" s="13" t="s">
        <v>27</v>
      </c>
      <c r="E8" s="13" t="s">
        <v>26</v>
      </c>
      <c r="F8" s="16" t="s">
        <v>30</v>
      </c>
      <c r="G8" s="19" t="s">
        <v>25</v>
      </c>
    </row>
    <row r="9" spans="1:7" ht="15.95" customHeight="1">
      <c r="B9" s="20"/>
      <c r="C9" s="21" t="s">
        <v>24</v>
      </c>
      <c r="D9" s="21" t="s">
        <v>23</v>
      </c>
      <c r="E9" s="21" t="s">
        <v>22</v>
      </c>
      <c r="F9" s="20"/>
      <c r="G9" s="21" t="s">
        <v>21</v>
      </c>
    </row>
    <row r="10" spans="1:7" ht="20.100000000000001" customHeight="1">
      <c r="B10" s="22"/>
      <c r="C10" s="23"/>
      <c r="D10" s="23"/>
      <c r="E10" s="22"/>
      <c r="G10" s="24"/>
    </row>
    <row r="11" spans="1:7" ht="20.100000000000001" customHeight="1">
      <c r="B11" s="228" t="s">
        <v>137</v>
      </c>
      <c r="C11" s="228"/>
      <c r="D11" s="228"/>
      <c r="E11" s="228"/>
      <c r="F11" s="228"/>
      <c r="G11" s="228"/>
    </row>
    <row r="12" spans="1:7" ht="20.100000000000001" customHeight="1"/>
    <row r="13" spans="1:7" ht="20.100000000000001" customHeight="1">
      <c r="A13" s="25">
        <v>2010</v>
      </c>
      <c r="B13" s="27">
        <f>C13+D13+F13+G13</f>
        <v>102002.3</v>
      </c>
      <c r="C13" s="27">
        <v>14511</v>
      </c>
      <c r="D13" s="27">
        <v>54567.8</v>
      </c>
      <c r="E13" s="27">
        <v>50672.9</v>
      </c>
      <c r="F13" s="28">
        <v>24091.200000000001</v>
      </c>
      <c r="G13" s="28">
        <v>8832.2999999999993</v>
      </c>
    </row>
    <row r="14" spans="1:7" ht="20.100000000000001" customHeight="1">
      <c r="A14" s="29">
        <v>2011</v>
      </c>
      <c r="B14" s="27">
        <f>C14+D14+F14+G14</f>
        <v>141363.4</v>
      </c>
      <c r="C14" s="27">
        <v>20743.400000000001</v>
      </c>
      <c r="D14" s="27">
        <v>78994.5</v>
      </c>
      <c r="E14" s="27">
        <v>74248.399999999994</v>
      </c>
      <c r="F14" s="28">
        <v>30834.2</v>
      </c>
      <c r="G14" s="28">
        <v>10791.3</v>
      </c>
    </row>
    <row r="15" spans="1:7" ht="20.100000000000001" customHeight="1">
      <c r="A15" s="29">
        <v>2012</v>
      </c>
      <c r="B15" s="27">
        <f t="shared" ref="B15:B21" si="0">C15+D15+F15+G15</f>
        <v>169361.3</v>
      </c>
      <c r="C15" s="27">
        <v>22226.400000000001</v>
      </c>
      <c r="D15" s="27">
        <v>99053.1</v>
      </c>
      <c r="E15" s="27">
        <v>93710.399999999994</v>
      </c>
      <c r="F15" s="28">
        <v>36356.9</v>
      </c>
      <c r="G15" s="28">
        <v>11724.9</v>
      </c>
    </row>
    <row r="16" spans="1:7" ht="20.100000000000001" customHeight="1">
      <c r="A16" s="29">
        <v>2013</v>
      </c>
      <c r="B16" s="27">
        <f t="shared" si="0"/>
        <v>189551.4</v>
      </c>
      <c r="C16" s="27">
        <v>23317.8</v>
      </c>
      <c r="D16" s="27">
        <v>110710.8</v>
      </c>
      <c r="E16" s="27">
        <v>104996.4</v>
      </c>
      <c r="F16" s="28">
        <v>41756.400000000001</v>
      </c>
      <c r="G16" s="28">
        <v>13766.4</v>
      </c>
    </row>
    <row r="17" spans="1:7" ht="20.100000000000001" customHeight="1">
      <c r="A17" s="29">
        <v>2014</v>
      </c>
      <c r="B17" s="27">
        <f t="shared" si="0"/>
        <v>211964.4</v>
      </c>
      <c r="C17" s="27">
        <v>25680.400000000001</v>
      </c>
      <c r="D17" s="27">
        <v>122719.6</v>
      </c>
      <c r="E17" s="27">
        <v>116461.1</v>
      </c>
      <c r="F17" s="28">
        <v>46881.1</v>
      </c>
      <c r="G17" s="28">
        <v>16683.3</v>
      </c>
    </row>
    <row r="18" spans="1:7" ht="20.100000000000001" customHeight="1">
      <c r="A18" s="29">
        <v>2015</v>
      </c>
      <c r="B18" s="27">
        <f t="shared" si="0"/>
        <v>234266.9</v>
      </c>
      <c r="C18" s="27">
        <v>27831.4</v>
      </c>
      <c r="D18" s="27">
        <v>136311</v>
      </c>
      <c r="E18" s="27">
        <v>129531.2</v>
      </c>
      <c r="F18" s="28">
        <v>51031.6</v>
      </c>
      <c r="G18" s="28">
        <v>19092.900000000001</v>
      </c>
    </row>
    <row r="19" spans="1:7" ht="20.100000000000001" customHeight="1">
      <c r="A19" s="29">
        <v>2016</v>
      </c>
      <c r="B19" s="27">
        <f t="shared" si="0"/>
        <v>255533.7</v>
      </c>
      <c r="C19" s="27">
        <v>30042.2</v>
      </c>
      <c r="D19" s="27">
        <v>149044.20000000001</v>
      </c>
      <c r="E19" s="27">
        <v>141415.1</v>
      </c>
      <c r="F19" s="28">
        <v>56837</v>
      </c>
      <c r="G19" s="28">
        <v>19610.3</v>
      </c>
    </row>
    <row r="20" spans="1:7" ht="20.100000000000001" customHeight="1">
      <c r="A20" s="25">
        <v>2017</v>
      </c>
      <c r="B20" s="27">
        <f t="shared" si="0"/>
        <v>282022.90000000002</v>
      </c>
      <c r="C20" s="27">
        <v>28699.599999999999</v>
      </c>
      <c r="D20" s="27">
        <v>165493.79999999999</v>
      </c>
      <c r="E20" s="27">
        <v>157054.9</v>
      </c>
      <c r="F20" s="28">
        <v>64560.1</v>
      </c>
      <c r="G20" s="28">
        <v>23269.4</v>
      </c>
    </row>
    <row r="21" spans="1:7" ht="20.100000000000001" customHeight="1">
      <c r="A21" s="39">
        <v>2018</v>
      </c>
      <c r="B21" s="27">
        <f t="shared" si="0"/>
        <v>314784.5</v>
      </c>
      <c r="C21" s="27">
        <v>30063.9</v>
      </c>
      <c r="D21" s="27">
        <v>187560.2</v>
      </c>
      <c r="E21" s="27">
        <v>177790.6</v>
      </c>
      <c r="F21" s="28">
        <v>71284.7</v>
      </c>
      <c r="G21" s="28">
        <v>25875.7</v>
      </c>
    </row>
    <row r="22" spans="1:7" ht="20.100000000000001" customHeight="1">
      <c r="A22" s="39" t="s">
        <v>275</v>
      </c>
      <c r="B22" s="27">
        <f t="shared" ref="B22" si="1">C22+D22+F22+G22</f>
        <v>353840.2</v>
      </c>
      <c r="C22" s="27">
        <v>32565.599999999999</v>
      </c>
      <c r="D22" s="27">
        <v>215277.1</v>
      </c>
      <c r="E22" s="27">
        <v>204210.4</v>
      </c>
      <c r="F22" s="28">
        <v>78464.7</v>
      </c>
      <c r="G22" s="28">
        <v>27532.799999999999</v>
      </c>
    </row>
    <row r="23" spans="1:7" ht="20.100000000000001" customHeight="1">
      <c r="B23" s="31"/>
      <c r="C23" s="32"/>
      <c r="D23" s="32"/>
      <c r="E23" s="32"/>
      <c r="F23" s="32"/>
      <c r="G23" s="32"/>
    </row>
    <row r="24" spans="1:7" ht="20.100000000000001" customHeight="1">
      <c r="B24" s="228" t="s">
        <v>138</v>
      </c>
      <c r="C24" s="228"/>
      <c r="D24" s="228"/>
      <c r="E24" s="228"/>
      <c r="F24" s="228"/>
      <c r="G24" s="228"/>
    </row>
    <row r="25" spans="1:7" ht="20.100000000000001" customHeight="1">
      <c r="A25" s="25"/>
      <c r="B25" s="26"/>
      <c r="C25" s="33"/>
    </row>
    <row r="26" spans="1:7" ht="20.100000000000001" customHeight="1">
      <c r="A26" s="39">
        <v>2010</v>
      </c>
      <c r="B26" s="35">
        <f>C26+D26+F26+G26</f>
        <v>100</v>
      </c>
      <c r="C26" s="34">
        <f>C13/$B13*100</f>
        <v>14.226149802504453</v>
      </c>
      <c r="D26" s="34">
        <f t="shared" ref="D26:G27" si="2">D13/$B13*100</f>
        <v>53.496636840541832</v>
      </c>
      <c r="E26" s="34">
        <f t="shared" si="2"/>
        <v>49.678193530930187</v>
      </c>
      <c r="F26" s="34">
        <f t="shared" si="2"/>
        <v>23.618290960105799</v>
      </c>
      <c r="G26" s="34">
        <f t="shared" si="2"/>
        <v>8.6589223968479132</v>
      </c>
    </row>
    <row r="27" spans="1:7" ht="20.100000000000001" customHeight="1">
      <c r="A27" s="29">
        <v>2011</v>
      </c>
      <c r="B27" s="35">
        <f t="shared" ref="B27:B33" si="3">C27+D27+F27+G27</f>
        <v>100.00000000000001</v>
      </c>
      <c r="C27" s="34">
        <f>C14/$B14*100</f>
        <v>14.673812316342138</v>
      </c>
      <c r="D27" s="34">
        <f t="shared" si="2"/>
        <v>55.88044713129424</v>
      </c>
      <c r="E27" s="34">
        <f t="shared" si="2"/>
        <v>52.523071742756613</v>
      </c>
      <c r="F27" s="34">
        <f t="shared" si="2"/>
        <v>21.812010746770383</v>
      </c>
      <c r="G27" s="34">
        <f t="shared" si="2"/>
        <v>7.6337298055932434</v>
      </c>
    </row>
    <row r="28" spans="1:7" ht="20.100000000000001" customHeight="1">
      <c r="A28" s="29">
        <v>2012</v>
      </c>
      <c r="B28" s="35">
        <f t="shared" si="3"/>
        <v>100.00000000000001</v>
      </c>
      <c r="C28" s="34">
        <f t="shared" ref="C28:G28" si="4">C15/$B15*100</f>
        <v>13.123659301150855</v>
      </c>
      <c r="D28" s="34">
        <f t="shared" si="4"/>
        <v>58.486265752565679</v>
      </c>
      <c r="E28" s="34">
        <f t="shared" si="4"/>
        <v>55.331648965849936</v>
      </c>
      <c r="F28" s="34">
        <f t="shared" si="4"/>
        <v>21.467064789890021</v>
      </c>
      <c r="G28" s="34">
        <f t="shared" si="4"/>
        <v>6.9230101563934623</v>
      </c>
    </row>
    <row r="29" spans="1:7" ht="20.100000000000001" customHeight="1">
      <c r="A29" s="29">
        <v>2013</v>
      </c>
      <c r="B29" s="35">
        <f t="shared" si="3"/>
        <v>100</v>
      </c>
      <c r="C29" s="34">
        <f t="shared" ref="C29:G29" si="5">C16/$B16*100</f>
        <v>12.301570972306193</v>
      </c>
      <c r="D29" s="34">
        <f t="shared" si="5"/>
        <v>58.406743500707456</v>
      </c>
      <c r="E29" s="34">
        <f t="shared" si="5"/>
        <v>55.39204669551372</v>
      </c>
      <c r="F29" s="34">
        <f t="shared" si="5"/>
        <v>22.029064412080313</v>
      </c>
      <c r="G29" s="34">
        <f t="shared" si="5"/>
        <v>7.262621114906036</v>
      </c>
    </row>
    <row r="30" spans="1:7" ht="20.100000000000001" customHeight="1">
      <c r="A30" s="29">
        <v>2014</v>
      </c>
      <c r="B30" s="35">
        <f t="shared" si="3"/>
        <v>100</v>
      </c>
      <c r="C30" s="34">
        <f t="shared" ref="C30:G30" si="6">C17/$B17*100</f>
        <v>12.115430704401305</v>
      </c>
      <c r="D30" s="34">
        <f t="shared" si="6"/>
        <v>57.896325986816656</v>
      </c>
      <c r="E30" s="34">
        <f t="shared" si="6"/>
        <v>54.943707528245312</v>
      </c>
      <c r="F30" s="34">
        <f t="shared" si="6"/>
        <v>22.117440475853492</v>
      </c>
      <c r="G30" s="34">
        <f t="shared" si="6"/>
        <v>7.8708028329285487</v>
      </c>
    </row>
    <row r="31" spans="1:7" ht="20.100000000000001" customHeight="1">
      <c r="A31" s="29">
        <v>2015</v>
      </c>
      <c r="B31" s="35">
        <f t="shared" si="3"/>
        <v>100</v>
      </c>
      <c r="C31" s="34">
        <f t="shared" ref="C31:G31" si="7">C18/$B18*100</f>
        <v>11.880210136387173</v>
      </c>
      <c r="D31" s="34">
        <f t="shared" si="7"/>
        <v>58.186197025700167</v>
      </c>
      <c r="E31" s="34">
        <f t="shared" si="7"/>
        <v>55.292147546238922</v>
      </c>
      <c r="F31" s="34">
        <f t="shared" si="7"/>
        <v>21.783529811509865</v>
      </c>
      <c r="G31" s="34">
        <f t="shared" si="7"/>
        <v>8.1500630264027922</v>
      </c>
    </row>
    <row r="32" spans="1:7" ht="20.100000000000001" customHeight="1">
      <c r="A32" s="29">
        <v>2016</v>
      </c>
      <c r="B32" s="35">
        <f t="shared" si="3"/>
        <v>99.999999999999986</v>
      </c>
      <c r="C32" s="34">
        <f>C19/$B19*100</f>
        <v>11.75664892732348</v>
      </c>
      <c r="D32" s="34">
        <f t="shared" ref="D32:G32" si="8">D19/$B19*100</f>
        <v>58.326631673239184</v>
      </c>
      <c r="E32" s="34">
        <f t="shared" si="8"/>
        <v>55.341076343355098</v>
      </c>
      <c r="F32" s="34">
        <f t="shared" si="8"/>
        <v>22.242467431888631</v>
      </c>
      <c r="G32" s="34">
        <f t="shared" si="8"/>
        <v>7.6742519675487024</v>
      </c>
    </row>
    <row r="33" spans="1:7" ht="20.100000000000001" customHeight="1">
      <c r="A33" s="39">
        <v>2017</v>
      </c>
      <c r="B33" s="35">
        <f t="shared" si="3"/>
        <v>99.999999999999986</v>
      </c>
      <c r="C33" s="34">
        <f>C20/$B20*100</f>
        <v>10.176336744285658</v>
      </c>
      <c r="D33" s="34">
        <f t="shared" ref="D33:G35" si="9">D20/$B20*100</f>
        <v>58.680979452377791</v>
      </c>
      <c r="E33" s="34">
        <f t="shared" si="9"/>
        <v>55.688704711567738</v>
      </c>
      <c r="F33" s="34">
        <f t="shared" si="9"/>
        <v>22.891793538751635</v>
      </c>
      <c r="G33" s="34">
        <f t="shared" si="9"/>
        <v>8.2508902645848963</v>
      </c>
    </row>
    <row r="34" spans="1:7" ht="20.100000000000001" customHeight="1">
      <c r="A34" s="39">
        <v>2018</v>
      </c>
      <c r="B34" s="35">
        <f t="shared" ref="B34" si="10">C34+D34+F34+G34</f>
        <v>100</v>
      </c>
      <c r="C34" s="34">
        <f>C21/$B21*100</f>
        <v>9.5506290811650523</v>
      </c>
      <c r="D34" s="34">
        <f t="shared" si="9"/>
        <v>59.583683440576017</v>
      </c>
      <c r="E34" s="34">
        <f t="shared" si="9"/>
        <v>56.480099877852943</v>
      </c>
      <c r="F34" s="34">
        <f t="shared" si="9"/>
        <v>22.645555927944354</v>
      </c>
      <c r="G34" s="34">
        <f t="shared" si="9"/>
        <v>8.22013155031458</v>
      </c>
    </row>
    <row r="35" spans="1:7" ht="20.100000000000001" customHeight="1">
      <c r="A35" s="39" t="s">
        <v>275</v>
      </c>
      <c r="B35" s="35">
        <f t="shared" ref="B35" si="11">C35+D35+F35+G35</f>
        <v>100</v>
      </c>
      <c r="C35" s="34">
        <f>C22/$B22*100</f>
        <v>9.2034765976279687</v>
      </c>
      <c r="D35" s="34">
        <f t="shared" si="9"/>
        <v>60.840204137347875</v>
      </c>
      <c r="E35" s="34">
        <f t="shared" si="9"/>
        <v>57.712605859933376</v>
      </c>
      <c r="F35" s="34">
        <f t="shared" si="9"/>
        <v>22.175179643240085</v>
      </c>
      <c r="G35" s="34">
        <f t="shared" si="9"/>
        <v>7.7811396217840709</v>
      </c>
    </row>
    <row r="36" spans="1:7" ht="20.100000000000001" customHeight="1">
      <c r="A36" s="11"/>
      <c r="B36" s="11"/>
      <c r="C36" s="11"/>
      <c r="D36" s="11"/>
      <c r="E36" s="11"/>
      <c r="F36" s="11"/>
      <c r="G36" s="11"/>
    </row>
    <row r="37" spans="1:7" ht="20.100000000000001" customHeight="1"/>
    <row r="38" spans="1:7" ht="20.100000000000001" customHeight="1"/>
    <row r="39" spans="1:7" ht="20.100000000000001" customHeight="1"/>
    <row r="40" spans="1:7" ht="20.100000000000001" customHeight="1"/>
    <row r="41" spans="1:7" ht="20.100000000000001" customHeight="1"/>
    <row r="42" spans="1:7" ht="20.100000000000001" customHeight="1"/>
    <row r="43" spans="1:7" ht="20.100000000000001" customHeight="1"/>
    <row r="44" spans="1:7" ht="20.100000000000001" customHeight="1"/>
    <row r="45" spans="1:7" ht="20.100000000000001" customHeight="1"/>
    <row r="46" spans="1:7" ht="20.100000000000001" customHeight="1"/>
    <row r="47" spans="1:7" ht="20.100000000000001" customHeight="1"/>
    <row r="48" spans="1:7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  <row r="404" ht="15.95" customHeight="1"/>
    <row r="405" ht="15.95" customHeight="1"/>
    <row r="406" ht="15.95" customHeight="1"/>
    <row r="407" ht="15.95" customHeight="1"/>
    <row r="408" ht="15.95" customHeight="1"/>
    <row r="409" ht="15.95" customHeight="1"/>
    <row r="410" ht="15.95" customHeight="1"/>
  </sheetData>
  <mergeCells count="5">
    <mergeCell ref="B24:G24"/>
    <mergeCell ref="C4:G4"/>
    <mergeCell ref="D5:E5"/>
    <mergeCell ref="D6:E6"/>
    <mergeCell ref="B11:G11"/>
  </mergeCells>
  <pageMargins left="0.74803149606299213" right="0.61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11"/>
  <sheetViews>
    <sheetView workbookViewId="0">
      <selection activeCell="A18" sqref="A18:B22"/>
    </sheetView>
  </sheetViews>
  <sheetFormatPr defaultRowHeight="15.6" customHeight="1"/>
  <cols>
    <col min="1" max="1" width="12" style="8" customWidth="1"/>
    <col min="2" max="2" width="9.109375" style="8" customWidth="1"/>
    <col min="3" max="3" width="11.77734375" style="8" customWidth="1"/>
    <col min="4" max="4" width="9.88671875" style="8" customWidth="1"/>
    <col min="5" max="5" width="11.33203125" style="8" customWidth="1"/>
    <col min="6" max="6" width="9.5546875" style="8" customWidth="1"/>
    <col min="7" max="7" width="12.5546875" style="8" customWidth="1"/>
    <col min="8" max="16384" width="8.88671875" style="8"/>
  </cols>
  <sheetData>
    <row r="1" spans="1:8" ht="20.100000000000001" customHeight="1">
      <c r="A1" s="7" t="s">
        <v>112</v>
      </c>
    </row>
    <row r="2" spans="1:8" ht="20.100000000000001" customHeight="1">
      <c r="A2" s="9" t="s">
        <v>258</v>
      </c>
    </row>
    <row r="3" spans="1:8" ht="20.100000000000001" customHeight="1">
      <c r="A3" s="11"/>
      <c r="B3" s="11"/>
      <c r="C3" s="11"/>
      <c r="D3" s="11"/>
      <c r="E3" s="11"/>
    </row>
    <row r="4" spans="1:8" ht="15.95" customHeight="1">
      <c r="B4" s="12"/>
      <c r="C4" s="229" t="s">
        <v>193</v>
      </c>
      <c r="D4" s="229"/>
      <c r="E4" s="229"/>
      <c r="F4" s="229"/>
      <c r="G4" s="229"/>
    </row>
    <row r="5" spans="1:8" ht="15.95" customHeight="1">
      <c r="B5" s="13" t="s">
        <v>32</v>
      </c>
      <c r="C5" s="14" t="s">
        <v>41</v>
      </c>
      <c r="D5" s="230" t="s">
        <v>40</v>
      </c>
      <c r="E5" s="230"/>
      <c r="F5" s="14"/>
      <c r="G5" s="15" t="s">
        <v>38</v>
      </c>
    </row>
    <row r="6" spans="1:8" ht="15.95" customHeight="1">
      <c r="B6" s="14" t="s">
        <v>27</v>
      </c>
      <c r="C6" s="14" t="s">
        <v>37</v>
      </c>
      <c r="D6" s="231" t="s">
        <v>36</v>
      </c>
      <c r="E6" s="231"/>
      <c r="F6" s="14" t="s">
        <v>39</v>
      </c>
      <c r="G6" s="14" t="s">
        <v>34</v>
      </c>
    </row>
    <row r="7" spans="1:8" ht="15.95" customHeight="1">
      <c r="B7" s="16" t="s">
        <v>23</v>
      </c>
      <c r="C7" s="17" t="s">
        <v>33</v>
      </c>
      <c r="D7" s="13" t="s">
        <v>32</v>
      </c>
      <c r="E7" s="18" t="s">
        <v>31</v>
      </c>
      <c r="F7" s="14" t="s">
        <v>35</v>
      </c>
      <c r="G7" s="19" t="s">
        <v>29</v>
      </c>
    </row>
    <row r="8" spans="1:8" ht="15.95" customHeight="1">
      <c r="B8" s="12"/>
      <c r="C8" s="17" t="s">
        <v>28</v>
      </c>
      <c r="D8" s="13" t="s">
        <v>27</v>
      </c>
      <c r="E8" s="13" t="s">
        <v>26</v>
      </c>
      <c r="F8" s="16" t="s">
        <v>30</v>
      </c>
      <c r="G8" s="19" t="s">
        <v>25</v>
      </c>
    </row>
    <row r="9" spans="1:8" ht="15.95" customHeight="1">
      <c r="B9" s="20"/>
      <c r="C9" s="21" t="s">
        <v>24</v>
      </c>
      <c r="D9" s="21" t="s">
        <v>23</v>
      </c>
      <c r="E9" s="21" t="s">
        <v>22</v>
      </c>
      <c r="F9" s="20"/>
      <c r="G9" s="21" t="s">
        <v>21</v>
      </c>
    </row>
    <row r="10" spans="1:8" ht="20.100000000000001" customHeight="1">
      <c r="B10" s="22"/>
      <c r="C10" s="23"/>
      <c r="D10" s="23"/>
      <c r="E10" s="22"/>
      <c r="G10" s="24"/>
    </row>
    <row r="11" spans="1:8" ht="20.100000000000001" customHeight="1">
      <c r="B11" s="228" t="s">
        <v>137</v>
      </c>
      <c r="C11" s="228"/>
      <c r="D11" s="228"/>
      <c r="E11" s="228"/>
      <c r="F11" s="228"/>
      <c r="G11" s="228"/>
    </row>
    <row r="12" spans="1:8" ht="20.100000000000001" customHeight="1">
      <c r="A12" s="25"/>
      <c r="B12" s="26"/>
      <c r="C12" s="26"/>
      <c r="D12" s="26"/>
      <c r="E12" s="26"/>
    </row>
    <row r="13" spans="1:8" ht="20.100000000000001" customHeight="1">
      <c r="A13" s="25">
        <v>2010</v>
      </c>
      <c r="B13" s="36">
        <f t="shared" ref="B13:B20" si="0">C13+D13+F13+G13</f>
        <v>102002.3</v>
      </c>
      <c r="C13" s="37">
        <v>14511</v>
      </c>
      <c r="D13" s="37">
        <v>54567.8</v>
      </c>
      <c r="E13" s="37">
        <v>50672.9</v>
      </c>
      <c r="F13" s="38">
        <v>24091.200000000001</v>
      </c>
      <c r="G13" s="38">
        <v>8832.2999999999993</v>
      </c>
    </row>
    <row r="14" spans="1:8" ht="20.100000000000001" customHeight="1">
      <c r="A14" s="29">
        <v>2011</v>
      </c>
      <c r="B14" s="36">
        <f t="shared" si="0"/>
        <v>109602.20000000001</v>
      </c>
      <c r="C14" s="37">
        <v>15265.5</v>
      </c>
      <c r="D14" s="37">
        <v>59660.5</v>
      </c>
      <c r="E14" s="37">
        <v>55562.2</v>
      </c>
      <c r="F14" s="38">
        <v>26184.1</v>
      </c>
      <c r="G14" s="38">
        <v>8492.1</v>
      </c>
    </row>
    <row r="15" spans="1:8" ht="20.100000000000001" customHeight="1">
      <c r="A15" s="29">
        <v>2012</v>
      </c>
      <c r="B15" s="36">
        <f t="shared" si="0"/>
        <v>117897.3</v>
      </c>
      <c r="C15" s="37">
        <v>15861</v>
      </c>
      <c r="D15" s="37">
        <v>65278.5</v>
      </c>
      <c r="E15" s="37">
        <v>60905</v>
      </c>
      <c r="F15" s="38">
        <v>28291.8</v>
      </c>
      <c r="G15" s="38">
        <v>8466</v>
      </c>
      <c r="H15" s="30"/>
    </row>
    <row r="16" spans="1:8" ht="20.100000000000001" customHeight="1">
      <c r="A16" s="29">
        <v>2013</v>
      </c>
      <c r="B16" s="36">
        <f t="shared" si="0"/>
        <v>126828</v>
      </c>
      <c r="C16" s="37">
        <v>16515.8</v>
      </c>
      <c r="D16" s="37">
        <v>70147.8</v>
      </c>
      <c r="E16" s="37">
        <v>65437.3</v>
      </c>
      <c r="F16" s="38">
        <v>30441.4</v>
      </c>
      <c r="G16" s="38">
        <v>9723</v>
      </c>
    </row>
    <row r="17" spans="1:7" ht="20.100000000000001" customHeight="1">
      <c r="A17" s="29">
        <v>2014</v>
      </c>
      <c r="B17" s="36">
        <f t="shared" si="0"/>
        <v>137510.6</v>
      </c>
      <c r="C17" s="37">
        <v>17176.5</v>
      </c>
      <c r="D17" s="37">
        <v>75912</v>
      </c>
      <c r="E17" s="37">
        <v>70798.600000000006</v>
      </c>
      <c r="F17" s="38">
        <v>32861.1</v>
      </c>
      <c r="G17" s="38">
        <v>11561</v>
      </c>
    </row>
    <row r="18" spans="1:7" ht="20.100000000000001" customHeight="1">
      <c r="A18" s="29">
        <v>2015</v>
      </c>
      <c r="B18" s="36">
        <f t="shared" si="0"/>
        <v>149851</v>
      </c>
      <c r="C18" s="37">
        <v>17922.7</v>
      </c>
      <c r="D18" s="37">
        <v>83173.600000000006</v>
      </c>
      <c r="E18" s="37">
        <v>77696.100000000006</v>
      </c>
      <c r="F18" s="38">
        <v>35395.9</v>
      </c>
      <c r="G18" s="38">
        <v>13358.8</v>
      </c>
    </row>
    <row r="19" spans="1:7" ht="20.100000000000001" customHeight="1">
      <c r="A19" s="29">
        <v>2016</v>
      </c>
      <c r="B19" s="36">
        <f t="shared" si="0"/>
        <v>160958.20000000001</v>
      </c>
      <c r="C19" s="37">
        <v>18676.3</v>
      </c>
      <c r="D19" s="37">
        <v>89423</v>
      </c>
      <c r="E19" s="37">
        <v>83421.8</v>
      </c>
      <c r="F19" s="38">
        <v>38459.800000000003</v>
      </c>
      <c r="G19" s="38">
        <v>14399.1</v>
      </c>
    </row>
    <row r="20" spans="1:7" ht="20.100000000000001" customHeight="1">
      <c r="A20" s="25">
        <v>2017</v>
      </c>
      <c r="B20" s="36">
        <f t="shared" si="0"/>
        <v>172894.4</v>
      </c>
      <c r="C20" s="37">
        <v>19180.900000000001</v>
      </c>
      <c r="D20" s="37">
        <v>96477</v>
      </c>
      <c r="E20" s="37">
        <v>90104.5</v>
      </c>
      <c r="F20" s="38">
        <v>41672.1</v>
      </c>
      <c r="G20" s="38">
        <v>15564.4</v>
      </c>
    </row>
    <row r="21" spans="1:7" ht="20.100000000000001" customHeight="1">
      <c r="A21" s="39">
        <v>2018</v>
      </c>
      <c r="B21" s="36">
        <f t="shared" ref="B21" si="1">C21+D21+F21+G21</f>
        <v>187969</v>
      </c>
      <c r="C21" s="37">
        <v>19911.7</v>
      </c>
      <c r="D21" s="37">
        <v>106653.3</v>
      </c>
      <c r="E21" s="37">
        <v>99583.2</v>
      </c>
      <c r="F21" s="38">
        <v>44636</v>
      </c>
      <c r="G21" s="38">
        <v>16768</v>
      </c>
    </row>
    <row r="22" spans="1:7" ht="20.100000000000001" customHeight="1">
      <c r="A22" s="39" t="s">
        <v>275</v>
      </c>
      <c r="B22" s="36">
        <f t="shared" ref="B22" si="2">C22+D22+F22+G22</f>
        <v>205057.7</v>
      </c>
      <c r="C22" s="37">
        <v>20408.5</v>
      </c>
      <c r="D22" s="37">
        <v>119623.7</v>
      </c>
      <c r="E22" s="37">
        <v>111741.2</v>
      </c>
      <c r="F22" s="38">
        <v>47749.5</v>
      </c>
      <c r="G22" s="38">
        <v>17276</v>
      </c>
    </row>
    <row r="23" spans="1:7" ht="20.100000000000001" customHeight="1"/>
    <row r="24" spans="1:7" ht="20.100000000000001" customHeight="1">
      <c r="B24" s="228" t="s">
        <v>43</v>
      </c>
      <c r="C24" s="228"/>
      <c r="D24" s="228"/>
      <c r="E24" s="228"/>
      <c r="F24" s="228"/>
      <c r="G24" s="228"/>
    </row>
    <row r="25" spans="1:7" ht="20.100000000000001" customHeight="1">
      <c r="B25" s="232" t="s">
        <v>42</v>
      </c>
      <c r="C25" s="232"/>
      <c r="D25" s="232"/>
      <c r="E25" s="232"/>
      <c r="F25" s="232"/>
      <c r="G25" s="232"/>
    </row>
    <row r="26" spans="1:7" ht="20.100000000000001" customHeight="1">
      <c r="A26" s="29"/>
      <c r="B26" s="26"/>
      <c r="C26" s="34"/>
      <c r="D26" s="34"/>
      <c r="E26" s="34"/>
      <c r="F26" s="34"/>
      <c r="G26" s="34"/>
    </row>
    <row r="27" spans="1:7" ht="20.100000000000001" customHeight="1">
      <c r="A27" s="29">
        <v>2010</v>
      </c>
      <c r="B27" s="26" t="s">
        <v>131</v>
      </c>
      <c r="C27" s="26" t="s">
        <v>131</v>
      </c>
      <c r="D27" s="26" t="s">
        <v>131</v>
      </c>
      <c r="E27" s="26" t="s">
        <v>131</v>
      </c>
      <c r="F27" s="26" t="s">
        <v>131</v>
      </c>
      <c r="G27" s="26" t="s">
        <v>131</v>
      </c>
    </row>
    <row r="28" spans="1:7" ht="20.100000000000001" customHeight="1">
      <c r="A28" s="29">
        <v>2011</v>
      </c>
      <c r="B28" s="40">
        <f>B14/B13*100</f>
        <v>107.45071434663728</v>
      </c>
      <c r="C28" s="40">
        <f t="shared" ref="C28:G29" si="3">C14/C13*100</f>
        <v>105.19950382468473</v>
      </c>
      <c r="D28" s="40">
        <f t="shared" si="3"/>
        <v>109.33279333233152</v>
      </c>
      <c r="E28" s="40">
        <f t="shared" si="3"/>
        <v>109.64874716071114</v>
      </c>
      <c r="F28" s="40">
        <f t="shared" si="3"/>
        <v>108.68740452945474</v>
      </c>
      <c r="G28" s="40">
        <f t="shared" si="3"/>
        <v>96.148228660711268</v>
      </c>
    </row>
    <row r="29" spans="1:7" ht="20.100000000000001" customHeight="1">
      <c r="A29" s="29">
        <v>2012</v>
      </c>
      <c r="B29" s="40">
        <f>B15/B14*100</f>
        <v>107.56836997797488</v>
      </c>
      <c r="C29" s="40">
        <f t="shared" si="3"/>
        <v>103.90095312960597</v>
      </c>
      <c r="D29" s="40">
        <f t="shared" si="3"/>
        <v>109.41661568374386</v>
      </c>
      <c r="E29" s="40">
        <f t="shared" si="3"/>
        <v>109.61588993956323</v>
      </c>
      <c r="F29" s="40">
        <f t="shared" si="3"/>
        <v>108.04954151565262</v>
      </c>
      <c r="G29" s="40">
        <f t="shared" si="3"/>
        <v>99.692655526901461</v>
      </c>
    </row>
    <row r="30" spans="1:7" ht="20.100000000000001" customHeight="1">
      <c r="A30" s="29">
        <v>2013</v>
      </c>
      <c r="B30" s="40">
        <f t="shared" ref="B30:G30" si="4">B16/B15*100</f>
        <v>107.57498263319007</v>
      </c>
      <c r="C30" s="40">
        <f t="shared" si="4"/>
        <v>104.12836517243554</v>
      </c>
      <c r="D30" s="40">
        <f t="shared" si="4"/>
        <v>107.45927066338841</v>
      </c>
      <c r="E30" s="40">
        <f t="shared" si="4"/>
        <v>107.44158936047945</v>
      </c>
      <c r="F30" s="40">
        <f t="shared" si="4"/>
        <v>107.59796124672167</v>
      </c>
      <c r="G30" s="40">
        <f t="shared" si="4"/>
        <v>114.84762579730688</v>
      </c>
    </row>
    <row r="31" spans="1:7" ht="20.100000000000001" customHeight="1">
      <c r="A31" s="29">
        <v>2014</v>
      </c>
      <c r="B31" s="40">
        <f t="shared" ref="B31:G31" si="5">B17/B16*100</f>
        <v>108.42290345980383</v>
      </c>
      <c r="C31" s="40">
        <f t="shared" si="5"/>
        <v>104.00041172695238</v>
      </c>
      <c r="D31" s="40">
        <f t="shared" si="5"/>
        <v>108.21722135262972</v>
      </c>
      <c r="E31" s="40">
        <f t="shared" si="5"/>
        <v>108.19303363677903</v>
      </c>
      <c r="F31" s="40">
        <f t="shared" si="5"/>
        <v>107.94871457948713</v>
      </c>
      <c r="G31" s="40">
        <f t="shared" si="5"/>
        <v>118.90363056669753</v>
      </c>
    </row>
    <row r="32" spans="1:7" ht="20.100000000000001" customHeight="1">
      <c r="A32" s="29">
        <v>2015</v>
      </c>
      <c r="B32" s="40">
        <f t="shared" ref="B32:G32" si="6">B18/B17*100</f>
        <v>108.97414453867556</v>
      </c>
      <c r="C32" s="40">
        <f t="shared" si="6"/>
        <v>104.34430762961023</v>
      </c>
      <c r="D32" s="40">
        <f t="shared" si="6"/>
        <v>109.56581304668565</v>
      </c>
      <c r="E32" s="40">
        <f t="shared" si="6"/>
        <v>109.74242428522598</v>
      </c>
      <c r="F32" s="40">
        <f t="shared" si="6"/>
        <v>107.71367970031436</v>
      </c>
      <c r="G32" s="40">
        <f t="shared" si="6"/>
        <v>115.55055791021537</v>
      </c>
    </row>
    <row r="33" spans="1:7" ht="20.100000000000001" customHeight="1">
      <c r="A33" s="25">
        <v>2016</v>
      </c>
      <c r="B33" s="40">
        <f>B19/B18*100</f>
        <v>107.41216274833</v>
      </c>
      <c r="C33" s="40">
        <f t="shared" ref="C33:G33" si="7">C19/C18*100</f>
        <v>104.2047236186512</v>
      </c>
      <c r="D33" s="40">
        <f t="shared" si="7"/>
        <v>107.51368222609096</v>
      </c>
      <c r="E33" s="40">
        <f t="shared" si="7"/>
        <v>107.36935315929628</v>
      </c>
      <c r="F33" s="40">
        <f t="shared" si="7"/>
        <v>108.65608728694566</v>
      </c>
      <c r="G33" s="40">
        <f t="shared" si="7"/>
        <v>107.78737611162681</v>
      </c>
    </row>
    <row r="34" spans="1:7" ht="20.100000000000001" customHeight="1">
      <c r="A34" s="39">
        <v>2017</v>
      </c>
      <c r="B34" s="40">
        <f t="shared" ref="B34:G36" si="8">B20/B19*100</f>
        <v>107.4157141419325</v>
      </c>
      <c r="C34" s="40">
        <f t="shared" si="8"/>
        <v>102.70181995363107</v>
      </c>
      <c r="D34" s="40">
        <f t="shared" si="8"/>
        <v>107.88835087169969</v>
      </c>
      <c r="E34" s="40">
        <f t="shared" si="8"/>
        <v>108.01073580287166</v>
      </c>
      <c r="F34" s="40">
        <f t="shared" si="8"/>
        <v>108.35235752656018</v>
      </c>
      <c r="G34" s="40">
        <f t="shared" si="8"/>
        <v>108.09286691529331</v>
      </c>
    </row>
    <row r="35" spans="1:7" ht="20.100000000000001" customHeight="1">
      <c r="A35" s="39">
        <v>2018</v>
      </c>
      <c r="B35" s="40">
        <f t="shared" si="8"/>
        <v>108.71896371426722</v>
      </c>
      <c r="C35" s="40">
        <f t="shared" si="8"/>
        <v>103.81004019623687</v>
      </c>
      <c r="D35" s="40">
        <f t="shared" si="8"/>
        <v>110.54790260891197</v>
      </c>
      <c r="E35" s="40">
        <f t="shared" si="8"/>
        <v>110.51967437808324</v>
      </c>
      <c r="F35" s="40">
        <f t="shared" si="8"/>
        <v>107.11243253879694</v>
      </c>
      <c r="G35" s="40">
        <f t="shared" si="8"/>
        <v>107.73303179049627</v>
      </c>
    </row>
    <row r="36" spans="1:7" ht="20.100000000000001" customHeight="1">
      <c r="A36" s="39" t="s">
        <v>275</v>
      </c>
      <c r="B36" s="40">
        <f t="shared" si="8"/>
        <v>109.09123312886699</v>
      </c>
      <c r="C36" s="40">
        <f t="shared" si="8"/>
        <v>102.49501549340336</v>
      </c>
      <c r="D36" s="40">
        <f t="shared" si="8"/>
        <v>112.16127395964305</v>
      </c>
      <c r="E36" s="40">
        <f t="shared" si="8"/>
        <v>112.20888663951349</v>
      </c>
      <c r="F36" s="40">
        <f t="shared" si="8"/>
        <v>106.97531140783225</v>
      </c>
      <c r="G36" s="40">
        <f t="shared" si="8"/>
        <v>103.02958015267177</v>
      </c>
    </row>
    <row r="37" spans="1:7" ht="20.100000000000001" customHeight="1">
      <c r="A37" s="11"/>
      <c r="B37" s="11"/>
      <c r="C37" s="11"/>
      <c r="D37" s="11"/>
      <c r="E37" s="11"/>
      <c r="F37" s="11"/>
      <c r="G37" s="11"/>
    </row>
    <row r="38" spans="1:7" ht="20.100000000000001" customHeight="1"/>
    <row r="39" spans="1:7" ht="20.100000000000001" customHeight="1"/>
    <row r="40" spans="1:7" ht="20.100000000000001" customHeight="1"/>
    <row r="41" spans="1:7" ht="20.100000000000001" customHeight="1"/>
    <row r="42" spans="1:7" ht="20.100000000000001" customHeight="1"/>
    <row r="43" spans="1:7" ht="20.100000000000001" customHeight="1"/>
    <row r="44" spans="1:7" ht="20.100000000000001" customHeight="1"/>
    <row r="45" spans="1:7" ht="20.100000000000001" customHeight="1"/>
    <row r="46" spans="1:7" ht="20.100000000000001" customHeight="1"/>
    <row r="47" spans="1:7" ht="20.100000000000001" customHeight="1"/>
    <row r="48" spans="1:7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</sheetData>
  <mergeCells count="6">
    <mergeCell ref="B25:G25"/>
    <mergeCell ref="B24:G24"/>
    <mergeCell ref="C4:G4"/>
    <mergeCell ref="D5:E5"/>
    <mergeCell ref="B11:G11"/>
    <mergeCell ref="D6:E6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14"/>
  <sheetViews>
    <sheetView workbookViewId="0">
      <selection activeCell="D1" sqref="D1:F1048576"/>
    </sheetView>
  </sheetViews>
  <sheetFormatPr defaultRowHeight="15.6" customHeight="1"/>
  <cols>
    <col min="1" max="1" width="1.88671875" style="43" customWidth="1"/>
    <col min="2" max="2" width="38.6640625" style="43" customWidth="1"/>
    <col min="3" max="8" width="8.109375" style="43" customWidth="1"/>
    <col min="9" max="16384" width="8.88671875" style="43"/>
  </cols>
  <sheetData>
    <row r="1" spans="1:8" ht="20.100000000000001" customHeight="1">
      <c r="A1" s="41" t="s">
        <v>113</v>
      </c>
      <c r="B1" s="42"/>
      <c r="C1" s="42"/>
    </row>
    <row r="2" spans="1:8" ht="20.100000000000001" customHeight="1">
      <c r="A2" s="41" t="s">
        <v>295</v>
      </c>
    </row>
    <row r="3" spans="1:8" ht="20.100000000000001" customHeight="1">
      <c r="A3" s="44" t="s">
        <v>259</v>
      </c>
    </row>
    <row r="4" spans="1:8" ht="20.100000000000001" customHeight="1">
      <c r="A4" s="44" t="s">
        <v>281</v>
      </c>
    </row>
    <row r="5" spans="1:8" ht="20.100000000000001" customHeight="1">
      <c r="A5" s="45"/>
      <c r="B5" s="45"/>
      <c r="C5" s="45"/>
      <c r="D5" s="45"/>
      <c r="E5" s="45"/>
      <c r="F5" s="45"/>
      <c r="G5" s="45"/>
      <c r="H5" s="212" t="s">
        <v>139</v>
      </c>
    </row>
    <row r="6" spans="1:8" ht="25.5">
      <c r="C6" s="46">
        <v>2010</v>
      </c>
      <c r="D6" s="46">
        <v>2015</v>
      </c>
      <c r="E6" s="46">
        <v>2016</v>
      </c>
      <c r="F6" s="46">
        <v>2017</v>
      </c>
      <c r="G6" s="46">
        <v>2018</v>
      </c>
      <c r="H6" s="46" t="s">
        <v>278</v>
      </c>
    </row>
    <row r="7" spans="1:8" ht="20.100000000000001" customHeight="1">
      <c r="C7" s="215"/>
      <c r="D7" s="215"/>
      <c r="E7" s="215"/>
      <c r="F7" s="215"/>
      <c r="G7" s="215"/>
      <c r="H7" s="215"/>
    </row>
    <row r="8" spans="1:8" ht="20.100000000000001" customHeight="1">
      <c r="A8" s="42" t="s">
        <v>140</v>
      </c>
      <c r="C8" s="48">
        <f t="shared" ref="C8:H8" si="0">C10+C11+C15+C17</f>
        <v>102002.3</v>
      </c>
      <c r="D8" s="48">
        <f t="shared" si="0"/>
        <v>234266.9</v>
      </c>
      <c r="E8" s="48">
        <f t="shared" si="0"/>
        <v>255533.69999999998</v>
      </c>
      <c r="F8" s="48">
        <f t="shared" si="0"/>
        <v>282022.90000000002</v>
      </c>
      <c r="G8" s="48">
        <f t="shared" si="0"/>
        <v>314784.5</v>
      </c>
      <c r="H8" s="48">
        <f t="shared" si="0"/>
        <v>353840.2</v>
      </c>
    </row>
    <row r="9" spans="1:8" ht="20.100000000000001" customHeight="1">
      <c r="A9" s="42" t="s">
        <v>296</v>
      </c>
      <c r="C9" s="208"/>
      <c r="D9" s="208"/>
      <c r="E9" s="208"/>
      <c r="F9" s="208"/>
      <c r="G9" s="208"/>
      <c r="H9" s="208"/>
    </row>
    <row r="10" spans="1:8" ht="20.100000000000001" customHeight="1">
      <c r="B10" s="50" t="s">
        <v>141</v>
      </c>
      <c r="C10" s="51">
        <v>17336.3</v>
      </c>
      <c r="D10" s="51">
        <v>31940.799999999999</v>
      </c>
      <c r="E10" s="51">
        <v>33566.5</v>
      </c>
      <c r="F10" s="51">
        <v>35733.4</v>
      </c>
      <c r="G10" s="51">
        <v>37597.599999999999</v>
      </c>
      <c r="H10" s="51">
        <v>39479.199999999997</v>
      </c>
    </row>
    <row r="11" spans="1:8" ht="20.100000000000001" customHeight="1">
      <c r="B11" s="50" t="s">
        <v>142</v>
      </c>
      <c r="C11" s="51">
        <f>C12+C13+C14</f>
        <v>33663</v>
      </c>
      <c r="D11" s="51">
        <f>SUM(D12:D14)</f>
        <v>81612.3</v>
      </c>
      <c r="E11" s="51">
        <f>SUM(E12:E14)</f>
        <v>88860.4</v>
      </c>
      <c r="F11" s="51">
        <f>SUM(F12:F14)</f>
        <v>98342.7</v>
      </c>
      <c r="G11" s="51">
        <f>SUM(G12:G14)</f>
        <v>109950.9</v>
      </c>
      <c r="H11" s="51">
        <f>SUM(H12:H14)</f>
        <v>123135.29999999999</v>
      </c>
    </row>
    <row r="12" spans="1:8" ht="20.100000000000001" customHeight="1">
      <c r="A12" s="53"/>
      <c r="B12" s="54" t="s">
        <v>143</v>
      </c>
      <c r="C12" s="55">
        <v>667.8</v>
      </c>
      <c r="D12" s="55">
        <v>1256.8</v>
      </c>
      <c r="E12" s="55">
        <v>1247.4000000000001</v>
      </c>
      <c r="F12" s="55">
        <v>1425.6</v>
      </c>
      <c r="G12" s="55">
        <v>1536.9</v>
      </c>
      <c r="H12" s="55">
        <v>1683.5</v>
      </c>
    </row>
    <row r="13" spans="1:8" ht="20.100000000000001" customHeight="1">
      <c r="A13" s="53"/>
      <c r="B13" s="54" t="s">
        <v>144</v>
      </c>
      <c r="C13" s="55">
        <v>16865.5</v>
      </c>
      <c r="D13" s="55">
        <v>41908</v>
      </c>
      <c r="E13" s="55">
        <v>45196.7</v>
      </c>
      <c r="F13" s="55">
        <v>50020.9</v>
      </c>
      <c r="G13" s="55">
        <v>56091.6</v>
      </c>
      <c r="H13" s="55">
        <v>63311.199999999997</v>
      </c>
    </row>
    <row r="14" spans="1:8" ht="20.100000000000001" customHeight="1">
      <c r="A14" s="53"/>
      <c r="B14" s="54" t="s">
        <v>145</v>
      </c>
      <c r="C14" s="55">
        <v>16129.7</v>
      </c>
      <c r="D14" s="55">
        <v>38447.5</v>
      </c>
      <c r="E14" s="55">
        <v>42416.3</v>
      </c>
      <c r="F14" s="55">
        <v>46896.2</v>
      </c>
      <c r="G14" s="55">
        <v>52322.400000000001</v>
      </c>
      <c r="H14" s="55">
        <v>58140.6</v>
      </c>
    </row>
    <row r="15" spans="1:8" ht="20.100000000000001" customHeight="1">
      <c r="B15" s="50" t="s">
        <v>47</v>
      </c>
      <c r="C15" s="51">
        <v>42170.700000000004</v>
      </c>
      <c r="D15" s="51">
        <v>101620.90000000001</v>
      </c>
      <c r="E15" s="51">
        <v>113496.5</v>
      </c>
      <c r="F15" s="51">
        <v>124677.4</v>
      </c>
      <c r="G15" s="51">
        <v>141360.29999999999</v>
      </c>
      <c r="H15" s="51">
        <v>163692.9</v>
      </c>
    </row>
    <row r="16" spans="1:8" ht="20.100000000000001" customHeight="1">
      <c r="B16" s="56" t="s">
        <v>46</v>
      </c>
      <c r="C16" s="51"/>
      <c r="D16" s="52"/>
      <c r="E16" s="52"/>
      <c r="F16" s="52"/>
      <c r="G16" s="52"/>
      <c r="H16" s="52"/>
    </row>
    <row r="17" spans="1:8" ht="20.100000000000001" customHeight="1">
      <c r="B17" s="57" t="s">
        <v>45</v>
      </c>
      <c r="C17" s="210">
        <f>C50</f>
        <v>8832.2999999999993</v>
      </c>
      <c r="D17" s="210">
        <f t="shared" ref="D17:G17" si="1">D50</f>
        <v>19092.900000000001</v>
      </c>
      <c r="E17" s="210">
        <f t="shared" si="1"/>
        <v>19610.3</v>
      </c>
      <c r="F17" s="210">
        <f t="shared" si="1"/>
        <v>23269.4</v>
      </c>
      <c r="G17" s="210">
        <f t="shared" si="1"/>
        <v>25875.7</v>
      </c>
      <c r="H17" s="210">
        <f t="shared" ref="H17" si="2">H50</f>
        <v>27532.799999999999</v>
      </c>
    </row>
    <row r="18" spans="1:8" ht="20.100000000000001" customHeight="1">
      <c r="A18" s="58"/>
      <c r="B18" s="59" t="s">
        <v>44</v>
      </c>
      <c r="C18" s="51"/>
      <c r="D18" s="51"/>
      <c r="E18" s="51"/>
      <c r="F18" s="51"/>
      <c r="G18" s="51"/>
      <c r="H18" s="51"/>
    </row>
    <row r="19" spans="1:8" ht="20.100000000000001" customHeight="1">
      <c r="A19" s="42" t="s">
        <v>167</v>
      </c>
      <c r="C19" s="96"/>
      <c r="D19" s="96"/>
      <c r="E19" s="96"/>
      <c r="F19" s="96"/>
      <c r="G19" s="96"/>
      <c r="H19" s="96"/>
    </row>
    <row r="20" spans="1:8" ht="20.100000000000001" customHeight="1">
      <c r="A20" s="60" t="s">
        <v>168</v>
      </c>
      <c r="C20" s="211"/>
      <c r="D20" s="211"/>
      <c r="E20" s="211"/>
      <c r="F20" s="211"/>
      <c r="G20" s="211"/>
      <c r="H20" s="211"/>
    </row>
    <row r="21" spans="1:8" ht="20.100000000000001" customHeight="1">
      <c r="B21" s="63" t="s">
        <v>146</v>
      </c>
      <c r="C21" s="64">
        <v>14511</v>
      </c>
      <c r="D21" s="64">
        <v>27831.4</v>
      </c>
      <c r="E21" s="64">
        <v>30042.2</v>
      </c>
      <c r="F21" s="64">
        <v>28699.599999999999</v>
      </c>
      <c r="G21" s="64">
        <v>30063.9</v>
      </c>
      <c r="H21" s="64">
        <v>32565.599999999999</v>
      </c>
    </row>
    <row r="22" spans="1:8" ht="20.100000000000001" customHeight="1">
      <c r="B22" s="63" t="s">
        <v>147</v>
      </c>
      <c r="C22" s="64">
        <v>1653</v>
      </c>
      <c r="D22" s="64">
        <v>1217.5</v>
      </c>
      <c r="E22" s="64">
        <v>1280.4000000000001</v>
      </c>
      <c r="F22" s="64">
        <v>1388.8</v>
      </c>
      <c r="G22" s="64">
        <v>1992</v>
      </c>
      <c r="H22" s="64">
        <v>2326.5</v>
      </c>
    </row>
    <row r="23" spans="1:8" ht="20.100000000000001" customHeight="1">
      <c r="B23" s="63" t="s">
        <v>148</v>
      </c>
      <c r="C23" s="64">
        <v>44440.2</v>
      </c>
      <c r="D23" s="64">
        <v>112714.9</v>
      </c>
      <c r="E23" s="64">
        <v>124258.1</v>
      </c>
      <c r="F23" s="64">
        <v>140177.4</v>
      </c>
      <c r="G23" s="64">
        <v>160722.1</v>
      </c>
      <c r="H23" s="64">
        <v>183787.2</v>
      </c>
    </row>
    <row r="24" spans="1:8" ht="38.25">
      <c r="B24" s="65" t="s">
        <v>264</v>
      </c>
      <c r="C24" s="64">
        <v>4325.1000000000004</v>
      </c>
      <c r="D24" s="64">
        <v>14713.5</v>
      </c>
      <c r="E24" s="64">
        <v>14775.6</v>
      </c>
      <c r="F24" s="64">
        <v>14267.4</v>
      </c>
      <c r="G24" s="64">
        <v>13526.6</v>
      </c>
      <c r="H24" s="64">
        <v>16395.599999999999</v>
      </c>
    </row>
    <row r="25" spans="1:8" ht="38.25">
      <c r="B25" s="65" t="s">
        <v>149</v>
      </c>
      <c r="C25" s="64">
        <v>254.5</v>
      </c>
      <c r="D25" s="64">
        <v>885.4</v>
      </c>
      <c r="E25" s="64">
        <v>1101.2</v>
      </c>
      <c r="F25" s="64">
        <v>1221.4000000000001</v>
      </c>
      <c r="G25" s="64">
        <v>1549.9</v>
      </c>
      <c r="H25" s="64">
        <v>1701.2</v>
      </c>
    </row>
    <row r="26" spans="1:8" ht="20.100000000000001" customHeight="1">
      <c r="B26" s="65" t="s">
        <v>150</v>
      </c>
      <c r="C26" s="64">
        <v>3894.9</v>
      </c>
      <c r="D26" s="64">
        <v>6779.7</v>
      </c>
      <c r="E26" s="64">
        <v>7629.1</v>
      </c>
      <c r="F26" s="64">
        <v>8438.7999999999993</v>
      </c>
      <c r="G26" s="64">
        <v>9769.6</v>
      </c>
      <c r="H26" s="64">
        <v>11066.7</v>
      </c>
    </row>
    <row r="27" spans="1:8" ht="38.25">
      <c r="B27" s="65" t="s">
        <v>265</v>
      </c>
      <c r="C27" s="64">
        <v>5541</v>
      </c>
      <c r="D27" s="64">
        <v>14427.9</v>
      </c>
      <c r="E27" s="64">
        <v>15964.8</v>
      </c>
      <c r="F27" s="64">
        <v>18028.2</v>
      </c>
      <c r="G27" s="64">
        <v>19782.2</v>
      </c>
      <c r="H27" s="64">
        <v>21406.5</v>
      </c>
    </row>
    <row r="28" spans="1:8" ht="20.100000000000001" customHeight="1">
      <c r="B28" s="65" t="s">
        <v>266</v>
      </c>
      <c r="C28" s="64">
        <v>2648.1</v>
      </c>
      <c r="D28" s="64">
        <v>4965.2</v>
      </c>
      <c r="E28" s="64">
        <v>5808.6</v>
      </c>
      <c r="F28" s="64">
        <v>6307</v>
      </c>
      <c r="G28" s="64">
        <v>7044.5</v>
      </c>
      <c r="H28" s="64">
        <v>7969.2</v>
      </c>
    </row>
    <row r="29" spans="1:8" ht="25.5">
      <c r="B29" s="65" t="s">
        <v>151</v>
      </c>
      <c r="C29" s="64">
        <v>1830.3</v>
      </c>
      <c r="D29" s="64">
        <v>4286</v>
      </c>
      <c r="E29" s="64">
        <v>4588.1000000000004</v>
      </c>
      <c r="F29" s="64">
        <v>5514.1</v>
      </c>
      <c r="G29" s="64">
        <v>6124.1</v>
      </c>
      <c r="H29" s="64">
        <v>6767.6</v>
      </c>
    </row>
    <row r="30" spans="1:8" ht="20.100000000000001" customHeight="1">
      <c r="B30" s="65" t="s">
        <v>152</v>
      </c>
      <c r="C30" s="64">
        <v>1409.3</v>
      </c>
      <c r="D30" s="64">
        <v>2837</v>
      </c>
      <c r="E30" s="64">
        <v>3070.8</v>
      </c>
      <c r="F30" s="64">
        <v>3359</v>
      </c>
      <c r="G30" s="64">
        <v>3747.2</v>
      </c>
      <c r="H30" s="64">
        <v>4017.4</v>
      </c>
    </row>
    <row r="31" spans="1:8" ht="25.5">
      <c r="B31" s="65" t="s">
        <v>153</v>
      </c>
      <c r="C31" s="64">
        <v>2035.7</v>
      </c>
      <c r="D31" s="64">
        <v>4005.9</v>
      </c>
      <c r="E31" s="64">
        <v>4376.2</v>
      </c>
      <c r="F31" s="64">
        <v>4867.3</v>
      </c>
      <c r="G31" s="64">
        <v>5334.4</v>
      </c>
      <c r="H31" s="64">
        <v>5850.6</v>
      </c>
    </row>
    <row r="32" spans="1:8" ht="20.100000000000001" customHeight="1">
      <c r="B32" s="65" t="s">
        <v>154</v>
      </c>
      <c r="C32" s="64">
        <v>4116.1000000000004</v>
      </c>
      <c r="D32" s="64">
        <v>6117.4</v>
      </c>
      <c r="E32" s="64">
        <v>6629.4</v>
      </c>
      <c r="F32" s="64">
        <v>7317.1</v>
      </c>
      <c r="G32" s="64">
        <v>7676.1</v>
      </c>
      <c r="H32" s="64">
        <v>8177.5</v>
      </c>
    </row>
    <row r="33" spans="1:8" ht="20.100000000000001" customHeight="1">
      <c r="B33" s="65"/>
      <c r="C33" s="55"/>
      <c r="D33" s="49"/>
      <c r="E33" s="49"/>
      <c r="F33" s="49"/>
      <c r="G33" s="49"/>
      <c r="H33" s="49"/>
    </row>
    <row r="34" spans="1:8" ht="20.100000000000001" customHeight="1">
      <c r="B34" s="65"/>
      <c r="C34" s="55"/>
      <c r="D34" s="49"/>
      <c r="E34" s="49"/>
      <c r="F34" s="49"/>
      <c r="G34" s="49"/>
      <c r="H34" s="49"/>
    </row>
    <row r="35" spans="1:8" ht="20.100000000000001" customHeight="1">
      <c r="A35" s="41" t="s">
        <v>155</v>
      </c>
      <c r="B35" s="42"/>
      <c r="C35" s="42"/>
    </row>
    <row r="36" spans="1:8" ht="20.100000000000001" customHeight="1">
      <c r="A36" s="41" t="s">
        <v>295</v>
      </c>
    </row>
    <row r="37" spans="1:8" ht="20.100000000000001" customHeight="1">
      <c r="A37" s="122" t="s">
        <v>287</v>
      </c>
    </row>
    <row r="38" spans="1:8" ht="20.100000000000001" customHeight="1">
      <c r="A38" s="44" t="s">
        <v>281</v>
      </c>
    </row>
    <row r="39" spans="1:8" ht="20.100000000000001" customHeight="1">
      <c r="A39" s="45"/>
      <c r="B39" s="45"/>
      <c r="C39" s="45"/>
      <c r="D39" s="45"/>
      <c r="E39" s="45"/>
      <c r="F39" s="45"/>
      <c r="G39" s="45"/>
      <c r="H39" s="212" t="s">
        <v>139</v>
      </c>
    </row>
    <row r="40" spans="1:8" ht="25.5">
      <c r="C40" s="46">
        <v>2010</v>
      </c>
      <c r="D40" s="46">
        <v>2015</v>
      </c>
      <c r="E40" s="46">
        <v>2016</v>
      </c>
      <c r="F40" s="46">
        <v>2017</v>
      </c>
      <c r="G40" s="46">
        <v>2018</v>
      </c>
      <c r="H40" s="46" t="s">
        <v>277</v>
      </c>
    </row>
    <row r="41" spans="1:8" ht="20.100000000000001" customHeight="1">
      <c r="D41" s="47"/>
      <c r="E41" s="47"/>
      <c r="F41" s="47"/>
      <c r="G41" s="47"/>
      <c r="H41" s="47"/>
    </row>
    <row r="42" spans="1:8" ht="25.5">
      <c r="B42" s="65" t="s">
        <v>156</v>
      </c>
      <c r="C42" s="64">
        <v>562.6</v>
      </c>
      <c r="D42" s="64">
        <v>1147.5</v>
      </c>
      <c r="E42" s="64">
        <v>1253.7</v>
      </c>
      <c r="F42" s="64">
        <v>1371.2</v>
      </c>
      <c r="G42" s="64">
        <v>1502.1</v>
      </c>
      <c r="H42" s="64">
        <v>1757.1</v>
      </c>
    </row>
    <row r="43" spans="1:8" ht="25.5">
      <c r="B43" s="65" t="s">
        <v>157</v>
      </c>
      <c r="C43" s="64">
        <v>1206.0999999999999</v>
      </c>
      <c r="D43" s="64">
        <v>1695.7</v>
      </c>
      <c r="E43" s="64">
        <v>1842.7</v>
      </c>
      <c r="F43" s="64">
        <v>2088.9</v>
      </c>
      <c r="G43" s="64">
        <v>2321.3000000000002</v>
      </c>
      <c r="H43" s="64">
        <v>2583.6999999999998</v>
      </c>
    </row>
    <row r="44" spans="1:8" ht="51">
      <c r="B44" s="65" t="s">
        <v>158</v>
      </c>
      <c r="C44" s="64">
        <v>1010.3</v>
      </c>
      <c r="D44" s="64">
        <v>2382.3000000000002</v>
      </c>
      <c r="E44" s="64">
        <v>2652.4</v>
      </c>
      <c r="F44" s="64">
        <v>2898.8</v>
      </c>
      <c r="G44" s="64">
        <v>3240.2</v>
      </c>
      <c r="H44" s="64">
        <v>3403.6</v>
      </c>
    </row>
    <row r="45" spans="1:8" ht="20.100000000000001" customHeight="1">
      <c r="B45" s="65" t="s">
        <v>267</v>
      </c>
      <c r="C45" s="64">
        <v>1698.7</v>
      </c>
      <c r="D45" s="64">
        <v>4078.9</v>
      </c>
      <c r="E45" s="64">
        <v>4673</v>
      </c>
      <c r="F45" s="64">
        <v>5459.9</v>
      </c>
      <c r="G45" s="64">
        <v>6229.5</v>
      </c>
      <c r="H45" s="64">
        <v>7293</v>
      </c>
    </row>
    <row r="46" spans="1:8" ht="25.5">
      <c r="B46" s="65" t="s">
        <v>159</v>
      </c>
      <c r="C46" s="64">
        <v>433.6</v>
      </c>
      <c r="D46" s="64">
        <v>1680.1</v>
      </c>
      <c r="E46" s="64">
        <v>2141.4</v>
      </c>
      <c r="F46" s="64">
        <v>3074.3</v>
      </c>
      <c r="G46" s="64">
        <v>3615.6</v>
      </c>
      <c r="H46" s="64">
        <v>4034</v>
      </c>
    </row>
    <row r="47" spans="1:8" ht="25.5">
      <c r="B47" s="65" t="s">
        <v>160</v>
      </c>
      <c r="C47" s="64">
        <v>687.3</v>
      </c>
      <c r="D47" s="64">
        <v>1306.9000000000001</v>
      </c>
      <c r="E47" s="64">
        <v>1466.2</v>
      </c>
      <c r="F47" s="64">
        <v>1648.6</v>
      </c>
      <c r="G47" s="64">
        <v>1812.1</v>
      </c>
      <c r="H47" s="64">
        <v>2073.1</v>
      </c>
    </row>
    <row r="48" spans="1:8" ht="20.100000000000001" customHeight="1">
      <c r="B48" s="65" t="s">
        <v>161</v>
      </c>
      <c r="C48" s="64">
        <v>638.4</v>
      </c>
      <c r="D48" s="64">
        <v>1453.4</v>
      </c>
      <c r="E48" s="64">
        <v>1630.6</v>
      </c>
      <c r="F48" s="64">
        <v>1784.9</v>
      </c>
      <c r="G48" s="64">
        <v>1903.6</v>
      </c>
      <c r="H48" s="64">
        <v>2018.3</v>
      </c>
    </row>
    <row r="49" spans="1:8" ht="63.75">
      <c r="B49" s="66" t="s">
        <v>162</v>
      </c>
      <c r="C49" s="64">
        <v>273.8</v>
      </c>
      <c r="D49" s="64">
        <v>647.4</v>
      </c>
      <c r="E49" s="64">
        <v>738.9</v>
      </c>
      <c r="F49" s="64">
        <v>840.8</v>
      </c>
      <c r="G49" s="64">
        <v>951.8</v>
      </c>
      <c r="H49" s="64">
        <v>1113</v>
      </c>
    </row>
    <row r="50" spans="1:8" ht="27.75" customHeight="1">
      <c r="B50" s="67" t="s">
        <v>194</v>
      </c>
      <c r="C50" s="210">
        <v>8832.2999999999993</v>
      </c>
      <c r="D50" s="210">
        <v>19092.900000000001</v>
      </c>
      <c r="E50" s="210">
        <v>19610.3</v>
      </c>
      <c r="F50" s="210">
        <v>23269.4</v>
      </c>
      <c r="G50" s="210">
        <v>25875.7</v>
      </c>
      <c r="H50" s="210">
        <v>27532.799999999999</v>
      </c>
    </row>
    <row r="51" spans="1:8" ht="20.100000000000001" customHeight="1">
      <c r="A51" s="45"/>
      <c r="B51" s="45"/>
      <c r="C51" s="45"/>
      <c r="D51" s="216"/>
      <c r="E51" s="216"/>
      <c r="F51" s="216"/>
      <c r="G51" s="216"/>
      <c r="H51" s="216"/>
    </row>
    <row r="52" spans="1:8" ht="20.100000000000001" customHeight="1"/>
    <row r="53" spans="1:8" ht="20.100000000000001" customHeight="1"/>
    <row r="54" spans="1:8" ht="20.100000000000001" customHeight="1"/>
    <row r="55" spans="1:8" ht="20.100000000000001" customHeight="1"/>
    <row r="56" spans="1:8" ht="20.100000000000001" customHeight="1"/>
    <row r="57" spans="1:8" ht="20.100000000000001" customHeight="1"/>
    <row r="58" spans="1:8" ht="20.100000000000001" customHeight="1"/>
    <row r="59" spans="1:8" ht="20.100000000000001" customHeight="1"/>
    <row r="60" spans="1:8" ht="20.100000000000001" customHeight="1"/>
    <row r="61" spans="1:8" ht="20.100000000000001" customHeight="1"/>
    <row r="62" spans="1:8" ht="20.100000000000001" customHeight="1"/>
    <row r="63" spans="1:8" ht="20.100000000000001" customHeight="1"/>
    <row r="64" spans="1:8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spans="1:1" ht="20.100000000000001" customHeight="1"/>
    <row r="98" spans="1:1" ht="20.100000000000001" customHeight="1"/>
    <row r="99" spans="1:1" ht="20.100000000000001" customHeight="1"/>
    <row r="100" spans="1:1" ht="20.100000000000001" customHeight="1"/>
    <row r="101" spans="1:1" ht="20.100000000000001" customHeight="1"/>
    <row r="102" spans="1:1" ht="20.100000000000001" customHeight="1"/>
    <row r="103" spans="1:1" ht="20.100000000000001" customHeight="1"/>
    <row r="104" spans="1:1" ht="20.100000000000001" customHeight="1"/>
    <row r="105" spans="1:1" ht="20.100000000000001" customHeight="1">
      <c r="A105" s="42"/>
    </row>
    <row r="106" spans="1:1" ht="20.100000000000001" customHeight="1">
      <c r="A106" s="60"/>
    </row>
    <row r="107" spans="1:1" ht="20.100000000000001" customHeight="1">
      <c r="A107" s="60"/>
    </row>
    <row r="108" spans="1:1" ht="20.100000000000001" customHeight="1">
      <c r="A108" s="60"/>
    </row>
    <row r="109" spans="1:1" ht="20.100000000000001" customHeight="1">
      <c r="A109" s="60"/>
    </row>
    <row r="110" spans="1:1" ht="20.100000000000001" customHeight="1">
      <c r="A110" s="60"/>
    </row>
    <row r="111" spans="1:1" ht="20.100000000000001" customHeight="1">
      <c r="A111" s="60"/>
    </row>
    <row r="112" spans="1:1" ht="20.100000000000001" customHeight="1">
      <c r="A112" s="60"/>
    </row>
    <row r="113" spans="1:1" ht="20.100000000000001" customHeight="1">
      <c r="A113" s="60"/>
    </row>
    <row r="114" spans="1:1" ht="20.100000000000001" customHeight="1"/>
    <row r="115" spans="1:1" ht="20.100000000000001" customHeight="1"/>
    <row r="116" spans="1:1" ht="20.100000000000001" customHeight="1"/>
    <row r="117" spans="1:1" ht="20.100000000000001" customHeight="1"/>
    <row r="118" spans="1:1" ht="20.100000000000001" customHeight="1"/>
    <row r="119" spans="1:1" ht="20.100000000000001" customHeight="1"/>
    <row r="120" spans="1:1" ht="20.100000000000001" customHeight="1"/>
    <row r="121" spans="1:1" ht="20.100000000000001" customHeight="1"/>
    <row r="122" spans="1:1" ht="20.100000000000001" customHeight="1"/>
    <row r="123" spans="1:1" ht="20.100000000000001" customHeight="1"/>
    <row r="124" spans="1:1" ht="20.100000000000001" customHeight="1"/>
    <row r="125" spans="1:1" ht="20.100000000000001" customHeight="1"/>
    <row r="126" spans="1:1" ht="20.100000000000001" customHeight="1"/>
    <row r="127" spans="1:1" ht="20.100000000000001" customHeight="1"/>
    <row r="128" spans="1:1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  <row r="404" ht="15.95" customHeight="1"/>
    <row r="405" ht="15.95" customHeight="1"/>
    <row r="406" ht="15.95" customHeight="1"/>
    <row r="407" ht="15.95" customHeight="1"/>
    <row r="408" ht="15.95" customHeight="1"/>
    <row r="409" ht="15.95" customHeight="1"/>
    <row r="410" ht="15.95" customHeight="1"/>
    <row r="411" ht="15.95" customHeight="1"/>
    <row r="412" ht="15.95" customHeight="1"/>
    <row r="413" ht="15.95" customHeight="1"/>
    <row r="414" ht="15.95" customHeight="1"/>
  </sheetData>
  <pageMargins left="0.35" right="0.28000000000000003" top="0.62992125984252001" bottom="0.57999999999999996" header="0.511811023622047" footer="0.23622047244094499"/>
  <pageSetup paperSize="9" orientation="portrait" r:id="rId1"/>
  <headerFooter alignWithMargins="0">
    <oddFooter>&amp;C&amp;10&amp;P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3"/>
  <sheetViews>
    <sheetView topLeftCell="A4" workbookViewId="0">
      <selection activeCell="D4" sqref="D1:F1048576"/>
    </sheetView>
  </sheetViews>
  <sheetFormatPr defaultRowHeight="12.75"/>
  <cols>
    <col min="1" max="1" width="1.88671875" style="1" customWidth="1"/>
    <col min="2" max="2" width="38.77734375" style="1" customWidth="1"/>
    <col min="3" max="7" width="7.21875" style="1" customWidth="1"/>
    <col min="8" max="8" width="8" style="1" customWidth="1"/>
    <col min="9" max="16384" width="8.88671875" style="1"/>
  </cols>
  <sheetData>
    <row r="1" spans="1:8" ht="20.100000000000001" customHeight="1">
      <c r="A1" s="68" t="s">
        <v>114</v>
      </c>
      <c r="B1" s="69"/>
    </row>
    <row r="2" spans="1:8" ht="20.100000000000001" customHeight="1">
      <c r="A2" s="68" t="s">
        <v>295</v>
      </c>
    </row>
    <row r="3" spans="1:8" ht="20.100000000000001" customHeight="1">
      <c r="A3" s="70" t="s">
        <v>260</v>
      </c>
      <c r="B3" s="69"/>
    </row>
    <row r="4" spans="1:8" ht="20.100000000000001" customHeight="1">
      <c r="A4" s="70" t="s">
        <v>283</v>
      </c>
    </row>
    <row r="5" spans="1:8" ht="20.100000000000001" customHeight="1">
      <c r="A5" s="71"/>
      <c r="B5" s="71"/>
      <c r="C5" s="71"/>
      <c r="D5" s="71"/>
      <c r="E5" s="71"/>
      <c r="G5" s="72"/>
      <c r="H5" s="72" t="s">
        <v>163</v>
      </c>
    </row>
    <row r="6" spans="1:8" ht="27" customHeight="1">
      <c r="C6" s="73">
        <v>2010</v>
      </c>
      <c r="D6" s="73">
        <v>2015</v>
      </c>
      <c r="E6" s="73">
        <v>2016</v>
      </c>
      <c r="F6" s="74">
        <v>2017</v>
      </c>
      <c r="G6" s="74">
        <v>2018</v>
      </c>
      <c r="H6" s="74" t="s">
        <v>279</v>
      </c>
    </row>
    <row r="7" spans="1:8" ht="20.100000000000001" customHeight="1">
      <c r="C7" s="75"/>
      <c r="D7" s="75"/>
      <c r="E7" s="75"/>
      <c r="F7" s="75"/>
    </row>
    <row r="8" spans="1:8" s="8" customFormat="1" ht="20.100000000000001" customHeight="1">
      <c r="A8" s="76" t="s">
        <v>140</v>
      </c>
      <c r="C8" s="77">
        <f t="shared" ref="C8:G8" si="0">C11+C12+C16+C18</f>
        <v>100</v>
      </c>
      <c r="D8" s="77">
        <f t="shared" si="0"/>
        <v>100</v>
      </c>
      <c r="E8" s="77">
        <f t="shared" si="0"/>
        <v>100</v>
      </c>
      <c r="F8" s="77">
        <f t="shared" si="0"/>
        <v>99.999999999999986</v>
      </c>
      <c r="G8" s="77">
        <f t="shared" si="0"/>
        <v>99.999999999999986</v>
      </c>
      <c r="H8" s="77">
        <f t="shared" ref="H8" si="1">H11+H12+H16+H18</f>
        <v>99.999999999999972</v>
      </c>
    </row>
    <row r="9" spans="1:8" s="8" customFormat="1" ht="20.100000000000001" customHeight="1">
      <c r="A9" s="76" t="s">
        <v>297</v>
      </c>
    </row>
    <row r="10" spans="1:8" s="8" customFormat="1" ht="20.100000000000001" customHeight="1">
      <c r="A10" s="10" t="s">
        <v>165</v>
      </c>
    </row>
    <row r="11" spans="1:8" s="8" customFormat="1" ht="20.100000000000001" customHeight="1">
      <c r="B11" s="78" t="s">
        <v>141</v>
      </c>
      <c r="C11" s="79">
        <f>'39'!C10/'39'!$C$8*100</f>
        <v>16.995989306123487</v>
      </c>
      <c r="D11" s="79">
        <f>'39'!D10/'39'!D$8*100</f>
        <v>13.634363198556859</v>
      </c>
      <c r="E11" s="79">
        <f>'39'!E10/'39'!E$8*100</f>
        <v>13.135840791253758</v>
      </c>
      <c r="F11" s="79">
        <f>'39'!F10/'39'!F$8*100</f>
        <v>12.670389532197563</v>
      </c>
      <c r="G11" s="79">
        <f>'39'!G10/'39'!G$8*100</f>
        <v>11.943917187790378</v>
      </c>
      <c r="H11" s="79">
        <f>'39'!H10/'39'!H$8*100</f>
        <v>11.157352951982277</v>
      </c>
    </row>
    <row r="12" spans="1:8" s="8" customFormat="1" ht="20.100000000000001" customHeight="1">
      <c r="B12" s="78" t="s">
        <v>142</v>
      </c>
      <c r="C12" s="79">
        <f>'39'!C11/'39'!$C$8*100</f>
        <v>33.002197009283122</v>
      </c>
      <c r="D12" s="79">
        <f>'39'!D11/'39'!D$8*100</f>
        <v>34.837315899087749</v>
      </c>
      <c r="E12" s="79">
        <f>'39'!E11/'39'!E$8*100</f>
        <v>34.77443483970999</v>
      </c>
      <c r="F12" s="79">
        <f>'39'!F11/'39'!F$8*100</f>
        <v>34.870466192638958</v>
      </c>
      <c r="G12" s="79">
        <f>'39'!G11/'39'!G$8*100</f>
        <v>34.928943451790033</v>
      </c>
      <c r="H12" s="79">
        <f>'39'!H11/'39'!H$8*100</f>
        <v>34.799692064383862</v>
      </c>
    </row>
    <row r="13" spans="1:8" s="8" customFormat="1" ht="20.100000000000001" customHeight="1">
      <c r="A13" s="80"/>
      <c r="B13" s="81" t="s">
        <v>143</v>
      </c>
      <c r="C13" s="34">
        <f>'39'!C12/'39'!$C$8*100</f>
        <v>0.65469111971004568</v>
      </c>
      <c r="D13" s="34">
        <f>'39'!D12/'39'!D$8*100</f>
        <v>0.53648210652038331</v>
      </c>
      <c r="E13" s="34">
        <f>'39'!E12/'39'!E$8*100</f>
        <v>0.48815479132497985</v>
      </c>
      <c r="F13" s="34">
        <f>'39'!F12/'39'!F$8*100</f>
        <v>0.50549086616725092</v>
      </c>
      <c r="G13" s="34">
        <f>'39'!G12/'39'!G$8*100</f>
        <v>0.4882387792283292</v>
      </c>
      <c r="H13" s="34">
        <f>'39'!H12/'39'!H$8*100</f>
        <v>0.47577974464179029</v>
      </c>
    </row>
    <row r="14" spans="1:8" s="8" customFormat="1" ht="20.100000000000001" customHeight="1">
      <c r="A14" s="80"/>
      <c r="B14" s="81" t="s">
        <v>144</v>
      </c>
      <c r="C14" s="34">
        <f>'39'!C13/'39'!$C$8*100</f>
        <v>16.534431086357856</v>
      </c>
      <c r="D14" s="34">
        <f>'39'!D13/'39'!D$8*100</f>
        <v>17.888997549376374</v>
      </c>
      <c r="E14" s="34">
        <f>'39'!E13/'39'!E$8*100</f>
        <v>17.687177855601824</v>
      </c>
      <c r="F14" s="34">
        <f>'39'!F13/'39'!F$8*100</f>
        <v>17.736467499625029</v>
      </c>
      <c r="G14" s="34">
        <f>'39'!G13/'39'!G$8*100</f>
        <v>17.819047634175124</v>
      </c>
      <c r="H14" s="34">
        <f>'39'!H13/'39'!H$8*100</f>
        <v>17.89259671456211</v>
      </c>
    </row>
    <row r="15" spans="1:8" s="8" customFormat="1" ht="20.100000000000001" customHeight="1">
      <c r="A15" s="80"/>
      <c r="B15" s="81" t="s">
        <v>145</v>
      </c>
      <c r="C15" s="34">
        <f>'39'!C14/'39'!$C$8*100</f>
        <v>15.813074803215221</v>
      </c>
      <c r="D15" s="34">
        <f>'39'!D14/'39'!D$8*100</f>
        <v>16.411836243190994</v>
      </c>
      <c r="E15" s="34">
        <f>'39'!E14/'39'!E$8*100</f>
        <v>16.599102192783185</v>
      </c>
      <c r="F15" s="34">
        <f>'39'!F14/'39'!F$8*100</f>
        <v>16.628507826846683</v>
      </c>
      <c r="G15" s="34">
        <f>'39'!G14/'39'!G$8*100</f>
        <v>16.621657038386576</v>
      </c>
      <c r="H15" s="34">
        <f>'39'!H14/'39'!H$8*100</f>
        <v>16.431315605179964</v>
      </c>
    </row>
    <row r="16" spans="1:8" s="8" customFormat="1" ht="20.100000000000001" customHeight="1">
      <c r="B16" s="78" t="s">
        <v>47</v>
      </c>
      <c r="C16" s="79">
        <f>'39'!C15/'39'!$C$8*100</f>
        <v>41.342891287745474</v>
      </c>
      <c r="D16" s="79">
        <f>'39'!D15/'39'!D$8*100</f>
        <v>43.378257875952606</v>
      </c>
      <c r="E16" s="79">
        <f>'39'!E15/'39'!E$8*100</f>
        <v>44.415472401487555</v>
      </c>
      <c r="F16" s="79">
        <f>'39'!F15/'39'!F$8*100</f>
        <v>44.208254010578571</v>
      </c>
      <c r="G16" s="79">
        <f>'39'!G15/'39'!G$8*100</f>
        <v>44.907007810105007</v>
      </c>
      <c r="H16" s="79">
        <f>'39'!H15/'39'!H$8*100</f>
        <v>46.261815361849777</v>
      </c>
    </row>
    <row r="17" spans="1:8" s="8" customFormat="1" ht="20.100000000000001" customHeight="1">
      <c r="B17" s="82" t="s">
        <v>46</v>
      </c>
      <c r="C17" s="34"/>
      <c r="D17" s="34"/>
      <c r="E17" s="34"/>
      <c r="F17" s="34"/>
      <c r="G17" s="34"/>
      <c r="H17" s="34"/>
    </row>
    <row r="18" spans="1:8" s="8" customFormat="1" ht="20.100000000000001" customHeight="1">
      <c r="A18" s="78"/>
      <c r="B18" s="76" t="s">
        <v>45</v>
      </c>
      <c r="C18" s="79">
        <f>'39'!C17/'39'!$C$8*100</f>
        <v>8.6589223968479132</v>
      </c>
      <c r="D18" s="79">
        <f>'39'!D17/'39'!D$8*100</f>
        <v>8.1500630264027922</v>
      </c>
      <c r="E18" s="79">
        <f>'39'!E17/'39'!E$8*100</f>
        <v>7.6742519675487033</v>
      </c>
      <c r="F18" s="79">
        <f>'39'!F17/'39'!F$8*100</f>
        <v>8.2508902645848963</v>
      </c>
      <c r="G18" s="79">
        <f>'39'!G17/'39'!G$8*100</f>
        <v>8.22013155031458</v>
      </c>
      <c r="H18" s="79">
        <f>'39'!H17/'39'!H$8*100</f>
        <v>7.7811396217840709</v>
      </c>
    </row>
    <row r="19" spans="1:8" s="8" customFormat="1" ht="20.100000000000001" customHeight="1">
      <c r="A19" s="78"/>
      <c r="B19" s="83" t="s">
        <v>44</v>
      </c>
      <c r="C19" s="34"/>
      <c r="D19" s="34"/>
      <c r="E19" s="34"/>
      <c r="F19" s="34"/>
      <c r="G19" s="34"/>
      <c r="H19" s="34"/>
    </row>
    <row r="20" spans="1:8" s="92" customFormat="1" ht="20.100000000000001" customHeight="1">
      <c r="A20" s="91" t="s">
        <v>167</v>
      </c>
      <c r="C20" s="93"/>
      <c r="D20" s="93"/>
      <c r="E20" s="93"/>
    </row>
    <row r="21" spans="1:8" s="92" customFormat="1" ht="20.100000000000001" customHeight="1">
      <c r="A21" s="94" t="s">
        <v>168</v>
      </c>
      <c r="C21" s="61"/>
      <c r="D21" s="62"/>
      <c r="E21" s="62"/>
      <c r="F21" s="62"/>
      <c r="G21" s="62"/>
      <c r="H21" s="62"/>
    </row>
    <row r="22" spans="1:8" s="8" customFormat="1" ht="20.100000000000001" customHeight="1">
      <c r="B22" s="63" t="s">
        <v>146</v>
      </c>
      <c r="C22" s="34">
        <f>'39'!C21/'39'!$C$8*100</f>
        <v>14.226149802504453</v>
      </c>
      <c r="D22" s="34">
        <f>'39'!D21/'39'!D$8*100</f>
        <v>11.880210136387173</v>
      </c>
      <c r="E22" s="34">
        <f>'39'!E21/'39'!E$8*100</f>
        <v>11.756648927323482</v>
      </c>
      <c r="F22" s="34">
        <f>'39'!F21/'39'!F$8*100</f>
        <v>10.176336744285658</v>
      </c>
      <c r="G22" s="34">
        <f>'39'!G21/'39'!G$8*100</f>
        <v>9.5506290811650523</v>
      </c>
      <c r="H22" s="34">
        <f>'39'!H21/'39'!H$8*100</f>
        <v>9.2034765976279687</v>
      </c>
    </row>
    <row r="23" spans="1:8" s="8" customFormat="1" ht="20.100000000000001" customHeight="1">
      <c r="B23" s="63" t="s">
        <v>147</v>
      </c>
      <c r="C23" s="34">
        <f>'39'!C22/'39'!$C$8*100</f>
        <v>1.6205516934422066</v>
      </c>
      <c r="D23" s="34">
        <f>'39'!D22/'39'!D$8*100</f>
        <v>0.51970636910293344</v>
      </c>
      <c r="E23" s="34">
        <f>'39'!E22/'39'!E$8*100</f>
        <v>0.50106893924363016</v>
      </c>
      <c r="F23" s="34">
        <f>'39'!F22/'39'!F$8*100</f>
        <v>0.49244228039637911</v>
      </c>
      <c r="G23" s="34">
        <f>'39'!G22/'39'!G$8*100</f>
        <v>0.6328138774304326</v>
      </c>
      <c r="H23" s="34">
        <f>'39'!H22/'39'!H$8*100</f>
        <v>0.65750019359021383</v>
      </c>
    </row>
    <row r="24" spans="1:8" s="8" customFormat="1" ht="20.100000000000001" customHeight="1">
      <c r="B24" s="63" t="s">
        <v>148</v>
      </c>
      <c r="C24" s="34">
        <f>'39'!C23/'39'!$C$8*100</f>
        <v>43.567841117308134</v>
      </c>
      <c r="D24" s="34">
        <f>'39'!D23/'39'!D$8*100</f>
        <v>48.113882072115182</v>
      </c>
      <c r="E24" s="34">
        <f>'39'!E23/'39'!E$8*100</f>
        <v>48.626893439104123</v>
      </c>
      <c r="F24" s="34">
        <f>'39'!F23/'39'!F$8*100</f>
        <v>49.704261604288156</v>
      </c>
      <c r="G24" s="34">
        <f>'39'!G23/'39'!G$8*100</f>
        <v>51.057818920563115</v>
      </c>
      <c r="H24" s="34">
        <f>'39'!H23/'39'!H$8*100</f>
        <v>51.940734828886036</v>
      </c>
    </row>
    <row r="25" spans="1:8" s="8" customFormat="1" ht="38.25">
      <c r="B25" s="65" t="s">
        <v>273</v>
      </c>
      <c r="C25" s="34">
        <f>'39'!C24/'39'!$C$8*100</f>
        <v>4.2401985053278208</v>
      </c>
      <c r="D25" s="34">
        <f>'39'!D24/'39'!D$8*100</f>
        <v>6.2806568064032948</v>
      </c>
      <c r="E25" s="34">
        <f>'39'!E24/'39'!E$8*100</f>
        <v>5.7822510299032972</v>
      </c>
      <c r="F25" s="34">
        <f>'39'!F24/'39'!F$8*100</f>
        <v>5.058950886612398</v>
      </c>
      <c r="G25" s="34">
        <f>'39'!G24/'39'!G$8*100</f>
        <v>4.2970984911900043</v>
      </c>
      <c r="H25" s="34">
        <f>'39'!H24/'39'!H$8*100</f>
        <v>4.6336170960789635</v>
      </c>
    </row>
    <row r="26" spans="1:8" s="8" customFormat="1" ht="38.25">
      <c r="B26" s="65" t="s">
        <v>274</v>
      </c>
      <c r="C26" s="34">
        <f>'39'!C25/'39'!$C$8*100</f>
        <v>0.2495041778469701</v>
      </c>
      <c r="D26" s="34">
        <f>'39'!D25/'39'!D$8*100</f>
        <v>0.3779449849722688</v>
      </c>
      <c r="E26" s="34">
        <f>'39'!E25/'39'!E$8*100</f>
        <v>0.43094120266720209</v>
      </c>
      <c r="F26" s="34">
        <f>'39'!F25/'39'!F$8*100</f>
        <v>0.43308539838431565</v>
      </c>
      <c r="G26" s="34">
        <f>'39'!G25/'39'!G$8*100</f>
        <v>0.49236858866939132</v>
      </c>
      <c r="H26" s="34">
        <f>'39'!H25/'39'!H$8*100</f>
        <v>0.48078200272326321</v>
      </c>
    </row>
    <row r="27" spans="1:8" s="8" customFormat="1" ht="20.100000000000001" customHeight="1">
      <c r="B27" s="65" t="s">
        <v>150</v>
      </c>
      <c r="C27" s="34">
        <f>'39'!C26/'39'!$C$8*100</f>
        <v>3.8184433096116459</v>
      </c>
      <c r="D27" s="34">
        <f>'39'!D26/'39'!D$8*100</f>
        <v>2.8940067931064952</v>
      </c>
      <c r="E27" s="34">
        <f>'39'!E26/'39'!E$8*100</f>
        <v>2.985555329884082</v>
      </c>
      <c r="F27" s="34">
        <f>'39'!F26/'39'!F$8*100</f>
        <v>2.9922392826965463</v>
      </c>
      <c r="G27" s="34">
        <f>'39'!G26/'39'!G$8*100</f>
        <v>3.103583562723069</v>
      </c>
      <c r="H27" s="34">
        <f>'39'!H26/'39'!H$8*100</f>
        <v>3.1275982774144935</v>
      </c>
    </row>
    <row r="28" spans="1:8" s="8" customFormat="1" ht="38.25">
      <c r="B28" s="65" t="s">
        <v>265</v>
      </c>
      <c r="C28" s="34">
        <f>'39'!C27/'39'!$C$8*100</f>
        <v>5.4322304497055454</v>
      </c>
      <c r="D28" s="34">
        <f>'39'!D27/'39'!D$8*100</f>
        <v>6.1587445772322083</v>
      </c>
      <c r="E28" s="34">
        <f>'39'!E27/'39'!E$8*100</f>
        <v>6.2476299603535654</v>
      </c>
      <c r="F28" s="34">
        <f>'39'!F27/'39'!F$8*100</f>
        <v>6.3924596194138843</v>
      </c>
      <c r="G28" s="34">
        <f>'39'!G27/'39'!G$8*100</f>
        <v>6.2843627942290672</v>
      </c>
      <c r="H28" s="34">
        <f>'39'!H27/'39'!H$8*100</f>
        <v>6.0497648373474799</v>
      </c>
    </row>
    <row r="29" spans="1:8" s="8" customFormat="1" ht="20.100000000000001" customHeight="1">
      <c r="B29" s="65" t="s">
        <v>266</v>
      </c>
      <c r="C29" s="34">
        <f>'39'!C28/'39'!$C$8*100</f>
        <v>2.596117930674112</v>
      </c>
      <c r="D29" s="34">
        <f>'39'!D28/'39'!D$8*100</f>
        <v>2.1194628861354294</v>
      </c>
      <c r="E29" s="34">
        <f>'39'!E28/'39'!E$8*100</f>
        <v>2.2731248363718763</v>
      </c>
      <c r="F29" s="34">
        <f>'39'!F28/'39'!F$8*100</f>
        <v>2.2363432189371855</v>
      </c>
      <c r="G29" s="34">
        <f>'39'!G28/'39'!G$8*100</f>
        <v>2.2378802005816678</v>
      </c>
      <c r="H29" s="34">
        <f>'39'!H28/'39'!H$8*100</f>
        <v>2.2522031131567299</v>
      </c>
    </row>
    <row r="30" spans="1:8" s="8" customFormat="1" ht="25.5">
      <c r="B30" s="65" t="s">
        <v>151</v>
      </c>
      <c r="C30" s="34">
        <f>'39'!C29/'39'!$C$8*100</f>
        <v>1.7943713033921782</v>
      </c>
      <c r="D30" s="34">
        <f>'39'!D29/'39'!D$8*100</f>
        <v>1.829537164661333</v>
      </c>
      <c r="E30" s="34">
        <f>'39'!E29/'39'!E$8*100</f>
        <v>1.7954970322896748</v>
      </c>
      <c r="F30" s="34">
        <f>'39'!F29/'39'!F$8*100</f>
        <v>1.9551958369338092</v>
      </c>
      <c r="G30" s="34">
        <f>'39'!G29/'39'!G$8*100</f>
        <v>1.945489692154474</v>
      </c>
      <c r="H30" s="34">
        <f>'39'!H29/'39'!H$8*100</f>
        <v>1.9126147905184319</v>
      </c>
    </row>
    <row r="31" spans="1:8" s="8" customFormat="1" ht="20.100000000000001" customHeight="1">
      <c r="B31" s="65" t="s">
        <v>152</v>
      </c>
      <c r="C31" s="34">
        <f>'39'!C30/'39'!$C$8*100</f>
        <v>1.3816355121404122</v>
      </c>
      <c r="D31" s="34">
        <f>'39'!D30/'39'!D$8*100</f>
        <v>1.2110118843080264</v>
      </c>
      <c r="E31" s="34">
        <f>'39'!E30/'39'!E$8*100</f>
        <v>1.2017201645027644</v>
      </c>
      <c r="F31" s="34">
        <f>'39'!F30/'39'!F$8*100</f>
        <v>1.1910380327271295</v>
      </c>
      <c r="G31" s="34">
        <f>'39'!G30/'39'!G$8*100</f>
        <v>1.1904016875036731</v>
      </c>
      <c r="H31" s="34">
        <f>'39'!H30/'39'!H$8*100</f>
        <v>1.1353712777688911</v>
      </c>
    </row>
    <row r="32" spans="1:8" s="8" customFormat="1" ht="25.5">
      <c r="B32" s="65" t="s">
        <v>153</v>
      </c>
      <c r="C32" s="34">
        <f>'39'!C31/'39'!$C$8*100</f>
        <v>1.9957393117606173</v>
      </c>
      <c r="D32" s="34">
        <f>'39'!D31/'39'!D$8*100</f>
        <v>1.7099726850015946</v>
      </c>
      <c r="E32" s="34">
        <f>'39'!E31/'39'!E$8*100</f>
        <v>1.7125725491393111</v>
      </c>
      <c r="F32" s="34">
        <f>'39'!F31/'39'!F$8*100</f>
        <v>1.7258527587653343</v>
      </c>
      <c r="G32" s="34">
        <f>'39'!G31/'39'!G$8*100</f>
        <v>1.6946196524924195</v>
      </c>
      <c r="H32" s="34">
        <f>'39'!H31/'39'!H$8*100</f>
        <v>1.6534582560150033</v>
      </c>
    </row>
    <row r="33" spans="1:8" s="8" customFormat="1" ht="20.100000000000001" customHeight="1">
      <c r="B33" s="65" t="s">
        <v>154</v>
      </c>
      <c r="C33" s="34">
        <f>'39'!C32/'39'!$C$8*100</f>
        <v>4.0353011647776569</v>
      </c>
      <c r="D33" s="34">
        <f>'39'!D32/'39'!D$8*100</f>
        <v>2.6112950655854497</v>
      </c>
      <c r="E33" s="34">
        <f>'39'!E32/'39'!E$8*100</f>
        <v>2.594334915512122</v>
      </c>
      <c r="F33" s="34">
        <f>'39'!F32/'39'!F$8*100</f>
        <v>2.5945056234795119</v>
      </c>
      <c r="G33" s="34">
        <f>'39'!G32/'39'!G$8*100</f>
        <v>2.4385254038874216</v>
      </c>
      <c r="H33" s="34">
        <f>'39'!H32/'39'!H$8*100</f>
        <v>2.3110714949855895</v>
      </c>
    </row>
    <row r="34" spans="1:8" s="8" customFormat="1" ht="20.100000000000001" customHeight="1">
      <c r="B34" s="65"/>
      <c r="C34" s="34"/>
      <c r="D34" s="34"/>
      <c r="E34" s="34"/>
      <c r="F34" s="34"/>
      <c r="G34" s="34"/>
      <c r="H34" s="34"/>
    </row>
    <row r="35" spans="1:8" ht="20.100000000000001" customHeight="1">
      <c r="A35" s="68" t="s">
        <v>164</v>
      </c>
      <c r="B35" s="69"/>
    </row>
    <row r="36" spans="1:8" ht="20.100000000000001" customHeight="1">
      <c r="A36" s="68" t="s">
        <v>295</v>
      </c>
    </row>
    <row r="37" spans="1:8" ht="20.100000000000001" customHeight="1">
      <c r="A37" s="70" t="s">
        <v>288</v>
      </c>
      <c r="B37" s="69"/>
    </row>
    <row r="38" spans="1:8" ht="20.100000000000001" customHeight="1">
      <c r="A38" s="70" t="s">
        <v>283</v>
      </c>
    </row>
    <row r="39" spans="1:8" ht="20.100000000000001" customHeight="1"/>
    <row r="40" spans="1:8" ht="20.100000000000001" customHeight="1">
      <c r="A40" s="71"/>
      <c r="B40" s="71"/>
      <c r="C40" s="71"/>
      <c r="D40" s="71"/>
      <c r="E40" s="71"/>
      <c r="G40" s="72"/>
      <c r="H40" s="72" t="s">
        <v>163</v>
      </c>
    </row>
    <row r="41" spans="1:8" ht="27" customHeight="1">
      <c r="C41" s="73">
        <v>2010</v>
      </c>
      <c r="D41" s="73">
        <v>2015</v>
      </c>
      <c r="E41" s="73">
        <v>2016</v>
      </c>
      <c r="F41" s="74">
        <v>2017</v>
      </c>
      <c r="G41" s="74">
        <v>2018</v>
      </c>
      <c r="H41" s="74" t="s">
        <v>277</v>
      </c>
    </row>
    <row r="42" spans="1:8" ht="20.100000000000001" customHeight="1">
      <c r="C42" s="75"/>
      <c r="D42" s="75"/>
      <c r="E42" s="75"/>
      <c r="F42" s="75"/>
    </row>
    <row r="43" spans="1:8" s="8" customFormat="1" ht="25.5">
      <c r="B43" s="65" t="s">
        <v>156</v>
      </c>
      <c r="C43" s="34">
        <f>'39'!C42/'39'!$C$8*100</f>
        <v>0.55155619039962822</v>
      </c>
      <c r="D43" s="34">
        <f>'39'!D42/'39'!D$8*100</f>
        <v>0.48982592077668674</v>
      </c>
      <c r="E43" s="34">
        <f>'39'!E42/'39'!E$8*100</f>
        <v>0.49062021956399499</v>
      </c>
      <c r="F43" s="34">
        <f>'39'!F42/'39'!F$8*100</f>
        <v>0.4862016524190057</v>
      </c>
      <c r="G43" s="34">
        <f>'39'!G42/'39'!G$8*100</f>
        <v>0.47718359703225532</v>
      </c>
      <c r="H43" s="34">
        <f>'39'!H42/'39'!H$8*100</f>
        <v>0.49658009463028785</v>
      </c>
    </row>
    <row r="44" spans="1:8" s="8" customFormat="1" ht="25.5">
      <c r="B44" s="65" t="s">
        <v>157</v>
      </c>
      <c r="C44" s="34">
        <f>'39'!C43/'39'!$C$8*100</f>
        <v>1.182424317883028</v>
      </c>
      <c r="D44" s="34">
        <f>'39'!D43/'39'!D$8*100</f>
        <v>0.72383251752595013</v>
      </c>
      <c r="E44" s="34">
        <f>'39'!E43/'39'!E$8*100</f>
        <v>0.72111819302111635</v>
      </c>
      <c r="F44" s="34">
        <f>'39'!F43/'39'!F$8*100</f>
        <v>0.74068453306451354</v>
      </c>
      <c r="G44" s="34">
        <f>'39'!G43/'39'!G$8*100</f>
        <v>0.73742512734902776</v>
      </c>
      <c r="H44" s="34">
        <f>'39'!H43/'39'!H$8*100</f>
        <v>0.73018837316958329</v>
      </c>
    </row>
    <row r="45" spans="1:8" s="8" customFormat="1" ht="51">
      <c r="B45" s="65" t="s">
        <v>158</v>
      </c>
      <c r="C45" s="34">
        <f>'39'!C44/'39'!$C$8*100</f>
        <v>0.99046786199919012</v>
      </c>
      <c r="D45" s="34">
        <f>'39'!D44/'39'!D$8*100</f>
        <v>1.0169170292516785</v>
      </c>
      <c r="E45" s="34">
        <f>'39'!E44/'39'!E$8*100</f>
        <v>1.0379844224069077</v>
      </c>
      <c r="F45" s="34">
        <f>'39'!F44/'39'!F$8*100</f>
        <v>1.0278597943642165</v>
      </c>
      <c r="G45" s="34">
        <f>'39'!G44/'39'!G$8*100</f>
        <v>1.0293391193022527</v>
      </c>
      <c r="H45" s="34">
        <f>'39'!H44/'39'!H$8*100</f>
        <v>0.96190314158764323</v>
      </c>
    </row>
    <row r="46" spans="1:8" s="8" customFormat="1" ht="20.100000000000001" customHeight="1">
      <c r="B46" s="65" t="s">
        <v>267</v>
      </c>
      <c r="C46" s="34">
        <f>'39'!C45/'39'!$C$8*100</f>
        <v>1.6653546047491086</v>
      </c>
      <c r="D46" s="34">
        <f>'39'!D45/'39'!D$8*100</f>
        <v>1.7411337239703946</v>
      </c>
      <c r="E46" s="34">
        <f>'39'!E45/'39'!E$8*100</f>
        <v>1.8287216128440202</v>
      </c>
      <c r="F46" s="34">
        <f>'39'!F45/'39'!F$8*100</f>
        <v>1.9359775394125793</v>
      </c>
      <c r="G46" s="34">
        <f>'39'!G45/'39'!G$8*100</f>
        <v>1.9789729163920078</v>
      </c>
      <c r="H46" s="34">
        <f>'39'!H45/'39'!H$8*100</f>
        <v>2.061099897637408</v>
      </c>
    </row>
    <row r="47" spans="1:8" s="8" customFormat="1" ht="25.5">
      <c r="B47" s="65" t="s">
        <v>159</v>
      </c>
      <c r="C47" s="34">
        <f>'39'!C46/'39'!$C$8*100</f>
        <v>0.42508845388780453</v>
      </c>
      <c r="D47" s="34">
        <f>'39'!D46/'39'!D$8*100</f>
        <v>0.71717344618467227</v>
      </c>
      <c r="E47" s="34">
        <f>'39'!E46/'39'!E$8*100</f>
        <v>0.83801079857568694</v>
      </c>
      <c r="F47" s="34">
        <f>'39'!F46/'39'!F$8*100</f>
        <v>1.0900887835704123</v>
      </c>
      <c r="G47" s="34">
        <f>'39'!G46/'39'!G$8*100</f>
        <v>1.1485953088541525</v>
      </c>
      <c r="H47" s="34">
        <f>'39'!H46/'39'!H$8*100</f>
        <v>1.1400626610543403</v>
      </c>
    </row>
    <row r="48" spans="1:8" s="8" customFormat="1" ht="25.5">
      <c r="B48" s="65" t="s">
        <v>160</v>
      </c>
      <c r="C48" s="34">
        <f>'39'!C47/'39'!$C$8*100</f>
        <v>0.67380833569439114</v>
      </c>
      <c r="D48" s="34">
        <f>'39'!D47/'39'!D$8*100</f>
        <v>0.55786797025102575</v>
      </c>
      <c r="E48" s="34">
        <f>'39'!E47/'39'!E$8*100</f>
        <v>0.5737795054037883</v>
      </c>
      <c r="F48" s="34">
        <f>'39'!F47/'39'!F$8*100</f>
        <v>0.58456245928965334</v>
      </c>
      <c r="G48" s="34">
        <f>'39'!G47/'39'!G$8*100</f>
        <v>0.57566366831911986</v>
      </c>
      <c r="H48" s="34">
        <f>'39'!H47/'39'!H$8*100</f>
        <v>0.58588594512438097</v>
      </c>
    </row>
    <row r="49" spans="1:8" s="8" customFormat="1" ht="20.100000000000001" customHeight="1">
      <c r="B49" s="65" t="s">
        <v>161</v>
      </c>
      <c r="C49" s="34">
        <f>'39'!C48/'39'!$C$8*100</f>
        <v>0.62586824022595566</v>
      </c>
      <c r="D49" s="34">
        <f>'39'!D48/'39'!D$8*100</f>
        <v>0.62040347996238487</v>
      </c>
      <c r="E49" s="34">
        <f>'39'!E48/'39'!E$8*100</f>
        <v>0.63811544230760953</v>
      </c>
      <c r="F49" s="34">
        <f>'39'!F48/'39'!F$8*100</f>
        <v>0.63289186800079</v>
      </c>
      <c r="G49" s="34">
        <f>'39'!G48/'39'!G$8*100</f>
        <v>0.60473117323121051</v>
      </c>
      <c r="H49" s="34">
        <f>'39'!H48/'39'!H$8*100</f>
        <v>0.5703987280133801</v>
      </c>
    </row>
    <row r="50" spans="1:8" s="8" customFormat="1" ht="63.75">
      <c r="B50" s="66" t="s">
        <v>162</v>
      </c>
      <c r="C50" s="34">
        <f>'39'!C49/'39'!$C$8*100</f>
        <v>0.2684253198212197</v>
      </c>
      <c r="D50" s="34">
        <f>'39'!D49/'39'!D$8*100</f>
        <v>0.27635146066303007</v>
      </c>
      <c r="E50" s="34">
        <f>'39'!E49/'39'!E$8*100</f>
        <v>0.28915951203305085</v>
      </c>
      <c r="F50" s="34">
        <f>'39'!F49/'39'!F$8*100</f>
        <v>0.2981318183736143</v>
      </c>
      <c r="G50" s="34">
        <f>'39'!G49/'39'!G$8*100</f>
        <v>0.30236558661560525</v>
      </c>
      <c r="H50" s="34">
        <f>'39'!H49/'39'!H$8*100</f>
        <v>0.31454877088584055</v>
      </c>
    </row>
    <row r="51" spans="1:8" s="8" customFormat="1" ht="25.5">
      <c r="B51" s="67" t="s">
        <v>194</v>
      </c>
      <c r="C51" s="79">
        <f>'39'!C50/'39'!$C$8*100</f>
        <v>8.6589223968479132</v>
      </c>
      <c r="D51" s="79">
        <f>'39'!D50/'39'!D$8*100</f>
        <v>8.1500630264027922</v>
      </c>
      <c r="E51" s="79">
        <f>'39'!E50/'39'!E$8*100</f>
        <v>7.6742519675487033</v>
      </c>
      <c r="F51" s="79">
        <f>'39'!F50/'39'!F$8*100</f>
        <v>8.2508902645848963</v>
      </c>
      <c r="G51" s="79">
        <f>'39'!G50/'39'!G$8*100</f>
        <v>8.22013155031458</v>
      </c>
      <c r="H51" s="79">
        <f>'39'!H50/'39'!H$8*100</f>
        <v>7.7811396217840709</v>
      </c>
    </row>
    <row r="52" spans="1:8" ht="20.100000000000001" customHeight="1">
      <c r="A52" s="71"/>
      <c r="B52" s="71"/>
      <c r="C52" s="71"/>
      <c r="D52" s="71"/>
      <c r="E52" s="71"/>
      <c r="F52" s="71"/>
      <c r="G52" s="71"/>
      <c r="H52" s="71"/>
    </row>
    <row r="53" spans="1:8" ht="20.100000000000001" customHeight="1"/>
    <row r="54" spans="1:8" ht="20.100000000000001" customHeight="1"/>
    <row r="55" spans="1:8" ht="20.100000000000001" customHeight="1"/>
    <row r="56" spans="1:8" ht="20.100000000000001" customHeight="1"/>
    <row r="57" spans="1:8" ht="20.100000000000001" customHeight="1"/>
    <row r="58" spans="1:8" ht="20.100000000000001" customHeight="1"/>
    <row r="59" spans="1:8" ht="20.100000000000001" customHeight="1"/>
    <row r="60" spans="1:8" ht="20.100000000000001" customHeight="1"/>
    <row r="61" spans="1:8" ht="20.100000000000001" customHeight="1"/>
    <row r="62" spans="1:8" ht="20.100000000000001" customHeight="1"/>
    <row r="63" spans="1:8" ht="20.100000000000001" customHeight="1"/>
    <row r="64" spans="1:8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</sheetData>
  <pageMargins left="0.52" right="0.31" top="0.62992125984252001" bottom="0.62992125984252001" header="0.511811023622047" footer="0.23622047244094499"/>
  <pageSetup paperSize="9" orientation="portrait" r:id="rId1"/>
  <headerFooter alignWithMargins="0">
    <oddFooter>&amp;C&amp;10&amp;P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6"/>
  <sheetViews>
    <sheetView topLeftCell="A19" workbookViewId="0">
      <selection activeCell="D19" sqref="D1:F1048576"/>
    </sheetView>
  </sheetViews>
  <sheetFormatPr defaultRowHeight="12.75"/>
  <cols>
    <col min="1" max="1" width="1.88671875" style="43" customWidth="1"/>
    <col min="2" max="2" width="35.109375" style="43" customWidth="1"/>
    <col min="3" max="8" width="8" style="43" customWidth="1"/>
    <col min="9" max="9" width="16.5546875" style="43" customWidth="1"/>
    <col min="10" max="16384" width="8.88671875" style="43"/>
  </cols>
  <sheetData>
    <row r="1" spans="1:8" ht="20.100000000000001" customHeight="1">
      <c r="A1" s="41" t="s">
        <v>115</v>
      </c>
      <c r="B1" s="42"/>
      <c r="C1" s="42"/>
    </row>
    <row r="2" spans="1:8" ht="20.100000000000001" customHeight="1">
      <c r="A2" s="41" t="s">
        <v>295</v>
      </c>
    </row>
    <row r="3" spans="1:8" ht="20.100000000000001" customHeight="1">
      <c r="A3" s="44" t="s">
        <v>261</v>
      </c>
    </row>
    <row r="4" spans="1:8" ht="20.100000000000001" customHeight="1">
      <c r="A4" s="44" t="s">
        <v>284</v>
      </c>
    </row>
    <row r="5" spans="1:8" ht="20.100000000000001" customHeight="1">
      <c r="A5" s="44"/>
    </row>
    <row r="6" spans="1:8" ht="20.100000000000001" customHeight="1">
      <c r="A6" s="45"/>
      <c r="B6" s="45"/>
      <c r="C6" s="45"/>
      <c r="D6" s="45"/>
      <c r="E6" s="45"/>
      <c r="G6" s="212"/>
      <c r="H6" s="212" t="s">
        <v>139</v>
      </c>
    </row>
    <row r="7" spans="1:8" ht="27" customHeight="1">
      <c r="C7" s="46">
        <v>2010</v>
      </c>
      <c r="D7" s="46">
        <v>2015</v>
      </c>
      <c r="E7" s="46">
        <v>2016</v>
      </c>
      <c r="F7" s="209">
        <v>2017</v>
      </c>
      <c r="G7" s="209">
        <v>2019</v>
      </c>
      <c r="H7" s="209" t="s">
        <v>276</v>
      </c>
    </row>
    <row r="8" spans="1:8" ht="20.100000000000001" customHeight="1">
      <c r="C8" s="215"/>
      <c r="D8" s="215"/>
      <c r="E8" s="215"/>
      <c r="F8" s="215"/>
      <c r="G8" s="215"/>
      <c r="H8" s="215"/>
    </row>
    <row r="9" spans="1:8" ht="20.100000000000001" customHeight="1">
      <c r="A9" s="42" t="s">
        <v>140</v>
      </c>
      <c r="C9" s="48">
        <f>C11+C12+C16+C18</f>
        <v>102002.3</v>
      </c>
      <c r="D9" s="48">
        <f t="shared" ref="D9:G9" si="0">D11+D12+D16+D18</f>
        <v>149851</v>
      </c>
      <c r="E9" s="48">
        <f t="shared" si="0"/>
        <v>160958.20000000001</v>
      </c>
      <c r="F9" s="48">
        <f t="shared" si="0"/>
        <v>172894.4</v>
      </c>
      <c r="G9" s="48">
        <f t="shared" si="0"/>
        <v>187969</v>
      </c>
      <c r="H9" s="48">
        <f>H11+H12+H16+H18</f>
        <v>205057.7</v>
      </c>
    </row>
    <row r="10" spans="1:8" ht="20.100000000000001" customHeight="1">
      <c r="A10" s="42" t="s">
        <v>298</v>
      </c>
      <c r="C10" s="208"/>
      <c r="D10" s="208"/>
      <c r="E10" s="208"/>
      <c r="F10" s="208"/>
      <c r="G10" s="208"/>
      <c r="H10" s="208"/>
    </row>
    <row r="11" spans="1:8" ht="20.100000000000001" customHeight="1">
      <c r="B11" s="57" t="s">
        <v>141</v>
      </c>
      <c r="C11" s="51">
        <v>17089</v>
      </c>
      <c r="D11" s="51">
        <v>20515</v>
      </c>
      <c r="E11" s="51">
        <v>20848.7</v>
      </c>
      <c r="F11" s="51">
        <v>21265.3</v>
      </c>
      <c r="G11" s="51">
        <v>21791.200000000001</v>
      </c>
      <c r="H11" s="217">
        <v>22779</v>
      </c>
    </row>
    <row r="12" spans="1:8" ht="20.100000000000001" customHeight="1">
      <c r="B12" s="57" t="s">
        <v>142</v>
      </c>
      <c r="C12" s="51">
        <f>C13+C14+C15</f>
        <v>33183.300000000003</v>
      </c>
      <c r="D12" s="218">
        <f>SUM(D13:D15)</f>
        <v>47916.1</v>
      </c>
      <c r="E12" s="218">
        <f>SUM(E13:E15)</f>
        <v>51002.100000000006</v>
      </c>
      <c r="F12" s="218">
        <f>SUM(F13:F15)</f>
        <v>54794.5</v>
      </c>
      <c r="G12" s="218">
        <f>SUM(G13:G15)</f>
        <v>59384.2</v>
      </c>
      <c r="H12" s="218">
        <f>SUM(H13:H15)</f>
        <v>65068</v>
      </c>
    </row>
    <row r="13" spans="1:8" ht="20.100000000000001" customHeight="1">
      <c r="A13" s="53"/>
      <c r="B13" s="54" t="s">
        <v>143</v>
      </c>
      <c r="C13" s="55">
        <v>658.3</v>
      </c>
      <c r="D13" s="55">
        <v>793.6</v>
      </c>
      <c r="E13" s="55">
        <v>823.4</v>
      </c>
      <c r="F13" s="55">
        <v>858.3</v>
      </c>
      <c r="G13" s="55">
        <v>901</v>
      </c>
      <c r="H13" s="61">
        <v>965</v>
      </c>
    </row>
    <row r="14" spans="1:8" ht="20.100000000000001" customHeight="1">
      <c r="A14" s="53"/>
      <c r="B14" s="54" t="s">
        <v>144</v>
      </c>
      <c r="C14" s="55">
        <v>16625.2</v>
      </c>
      <c r="D14" s="55">
        <v>24228.7</v>
      </c>
      <c r="E14" s="55">
        <v>25954.5</v>
      </c>
      <c r="F14" s="55">
        <v>27929.1</v>
      </c>
      <c r="G14" s="55">
        <v>30285.1</v>
      </c>
      <c r="H14" s="61">
        <v>33345</v>
      </c>
    </row>
    <row r="15" spans="1:8" ht="20.100000000000001" customHeight="1">
      <c r="A15" s="53"/>
      <c r="B15" s="54" t="s">
        <v>145</v>
      </c>
      <c r="C15" s="55">
        <v>15899.8</v>
      </c>
      <c r="D15" s="55">
        <v>22893.8</v>
      </c>
      <c r="E15" s="55">
        <v>24224.2</v>
      </c>
      <c r="F15" s="55">
        <v>26007.1</v>
      </c>
      <c r="G15" s="55">
        <v>28198.1</v>
      </c>
      <c r="H15" s="61">
        <v>30758</v>
      </c>
    </row>
    <row r="16" spans="1:8" ht="20.100000000000001" customHeight="1">
      <c r="B16" s="57" t="s">
        <v>47</v>
      </c>
      <c r="C16" s="51">
        <v>42897.7</v>
      </c>
      <c r="D16" s="51">
        <v>68061.100000000006</v>
      </c>
      <c r="E16" s="51">
        <v>74708.3</v>
      </c>
      <c r="F16" s="51">
        <v>81270.2</v>
      </c>
      <c r="G16" s="51">
        <v>90025.600000000006</v>
      </c>
      <c r="H16" s="217">
        <v>99934.700000000012</v>
      </c>
    </row>
    <row r="17" spans="1:8" ht="20.100000000000001" customHeight="1">
      <c r="B17" s="97" t="s">
        <v>46</v>
      </c>
      <c r="C17" s="51"/>
      <c r="D17" s="217"/>
      <c r="E17" s="217"/>
      <c r="F17" s="61"/>
      <c r="G17" s="61"/>
      <c r="H17" s="61"/>
    </row>
    <row r="18" spans="1:8" ht="20.100000000000001" customHeight="1">
      <c r="A18" s="58"/>
      <c r="B18" s="57" t="s">
        <v>45</v>
      </c>
      <c r="C18" s="51">
        <f>C51</f>
        <v>8832.2999999999993</v>
      </c>
      <c r="D18" s="51">
        <f t="shared" ref="D18:G18" si="1">D51</f>
        <v>13358.8</v>
      </c>
      <c r="E18" s="51">
        <f t="shared" si="1"/>
        <v>14399.1</v>
      </c>
      <c r="F18" s="51">
        <f t="shared" si="1"/>
        <v>15564.4</v>
      </c>
      <c r="G18" s="51">
        <f t="shared" si="1"/>
        <v>16768</v>
      </c>
      <c r="H18" s="51">
        <f t="shared" ref="H18" si="2">H51</f>
        <v>17276</v>
      </c>
    </row>
    <row r="19" spans="1:8" ht="20.100000000000001" customHeight="1">
      <c r="A19" s="58"/>
      <c r="B19" s="59" t="s">
        <v>44</v>
      </c>
      <c r="C19" s="51"/>
      <c r="D19" s="51"/>
      <c r="E19" s="51"/>
      <c r="F19" s="51"/>
      <c r="G19" s="51"/>
      <c r="H19" s="51"/>
    </row>
    <row r="20" spans="1:8" s="95" customFormat="1" ht="20.100000000000001" customHeight="1">
      <c r="A20" s="57" t="s">
        <v>167</v>
      </c>
      <c r="C20" s="96"/>
      <c r="D20" s="96"/>
      <c r="E20" s="96"/>
      <c r="F20" s="96"/>
      <c r="G20" s="96"/>
      <c r="H20" s="96"/>
    </row>
    <row r="21" spans="1:8" s="95" customFormat="1" ht="20.100000000000001" customHeight="1">
      <c r="A21" s="97" t="s">
        <v>168</v>
      </c>
      <c r="C21" s="211"/>
      <c r="D21" s="211"/>
      <c r="E21" s="211"/>
      <c r="F21" s="211"/>
      <c r="G21" s="211"/>
      <c r="H21" s="211"/>
    </row>
    <row r="22" spans="1:8" ht="20.100000000000001" customHeight="1">
      <c r="B22" s="63" t="s">
        <v>146</v>
      </c>
      <c r="C22" s="64">
        <v>14511</v>
      </c>
      <c r="D22" s="64">
        <v>17922.7</v>
      </c>
      <c r="E22" s="64">
        <v>18676.3</v>
      </c>
      <c r="F22" s="64">
        <v>19180.900000000001</v>
      </c>
      <c r="G22" s="64">
        <v>19911.7</v>
      </c>
      <c r="H22" s="64">
        <v>20408.5</v>
      </c>
    </row>
    <row r="23" spans="1:8" ht="20.100000000000001" customHeight="1">
      <c r="B23" s="63" t="s">
        <v>147</v>
      </c>
      <c r="C23" s="64">
        <v>1653</v>
      </c>
      <c r="D23" s="64">
        <v>932</v>
      </c>
      <c r="E23" s="64">
        <v>936.6</v>
      </c>
      <c r="F23" s="64">
        <v>992.7</v>
      </c>
      <c r="G23" s="64">
        <v>1393.9</v>
      </c>
      <c r="H23" s="64">
        <v>1581.4</v>
      </c>
    </row>
    <row r="24" spans="1:8" ht="20.100000000000001" customHeight="1">
      <c r="B24" s="63" t="s">
        <v>148</v>
      </c>
      <c r="C24" s="64">
        <v>44440.2</v>
      </c>
      <c r="D24" s="64">
        <v>67614.399999999994</v>
      </c>
      <c r="E24" s="64">
        <v>73271.7</v>
      </c>
      <c r="F24" s="64">
        <v>79589.399999999994</v>
      </c>
      <c r="G24" s="64">
        <v>87753.4</v>
      </c>
      <c r="H24" s="64">
        <v>98424.2</v>
      </c>
    </row>
    <row r="25" spans="1:8" ht="38.25">
      <c r="B25" s="65" t="s">
        <v>264</v>
      </c>
      <c r="C25" s="64">
        <v>4325.1000000000004</v>
      </c>
      <c r="D25" s="64">
        <v>8716.2000000000007</v>
      </c>
      <c r="E25" s="64">
        <v>8708</v>
      </c>
      <c r="F25" s="64">
        <v>8957</v>
      </c>
      <c r="G25" s="64">
        <v>9637.7000000000007</v>
      </c>
      <c r="H25" s="64">
        <v>10879</v>
      </c>
    </row>
    <row r="26" spans="1:8" ht="38.25">
      <c r="B26" s="65" t="s">
        <v>149</v>
      </c>
      <c r="C26" s="64">
        <v>254.5</v>
      </c>
      <c r="D26" s="64">
        <v>433.5</v>
      </c>
      <c r="E26" s="64">
        <v>505.5</v>
      </c>
      <c r="F26" s="64">
        <v>565.29999999999995</v>
      </c>
      <c r="G26" s="64">
        <v>798.1</v>
      </c>
      <c r="H26" s="64">
        <v>856.6</v>
      </c>
    </row>
    <row r="27" spans="1:8" ht="20.100000000000001" customHeight="1">
      <c r="B27" s="65" t="s">
        <v>150</v>
      </c>
      <c r="C27" s="64">
        <v>3894.9</v>
      </c>
      <c r="D27" s="64">
        <v>5477.5</v>
      </c>
      <c r="E27" s="64">
        <v>6001.2</v>
      </c>
      <c r="F27" s="64">
        <v>6372.5</v>
      </c>
      <c r="G27" s="64">
        <v>7070.1</v>
      </c>
      <c r="H27" s="64">
        <v>7882.5</v>
      </c>
    </row>
    <row r="28" spans="1:8" ht="51">
      <c r="B28" s="65" t="s">
        <v>265</v>
      </c>
      <c r="C28" s="64">
        <v>5541</v>
      </c>
      <c r="D28" s="64">
        <v>8323.5</v>
      </c>
      <c r="E28" s="64">
        <v>9214.7000000000007</v>
      </c>
      <c r="F28" s="64">
        <v>10022.4</v>
      </c>
      <c r="G28" s="64">
        <v>10607.6</v>
      </c>
      <c r="H28" s="64">
        <v>11313.4</v>
      </c>
    </row>
    <row r="29" spans="1:8" ht="20.100000000000001" customHeight="1">
      <c r="B29" s="65" t="s">
        <v>266</v>
      </c>
      <c r="C29" s="64">
        <v>2648.1</v>
      </c>
      <c r="D29" s="64">
        <v>3886.6</v>
      </c>
      <c r="E29" s="64">
        <v>4524.3999999999996</v>
      </c>
      <c r="F29" s="64">
        <v>4810.3</v>
      </c>
      <c r="G29" s="64">
        <v>5225.1000000000004</v>
      </c>
      <c r="H29" s="64">
        <v>5764</v>
      </c>
    </row>
    <row r="30" spans="1:8" ht="25.5">
      <c r="B30" s="65" t="s">
        <v>151</v>
      </c>
      <c r="C30" s="64">
        <v>1830.3</v>
      </c>
      <c r="D30" s="64">
        <v>2768</v>
      </c>
      <c r="E30" s="64">
        <v>2875.2</v>
      </c>
      <c r="F30" s="64">
        <v>3332.4</v>
      </c>
      <c r="G30" s="64">
        <v>3578.2</v>
      </c>
      <c r="H30" s="64">
        <v>3825.7</v>
      </c>
    </row>
    <row r="31" spans="1:8" ht="20.100000000000001" customHeight="1">
      <c r="B31" s="65" t="s">
        <v>152</v>
      </c>
      <c r="C31" s="64">
        <v>1409.3</v>
      </c>
      <c r="D31" s="64">
        <v>2868.5</v>
      </c>
      <c r="E31" s="64">
        <v>3109.8</v>
      </c>
      <c r="F31" s="64">
        <v>3392.3</v>
      </c>
      <c r="G31" s="64">
        <v>3784.1</v>
      </c>
      <c r="H31" s="64">
        <v>4035.7</v>
      </c>
    </row>
    <row r="32" spans="1:8" ht="25.5">
      <c r="B32" s="65" t="s">
        <v>153</v>
      </c>
      <c r="C32" s="64">
        <v>2035.7</v>
      </c>
      <c r="D32" s="64">
        <v>2872.5</v>
      </c>
      <c r="E32" s="64">
        <v>3133.2</v>
      </c>
      <c r="F32" s="64">
        <v>3405.3</v>
      </c>
      <c r="G32" s="64">
        <v>3689.6</v>
      </c>
      <c r="H32" s="64">
        <v>4013.3</v>
      </c>
    </row>
    <row r="33" spans="1:8" ht="20.100000000000001" customHeight="1">
      <c r="B33" s="65" t="s">
        <v>154</v>
      </c>
      <c r="C33" s="64">
        <v>4116.1000000000004</v>
      </c>
      <c r="D33" s="64">
        <v>4718.8</v>
      </c>
      <c r="E33" s="64">
        <v>4841.3999999999996</v>
      </c>
      <c r="F33" s="64">
        <v>5056.1000000000004</v>
      </c>
      <c r="G33" s="64">
        <v>5302.4</v>
      </c>
      <c r="H33" s="64">
        <v>5512.7</v>
      </c>
    </row>
    <row r="34" spans="1:8" ht="20.100000000000001" customHeight="1">
      <c r="B34" s="65"/>
      <c r="C34" s="55"/>
      <c r="D34" s="61"/>
      <c r="E34" s="61"/>
      <c r="F34" s="61"/>
      <c r="G34" s="61"/>
      <c r="H34" s="61"/>
    </row>
    <row r="35" spans="1:8" ht="20.100000000000001" customHeight="1">
      <c r="A35" s="41" t="s">
        <v>166</v>
      </c>
      <c r="B35" s="42"/>
      <c r="C35" s="42"/>
    </row>
    <row r="36" spans="1:8" ht="20.100000000000001" customHeight="1">
      <c r="A36" s="41" t="s">
        <v>295</v>
      </c>
    </row>
    <row r="37" spans="1:8" ht="20.100000000000001" customHeight="1">
      <c r="A37" s="44" t="s">
        <v>289</v>
      </c>
    </row>
    <row r="38" spans="1:8" ht="20.100000000000001" customHeight="1">
      <c r="A38" s="44" t="s">
        <v>284</v>
      </c>
    </row>
    <row r="39" spans="1:8" ht="20.100000000000001" customHeight="1">
      <c r="A39" s="44"/>
    </row>
    <row r="40" spans="1:8" ht="20.100000000000001" customHeight="1">
      <c r="A40" s="45"/>
      <c r="B40" s="45"/>
      <c r="C40" s="45"/>
      <c r="D40" s="45"/>
      <c r="E40" s="45"/>
      <c r="G40" s="212"/>
      <c r="H40" s="212" t="s">
        <v>139</v>
      </c>
    </row>
    <row r="41" spans="1:8" ht="27" customHeight="1">
      <c r="C41" s="46">
        <v>2010</v>
      </c>
      <c r="D41" s="46">
        <v>2015</v>
      </c>
      <c r="E41" s="46">
        <v>2016</v>
      </c>
      <c r="F41" s="209">
        <v>2017</v>
      </c>
      <c r="G41" s="209">
        <v>2018</v>
      </c>
      <c r="H41" s="209" t="s">
        <v>276</v>
      </c>
    </row>
    <row r="42" spans="1:8" ht="20.100000000000001" customHeight="1">
      <c r="D42" s="47"/>
      <c r="E42" s="47"/>
    </row>
    <row r="43" spans="1:8" ht="25.5">
      <c r="B43" s="65" t="s">
        <v>156</v>
      </c>
      <c r="C43" s="64">
        <v>562.6</v>
      </c>
      <c r="D43" s="64">
        <v>816.4</v>
      </c>
      <c r="E43" s="64">
        <v>887.5</v>
      </c>
      <c r="F43" s="64">
        <v>961.7</v>
      </c>
      <c r="G43" s="64">
        <v>1037.2</v>
      </c>
      <c r="H43" s="64">
        <v>1118.3</v>
      </c>
    </row>
    <row r="44" spans="1:8" ht="25.5">
      <c r="B44" s="65" t="s">
        <v>157</v>
      </c>
      <c r="C44" s="64">
        <v>1206.0999999999999</v>
      </c>
      <c r="D44" s="64">
        <v>1340.1</v>
      </c>
      <c r="E44" s="64">
        <v>1440</v>
      </c>
      <c r="F44" s="64">
        <v>1596.4</v>
      </c>
      <c r="G44" s="64">
        <v>1762.5</v>
      </c>
      <c r="H44" s="64">
        <v>1924.1</v>
      </c>
    </row>
    <row r="45" spans="1:8" ht="63.75">
      <c r="B45" s="65" t="s">
        <v>158</v>
      </c>
      <c r="C45" s="64">
        <v>1010.3</v>
      </c>
      <c r="D45" s="64">
        <v>1610.2</v>
      </c>
      <c r="E45" s="64">
        <v>1762.5</v>
      </c>
      <c r="F45" s="64">
        <v>1906.7</v>
      </c>
      <c r="G45" s="64">
        <v>1950.7</v>
      </c>
      <c r="H45" s="64">
        <v>2001.3</v>
      </c>
    </row>
    <row r="46" spans="1:8" ht="20.100000000000001" customHeight="1">
      <c r="B46" s="65" t="s">
        <v>267</v>
      </c>
      <c r="C46" s="64">
        <v>1698.7</v>
      </c>
      <c r="D46" s="64">
        <v>2842.2</v>
      </c>
      <c r="E46" s="64">
        <v>3055.3</v>
      </c>
      <c r="F46" s="64">
        <v>3299.2</v>
      </c>
      <c r="G46" s="64">
        <v>3557.2</v>
      </c>
      <c r="H46" s="64">
        <v>3868.8</v>
      </c>
    </row>
    <row r="47" spans="1:8" ht="25.5">
      <c r="B47" s="65" t="s">
        <v>159</v>
      </c>
      <c r="C47" s="64">
        <v>433.6</v>
      </c>
      <c r="D47" s="64">
        <v>886.8</v>
      </c>
      <c r="E47" s="64">
        <v>954.1</v>
      </c>
      <c r="F47" s="64">
        <v>1027.3</v>
      </c>
      <c r="G47" s="64">
        <v>1102</v>
      </c>
      <c r="H47" s="64">
        <v>1190.0999999999999</v>
      </c>
    </row>
    <row r="48" spans="1:8" ht="25.5">
      <c r="B48" s="65" t="s">
        <v>160</v>
      </c>
      <c r="C48" s="64">
        <v>687.3</v>
      </c>
      <c r="D48" s="64">
        <v>1030.8</v>
      </c>
      <c r="E48" s="64">
        <v>1147</v>
      </c>
      <c r="F48" s="64">
        <v>1250.9000000000001</v>
      </c>
      <c r="G48" s="64">
        <v>1353.8</v>
      </c>
      <c r="H48" s="64">
        <v>1438.5</v>
      </c>
    </row>
    <row r="49" spans="1:8" ht="20.100000000000001" customHeight="1">
      <c r="B49" s="65" t="s">
        <v>161</v>
      </c>
      <c r="C49" s="64">
        <v>638.4</v>
      </c>
      <c r="D49" s="64">
        <v>1035.3</v>
      </c>
      <c r="E49" s="64">
        <v>1086.0999999999999</v>
      </c>
      <c r="F49" s="64">
        <v>1150.2</v>
      </c>
      <c r="G49" s="64">
        <v>1189.0999999999999</v>
      </c>
      <c r="H49" s="64">
        <v>1207.8</v>
      </c>
    </row>
    <row r="50" spans="1:8" ht="63.75">
      <c r="B50" s="66" t="s">
        <v>162</v>
      </c>
      <c r="C50" s="64">
        <v>273.8</v>
      </c>
      <c r="D50" s="64">
        <v>396.2</v>
      </c>
      <c r="E50" s="64">
        <v>428.6</v>
      </c>
      <c r="F50" s="64">
        <v>461</v>
      </c>
      <c r="G50" s="64">
        <v>496.6</v>
      </c>
      <c r="H50" s="64">
        <v>535.79999999999995</v>
      </c>
    </row>
    <row r="51" spans="1:8" ht="25.5">
      <c r="B51" s="67" t="s">
        <v>194</v>
      </c>
      <c r="C51" s="214">
        <v>8832.2999999999993</v>
      </c>
      <c r="D51" s="214">
        <v>13358.8</v>
      </c>
      <c r="E51" s="214">
        <v>14399.1</v>
      </c>
      <c r="F51" s="214">
        <v>15564.4</v>
      </c>
      <c r="G51" s="214">
        <v>16768</v>
      </c>
      <c r="H51" s="214">
        <v>17276</v>
      </c>
    </row>
    <row r="52" spans="1:8" ht="20.100000000000001" customHeight="1">
      <c r="A52" s="45"/>
      <c r="B52" s="45"/>
      <c r="C52" s="45"/>
      <c r="D52" s="45"/>
      <c r="E52" s="45"/>
      <c r="F52" s="45"/>
      <c r="G52" s="45"/>
      <c r="H52" s="45"/>
    </row>
    <row r="53" spans="1:8" ht="20.100000000000001" customHeight="1"/>
    <row r="54" spans="1:8" ht="20.100000000000001" customHeight="1"/>
    <row r="55" spans="1:8" ht="20.100000000000001" customHeight="1"/>
    <row r="56" spans="1:8" ht="20.100000000000001" customHeight="1"/>
    <row r="57" spans="1:8" ht="20.100000000000001" customHeight="1"/>
    <row r="58" spans="1:8" ht="20.100000000000001" customHeight="1"/>
    <row r="59" spans="1:8" ht="20.100000000000001" customHeight="1"/>
    <row r="60" spans="1:8" ht="20.100000000000001" customHeight="1"/>
    <row r="61" spans="1:8" ht="20.100000000000001" customHeight="1"/>
    <row r="62" spans="1:8" ht="20.100000000000001" customHeight="1"/>
    <row r="63" spans="1:8" ht="20.100000000000001" customHeight="1"/>
    <row r="64" spans="1:8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</sheetData>
  <pageMargins left="0.35" right="0.22" top="0.62992125984252001" bottom="0.62992125984252001" header="0.511811023622047" footer="0.23622047244094499"/>
  <pageSetup paperSize="9" orientation="portrait" r:id="rId1"/>
  <headerFooter alignWithMargins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TKQG, NSNN va BH</vt:lpstr>
      <vt:lpstr>Giai thich</vt:lpstr>
      <vt:lpstr>Tong quan</vt:lpstr>
      <vt:lpstr>Info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Administrator</cp:lastModifiedBy>
  <cp:lastPrinted>2020-04-14T10:18:06Z</cp:lastPrinted>
  <dcterms:created xsi:type="dcterms:W3CDTF">2017-07-06T08:18:52Z</dcterms:created>
  <dcterms:modified xsi:type="dcterms:W3CDTF">2020-04-21T02:58:36Z</dcterms:modified>
</cp:coreProperties>
</file>