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EN GIAM THONG KE\NAM 2020\KET NOI\NIEN GIAM TKE 2019 - TCTK\"/>
    </mc:Choice>
  </mc:AlternateContent>
  <bookViews>
    <workbookView xWindow="-15" yWindow="4020" windowWidth="15480" windowHeight="4080" tabRatio="919" firstSheet="6" activeTab="23"/>
  </bookViews>
  <sheets>
    <sheet name="Nongnghiep" sheetId="267" r:id="rId1"/>
    <sheet name="giaithich" sheetId="266" r:id="rId2"/>
    <sheet name="tongquan" sheetId="265" r:id="rId3"/>
    <sheet name="Infographic" sheetId="264" r:id="rId4"/>
    <sheet name="113" sheetId="256" r:id="rId5"/>
    <sheet name="114" sheetId="249" r:id="rId6"/>
    <sheet name="115" sheetId="230" r:id="rId7"/>
    <sheet name="116-117" sheetId="231" r:id="rId8"/>
    <sheet name="118" sheetId="268" r:id="rId9"/>
    <sheet name="119" sheetId="232" r:id="rId10"/>
    <sheet name="120" sheetId="233" r:id="rId11"/>
    <sheet name="121" sheetId="234" r:id="rId12"/>
    <sheet name="122-124" sheetId="235" r:id="rId13"/>
    <sheet name="125-127" sheetId="236" r:id="rId14"/>
    <sheet name="128-130" sheetId="237" r:id="rId15"/>
    <sheet name="131-133" sheetId="238" r:id="rId16"/>
    <sheet name="134-136" sheetId="239" r:id="rId17"/>
    <sheet name="137-139" sheetId="240" r:id="rId18"/>
    <sheet name="140-142" sheetId="241" r:id="rId19"/>
    <sheet name="143" sheetId="242" r:id="rId20"/>
    <sheet name="144-146" sheetId="243" r:id="rId21"/>
    <sheet name="147" sheetId="19" r:id="rId22"/>
    <sheet name="148" sheetId="204" r:id="rId23"/>
    <sheet name="149-151" sheetId="102" r:id="rId24"/>
    <sheet name="152-154" sheetId="220" r:id="rId25"/>
    <sheet name="155-157" sheetId="223" r:id="rId26"/>
    <sheet name="158-160" sheetId="222" r:id="rId27"/>
    <sheet name="161" sheetId="90" r:id="rId28"/>
    <sheet name="162-164" sheetId="115" r:id="rId29"/>
    <sheet name="165-167" sheetId="224" r:id="rId30"/>
    <sheet name="168-170" sheetId="225" r:id="rId31"/>
    <sheet name="171-173" sheetId="257" r:id="rId32"/>
    <sheet name="174-176" sheetId="258" r:id="rId33"/>
    <sheet name="177" sheetId="244" r:id="rId34"/>
    <sheet name="178-180" sheetId="245" r:id="rId35"/>
    <sheet name="181-182" sheetId="246" r:id="rId36"/>
    <sheet name="183-184" sheetId="247" r:id="rId37"/>
    <sheet name="185-186" sheetId="248" r:id="rId38"/>
    <sheet name="187" sheetId="250" r:id="rId39"/>
    <sheet name="188" sheetId="251" r:id="rId40"/>
    <sheet name="189" sheetId="252" r:id="rId41"/>
    <sheet name="190" sheetId="253" r:id="rId42"/>
    <sheet name="191" sheetId="254" r:id="rId43"/>
    <sheet name="192" sheetId="260" r:id="rId44"/>
    <sheet name="193" sheetId="261" r:id="rId45"/>
    <sheet name="194" sheetId="262" r:id="rId46"/>
    <sheet name="195" sheetId="263" r:id="rId47"/>
  </sheets>
  <definedNames>
    <definedName name="__________________________h1" localSheetId="4" hidden="1">{"'TDTGT (theo Dphuong)'!$A$4:$F$75"}</definedName>
    <definedName name="__________________________h1" localSheetId="31" hidden="1">{"'TDTGT (theo Dphuong)'!$A$4:$F$75"}</definedName>
    <definedName name="__________________________h1" localSheetId="32" hidden="1">{"'TDTGT (theo Dphuong)'!$A$4:$F$75"}</definedName>
    <definedName name="__________________________h1" localSheetId="43" hidden="1">{"'TDTGT (theo Dphuong)'!$A$4:$F$75"}</definedName>
    <definedName name="__________________________h1" hidden="1">{"'TDTGT (theo Dphuong)'!$A$4:$F$75"}</definedName>
    <definedName name="________________________h1" localSheetId="4" hidden="1">{"'TDTGT (theo Dphuong)'!$A$4:$F$75"}</definedName>
    <definedName name="________________________h1" localSheetId="31" hidden="1">{"'TDTGT (theo Dphuong)'!$A$4:$F$75"}</definedName>
    <definedName name="________________________h1" localSheetId="32" hidden="1">{"'TDTGT (theo Dphuong)'!$A$4:$F$75"}</definedName>
    <definedName name="________________________h1" localSheetId="43" hidden="1">{"'TDTGT (theo Dphuong)'!$A$4:$F$75"}</definedName>
    <definedName name="________________________h1" hidden="1">{"'TDTGT (theo Dphuong)'!$A$4:$F$75"}</definedName>
    <definedName name="_________________B5" localSheetId="4" hidden="1">{#N/A,#N/A,FALSE,"Chung"}</definedName>
    <definedName name="_________________B5" localSheetId="31" hidden="1">{#N/A,#N/A,FALSE,"Chung"}</definedName>
    <definedName name="_________________B5" localSheetId="32" hidden="1">{#N/A,#N/A,FALSE,"Chung"}</definedName>
    <definedName name="_________________B5" localSheetId="43" hidden="1">{#N/A,#N/A,FALSE,"Chung"}</definedName>
    <definedName name="_________________B5" hidden="1">{#N/A,#N/A,FALSE,"Chung"}</definedName>
    <definedName name="_________________h1" localSheetId="4" hidden="1">{"'TDTGT (theo Dphuong)'!$A$4:$F$75"}</definedName>
    <definedName name="_________________h1" localSheetId="31" hidden="1">{"'TDTGT (theo Dphuong)'!$A$4:$F$75"}</definedName>
    <definedName name="_________________h1" localSheetId="32" hidden="1">{"'TDTGT (theo Dphuong)'!$A$4:$F$75"}</definedName>
    <definedName name="_________________h1" localSheetId="43" hidden="1">{"'TDTGT (theo Dphuong)'!$A$4:$F$75"}</definedName>
    <definedName name="_________________h1" hidden="1">{"'TDTGT (theo Dphuong)'!$A$4:$F$75"}</definedName>
    <definedName name="_________________h2" localSheetId="4" hidden="1">{"'TDTGT (theo Dphuong)'!$A$4:$F$75"}</definedName>
    <definedName name="_________________h2" localSheetId="31" hidden="1">{"'TDTGT (theo Dphuong)'!$A$4:$F$75"}</definedName>
    <definedName name="_________________h2" localSheetId="32" hidden="1">{"'TDTGT (theo Dphuong)'!$A$4:$F$75"}</definedName>
    <definedName name="_________________h2" localSheetId="43" hidden="1">{"'TDTGT (theo Dphuong)'!$A$4:$F$75"}</definedName>
    <definedName name="_________________h2" hidden="1">{"'TDTGT (theo Dphuong)'!$A$4:$F$75"}</definedName>
    <definedName name="_______________B5" localSheetId="4" hidden="1">{#N/A,#N/A,FALSE,"Chung"}</definedName>
    <definedName name="_______________B5" localSheetId="31" hidden="1">{#N/A,#N/A,FALSE,"Chung"}</definedName>
    <definedName name="_______________B5" localSheetId="32" hidden="1">{#N/A,#N/A,FALSE,"Chung"}</definedName>
    <definedName name="_______________B5" localSheetId="43" hidden="1">{#N/A,#N/A,FALSE,"Chung"}</definedName>
    <definedName name="_______________B5" hidden="1">{#N/A,#N/A,FALSE,"Chung"}</definedName>
    <definedName name="_______________h1" localSheetId="4" hidden="1">{"'TDTGT (theo Dphuong)'!$A$4:$F$75"}</definedName>
    <definedName name="_______________h1" localSheetId="31" hidden="1">{"'TDTGT (theo Dphuong)'!$A$4:$F$75"}</definedName>
    <definedName name="_______________h1" localSheetId="32" hidden="1">{"'TDTGT (theo Dphuong)'!$A$4:$F$75"}</definedName>
    <definedName name="_______________h1" localSheetId="43" hidden="1">{"'TDTGT (theo Dphuong)'!$A$4:$F$75"}</definedName>
    <definedName name="_______________h1" hidden="1">{"'TDTGT (theo Dphuong)'!$A$4:$F$75"}</definedName>
    <definedName name="_______________h2" localSheetId="4" hidden="1">{"'TDTGT (theo Dphuong)'!$A$4:$F$75"}</definedName>
    <definedName name="_______________h2" localSheetId="31" hidden="1">{"'TDTGT (theo Dphuong)'!$A$4:$F$75"}</definedName>
    <definedName name="_______________h2" localSheetId="32" hidden="1">{"'TDTGT (theo Dphuong)'!$A$4:$F$75"}</definedName>
    <definedName name="_______________h2" localSheetId="43" hidden="1">{"'TDTGT (theo Dphuong)'!$A$4:$F$75"}</definedName>
    <definedName name="_______________h2" hidden="1">{"'TDTGT (theo Dphuong)'!$A$4:$F$75"}</definedName>
    <definedName name="______________h1" localSheetId="4" hidden="1">{"'TDTGT (theo Dphuong)'!$A$4:$F$75"}</definedName>
    <definedName name="______________h1" localSheetId="31" hidden="1">{"'TDTGT (theo Dphuong)'!$A$4:$F$75"}</definedName>
    <definedName name="______________h1" localSheetId="32" hidden="1">{"'TDTGT (theo Dphuong)'!$A$4:$F$75"}</definedName>
    <definedName name="______________h1" localSheetId="43" hidden="1">{"'TDTGT (theo Dphuong)'!$A$4:$F$75"}</definedName>
    <definedName name="______________h1" hidden="1">{"'TDTGT (theo Dphuong)'!$A$4:$F$75"}</definedName>
    <definedName name="_____________h1" localSheetId="4" hidden="1">{"'TDTGT (theo Dphuong)'!$A$4:$F$75"}</definedName>
    <definedName name="_____________h1" localSheetId="31" hidden="1">{"'TDTGT (theo Dphuong)'!$A$4:$F$75"}</definedName>
    <definedName name="_____________h1" localSheetId="32" hidden="1">{"'TDTGT (theo Dphuong)'!$A$4:$F$75"}</definedName>
    <definedName name="_____________h1" localSheetId="43" hidden="1">{"'TDTGT (theo Dphuong)'!$A$4:$F$75"}</definedName>
    <definedName name="_____________h1" hidden="1">{"'TDTGT (theo Dphuong)'!$A$4:$F$75"}</definedName>
    <definedName name="____________B5" localSheetId="4" hidden="1">{#N/A,#N/A,FALSE,"Chung"}</definedName>
    <definedName name="____________B5" localSheetId="31" hidden="1">{#N/A,#N/A,FALSE,"Chung"}</definedName>
    <definedName name="____________B5" localSheetId="32" hidden="1">{#N/A,#N/A,FALSE,"Chung"}</definedName>
    <definedName name="____________B5" localSheetId="43" hidden="1">{#N/A,#N/A,FALSE,"Chung"}</definedName>
    <definedName name="____________B5" hidden="1">{#N/A,#N/A,FALSE,"Chung"}</definedName>
    <definedName name="____________h1" localSheetId="4" hidden="1">{"'TDTGT (theo Dphuong)'!$A$4:$F$75"}</definedName>
    <definedName name="____________h1" localSheetId="31" hidden="1">{"'TDTGT (theo Dphuong)'!$A$4:$F$75"}</definedName>
    <definedName name="____________h1" localSheetId="32" hidden="1">{"'TDTGT (theo Dphuong)'!$A$4:$F$75"}</definedName>
    <definedName name="____________h1" localSheetId="43" hidden="1">{"'TDTGT (theo Dphuong)'!$A$4:$F$75"}</definedName>
    <definedName name="____________h1" hidden="1">{"'TDTGT (theo Dphuong)'!$A$4:$F$75"}</definedName>
    <definedName name="____________h2" localSheetId="4" hidden="1">{"'TDTGT (theo Dphuong)'!$A$4:$F$75"}</definedName>
    <definedName name="____________h2" localSheetId="31" hidden="1">{"'TDTGT (theo Dphuong)'!$A$4:$F$75"}</definedName>
    <definedName name="____________h2" localSheetId="32" hidden="1">{"'TDTGT (theo Dphuong)'!$A$4:$F$75"}</definedName>
    <definedName name="____________h2" localSheetId="43" hidden="1">{"'TDTGT (theo Dphuong)'!$A$4:$F$75"}</definedName>
    <definedName name="____________h2" hidden="1">{"'TDTGT (theo Dphuong)'!$A$4:$F$75"}</definedName>
    <definedName name="___________B5" localSheetId="4" hidden="1">{#N/A,#N/A,FALSE,"Chung"}</definedName>
    <definedName name="___________B5" localSheetId="31" hidden="1">{#N/A,#N/A,FALSE,"Chung"}</definedName>
    <definedName name="___________B5" localSheetId="32" hidden="1">{#N/A,#N/A,FALSE,"Chung"}</definedName>
    <definedName name="___________B5" localSheetId="43" hidden="1">{#N/A,#N/A,FALSE,"Chung"}</definedName>
    <definedName name="___________B5" hidden="1">{#N/A,#N/A,FALSE,"Chung"}</definedName>
    <definedName name="___________h1" localSheetId="4" hidden="1">{"'TDTGT (theo Dphuong)'!$A$4:$F$75"}</definedName>
    <definedName name="___________h1" localSheetId="31" hidden="1">{"'TDTGT (theo Dphuong)'!$A$4:$F$75"}</definedName>
    <definedName name="___________h1" localSheetId="32" hidden="1">{"'TDTGT (theo Dphuong)'!$A$4:$F$75"}</definedName>
    <definedName name="___________h1" localSheetId="43" hidden="1">{"'TDTGT (theo Dphuong)'!$A$4:$F$75"}</definedName>
    <definedName name="___________h1" hidden="1">{"'TDTGT (theo Dphuong)'!$A$4:$F$75"}</definedName>
    <definedName name="___________h2" localSheetId="4" hidden="1">{"'TDTGT (theo Dphuong)'!$A$4:$F$75"}</definedName>
    <definedName name="___________h2" localSheetId="31" hidden="1">{"'TDTGT (theo Dphuong)'!$A$4:$F$75"}</definedName>
    <definedName name="___________h2" localSheetId="32" hidden="1">{"'TDTGT (theo Dphuong)'!$A$4:$F$75"}</definedName>
    <definedName name="___________h2" localSheetId="43" hidden="1">{"'TDTGT (theo Dphuong)'!$A$4:$F$75"}</definedName>
    <definedName name="___________h2" hidden="1">{"'TDTGT (theo Dphuong)'!$A$4:$F$75"}</definedName>
    <definedName name="__________h1" localSheetId="4" hidden="1">{"'TDTGT (theo Dphuong)'!$A$4:$F$75"}</definedName>
    <definedName name="__________h1" localSheetId="31" hidden="1">{"'TDTGT (theo Dphuong)'!$A$4:$F$75"}</definedName>
    <definedName name="__________h1" localSheetId="32" hidden="1">{"'TDTGT (theo Dphuong)'!$A$4:$F$75"}</definedName>
    <definedName name="__________h1" localSheetId="43" hidden="1">{"'TDTGT (theo Dphuong)'!$A$4:$F$75"}</definedName>
    <definedName name="__________h1" hidden="1">{"'TDTGT (theo Dphuong)'!$A$4:$F$75"}</definedName>
    <definedName name="_________B5" localSheetId="4" hidden="1">{#N/A,#N/A,FALSE,"Chung"}</definedName>
    <definedName name="_________B5" localSheetId="31" hidden="1">{#N/A,#N/A,FALSE,"Chung"}</definedName>
    <definedName name="_________B5" localSheetId="32" hidden="1">{#N/A,#N/A,FALSE,"Chung"}</definedName>
    <definedName name="_________B5" localSheetId="43" hidden="1">{#N/A,#N/A,FALSE,"Chung"}</definedName>
    <definedName name="_________B5" hidden="1">{#N/A,#N/A,FALSE,"Chung"}</definedName>
    <definedName name="_________h1" localSheetId="4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43" hidden="1">{"'TDTGT (theo Dphuong)'!$A$4:$F$75"}</definedName>
    <definedName name="_________h1" hidden="1">{"'TDTGT (theo Dphuong)'!$A$4:$F$75"}</definedName>
    <definedName name="_________h2" localSheetId="4" hidden="1">{"'TDTGT (theo Dphuong)'!$A$4:$F$75"}</definedName>
    <definedName name="_________h2" localSheetId="31" hidden="1">{"'TDTGT (theo Dphuong)'!$A$4:$F$75"}</definedName>
    <definedName name="_________h2" localSheetId="32" hidden="1">{"'TDTGT (theo Dphuong)'!$A$4:$F$75"}</definedName>
    <definedName name="_________h2" localSheetId="43" hidden="1">{"'TDTGT (theo Dphuong)'!$A$4:$F$75"}</definedName>
    <definedName name="_________h2" hidden="1">{"'TDTGT (theo Dphuong)'!$A$4:$F$75"}</definedName>
    <definedName name="________B5" localSheetId="4" hidden="1">{#N/A,#N/A,FALSE,"Chung"}</definedName>
    <definedName name="________B5" localSheetId="31" hidden="1">{#N/A,#N/A,FALSE,"Chung"}</definedName>
    <definedName name="________B5" localSheetId="32" hidden="1">{#N/A,#N/A,FALSE,"Chung"}</definedName>
    <definedName name="________B5" localSheetId="43" hidden="1">{#N/A,#N/A,FALSE,"Chung"}</definedName>
    <definedName name="________B5" hidden="1">{#N/A,#N/A,FALSE,"Chung"}</definedName>
    <definedName name="________h1" localSheetId="4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43" hidden="1">{"'TDTGT (theo Dphuong)'!$A$4:$F$75"}</definedName>
    <definedName name="________h1" hidden="1">{"'TDTGT (theo Dphuong)'!$A$4:$F$75"}</definedName>
    <definedName name="________h2" localSheetId="4" hidden="1">{"'TDTGT (theo Dphuong)'!$A$4:$F$75"}</definedName>
    <definedName name="________h2" localSheetId="31" hidden="1">{"'TDTGT (theo Dphuong)'!$A$4:$F$75"}</definedName>
    <definedName name="________h2" localSheetId="32" hidden="1">{"'TDTGT (theo Dphuong)'!$A$4:$F$75"}</definedName>
    <definedName name="________h2" localSheetId="43" hidden="1">{"'TDTGT (theo Dphuong)'!$A$4:$F$75"}</definedName>
    <definedName name="________h2" hidden="1">{"'TDTGT (theo Dphuong)'!$A$4:$F$75"}</definedName>
    <definedName name="_______B5" localSheetId="4" hidden="1">{#N/A,#N/A,FALSE,"Chung"}</definedName>
    <definedName name="_______B5" localSheetId="31" hidden="1">{#N/A,#N/A,FALSE,"Chung"}</definedName>
    <definedName name="_______B5" localSheetId="32" hidden="1">{#N/A,#N/A,FALSE,"Chung"}</definedName>
    <definedName name="_______B5" localSheetId="43" hidden="1">{#N/A,#N/A,FALSE,"Chung"}</definedName>
    <definedName name="_______B5" hidden="1">{#N/A,#N/A,FALSE,"Chung"}</definedName>
    <definedName name="_______h1" localSheetId="4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43" hidden="1">{"'TDTGT (theo Dphuong)'!$A$4:$F$75"}</definedName>
    <definedName name="_______h1" localSheetId="44" hidden="1">{"'TDTGT (theo Dphuong)'!$A$4:$F$75"}</definedName>
    <definedName name="_______h1" hidden="1">{"'TDTGT (theo Dphuong)'!$A$4:$F$75"}</definedName>
    <definedName name="_______h2" localSheetId="4" hidden="1">{"'TDTGT (theo Dphuong)'!$A$4:$F$75"}</definedName>
    <definedName name="_______h2" localSheetId="31" hidden="1">{"'TDTGT (theo Dphuong)'!$A$4:$F$75"}</definedName>
    <definedName name="_______h2" localSheetId="32" hidden="1">{"'TDTGT (theo Dphuong)'!$A$4:$F$75"}</definedName>
    <definedName name="_______h2" localSheetId="43" hidden="1">{"'TDTGT (theo Dphuong)'!$A$4:$F$75"}</definedName>
    <definedName name="_______h2" hidden="1">{"'TDTGT (theo Dphuong)'!$A$4:$F$75"}</definedName>
    <definedName name="______B5" localSheetId="4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43" hidden="1">{#N/A,#N/A,FALSE,"Chung"}</definedName>
    <definedName name="______B5" hidden="1">{#N/A,#N/A,FALSE,"Chung"}</definedName>
    <definedName name="______h1" localSheetId="4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43" hidden="1">{"'TDTGT (theo Dphuong)'!$A$4:$F$75"}</definedName>
    <definedName name="______h1" hidden="1">{"'TDTGT (theo Dphuong)'!$A$4:$F$75"}</definedName>
    <definedName name="______h2" localSheetId="4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43" hidden="1">{"'TDTGT (theo Dphuong)'!$A$4:$F$75"}</definedName>
    <definedName name="______h2" hidden="1">{"'TDTGT (theo Dphuong)'!$A$4:$F$75"}</definedName>
    <definedName name="_____B5" localSheetId="4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43" hidden="1">{#N/A,#N/A,FALSE,"Chung"}</definedName>
    <definedName name="_____B5" hidden="1">{#N/A,#N/A,FALSE,"Chung"}</definedName>
    <definedName name="_____h1" localSheetId="4" hidden="1">{"'TDTGT (theo Dphuong)'!$A$4:$F$75"}</definedName>
    <definedName name="_____h1" localSheetId="19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43" hidden="1">{"'TDTGT (theo Dphuong)'!$A$4:$F$75"}</definedName>
    <definedName name="_____h1" hidden="1">{"'TDTGT (theo Dphuong)'!$A$4:$F$75"}</definedName>
    <definedName name="_____h2" localSheetId="4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43" hidden="1">{"'TDTGT (theo Dphuong)'!$A$4:$F$75"}</definedName>
    <definedName name="_____h2" hidden="1">{"'TDTGT (theo Dphuong)'!$A$4:$F$75"}</definedName>
    <definedName name="____B5" localSheetId="4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43" hidden="1">{#N/A,#N/A,FALSE,"Chung"}</definedName>
    <definedName name="____B5" hidden="1">{#N/A,#N/A,FALSE,"Chung"}</definedName>
    <definedName name="____h1" localSheetId="4" hidden="1">{"'TDTGT (theo Dphuong)'!$A$4:$F$75"}</definedName>
    <definedName name="____h1" localSheetId="19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43" hidden="1">{"'TDTGT (theo Dphuong)'!$A$4:$F$75"}</definedName>
    <definedName name="____h1" hidden="1">{"'TDTGT (theo Dphuong)'!$A$4:$F$75"}</definedName>
    <definedName name="____h2" localSheetId="4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43" hidden="1">{"'TDTGT (theo Dphuong)'!$A$4:$F$75"}</definedName>
    <definedName name="____h2" hidden="1">{"'TDTGT (theo Dphuong)'!$A$4:$F$75"}</definedName>
    <definedName name="___B5" localSheetId="4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43" hidden="1">{#N/A,#N/A,FALSE,"Chung"}</definedName>
    <definedName name="___B5" hidden="1">{#N/A,#N/A,FALSE,"Chung"}</definedName>
    <definedName name="___h1" localSheetId="4" hidden="1">{"'TDTGT (theo Dphuong)'!$A$4:$F$75"}</definedName>
    <definedName name="___h1" localSheetId="19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43" hidden="1">{"'TDTGT (theo Dphuong)'!$A$4:$F$75"}</definedName>
    <definedName name="___h1" hidden="1">{"'TDTGT (theo Dphuong)'!$A$4:$F$75"}</definedName>
    <definedName name="___h2" localSheetId="4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43" hidden="1">{"'TDTGT (theo Dphuong)'!$A$4:$F$75"}</definedName>
    <definedName name="___h2" hidden="1">{"'TDTGT (theo Dphuong)'!$A$4:$F$75"}</definedName>
    <definedName name="__B5" localSheetId="4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43" hidden="1">{#N/A,#N/A,FALSE,"Chung"}</definedName>
    <definedName name="__B5" hidden="1">{#N/A,#N/A,FALSE,"Chung"}</definedName>
    <definedName name="__h1" localSheetId="4" hidden="1">{"'TDTGT (theo Dphuong)'!$A$4:$F$75"}</definedName>
    <definedName name="__h1" localSheetId="19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43" hidden="1">{"'TDTGT (theo Dphuong)'!$A$4:$F$75"}</definedName>
    <definedName name="__h1" hidden="1">{"'TDTGT (theo Dphuong)'!$A$4:$F$75"}</definedName>
    <definedName name="__h2" localSheetId="4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43" hidden="1">{"'TDTGT (theo Dphuong)'!$A$4:$F$75"}</definedName>
    <definedName name="__h2" hidden="1">{"'TDTGT (theo Dphuong)'!$A$4:$F$75"}</definedName>
    <definedName name="_B5" localSheetId="4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43" hidden="1">{#N/A,#N/A,FALSE,"Chung"}</definedName>
    <definedName name="_B5" hidden="1">{#N/A,#N/A,FALSE,"Chung"}</definedName>
    <definedName name="_Fill" localSheetId="4" hidden="1">#REF!</definedName>
    <definedName name="_Fill" localSheetId="8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9" hidden="1">#REF!</definedName>
    <definedName name="_Fill" localSheetId="30" hidden="1">#REF!</definedName>
    <definedName name="_Fill" localSheetId="31" hidden="1">#REF!</definedName>
    <definedName name="_Fill" localSheetId="32" hidden="1">#REF!</definedName>
    <definedName name="_Fill" localSheetId="43" hidden="1">#REF!</definedName>
    <definedName name="_Fill" localSheetId="44" hidden="1">#REF!</definedName>
    <definedName name="_Fill" hidden="1">#REF!</definedName>
    <definedName name="_xlnm._FilterDatabase" localSheetId="0" hidden="1">Nongnghiep!$A$5:$C$167</definedName>
    <definedName name="_h1" localSheetId="4" hidden="1">{"'TDTGT (theo Dphuong)'!$A$4:$F$75"}</definedName>
    <definedName name="_h1" localSheetId="19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43" hidden="1">{"'TDTGT (theo Dphuong)'!$A$4:$F$75"}</definedName>
    <definedName name="_h1" hidden="1">{"'TDTGT (theo Dphuong)'!$A$4:$F$75"}</definedName>
    <definedName name="_h2" localSheetId="4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43" hidden="1">{"'TDTGT (theo Dphuong)'!$A$4:$F$75"}</definedName>
    <definedName name="_h2" hidden="1">{"'TDTGT (theo Dphuong)'!$A$4:$F$75"}</definedName>
    <definedName name="abc" localSheetId="4" hidden="1">{"'TDTGT (theo Dphuong)'!$A$4:$F$75"}</definedName>
    <definedName name="abc" localSheetId="19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43" hidden="1">{"'TDTGT (theo Dphuong)'!$A$4:$F$75"}</definedName>
    <definedName name="abc" hidden="1">{"'TDTGT (theo Dphuong)'!$A$4:$F$75"}</definedName>
    <definedName name="adsf" localSheetId="4">#REF!</definedName>
    <definedName name="adsf" localSheetId="8">#REF!</definedName>
    <definedName name="adsf" localSheetId="24">#REF!</definedName>
    <definedName name="adsf" localSheetId="25">#REF!</definedName>
    <definedName name="adsf" localSheetId="26">#REF!</definedName>
    <definedName name="adsf" localSheetId="29">#REF!</definedName>
    <definedName name="adsf" localSheetId="30">#REF!</definedName>
    <definedName name="adsf" localSheetId="31">#REF!</definedName>
    <definedName name="adsf" localSheetId="32">#REF!</definedName>
    <definedName name="adsf" localSheetId="43">#REF!</definedName>
    <definedName name="adsf">#REF!</definedName>
    <definedName name="anpha" localSheetId="4">#REF!</definedName>
    <definedName name="anpha" localSheetId="8">#REF!</definedName>
    <definedName name="anpha" localSheetId="24">#REF!</definedName>
    <definedName name="anpha" localSheetId="25">#REF!</definedName>
    <definedName name="anpha" localSheetId="26">#REF!</definedName>
    <definedName name="anpha" localSheetId="29">#REF!</definedName>
    <definedName name="anpha" localSheetId="30">#REF!</definedName>
    <definedName name="anpha" localSheetId="31">#REF!</definedName>
    <definedName name="anpha" localSheetId="32">#REF!</definedName>
    <definedName name="anpha" localSheetId="43">#REF!</definedName>
    <definedName name="anpha">#REF!</definedName>
    <definedName name="B5new" localSheetId="4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43" hidden="1">{"'TDTGT (theo Dphuong)'!$A$4:$F$75"}</definedName>
    <definedName name="B5new" hidden="1">{"'TDTGT (theo Dphuong)'!$A$4:$F$75"}</definedName>
    <definedName name="beta" localSheetId="4">#REF!</definedName>
    <definedName name="beta" localSheetId="8">#REF!</definedName>
    <definedName name="beta" localSheetId="24">#REF!</definedName>
    <definedName name="beta" localSheetId="25">#REF!</definedName>
    <definedName name="beta" localSheetId="26">#REF!</definedName>
    <definedName name="beta" localSheetId="29">#REF!</definedName>
    <definedName name="beta" localSheetId="30">#REF!</definedName>
    <definedName name="beta" localSheetId="31">#REF!</definedName>
    <definedName name="beta" localSheetId="32">#REF!</definedName>
    <definedName name="beta" localSheetId="43">#REF!</definedName>
    <definedName name="beta">#REF!</definedName>
    <definedName name="BT" localSheetId="4">#REF!</definedName>
    <definedName name="BT" localSheetId="8">#REF!</definedName>
    <definedName name="BT" localSheetId="24">#REF!</definedName>
    <definedName name="BT" localSheetId="25">#REF!</definedName>
    <definedName name="BT" localSheetId="26">#REF!</definedName>
    <definedName name="BT" localSheetId="29">#REF!</definedName>
    <definedName name="BT" localSheetId="30">#REF!</definedName>
    <definedName name="BT" localSheetId="31">#REF!</definedName>
    <definedName name="BT" localSheetId="32">#REF!</definedName>
    <definedName name="BT" localSheetId="43">#REF!</definedName>
    <definedName name="BT" localSheetId="44">#REF!</definedName>
    <definedName name="BT">#REF!</definedName>
    <definedName name="CS_10" localSheetId="4">#REF!</definedName>
    <definedName name="CS_10" localSheetId="8">#REF!</definedName>
    <definedName name="CS_10" localSheetId="24">#REF!</definedName>
    <definedName name="CS_10" localSheetId="25">#REF!</definedName>
    <definedName name="CS_10" localSheetId="26">#REF!</definedName>
    <definedName name="CS_10" localSheetId="29">#REF!</definedName>
    <definedName name="CS_10" localSheetId="30">#REF!</definedName>
    <definedName name="CS_10" localSheetId="31">#REF!</definedName>
    <definedName name="CS_10" localSheetId="32">#REF!</definedName>
    <definedName name="CS_10" localSheetId="43">#REF!</definedName>
    <definedName name="CS_10" localSheetId="44">#REF!</definedName>
    <definedName name="CS_10">#REF!</definedName>
    <definedName name="CS_100" localSheetId="4">#REF!</definedName>
    <definedName name="CS_100" localSheetId="8">#REF!</definedName>
    <definedName name="CS_100" localSheetId="24">#REF!</definedName>
    <definedName name="CS_100" localSheetId="25">#REF!</definedName>
    <definedName name="CS_100" localSheetId="26">#REF!</definedName>
    <definedName name="CS_100" localSheetId="29">#REF!</definedName>
    <definedName name="CS_100" localSheetId="30">#REF!</definedName>
    <definedName name="CS_100" localSheetId="31">#REF!</definedName>
    <definedName name="CS_100" localSheetId="32">#REF!</definedName>
    <definedName name="CS_100" localSheetId="43">#REF!</definedName>
    <definedName name="CS_100" localSheetId="44">#REF!</definedName>
    <definedName name="CS_100">#REF!</definedName>
    <definedName name="CS_10S" localSheetId="8">#REF!</definedName>
    <definedName name="CS_10S" localSheetId="24">#REF!</definedName>
    <definedName name="CS_10S" localSheetId="25">#REF!</definedName>
    <definedName name="CS_10S" localSheetId="26">#REF!</definedName>
    <definedName name="CS_10S" localSheetId="29">#REF!</definedName>
    <definedName name="CS_10S" localSheetId="30">#REF!</definedName>
    <definedName name="CS_10S" localSheetId="31">#REF!</definedName>
    <definedName name="CS_10S" localSheetId="32">#REF!</definedName>
    <definedName name="CS_10S" localSheetId="43">#REF!</definedName>
    <definedName name="CS_10S" localSheetId="44">#REF!</definedName>
    <definedName name="CS_10S">#REF!</definedName>
    <definedName name="CS_120" localSheetId="8">#REF!</definedName>
    <definedName name="CS_120" localSheetId="24">#REF!</definedName>
    <definedName name="CS_120" localSheetId="25">#REF!</definedName>
    <definedName name="CS_120" localSheetId="26">#REF!</definedName>
    <definedName name="CS_120" localSheetId="29">#REF!</definedName>
    <definedName name="CS_120" localSheetId="30">#REF!</definedName>
    <definedName name="CS_120" localSheetId="31">#REF!</definedName>
    <definedName name="CS_120" localSheetId="32">#REF!</definedName>
    <definedName name="CS_120" localSheetId="43">#REF!</definedName>
    <definedName name="CS_120" localSheetId="44">#REF!</definedName>
    <definedName name="CS_120">#REF!</definedName>
    <definedName name="CS_140" localSheetId="8">#REF!</definedName>
    <definedName name="CS_140" localSheetId="24">#REF!</definedName>
    <definedName name="CS_140" localSheetId="25">#REF!</definedName>
    <definedName name="CS_140" localSheetId="26">#REF!</definedName>
    <definedName name="CS_140" localSheetId="29">#REF!</definedName>
    <definedName name="CS_140" localSheetId="30">#REF!</definedName>
    <definedName name="CS_140" localSheetId="31">#REF!</definedName>
    <definedName name="CS_140" localSheetId="32">#REF!</definedName>
    <definedName name="CS_140" localSheetId="43">#REF!</definedName>
    <definedName name="CS_140" localSheetId="44">#REF!</definedName>
    <definedName name="CS_140">#REF!</definedName>
    <definedName name="CS_160" localSheetId="8">#REF!</definedName>
    <definedName name="CS_160" localSheetId="24">#REF!</definedName>
    <definedName name="CS_160" localSheetId="25">#REF!</definedName>
    <definedName name="CS_160" localSheetId="26">#REF!</definedName>
    <definedName name="CS_160" localSheetId="29">#REF!</definedName>
    <definedName name="CS_160" localSheetId="30">#REF!</definedName>
    <definedName name="CS_160" localSheetId="31">#REF!</definedName>
    <definedName name="CS_160" localSheetId="32">#REF!</definedName>
    <definedName name="CS_160" localSheetId="43">#REF!</definedName>
    <definedName name="CS_160" localSheetId="44">#REF!</definedName>
    <definedName name="CS_160">#REF!</definedName>
    <definedName name="CS_20" localSheetId="8">#REF!</definedName>
    <definedName name="CS_20" localSheetId="24">#REF!</definedName>
    <definedName name="CS_20" localSheetId="25">#REF!</definedName>
    <definedName name="CS_20" localSheetId="26">#REF!</definedName>
    <definedName name="CS_20" localSheetId="29">#REF!</definedName>
    <definedName name="CS_20" localSheetId="30">#REF!</definedName>
    <definedName name="CS_20" localSheetId="31">#REF!</definedName>
    <definedName name="CS_20" localSheetId="32">#REF!</definedName>
    <definedName name="CS_20" localSheetId="43">#REF!</definedName>
    <definedName name="CS_20" localSheetId="44">#REF!</definedName>
    <definedName name="CS_20">#REF!</definedName>
    <definedName name="CS_30" localSheetId="8">#REF!</definedName>
    <definedName name="CS_30" localSheetId="24">#REF!</definedName>
    <definedName name="CS_30" localSheetId="25">#REF!</definedName>
    <definedName name="CS_30" localSheetId="26">#REF!</definedName>
    <definedName name="CS_30" localSheetId="29">#REF!</definedName>
    <definedName name="CS_30" localSheetId="30">#REF!</definedName>
    <definedName name="CS_30" localSheetId="31">#REF!</definedName>
    <definedName name="CS_30" localSheetId="32">#REF!</definedName>
    <definedName name="CS_30" localSheetId="43">#REF!</definedName>
    <definedName name="CS_30" localSheetId="44">#REF!</definedName>
    <definedName name="CS_30">#REF!</definedName>
    <definedName name="CS_40" localSheetId="8">#REF!</definedName>
    <definedName name="CS_40" localSheetId="24">#REF!</definedName>
    <definedName name="CS_40" localSheetId="25">#REF!</definedName>
    <definedName name="CS_40" localSheetId="26">#REF!</definedName>
    <definedName name="CS_40" localSheetId="29">#REF!</definedName>
    <definedName name="CS_40" localSheetId="30">#REF!</definedName>
    <definedName name="CS_40" localSheetId="31">#REF!</definedName>
    <definedName name="CS_40" localSheetId="32">#REF!</definedName>
    <definedName name="CS_40" localSheetId="43">#REF!</definedName>
    <definedName name="CS_40" localSheetId="44">#REF!</definedName>
    <definedName name="CS_40">#REF!</definedName>
    <definedName name="CS_40S" localSheetId="8">#REF!</definedName>
    <definedName name="CS_40S" localSheetId="24">#REF!</definedName>
    <definedName name="CS_40S" localSheetId="25">#REF!</definedName>
    <definedName name="CS_40S" localSheetId="26">#REF!</definedName>
    <definedName name="CS_40S" localSheetId="29">#REF!</definedName>
    <definedName name="CS_40S" localSheetId="30">#REF!</definedName>
    <definedName name="CS_40S" localSheetId="31">#REF!</definedName>
    <definedName name="CS_40S" localSheetId="32">#REF!</definedName>
    <definedName name="CS_40S" localSheetId="43">#REF!</definedName>
    <definedName name="CS_40S" localSheetId="44">#REF!</definedName>
    <definedName name="CS_40S">#REF!</definedName>
    <definedName name="CS_5S" localSheetId="8">#REF!</definedName>
    <definedName name="CS_5S" localSheetId="24">#REF!</definedName>
    <definedName name="CS_5S" localSheetId="25">#REF!</definedName>
    <definedName name="CS_5S" localSheetId="26">#REF!</definedName>
    <definedName name="CS_5S" localSheetId="29">#REF!</definedName>
    <definedName name="CS_5S" localSheetId="30">#REF!</definedName>
    <definedName name="CS_5S" localSheetId="31">#REF!</definedName>
    <definedName name="CS_5S" localSheetId="32">#REF!</definedName>
    <definedName name="CS_5S" localSheetId="43">#REF!</definedName>
    <definedName name="CS_5S" localSheetId="44">#REF!</definedName>
    <definedName name="CS_5S">#REF!</definedName>
    <definedName name="CS_60" localSheetId="8">#REF!</definedName>
    <definedName name="CS_60" localSheetId="24">#REF!</definedName>
    <definedName name="CS_60" localSheetId="25">#REF!</definedName>
    <definedName name="CS_60" localSheetId="26">#REF!</definedName>
    <definedName name="CS_60" localSheetId="29">#REF!</definedName>
    <definedName name="CS_60" localSheetId="30">#REF!</definedName>
    <definedName name="CS_60" localSheetId="31">#REF!</definedName>
    <definedName name="CS_60" localSheetId="32">#REF!</definedName>
    <definedName name="CS_60" localSheetId="43">#REF!</definedName>
    <definedName name="CS_60" localSheetId="44">#REF!</definedName>
    <definedName name="CS_60">#REF!</definedName>
    <definedName name="CS_80" localSheetId="8">#REF!</definedName>
    <definedName name="CS_80" localSheetId="24">#REF!</definedName>
    <definedName name="CS_80" localSheetId="25">#REF!</definedName>
    <definedName name="CS_80" localSheetId="26">#REF!</definedName>
    <definedName name="CS_80" localSheetId="29">#REF!</definedName>
    <definedName name="CS_80" localSheetId="30">#REF!</definedName>
    <definedName name="CS_80" localSheetId="31">#REF!</definedName>
    <definedName name="CS_80" localSheetId="32">#REF!</definedName>
    <definedName name="CS_80" localSheetId="43">#REF!</definedName>
    <definedName name="CS_80" localSheetId="44">#REF!</definedName>
    <definedName name="CS_80">#REF!</definedName>
    <definedName name="CS_80S" localSheetId="8">#REF!</definedName>
    <definedName name="CS_80S" localSheetId="24">#REF!</definedName>
    <definedName name="CS_80S" localSheetId="25">#REF!</definedName>
    <definedName name="CS_80S" localSheetId="26">#REF!</definedName>
    <definedName name="CS_80S" localSheetId="29">#REF!</definedName>
    <definedName name="CS_80S" localSheetId="30">#REF!</definedName>
    <definedName name="CS_80S" localSheetId="31">#REF!</definedName>
    <definedName name="CS_80S" localSheetId="32">#REF!</definedName>
    <definedName name="CS_80S" localSheetId="43">#REF!</definedName>
    <definedName name="CS_80S" localSheetId="44">#REF!</definedName>
    <definedName name="CS_80S">#REF!</definedName>
    <definedName name="CS_STD" localSheetId="8">#REF!</definedName>
    <definedName name="CS_STD" localSheetId="24">#REF!</definedName>
    <definedName name="CS_STD" localSheetId="25">#REF!</definedName>
    <definedName name="CS_STD" localSheetId="26">#REF!</definedName>
    <definedName name="CS_STD" localSheetId="29">#REF!</definedName>
    <definedName name="CS_STD" localSheetId="30">#REF!</definedName>
    <definedName name="CS_STD" localSheetId="31">#REF!</definedName>
    <definedName name="CS_STD" localSheetId="32">#REF!</definedName>
    <definedName name="CS_STD" localSheetId="43">#REF!</definedName>
    <definedName name="CS_STD" localSheetId="44">#REF!</definedName>
    <definedName name="CS_STD">#REF!</definedName>
    <definedName name="CS_XS" localSheetId="8">#REF!</definedName>
    <definedName name="CS_XS" localSheetId="24">#REF!</definedName>
    <definedName name="CS_XS" localSheetId="25">#REF!</definedName>
    <definedName name="CS_XS" localSheetId="26">#REF!</definedName>
    <definedName name="CS_XS" localSheetId="29">#REF!</definedName>
    <definedName name="CS_XS" localSheetId="30">#REF!</definedName>
    <definedName name="CS_XS" localSheetId="31">#REF!</definedName>
    <definedName name="CS_XS" localSheetId="32">#REF!</definedName>
    <definedName name="CS_XS" localSheetId="43">#REF!</definedName>
    <definedName name="CS_XS" localSheetId="44">#REF!</definedName>
    <definedName name="CS_XS">#REF!</definedName>
    <definedName name="CS_XXS" localSheetId="8">#REF!</definedName>
    <definedName name="CS_XXS" localSheetId="24">#REF!</definedName>
    <definedName name="CS_XXS" localSheetId="25">#REF!</definedName>
    <definedName name="CS_XXS" localSheetId="26">#REF!</definedName>
    <definedName name="CS_XXS" localSheetId="29">#REF!</definedName>
    <definedName name="CS_XXS" localSheetId="30">#REF!</definedName>
    <definedName name="CS_XXS" localSheetId="31">#REF!</definedName>
    <definedName name="CS_XXS" localSheetId="32">#REF!</definedName>
    <definedName name="CS_XXS" localSheetId="43">#REF!</definedName>
    <definedName name="CS_XXS" localSheetId="44">#REF!</definedName>
    <definedName name="CS_XXS">#REF!</definedName>
    <definedName name="cv" localSheetId="4" hidden="1">{"'TDTGT (theo Dphuong)'!$A$4:$F$75"}</definedName>
    <definedName name="cv" localSheetId="19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43" hidden="1">{"'TDTGT (theo Dphuong)'!$A$4:$F$75"}</definedName>
    <definedName name="cv" hidden="1">{"'TDTGT (theo Dphuong)'!$A$4:$F$75"}</definedName>
    <definedName name="cx" localSheetId="4">#REF!</definedName>
    <definedName name="cx" localSheetId="8">#REF!</definedName>
    <definedName name="cx" localSheetId="24">#REF!</definedName>
    <definedName name="cx" localSheetId="25">#REF!</definedName>
    <definedName name="cx" localSheetId="26">#REF!</definedName>
    <definedName name="cx" localSheetId="29">#REF!</definedName>
    <definedName name="cx" localSheetId="30">#REF!</definedName>
    <definedName name="cx" localSheetId="31">#REF!</definedName>
    <definedName name="cx" localSheetId="32">#REF!</definedName>
    <definedName name="cx" localSheetId="43">#REF!</definedName>
    <definedName name="cx" localSheetId="44">#REF!</definedName>
    <definedName name="cx">#REF!</definedName>
    <definedName name="dd" localSheetId="4">#REF!</definedName>
    <definedName name="dd" localSheetId="8">#REF!</definedName>
    <definedName name="dd" localSheetId="24">#REF!</definedName>
    <definedName name="dd" localSheetId="25">#REF!</definedName>
    <definedName name="dd" localSheetId="26">#REF!</definedName>
    <definedName name="dd" localSheetId="29">#REF!</definedName>
    <definedName name="dd" localSheetId="30">#REF!</definedName>
    <definedName name="dd" localSheetId="31">#REF!</definedName>
    <definedName name="dd" localSheetId="32">#REF!</definedName>
    <definedName name="dd">#REF!</definedName>
    <definedName name="dddggg" localSheetId="8">#REF!</definedName>
    <definedName name="dddggg" localSheetId="24">#REF!</definedName>
    <definedName name="dddggg" localSheetId="25">#REF!</definedName>
    <definedName name="dddggg" localSheetId="26">#REF!</definedName>
    <definedName name="dddggg" localSheetId="29">#REF!</definedName>
    <definedName name="dddggg" localSheetId="30">#REF!</definedName>
    <definedName name="dddggg" localSheetId="31">#REF!</definedName>
    <definedName name="dddggg" localSheetId="32">#REF!</definedName>
    <definedName name="dddggg">#REF!</definedName>
    <definedName name="dg" localSheetId="8">#REF!</definedName>
    <definedName name="dg" localSheetId="24">#REF!</definedName>
    <definedName name="dg" localSheetId="25">#REF!</definedName>
    <definedName name="dg" localSheetId="26">#REF!</definedName>
    <definedName name="dg" localSheetId="29">#REF!</definedName>
    <definedName name="dg" localSheetId="30">#REF!</definedName>
    <definedName name="dg" localSheetId="31">#REF!</definedName>
    <definedName name="dg" localSheetId="32">#REF!</definedName>
    <definedName name="dg">#REF!</definedName>
    <definedName name="dien" localSheetId="8">#REF!</definedName>
    <definedName name="dien" localSheetId="24">#REF!</definedName>
    <definedName name="dien" localSheetId="25">#REF!</definedName>
    <definedName name="dien" localSheetId="26">#REF!</definedName>
    <definedName name="dien" localSheetId="29">#REF!</definedName>
    <definedName name="dien" localSheetId="30">#REF!</definedName>
    <definedName name="dien" localSheetId="31">#REF!</definedName>
    <definedName name="dien" localSheetId="32">#REF!</definedName>
    <definedName name="dien">#REF!</definedName>
    <definedName name="dn" localSheetId="4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43" hidden="1">{"'TDTGT (theo Dphuong)'!$A$4:$F$75"}</definedName>
    <definedName name="dn" hidden="1">{"'TDTGT (theo Dphuong)'!$A$4:$F$75"}</definedName>
    <definedName name="f" localSheetId="4" hidden="1">{"'TDTGT (theo Dphuong)'!$A$4:$F$75"}</definedName>
    <definedName name="f" localSheetId="31" hidden="1">{"'TDTGT (theo Dphuong)'!$A$4:$F$75"}</definedName>
    <definedName name="f" localSheetId="32" hidden="1">{"'TDTGT (theo Dphuong)'!$A$4:$F$75"}</definedName>
    <definedName name="f" localSheetId="43" hidden="1">{"'TDTGT (theo Dphuong)'!$A$4:$F$75"}</definedName>
    <definedName name="f" hidden="1">{"'TDTGT (theo Dphuong)'!$A$4:$F$75"}</definedName>
    <definedName name="FDFDSFDSFDF" localSheetId="4">#REF!</definedName>
    <definedName name="FDFDSFDSFDF" localSheetId="8">#REF!</definedName>
    <definedName name="FDFDSFDSFDF" localSheetId="24">#REF!</definedName>
    <definedName name="FDFDSFDSFDF" localSheetId="25">#REF!</definedName>
    <definedName name="FDFDSFDSFDF" localSheetId="26">#REF!</definedName>
    <definedName name="FDFDSFDSFDF" localSheetId="29">#REF!</definedName>
    <definedName name="FDFDSFDSFDF" localSheetId="30">#REF!</definedName>
    <definedName name="FDFDSFDSFDF" localSheetId="31">#REF!</definedName>
    <definedName name="FDFDSFDSFDF" localSheetId="32">#REF!</definedName>
    <definedName name="FDFDSFDSFDF" localSheetId="43">#REF!</definedName>
    <definedName name="FDFDSFDSFDF">#REF!</definedName>
    <definedName name="ffddg" localSheetId="4">#REF!</definedName>
    <definedName name="ffddg" localSheetId="8">#REF!</definedName>
    <definedName name="ffddg" localSheetId="24">#REF!</definedName>
    <definedName name="ffddg" localSheetId="25">#REF!</definedName>
    <definedName name="ffddg" localSheetId="26">#REF!</definedName>
    <definedName name="ffddg" localSheetId="29">#REF!</definedName>
    <definedName name="ffddg" localSheetId="30">#REF!</definedName>
    <definedName name="ffddg" localSheetId="31">#REF!</definedName>
    <definedName name="ffddg" localSheetId="32">#REF!</definedName>
    <definedName name="ffddg" localSheetId="43">#REF!</definedName>
    <definedName name="ffddg">#REF!</definedName>
    <definedName name="gd" localSheetId="4" hidden="1">{"'TDTGT (theo Dphuong)'!$A$4:$F$75"}</definedName>
    <definedName name="gd" localSheetId="31" hidden="1">{"'TDTGT (theo Dphuong)'!$A$4:$F$75"}</definedName>
    <definedName name="gd" localSheetId="32" hidden="1">{"'TDTGT (theo Dphuong)'!$A$4:$F$75"}</definedName>
    <definedName name="gd" localSheetId="43" hidden="1">{"'TDTGT (theo Dphuong)'!$A$4:$F$75"}</definedName>
    <definedName name="gd" hidden="1">{"'TDTGT (theo Dphuong)'!$A$4:$F$75"}</definedName>
    <definedName name="ggg" localSheetId="4">#REF!</definedName>
    <definedName name="ggg" localSheetId="8">#REF!</definedName>
    <definedName name="ggg" localSheetId="24">#REF!</definedName>
    <definedName name="ggg" localSheetId="25">#REF!</definedName>
    <definedName name="ggg" localSheetId="26">#REF!</definedName>
    <definedName name="ggg" localSheetId="29">#REF!</definedName>
    <definedName name="ggg" localSheetId="30">#REF!</definedName>
    <definedName name="ggg" localSheetId="31">#REF!</definedName>
    <definedName name="ggg" localSheetId="32">#REF!</definedName>
    <definedName name="ggg" localSheetId="43">#REF!</definedName>
    <definedName name="ggg">#REF!</definedName>
    <definedName name="h" localSheetId="4" hidden="1">{"'TDTGT (theo Dphuong)'!$A$4:$F$75"}</definedName>
    <definedName name="h" localSheetId="19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43" hidden="1">{"'TDTGT (theo Dphuong)'!$A$4:$F$75"}</definedName>
    <definedName name="h" localSheetId="44" hidden="1">{"'TDTGT (theo Dphuong)'!$A$4:$F$75"}</definedName>
    <definedName name="h" hidden="1">{"'TDTGT (theo Dphuong)'!$A$4:$F$75"}</definedName>
    <definedName name="hab" localSheetId="4">#REF!</definedName>
    <definedName name="hab" localSheetId="8">#REF!</definedName>
    <definedName name="hab" localSheetId="24">#REF!</definedName>
    <definedName name="hab" localSheetId="25">#REF!</definedName>
    <definedName name="hab" localSheetId="26">#REF!</definedName>
    <definedName name="hab" localSheetId="29">#REF!</definedName>
    <definedName name="hab" localSheetId="30">#REF!</definedName>
    <definedName name="hab" localSheetId="31">#REF!</definedName>
    <definedName name="hab" localSheetId="32">#REF!</definedName>
    <definedName name="hab" localSheetId="43">#REF!</definedName>
    <definedName name="hab" localSheetId="44">#REF!</definedName>
    <definedName name="hab">#REF!</definedName>
    <definedName name="habac" localSheetId="4">#REF!</definedName>
    <definedName name="habac" localSheetId="8">#REF!</definedName>
    <definedName name="habac" localSheetId="24">#REF!</definedName>
    <definedName name="habac" localSheetId="25">#REF!</definedName>
    <definedName name="habac" localSheetId="26">#REF!</definedName>
    <definedName name="habac" localSheetId="29">#REF!</definedName>
    <definedName name="habac" localSheetId="30">#REF!</definedName>
    <definedName name="habac" localSheetId="31">#REF!</definedName>
    <definedName name="habac" localSheetId="32">#REF!</definedName>
    <definedName name="habac" localSheetId="43">#REF!</definedName>
    <definedName name="habac" localSheetId="44">#REF!</definedName>
    <definedName name="habac">#REF!</definedName>
    <definedName name="HTML_CodePage" hidden="1">1252</definedName>
    <definedName name="HTML_Control" localSheetId="4" hidden="1">{"'TDTGT (theo Dphuong)'!$A$4:$F$75"}</definedName>
    <definedName name="HTML_Control" localSheetId="19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43" hidden="1">{"'TDTGT (theo Dphuong)'!$A$4:$F$75"}</definedName>
    <definedName name="HTML_Control" localSheetId="44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4" hidden="1">{#N/A,#N/A,FALSE,"Chung"}</definedName>
    <definedName name="i" localSheetId="19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43" hidden="1">{#N/A,#N/A,FALSE,"Chung"}</definedName>
    <definedName name="i" hidden="1">{#N/A,#N/A,FALSE,"Chung"}</definedName>
    <definedName name="kjh" localSheetId="4" hidden="1">{#N/A,#N/A,FALSE,"Chung"}</definedName>
    <definedName name="kjh" localSheetId="19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43" hidden="1">{#N/A,#N/A,FALSE,"Chung"}</definedName>
    <definedName name="kjh" hidden="1">{#N/A,#N/A,FALSE,"Chung"}</definedName>
    <definedName name="m" localSheetId="4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43" hidden="1">{"'TDTGT (theo Dphuong)'!$A$4:$F$75"}</definedName>
    <definedName name="m" hidden="1">{"'TDTGT (theo Dphuong)'!$A$4:$F$75"}</definedName>
    <definedName name="mc" localSheetId="4">#REF!</definedName>
    <definedName name="mc" localSheetId="8">#REF!</definedName>
    <definedName name="mc" localSheetId="24">#REF!</definedName>
    <definedName name="mc" localSheetId="25">#REF!</definedName>
    <definedName name="mc" localSheetId="26">#REF!</definedName>
    <definedName name="mc" localSheetId="29">#REF!</definedName>
    <definedName name="mc" localSheetId="30">#REF!</definedName>
    <definedName name="mc" localSheetId="31">#REF!</definedName>
    <definedName name="mc" localSheetId="32">#REF!</definedName>
    <definedName name="mc" localSheetId="43">#REF!</definedName>
    <definedName name="mc" localSheetId="44">#REF!</definedName>
    <definedName name="mc">#REF!</definedName>
    <definedName name="nhan" localSheetId="4">#REF!</definedName>
    <definedName name="nhan" localSheetId="8">#REF!</definedName>
    <definedName name="nhan" localSheetId="24">#REF!</definedName>
    <definedName name="nhan" localSheetId="25">#REF!</definedName>
    <definedName name="nhan" localSheetId="26">#REF!</definedName>
    <definedName name="nhan" localSheetId="29">#REF!</definedName>
    <definedName name="nhan" localSheetId="30">#REF!</definedName>
    <definedName name="nhan" localSheetId="31">#REF!</definedName>
    <definedName name="nhan" localSheetId="32">#REF!</definedName>
    <definedName name="nhan" localSheetId="43">#REF!</definedName>
    <definedName name="nhan" localSheetId="44">#REF!</definedName>
    <definedName name="nhan">#REF!</definedName>
    <definedName name="Nhan_xet_cua_dai">"Picture 1"</definedName>
    <definedName name="nuoc" localSheetId="4">#REF!</definedName>
    <definedName name="nuoc" localSheetId="8">#REF!</definedName>
    <definedName name="nuoc" localSheetId="24">#REF!</definedName>
    <definedName name="nuoc" localSheetId="25">#REF!</definedName>
    <definedName name="nuoc" localSheetId="26">#REF!</definedName>
    <definedName name="nuoc" localSheetId="29">#REF!</definedName>
    <definedName name="nuoc" localSheetId="30">#REF!</definedName>
    <definedName name="nuoc" localSheetId="31">#REF!</definedName>
    <definedName name="nuoc" localSheetId="32">#REF!</definedName>
    <definedName name="nuoc" localSheetId="43">#REF!</definedName>
    <definedName name="nuoc">#REF!</definedName>
    <definedName name="_xlnm.Print_Titles" localSheetId="0">Nongnghiep!$4:$5</definedName>
    <definedName name="pt" localSheetId="4">#REF!</definedName>
    <definedName name="pt" localSheetId="8">#REF!</definedName>
    <definedName name="pt" localSheetId="24">#REF!</definedName>
    <definedName name="pt" localSheetId="25">#REF!</definedName>
    <definedName name="pt" localSheetId="26">#REF!</definedName>
    <definedName name="pt" localSheetId="29">#REF!</definedName>
    <definedName name="pt" localSheetId="30">#REF!</definedName>
    <definedName name="pt" localSheetId="31">#REF!</definedName>
    <definedName name="pt" localSheetId="32">#REF!</definedName>
    <definedName name="pt" localSheetId="43">#REF!</definedName>
    <definedName name="pt">#REF!</definedName>
    <definedName name="ptr" localSheetId="8">#REF!</definedName>
    <definedName name="ptr" localSheetId="24">#REF!</definedName>
    <definedName name="ptr" localSheetId="25">#REF!</definedName>
    <definedName name="ptr" localSheetId="26">#REF!</definedName>
    <definedName name="ptr" localSheetId="29">#REF!</definedName>
    <definedName name="ptr" localSheetId="30">#REF!</definedName>
    <definedName name="ptr" localSheetId="31">#REF!</definedName>
    <definedName name="ptr" localSheetId="32">#REF!</definedName>
    <definedName name="ptr" localSheetId="43">#REF!</definedName>
    <definedName name="ptr">#REF!</definedName>
    <definedName name="qưeqwrqw" localSheetId="4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43" hidden="1">{#N/A,#N/A,FALSE,"Chung"}</definedName>
    <definedName name="qưeqwrqw" hidden="1">{#N/A,#N/A,FALSE,"Chung"}</definedName>
    <definedName name="SORT" localSheetId="4">#REF!</definedName>
    <definedName name="SORT" localSheetId="8">#REF!</definedName>
    <definedName name="SORT" localSheetId="24">#REF!</definedName>
    <definedName name="SORT" localSheetId="25">#REF!</definedName>
    <definedName name="SORT" localSheetId="26">#REF!</definedName>
    <definedName name="SORT" localSheetId="29">#REF!</definedName>
    <definedName name="SORT" localSheetId="30">#REF!</definedName>
    <definedName name="SORT" localSheetId="31">#REF!</definedName>
    <definedName name="SORT" localSheetId="32">#REF!</definedName>
    <definedName name="SORT" localSheetId="43">#REF!</definedName>
    <definedName name="SORT" localSheetId="44">#REF!</definedName>
    <definedName name="SORT">#REF!</definedName>
    <definedName name="TBA" localSheetId="4">#REF!</definedName>
    <definedName name="TBA" localSheetId="8">#REF!</definedName>
    <definedName name="TBA" localSheetId="24">#REF!</definedName>
    <definedName name="TBA" localSheetId="25">#REF!</definedName>
    <definedName name="TBA" localSheetId="26">#REF!</definedName>
    <definedName name="TBA" localSheetId="29">#REF!</definedName>
    <definedName name="TBA" localSheetId="30">#REF!</definedName>
    <definedName name="TBA" localSheetId="31">#REF!</definedName>
    <definedName name="TBA" localSheetId="32">#REF!</definedName>
    <definedName name="TBA" localSheetId="43">#REF!</definedName>
    <definedName name="TBA" localSheetId="44">#REF!</definedName>
    <definedName name="TBA">#REF!</definedName>
    <definedName name="td" localSheetId="8">#REF!</definedName>
    <definedName name="td" localSheetId="24">#REF!</definedName>
    <definedName name="td" localSheetId="25">#REF!</definedName>
    <definedName name="td" localSheetId="26">#REF!</definedName>
    <definedName name="td" localSheetId="29">#REF!</definedName>
    <definedName name="td" localSheetId="30">#REF!</definedName>
    <definedName name="td" localSheetId="31">#REF!</definedName>
    <definedName name="td" localSheetId="32">#REF!</definedName>
    <definedName name="td">#REF!</definedName>
    <definedName name="th_bl" localSheetId="8">#REF!</definedName>
    <definedName name="th_bl" localSheetId="24">#REF!</definedName>
    <definedName name="th_bl" localSheetId="25">#REF!</definedName>
    <definedName name="th_bl" localSheetId="26">#REF!</definedName>
    <definedName name="th_bl" localSheetId="29">#REF!</definedName>
    <definedName name="th_bl" localSheetId="30">#REF!</definedName>
    <definedName name="th_bl" localSheetId="31">#REF!</definedName>
    <definedName name="th_bl" localSheetId="32">#REF!</definedName>
    <definedName name="th_bl" localSheetId="43">#REF!</definedName>
    <definedName name="th_bl" localSheetId="44">#REF!</definedName>
    <definedName name="th_bl">#REF!</definedName>
    <definedName name="thanh" localSheetId="4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43" hidden="1">{"'TDTGT (theo Dphuong)'!$A$4:$F$75"}</definedName>
    <definedName name="thanh" hidden="1">{"'TDTGT (theo Dphuong)'!$A$4:$F$75"}</definedName>
    <definedName name="Tnghiep" localSheetId="4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43" hidden="1">{"'TDTGT (theo Dphuong)'!$A$4:$F$75"}</definedName>
    <definedName name="Tnghiep" hidden="1">{"'TDTGT (theo Dphuong)'!$A$4:$F$75"}</definedName>
    <definedName name="ttt" localSheetId="4">#REF!</definedName>
    <definedName name="ttt" localSheetId="8">#REF!</definedName>
    <definedName name="ttt" localSheetId="24">#REF!</definedName>
    <definedName name="ttt" localSheetId="25">#REF!</definedName>
    <definedName name="ttt" localSheetId="26">#REF!</definedName>
    <definedName name="ttt" localSheetId="29">#REF!</definedName>
    <definedName name="ttt" localSheetId="30">#REF!</definedName>
    <definedName name="ttt" localSheetId="31">#REF!</definedName>
    <definedName name="ttt" localSheetId="32">#REF!</definedName>
    <definedName name="ttt" localSheetId="43">#REF!</definedName>
    <definedName name="ttt">#REF!</definedName>
    <definedName name="vv" localSheetId="4" hidden="1">{"'TDTGT (theo Dphuong)'!$A$4:$F$75"}</definedName>
    <definedName name="vv" localSheetId="19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43" hidden="1">{"'TDTGT (theo Dphuong)'!$A$4:$F$75"}</definedName>
    <definedName name="vv" hidden="1">{"'TDTGT (theo Dphuong)'!$A$4:$F$75"}</definedName>
    <definedName name="wrn.thu." localSheetId="4" hidden="1">{#N/A,#N/A,FALSE,"Chung"}</definedName>
    <definedName name="wrn.thu." localSheetId="19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43" hidden="1">{#N/A,#N/A,FALSE,"Chung"}</definedName>
    <definedName name="wrn.thu." localSheetId="44" hidden="1">{#N/A,#N/A,FALSE,"Chung"}</definedName>
    <definedName name="wrn.thu." hidden="1">{#N/A,#N/A,FALSE,"Chung"}</definedName>
    <definedName name="ZYX" localSheetId="4">#REF!</definedName>
    <definedName name="ZYX" localSheetId="8">#REF!</definedName>
    <definedName name="ZYX" localSheetId="24">#REF!</definedName>
    <definedName name="ZYX" localSheetId="25">#REF!</definedName>
    <definedName name="ZYX" localSheetId="26">#REF!</definedName>
    <definedName name="ZYX" localSheetId="29">#REF!</definedName>
    <definedName name="ZYX" localSheetId="30">#REF!</definedName>
    <definedName name="ZYX" localSheetId="31">#REF!</definedName>
    <definedName name="ZYX" localSheetId="32">#REF!</definedName>
    <definedName name="ZYX" localSheetId="43">#REF!</definedName>
    <definedName name="ZYX" localSheetId="44">#REF!</definedName>
    <definedName name="ZYX">#REF!</definedName>
    <definedName name="ZZZ" localSheetId="8">#REF!</definedName>
    <definedName name="ZZZ" localSheetId="24">#REF!</definedName>
    <definedName name="ZZZ" localSheetId="25">#REF!</definedName>
    <definedName name="ZZZ" localSheetId="26">#REF!</definedName>
    <definedName name="ZZZ" localSheetId="29">#REF!</definedName>
    <definedName name="ZZZ" localSheetId="30">#REF!</definedName>
    <definedName name="ZZZ" localSheetId="31">#REF!</definedName>
    <definedName name="ZZZ" localSheetId="32">#REF!</definedName>
    <definedName name="ZZZ" localSheetId="43">#REF!</definedName>
    <definedName name="ZZZ" localSheetId="44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G10" i="254" l="1"/>
  <c r="F10" i="254"/>
  <c r="C10" i="254"/>
  <c r="C8" i="254" s="1"/>
  <c r="B10" i="254"/>
  <c r="B8" i="254" s="1"/>
  <c r="G8" i="254"/>
  <c r="F8" i="254"/>
  <c r="E8" i="254"/>
  <c r="D8" i="254"/>
  <c r="G46" i="102" l="1"/>
  <c r="C20" i="233" l="1"/>
  <c r="D20" i="233"/>
  <c r="E20" i="233"/>
  <c r="G36" i="263" l="1"/>
  <c r="G35" i="263"/>
  <c r="G34" i="263"/>
  <c r="G33" i="263"/>
  <c r="G32" i="263"/>
  <c r="G31" i="263"/>
  <c r="G30" i="263"/>
  <c r="G29" i="263"/>
  <c r="G28" i="263"/>
  <c r="G27" i="263"/>
  <c r="G26" i="263"/>
  <c r="G7" i="263"/>
  <c r="I7" i="262"/>
  <c r="G35" i="261"/>
  <c r="G34" i="261"/>
  <c r="G33" i="261"/>
  <c r="G32" i="261"/>
  <c r="G31" i="261"/>
  <c r="G30" i="261"/>
  <c r="G29" i="261"/>
  <c r="G28" i="261"/>
  <c r="G27" i="261"/>
  <c r="G26" i="261"/>
  <c r="G25" i="261"/>
  <c r="G6" i="261"/>
  <c r="I6" i="260"/>
  <c r="G24" i="254"/>
  <c r="G21" i="254"/>
  <c r="G22" i="254"/>
  <c r="G28" i="252"/>
  <c r="G29" i="252"/>
  <c r="G30" i="252"/>
  <c r="G36" i="252"/>
  <c r="G35" i="252"/>
  <c r="G34" i="252"/>
  <c r="G33" i="252"/>
  <c r="G31" i="252"/>
  <c r="G7" i="252"/>
  <c r="D32" i="251"/>
  <c r="C32" i="251"/>
  <c r="B18" i="251"/>
  <c r="E33" i="250"/>
  <c r="D33" i="250"/>
  <c r="C33" i="250"/>
  <c r="B33" i="250"/>
  <c r="G28" i="248"/>
  <c r="G7" i="248"/>
  <c r="G28" i="247"/>
  <c r="G7" i="247"/>
  <c r="G26" i="246"/>
  <c r="G6" i="246"/>
  <c r="G49" i="245"/>
  <c r="G28" i="245"/>
  <c r="G7" i="245"/>
  <c r="G49" i="258"/>
  <c r="G28" i="258"/>
  <c r="G7" i="258"/>
  <c r="G49" i="257"/>
  <c r="G28" i="257"/>
  <c r="G7" i="257"/>
  <c r="G49" i="225"/>
  <c r="G28" i="225"/>
  <c r="G7" i="225"/>
  <c r="G49" i="224"/>
  <c r="G28" i="224"/>
  <c r="G7" i="224"/>
  <c r="G49" i="115"/>
  <c r="G28" i="115"/>
  <c r="G7" i="115"/>
  <c r="G7" i="90"/>
  <c r="G49" i="222"/>
  <c r="G28" i="222"/>
  <c r="G7" i="222"/>
  <c r="G49" i="223"/>
  <c r="G28" i="223"/>
  <c r="G7" i="223"/>
  <c r="G50" i="220"/>
  <c r="G29" i="220"/>
  <c r="G7" i="220"/>
  <c r="G26" i="102"/>
  <c r="G6" i="102"/>
  <c r="G38" i="204"/>
  <c r="G26" i="204"/>
  <c r="G18" i="204"/>
  <c r="G6" i="204"/>
  <c r="G21" i="19"/>
  <c r="G8" i="19"/>
  <c r="G49" i="243"/>
  <c r="G28" i="243"/>
  <c r="G7" i="243"/>
  <c r="G47" i="241"/>
  <c r="G39" i="241"/>
  <c r="G38" i="241"/>
  <c r="G37" i="241"/>
  <c r="G36" i="241"/>
  <c r="G35" i="241"/>
  <c r="G34" i="241"/>
  <c r="G33" i="241"/>
  <c r="G32" i="241"/>
  <c r="G31" i="241"/>
  <c r="G30" i="241"/>
  <c r="G29" i="241"/>
  <c r="G6" i="241"/>
  <c r="G27" i="241" s="1"/>
  <c r="G46" i="240"/>
  <c r="G37" i="240"/>
  <c r="G36" i="240"/>
  <c r="G33" i="240"/>
  <c r="G32" i="240"/>
  <c r="G31" i="240"/>
  <c r="G30" i="240"/>
  <c r="G6" i="240"/>
  <c r="G46" i="239"/>
  <c r="G38" i="239"/>
  <c r="G37" i="239"/>
  <c r="G36" i="239"/>
  <c r="G35" i="239"/>
  <c r="G34" i="239"/>
  <c r="G33" i="239"/>
  <c r="G32" i="239"/>
  <c r="G31" i="239"/>
  <c r="G30" i="239"/>
  <c r="G29" i="239"/>
  <c r="G28" i="239"/>
  <c r="G6" i="239"/>
  <c r="G45" i="238"/>
  <c r="G37" i="238"/>
  <c r="G36" i="238"/>
  <c r="G35" i="238"/>
  <c r="G34" i="238"/>
  <c r="G33" i="238"/>
  <c r="G32" i="238"/>
  <c r="G31" i="238"/>
  <c r="G30" i="238"/>
  <c r="G29" i="238"/>
  <c r="G28" i="238"/>
  <c r="G27" i="238"/>
  <c r="G5" i="238"/>
  <c r="G47" i="237"/>
  <c r="G38" i="237"/>
  <c r="G37" i="237"/>
  <c r="G36" i="237"/>
  <c r="G35" i="237"/>
  <c r="G34" i="237"/>
  <c r="G33" i="237"/>
  <c r="G32" i="237"/>
  <c r="G31" i="237"/>
  <c r="G30" i="237"/>
  <c r="G29" i="237"/>
  <c r="G28" i="237"/>
  <c r="G6" i="237"/>
  <c r="G26" i="237" s="1"/>
  <c r="G46" i="236"/>
  <c r="G38" i="236"/>
  <c r="G37" i="236"/>
  <c r="G36" i="236"/>
  <c r="G35" i="236"/>
  <c r="G34" i="236"/>
  <c r="G33" i="236"/>
  <c r="G32" i="236"/>
  <c r="G31" i="236"/>
  <c r="G30" i="236"/>
  <c r="G29" i="236"/>
  <c r="G28" i="236"/>
  <c r="G6" i="236"/>
  <c r="G26" i="236" s="1"/>
  <c r="G44" i="235"/>
  <c r="G36" i="235"/>
  <c r="G35" i="235"/>
  <c r="G34" i="235"/>
  <c r="G33" i="235"/>
  <c r="G32" i="235"/>
  <c r="G31" i="235"/>
  <c r="G30" i="235"/>
  <c r="G29" i="235"/>
  <c r="G28" i="235"/>
  <c r="G27" i="235"/>
  <c r="G26" i="235"/>
  <c r="G5" i="235"/>
  <c r="E34" i="234"/>
  <c r="D34" i="234"/>
  <c r="C34" i="234"/>
  <c r="B20" i="234"/>
  <c r="B20" i="233" s="1"/>
  <c r="E34" i="232"/>
  <c r="D34" i="232"/>
  <c r="C34" i="232"/>
  <c r="B20" i="232"/>
  <c r="G24" i="231"/>
  <c r="G5" i="231"/>
  <c r="H33" i="230"/>
  <c r="G33" i="230"/>
  <c r="D33" i="230"/>
  <c r="C33" i="230"/>
  <c r="F19" i="230"/>
  <c r="B19" i="230"/>
  <c r="G7" i="256"/>
  <c r="G26" i="240" l="1"/>
  <c r="G7" i="19"/>
  <c r="G26" i="239"/>
  <c r="G25" i="238"/>
  <c r="G24" i="235"/>
  <c r="G20" i="254"/>
  <c r="F27" i="252"/>
  <c r="F30" i="240" l="1"/>
  <c r="F31" i="240"/>
  <c r="F32" i="240"/>
  <c r="F33" i="240"/>
  <c r="F35" i="240"/>
  <c r="F36" i="240"/>
  <c r="F37" i="240"/>
  <c r="B26" i="250" l="1"/>
  <c r="B27" i="250"/>
  <c r="B28" i="250"/>
  <c r="B29" i="250"/>
  <c r="B30" i="250"/>
  <c r="B31" i="250"/>
  <c r="B32" i="250"/>
  <c r="D28" i="252"/>
  <c r="E28" i="252"/>
  <c r="F28" i="252"/>
  <c r="D29" i="252"/>
  <c r="E29" i="252"/>
  <c r="F29" i="252"/>
  <c r="D30" i="252"/>
  <c r="E30" i="252"/>
  <c r="F30" i="252"/>
  <c r="D31" i="252"/>
  <c r="E31" i="252"/>
  <c r="F31" i="252"/>
  <c r="D33" i="252"/>
  <c r="E33" i="252"/>
  <c r="F33" i="252"/>
  <c r="D34" i="252"/>
  <c r="E34" i="252"/>
  <c r="F34" i="252"/>
  <c r="D35" i="252"/>
  <c r="E35" i="252"/>
  <c r="F35" i="252"/>
  <c r="D36" i="252"/>
  <c r="E36" i="252"/>
  <c r="F36" i="252"/>
  <c r="C25" i="251"/>
  <c r="D25" i="251"/>
  <c r="C26" i="251"/>
  <c r="D26" i="251"/>
  <c r="C27" i="251"/>
  <c r="D27" i="251"/>
  <c r="C28" i="251"/>
  <c r="D28" i="251"/>
  <c r="C29" i="251"/>
  <c r="D29" i="251"/>
  <c r="C30" i="251"/>
  <c r="D30" i="251"/>
  <c r="C31" i="251"/>
  <c r="D31" i="251"/>
  <c r="C26" i="250"/>
  <c r="D26" i="250"/>
  <c r="E26" i="250"/>
  <c r="C27" i="250"/>
  <c r="D27" i="250"/>
  <c r="E27" i="250"/>
  <c r="C28" i="250"/>
  <c r="D28" i="250"/>
  <c r="E28" i="250"/>
  <c r="C29" i="250"/>
  <c r="D29" i="250"/>
  <c r="E29" i="250"/>
  <c r="C30" i="250"/>
  <c r="D30" i="250"/>
  <c r="C31" i="250"/>
  <c r="D31" i="250"/>
  <c r="C32" i="250"/>
  <c r="D32" i="250"/>
  <c r="E32" i="250"/>
  <c r="C18" i="204"/>
  <c r="E18" i="204"/>
  <c r="F18" i="204"/>
  <c r="C46" i="239"/>
  <c r="D46" i="239"/>
  <c r="E46" i="239"/>
  <c r="F46" i="239"/>
  <c r="E27" i="238"/>
  <c r="C29" i="234" l="1"/>
  <c r="D29" i="234"/>
  <c r="E29" i="234"/>
  <c r="C30" i="234"/>
  <c r="D30" i="234"/>
  <c r="E30" i="234"/>
  <c r="C31" i="234"/>
  <c r="D31" i="234"/>
  <c r="E31" i="234"/>
  <c r="C32" i="234"/>
  <c r="D32" i="234"/>
  <c r="E32" i="234"/>
  <c r="C33" i="234"/>
  <c r="D33" i="234"/>
  <c r="E33" i="234"/>
  <c r="C26" i="234"/>
  <c r="D26" i="234"/>
  <c r="E26" i="234"/>
  <c r="C27" i="234"/>
  <c r="D27" i="234"/>
  <c r="E27" i="234"/>
  <c r="F44" i="235" l="1"/>
  <c r="E18" i="233"/>
  <c r="C28" i="248"/>
  <c r="E38" i="204"/>
  <c r="F38" i="204"/>
  <c r="E26" i="204"/>
  <c r="F26" i="204"/>
  <c r="E21" i="19"/>
  <c r="F21" i="19"/>
  <c r="C12" i="233"/>
  <c r="D12" i="233"/>
  <c r="E12" i="233"/>
  <c r="C13" i="233"/>
  <c r="D13" i="233"/>
  <c r="E13" i="233"/>
  <c r="C14" i="233"/>
  <c r="D14" i="233"/>
  <c r="E14" i="233"/>
  <c r="C15" i="233"/>
  <c r="D15" i="233"/>
  <c r="E15" i="233"/>
  <c r="C16" i="233"/>
  <c r="D16" i="233"/>
  <c r="E16" i="233"/>
  <c r="C17" i="233"/>
  <c r="D17" i="233"/>
  <c r="E17" i="233"/>
  <c r="C18" i="233"/>
  <c r="D18" i="233"/>
  <c r="C19" i="233"/>
  <c r="C34" i="233" s="1"/>
  <c r="D19" i="233"/>
  <c r="D34" i="233" s="1"/>
  <c r="E19" i="233"/>
  <c r="C11" i="233"/>
  <c r="D11" i="233"/>
  <c r="E11" i="233"/>
  <c r="C32" i="230"/>
  <c r="D32" i="230"/>
  <c r="G32" i="230"/>
  <c r="H32" i="230"/>
  <c r="F17" i="230"/>
  <c r="F18" i="230"/>
  <c r="F33" i="230" s="1"/>
  <c r="B17" i="230"/>
  <c r="B18" i="230"/>
  <c r="B32" i="230" l="1"/>
  <c r="B33" i="230"/>
  <c r="E33" i="233"/>
  <c r="E34" i="233"/>
  <c r="C26" i="233"/>
  <c r="D33" i="233"/>
  <c r="D26" i="233"/>
  <c r="C32" i="233"/>
  <c r="E30" i="233"/>
  <c r="D29" i="233"/>
  <c r="C28" i="233"/>
  <c r="E26" i="233"/>
  <c r="E31" i="233"/>
  <c r="D30" i="233"/>
  <c r="C29" i="233"/>
  <c r="E27" i="233"/>
  <c r="C33" i="233"/>
  <c r="D31" i="233"/>
  <c r="C30" i="233"/>
  <c r="E28" i="233"/>
  <c r="D27" i="233"/>
  <c r="E32" i="233"/>
  <c r="F32" i="230"/>
  <c r="D32" i="233"/>
  <c r="C31" i="233"/>
  <c r="E29" i="233"/>
  <c r="D28" i="233"/>
  <c r="C27" i="233"/>
  <c r="B44" i="235"/>
  <c r="C44" i="235"/>
  <c r="D44" i="235"/>
  <c r="E44" i="235"/>
  <c r="E7" i="263"/>
  <c r="D7" i="263"/>
  <c r="C7" i="263"/>
  <c r="G7" i="262"/>
  <c r="F7" i="262"/>
  <c r="E7" i="262"/>
  <c r="E6" i="261"/>
  <c r="D6" i="261"/>
  <c r="C6" i="261"/>
  <c r="G6" i="260"/>
  <c r="F6" i="260"/>
  <c r="E6" i="260"/>
  <c r="D20" i="254"/>
  <c r="E7" i="252"/>
  <c r="D7" i="252"/>
  <c r="C7" i="252"/>
  <c r="B10" i="251"/>
  <c r="B11" i="251"/>
  <c r="B12" i="251"/>
  <c r="B13" i="251"/>
  <c r="B14" i="251"/>
  <c r="B15" i="251"/>
  <c r="B29" i="251" s="1"/>
  <c r="B9" i="251"/>
  <c r="E28" i="248"/>
  <c r="D28" i="248"/>
  <c r="E7" i="248"/>
  <c r="D7" i="248"/>
  <c r="C7" i="248"/>
  <c r="E28" i="247"/>
  <c r="D28" i="247"/>
  <c r="C28" i="247"/>
  <c r="E7" i="247"/>
  <c r="D7" i="247"/>
  <c r="C7" i="247"/>
  <c r="E26" i="246"/>
  <c r="E6" i="246"/>
  <c r="D6" i="246"/>
  <c r="C6" i="246"/>
  <c r="E49" i="245"/>
  <c r="D49" i="245"/>
  <c r="C49" i="245"/>
  <c r="E28" i="245"/>
  <c r="D28" i="245"/>
  <c r="C28" i="245"/>
  <c r="E7" i="245"/>
  <c r="D7" i="245"/>
  <c r="C7" i="245"/>
  <c r="E49" i="258"/>
  <c r="D49" i="258"/>
  <c r="C49" i="258"/>
  <c r="E28" i="258"/>
  <c r="D28" i="258"/>
  <c r="C28" i="258"/>
  <c r="E7" i="258"/>
  <c r="D7" i="258"/>
  <c r="C7" i="258"/>
  <c r="D49" i="257"/>
  <c r="C49" i="257"/>
  <c r="E28" i="257"/>
  <c r="D28" i="257"/>
  <c r="C28" i="257"/>
  <c r="E7" i="257"/>
  <c r="D7" i="257"/>
  <c r="C7" i="257"/>
  <c r="E7" i="225"/>
  <c r="D7" i="225"/>
  <c r="C7" i="225"/>
  <c r="E49" i="224"/>
  <c r="D49" i="224"/>
  <c r="C49" i="224"/>
  <c r="E28" i="224"/>
  <c r="D28" i="224"/>
  <c r="C28" i="224"/>
  <c r="E7" i="224"/>
  <c r="D7" i="224"/>
  <c r="C7" i="224"/>
  <c r="E49" i="115"/>
  <c r="D49" i="115"/>
  <c r="C49" i="115"/>
  <c r="E28" i="115"/>
  <c r="D28" i="115"/>
  <c r="C28" i="115"/>
  <c r="E7" i="115"/>
  <c r="D7" i="115"/>
  <c r="C7" i="115"/>
  <c r="E7" i="90"/>
  <c r="D7" i="90"/>
  <c r="C7" i="90"/>
  <c r="E49" i="222"/>
  <c r="D49" i="222"/>
  <c r="C49" i="222"/>
  <c r="E28" i="222"/>
  <c r="D28" i="222"/>
  <c r="C28" i="222"/>
  <c r="E7" i="222"/>
  <c r="D7" i="222"/>
  <c r="C7" i="222"/>
  <c r="E49" i="223"/>
  <c r="D49" i="223"/>
  <c r="C49" i="223"/>
  <c r="E28" i="223"/>
  <c r="D28" i="223"/>
  <c r="C28" i="223"/>
  <c r="E7" i="223"/>
  <c r="D7" i="223"/>
  <c r="C7" i="223"/>
  <c r="E50" i="220"/>
  <c r="D50" i="220"/>
  <c r="C50" i="220"/>
  <c r="E29" i="220"/>
  <c r="D29" i="220"/>
  <c r="C29" i="220"/>
  <c r="E7" i="220"/>
  <c r="D7" i="220"/>
  <c r="C7" i="220"/>
  <c r="F46" i="102"/>
  <c r="E46" i="102"/>
  <c r="D46" i="102"/>
  <c r="C46" i="102"/>
  <c r="E26" i="102"/>
  <c r="D26" i="102"/>
  <c r="C26" i="102"/>
  <c r="E6" i="102"/>
  <c r="D6" i="102"/>
  <c r="C6" i="102"/>
  <c r="D38" i="204"/>
  <c r="C38" i="204"/>
  <c r="D26" i="204"/>
  <c r="C26" i="204"/>
  <c r="D18" i="204"/>
  <c r="E6" i="204"/>
  <c r="D6" i="204"/>
  <c r="C6" i="204"/>
  <c r="D21" i="19"/>
  <c r="C21" i="19"/>
  <c r="D8" i="19"/>
  <c r="E8" i="19"/>
  <c r="E7" i="19" s="1"/>
  <c r="C8" i="19"/>
  <c r="B21" i="19"/>
  <c r="E49" i="243"/>
  <c r="D49" i="243"/>
  <c r="C49" i="243"/>
  <c r="E28" i="243"/>
  <c r="D28" i="243"/>
  <c r="C28" i="243"/>
  <c r="E7" i="243"/>
  <c r="D7" i="243"/>
  <c r="C7" i="243"/>
  <c r="E47" i="241"/>
  <c r="D47" i="241"/>
  <c r="C47" i="241"/>
  <c r="E39" i="241"/>
  <c r="D39" i="241"/>
  <c r="C39" i="241"/>
  <c r="E38" i="241"/>
  <c r="D38" i="241"/>
  <c r="C38" i="241"/>
  <c r="E37" i="241"/>
  <c r="D37" i="241"/>
  <c r="C37" i="241"/>
  <c r="E36" i="241"/>
  <c r="D36" i="241"/>
  <c r="C36" i="241"/>
  <c r="E35" i="241"/>
  <c r="D35" i="241"/>
  <c r="C35" i="241"/>
  <c r="E34" i="241"/>
  <c r="D34" i="241"/>
  <c r="C34" i="241"/>
  <c r="E33" i="241"/>
  <c r="D33" i="241"/>
  <c r="C33" i="241"/>
  <c r="E32" i="241"/>
  <c r="D32" i="241"/>
  <c r="C32" i="241"/>
  <c r="E31" i="241"/>
  <c r="D31" i="241"/>
  <c r="C31" i="241"/>
  <c r="E30" i="241"/>
  <c r="E29" i="241"/>
  <c r="D29" i="241"/>
  <c r="C29" i="241"/>
  <c r="E6" i="241"/>
  <c r="D6" i="241"/>
  <c r="C6" i="241"/>
  <c r="E46" i="240"/>
  <c r="D46" i="240"/>
  <c r="C46" i="240"/>
  <c r="E37" i="240"/>
  <c r="D37" i="240"/>
  <c r="C37" i="240"/>
  <c r="E36" i="240"/>
  <c r="D36" i="240"/>
  <c r="C36" i="240"/>
  <c r="C34" i="240"/>
  <c r="E33" i="240"/>
  <c r="C33" i="240"/>
  <c r="E32" i="240"/>
  <c r="D32" i="240"/>
  <c r="C32" i="240"/>
  <c r="E30" i="240"/>
  <c r="D30" i="240"/>
  <c r="C30" i="240"/>
  <c r="E29" i="240"/>
  <c r="E6" i="240"/>
  <c r="D6" i="240"/>
  <c r="C6" i="240"/>
  <c r="E38" i="239"/>
  <c r="D38" i="239"/>
  <c r="C38" i="239"/>
  <c r="E37" i="239"/>
  <c r="D37" i="239"/>
  <c r="C37" i="239"/>
  <c r="E36" i="239"/>
  <c r="D36" i="239"/>
  <c r="C36" i="239"/>
  <c r="E35" i="239"/>
  <c r="D35" i="239"/>
  <c r="C35" i="239"/>
  <c r="E34" i="239"/>
  <c r="D34" i="239"/>
  <c r="C34" i="239"/>
  <c r="E33" i="239"/>
  <c r="D33" i="239"/>
  <c r="C33" i="239"/>
  <c r="E32" i="239"/>
  <c r="D32" i="239"/>
  <c r="C32" i="239"/>
  <c r="E31" i="239"/>
  <c r="D31" i="239"/>
  <c r="C31" i="239"/>
  <c r="E30" i="239"/>
  <c r="D30" i="239"/>
  <c r="C30" i="239"/>
  <c r="E29" i="239"/>
  <c r="D29" i="239"/>
  <c r="C29" i="239"/>
  <c r="E28" i="239"/>
  <c r="D28" i="239"/>
  <c r="C28" i="239"/>
  <c r="E6" i="239"/>
  <c r="E26" i="239" s="1"/>
  <c r="D6" i="239"/>
  <c r="C6" i="239"/>
  <c r="C26" i="239" s="1"/>
  <c r="E45" i="238"/>
  <c r="D45" i="238"/>
  <c r="C45" i="238"/>
  <c r="E37" i="238"/>
  <c r="D37" i="238"/>
  <c r="C37" i="238"/>
  <c r="E36" i="238"/>
  <c r="D36" i="238"/>
  <c r="C36" i="238"/>
  <c r="E35" i="238"/>
  <c r="D35" i="238"/>
  <c r="C35" i="238"/>
  <c r="E34" i="238"/>
  <c r="D34" i="238"/>
  <c r="C34" i="238"/>
  <c r="E33" i="238"/>
  <c r="D33" i="238"/>
  <c r="C33" i="238"/>
  <c r="E32" i="238"/>
  <c r="D32" i="238"/>
  <c r="C32" i="238"/>
  <c r="E31" i="238"/>
  <c r="D31" i="238"/>
  <c r="C31" i="238"/>
  <c r="E30" i="238"/>
  <c r="D30" i="238"/>
  <c r="C30" i="238"/>
  <c r="E29" i="238"/>
  <c r="D29" i="238"/>
  <c r="C29" i="238"/>
  <c r="E28" i="238"/>
  <c r="D28" i="238"/>
  <c r="C28" i="238"/>
  <c r="D27" i="238"/>
  <c r="C27" i="238"/>
  <c r="E5" i="238"/>
  <c r="D5" i="238"/>
  <c r="C5" i="238"/>
  <c r="E47" i="237"/>
  <c r="D47" i="237"/>
  <c r="C47" i="237"/>
  <c r="E38" i="237"/>
  <c r="D38" i="237"/>
  <c r="C38" i="237"/>
  <c r="E37" i="237"/>
  <c r="D37" i="237"/>
  <c r="C37" i="237"/>
  <c r="E36" i="237"/>
  <c r="D36" i="237"/>
  <c r="C36" i="237"/>
  <c r="E35" i="237"/>
  <c r="D35" i="237"/>
  <c r="C35" i="237"/>
  <c r="E34" i="237"/>
  <c r="D34" i="237"/>
  <c r="C34" i="237"/>
  <c r="E33" i="237"/>
  <c r="D33" i="237"/>
  <c r="C33" i="237"/>
  <c r="E32" i="237"/>
  <c r="D32" i="237"/>
  <c r="C32" i="237"/>
  <c r="E31" i="237"/>
  <c r="D31" i="237"/>
  <c r="C31" i="237"/>
  <c r="E30" i="237"/>
  <c r="D30" i="237"/>
  <c r="C30" i="237"/>
  <c r="E29" i="237"/>
  <c r="D29" i="237"/>
  <c r="C29" i="237"/>
  <c r="E28" i="237"/>
  <c r="D28" i="237"/>
  <c r="C28" i="237"/>
  <c r="E6" i="237"/>
  <c r="E26" i="237" s="1"/>
  <c r="D6" i="237"/>
  <c r="D26" i="237" s="1"/>
  <c r="C6" i="237"/>
  <c r="E46" i="236"/>
  <c r="D46" i="236"/>
  <c r="C46" i="236"/>
  <c r="E38" i="236"/>
  <c r="D38" i="236"/>
  <c r="C38" i="236"/>
  <c r="E37" i="236"/>
  <c r="D37" i="236"/>
  <c r="C37" i="236"/>
  <c r="E36" i="236"/>
  <c r="D36" i="236"/>
  <c r="C36" i="236"/>
  <c r="E35" i="236"/>
  <c r="D35" i="236"/>
  <c r="C35" i="236"/>
  <c r="E34" i="236"/>
  <c r="D34" i="236"/>
  <c r="C34" i="236"/>
  <c r="E33" i="236"/>
  <c r="D33" i="236"/>
  <c r="C33" i="236"/>
  <c r="E32" i="236"/>
  <c r="D32" i="236"/>
  <c r="C32" i="236"/>
  <c r="E31" i="236"/>
  <c r="D31" i="236"/>
  <c r="C31" i="236"/>
  <c r="E30" i="236"/>
  <c r="D30" i="236"/>
  <c r="C30" i="236"/>
  <c r="E29" i="236"/>
  <c r="D29" i="236"/>
  <c r="C29" i="236"/>
  <c r="E28" i="236"/>
  <c r="D28" i="236"/>
  <c r="C28" i="236"/>
  <c r="E6" i="236"/>
  <c r="D6" i="236"/>
  <c r="D26" i="236" s="1"/>
  <c r="C6" i="236"/>
  <c r="C26" i="236" s="1"/>
  <c r="E36" i="235"/>
  <c r="D36" i="235"/>
  <c r="C36" i="235"/>
  <c r="E35" i="235"/>
  <c r="D35" i="235"/>
  <c r="C35" i="235"/>
  <c r="E34" i="235"/>
  <c r="D34" i="235"/>
  <c r="C34" i="235"/>
  <c r="E33" i="235"/>
  <c r="D33" i="235"/>
  <c r="C33" i="235"/>
  <c r="E32" i="235"/>
  <c r="D32" i="235"/>
  <c r="C32" i="235"/>
  <c r="E31" i="235"/>
  <c r="D31" i="235"/>
  <c r="C31" i="235"/>
  <c r="E30" i="235"/>
  <c r="D30" i="235"/>
  <c r="C30" i="235"/>
  <c r="E29" i="235"/>
  <c r="D29" i="235"/>
  <c r="C29" i="235"/>
  <c r="E28" i="235"/>
  <c r="D28" i="235"/>
  <c r="C28" i="235"/>
  <c r="E27" i="235"/>
  <c r="D27" i="235"/>
  <c r="C27" i="235"/>
  <c r="E26" i="235"/>
  <c r="D26" i="235"/>
  <c r="C26" i="235"/>
  <c r="E5" i="235"/>
  <c r="D5" i="235"/>
  <c r="C5" i="235"/>
  <c r="B19" i="234"/>
  <c r="B34" i="234" s="1"/>
  <c r="C33" i="232"/>
  <c r="D33" i="232"/>
  <c r="E33" i="232"/>
  <c r="B19" i="232"/>
  <c r="B34" i="232" s="1"/>
  <c r="E24" i="231"/>
  <c r="D24" i="231"/>
  <c r="C24" i="231"/>
  <c r="E5" i="231"/>
  <c r="D5" i="231"/>
  <c r="C5" i="231"/>
  <c r="C31" i="230"/>
  <c r="D31" i="230"/>
  <c r="G31" i="230"/>
  <c r="H31" i="230"/>
  <c r="B14" i="249"/>
  <c r="B15" i="249"/>
  <c r="B16" i="249"/>
  <c r="B17" i="249"/>
  <c r="B18" i="249"/>
  <c r="B19" i="249"/>
  <c r="B21" i="249"/>
  <c r="B22" i="249"/>
  <c r="B23" i="249"/>
  <c r="B24" i="249"/>
  <c r="F12" i="249"/>
  <c r="E7" i="256"/>
  <c r="D7" i="256"/>
  <c r="C7" i="256"/>
  <c r="C24" i="251"/>
  <c r="D24" i="251"/>
  <c r="C25" i="250"/>
  <c r="D25" i="250"/>
  <c r="E25" i="250"/>
  <c r="B25" i="251" l="1"/>
  <c r="D25" i="238"/>
  <c r="C24" i="235"/>
  <c r="E24" i="252"/>
  <c r="B27" i="251"/>
  <c r="B28" i="251"/>
  <c r="B19" i="233"/>
  <c r="B34" i="233" s="1"/>
  <c r="D27" i="241"/>
  <c r="C27" i="241"/>
  <c r="B26" i="251"/>
  <c r="D24" i="252"/>
  <c r="C7" i="19"/>
  <c r="E25" i="238"/>
  <c r="C25" i="238"/>
  <c r="C26" i="237"/>
  <c r="E26" i="236"/>
  <c r="B24" i="251"/>
  <c r="B25" i="250"/>
  <c r="E24" i="235"/>
  <c r="E27" i="241"/>
  <c r="E49" i="257"/>
  <c r="C26" i="246"/>
  <c r="D26" i="246"/>
  <c r="D7" i="19"/>
  <c r="D24" i="235"/>
  <c r="C26" i="240"/>
  <c r="D26" i="240"/>
  <c r="E26" i="240"/>
  <c r="D26" i="239"/>
  <c r="B32" i="241"/>
  <c r="F32" i="241"/>
  <c r="B18" i="204" l="1"/>
  <c r="B38" i="204"/>
  <c r="B6" i="246"/>
  <c r="B11" i="234"/>
  <c r="B11" i="233" s="1"/>
  <c r="B11" i="232"/>
  <c r="F10" i="230"/>
  <c r="B10" i="230"/>
  <c r="F33" i="263" l="1"/>
  <c r="E33" i="263"/>
  <c r="D33" i="263"/>
  <c r="F31" i="263"/>
  <c r="E31" i="263"/>
  <c r="D31" i="263"/>
  <c r="F36" i="263"/>
  <c r="E36" i="263"/>
  <c r="D36" i="263"/>
  <c r="F34" i="263"/>
  <c r="E34" i="263"/>
  <c r="D34" i="263"/>
  <c r="F32" i="263"/>
  <c r="E32" i="263"/>
  <c r="D32" i="263"/>
  <c r="F27" i="263"/>
  <c r="E27" i="263"/>
  <c r="D27" i="263"/>
  <c r="F35" i="263"/>
  <c r="E35" i="263"/>
  <c r="D35" i="263"/>
  <c r="F30" i="263"/>
  <c r="E30" i="263"/>
  <c r="D30" i="263"/>
  <c r="F28" i="263"/>
  <c r="E28" i="263"/>
  <c r="D28" i="263"/>
  <c r="F29" i="263"/>
  <c r="E29" i="263"/>
  <c r="D29" i="263"/>
  <c r="F26" i="263"/>
  <c r="E26" i="263"/>
  <c r="D26" i="263"/>
  <c r="F7" i="263"/>
  <c r="G24" i="263" s="1"/>
  <c r="B7" i="263"/>
  <c r="H7" i="262"/>
  <c r="D7" i="262"/>
  <c r="F32" i="261"/>
  <c r="E32" i="261"/>
  <c r="D32" i="261"/>
  <c r="F30" i="261"/>
  <c r="E30" i="261"/>
  <c r="D30" i="261"/>
  <c r="F35" i="261"/>
  <c r="E35" i="261"/>
  <c r="D35" i="261"/>
  <c r="F33" i="261"/>
  <c r="E33" i="261"/>
  <c r="D33" i="261"/>
  <c r="F31" i="261"/>
  <c r="E31" i="261"/>
  <c r="D31" i="261"/>
  <c r="F26" i="261"/>
  <c r="E26" i="261"/>
  <c r="D26" i="261"/>
  <c r="F34" i="261"/>
  <c r="E34" i="261"/>
  <c r="D34" i="261"/>
  <c r="F29" i="261"/>
  <c r="E29" i="261"/>
  <c r="D29" i="261"/>
  <c r="F27" i="261"/>
  <c r="E27" i="261"/>
  <c r="D27" i="261"/>
  <c r="F28" i="261"/>
  <c r="E28" i="261"/>
  <c r="D28" i="261"/>
  <c r="F25" i="261"/>
  <c r="E25" i="261"/>
  <c r="D25" i="261"/>
  <c r="F6" i="261"/>
  <c r="G23" i="261" s="1"/>
  <c r="B6" i="261"/>
  <c r="H6" i="260"/>
  <c r="D6" i="260"/>
  <c r="E23" i="261" l="1"/>
  <c r="F23" i="261"/>
  <c r="D23" i="261"/>
  <c r="F24" i="263"/>
  <c r="E24" i="263"/>
  <c r="D24" i="263"/>
  <c r="F49" i="258"/>
  <c r="B49" i="258"/>
  <c r="F28" i="258"/>
  <c r="B28" i="258"/>
  <c r="F7" i="258"/>
  <c r="B7" i="258"/>
  <c r="B49" i="257"/>
  <c r="B28" i="257"/>
  <c r="B7" i="257"/>
  <c r="F7" i="257" l="1"/>
  <c r="F49" i="257"/>
  <c r="F28" i="257"/>
  <c r="F28" i="225"/>
  <c r="F49" i="224"/>
  <c r="F28" i="224"/>
  <c r="F7" i="224"/>
  <c r="F7" i="256"/>
  <c r="B7" i="256"/>
  <c r="F24" i="254" l="1"/>
  <c r="E24" i="254"/>
  <c r="D24" i="254"/>
  <c r="F21" i="254"/>
  <c r="E21" i="254"/>
  <c r="D21" i="254"/>
  <c r="E22" i="254"/>
  <c r="F7" i="252"/>
  <c r="B7" i="252"/>
  <c r="B20" i="249"/>
  <c r="E12" i="249"/>
  <c r="D12" i="249"/>
  <c r="C12" i="249"/>
  <c r="F24" i="252" l="1"/>
  <c r="G24" i="252"/>
  <c r="D22" i="254"/>
  <c r="E20" i="254"/>
  <c r="B12" i="249"/>
  <c r="F22" i="254"/>
  <c r="F20" i="254" l="1"/>
  <c r="F28" i="248"/>
  <c r="B28" i="248"/>
  <c r="F7" i="248"/>
  <c r="B7" i="248"/>
  <c r="F28" i="247"/>
  <c r="B28" i="247"/>
  <c r="F7" i="247"/>
  <c r="B7" i="247"/>
  <c r="F26" i="246"/>
  <c r="B26" i="246"/>
  <c r="F6" i="246"/>
  <c r="F49" i="245"/>
  <c r="B49" i="245"/>
  <c r="F28" i="245"/>
  <c r="B28" i="245"/>
  <c r="F7" i="245"/>
  <c r="B7" i="245"/>
  <c r="F49" i="243" l="1"/>
  <c r="B49" i="243"/>
  <c r="F28" i="243"/>
  <c r="B28" i="243"/>
  <c r="F7" i="243"/>
  <c r="B7" i="243"/>
  <c r="F47" i="241"/>
  <c r="B47" i="241"/>
  <c r="F36" i="241"/>
  <c r="B36" i="241"/>
  <c r="F34" i="241"/>
  <c r="B34" i="241"/>
  <c r="F39" i="241"/>
  <c r="B39" i="241"/>
  <c r="F37" i="241"/>
  <c r="B37" i="241"/>
  <c r="F35" i="241"/>
  <c r="B35" i="241"/>
  <c r="F30" i="241"/>
  <c r="F38" i="241"/>
  <c r="B38" i="241"/>
  <c r="F33" i="241"/>
  <c r="B33" i="241"/>
  <c r="F31" i="241"/>
  <c r="B31" i="241"/>
  <c r="F29" i="241"/>
  <c r="B29" i="241"/>
  <c r="F6" i="241"/>
  <c r="B6" i="241"/>
  <c r="F46" i="240"/>
  <c r="B46" i="240"/>
  <c r="B33" i="240"/>
  <c r="B36" i="240"/>
  <c r="B37" i="240"/>
  <c r="B32" i="240"/>
  <c r="B30" i="240"/>
  <c r="B28" i="240"/>
  <c r="F6" i="240"/>
  <c r="B6" i="240"/>
  <c r="B46" i="239"/>
  <c r="F35" i="239"/>
  <c r="B35" i="239"/>
  <c r="F33" i="239"/>
  <c r="B33" i="239"/>
  <c r="F38" i="239"/>
  <c r="B38" i="239"/>
  <c r="F36" i="239"/>
  <c r="B36" i="239"/>
  <c r="F34" i="239"/>
  <c r="B34" i="239"/>
  <c r="F29" i="239"/>
  <c r="B29" i="239"/>
  <c r="F37" i="239"/>
  <c r="B37" i="239"/>
  <c r="F32" i="239"/>
  <c r="B32" i="239"/>
  <c r="F30" i="239"/>
  <c r="B30" i="239"/>
  <c r="F31" i="239"/>
  <c r="B31" i="239"/>
  <c r="F28" i="239"/>
  <c r="B28" i="239"/>
  <c r="F6" i="239"/>
  <c r="B6" i="239"/>
  <c r="F45" i="238"/>
  <c r="B45" i="238"/>
  <c r="F34" i="238"/>
  <c r="B34" i="238"/>
  <c r="F32" i="238"/>
  <c r="B32" i="238"/>
  <c r="F37" i="238"/>
  <c r="B37" i="238"/>
  <c r="F35" i="238"/>
  <c r="B35" i="238"/>
  <c r="F33" i="238"/>
  <c r="B33" i="238"/>
  <c r="F28" i="238"/>
  <c r="B28" i="238"/>
  <c r="F36" i="238"/>
  <c r="B36" i="238"/>
  <c r="F31" i="238"/>
  <c r="B31" i="238"/>
  <c r="F29" i="238"/>
  <c r="B29" i="238"/>
  <c r="F30" i="238"/>
  <c r="B30" i="238"/>
  <c r="F27" i="238"/>
  <c r="B27" i="238"/>
  <c r="F5" i="238"/>
  <c r="F25" i="238" s="1"/>
  <c r="B5" i="238"/>
  <c r="F47" i="237"/>
  <c r="B47" i="237"/>
  <c r="F35" i="237"/>
  <c r="B35" i="237"/>
  <c r="F33" i="237"/>
  <c r="B33" i="237"/>
  <c r="F38" i="237"/>
  <c r="B38" i="237"/>
  <c r="F36" i="237"/>
  <c r="B36" i="237"/>
  <c r="F34" i="237"/>
  <c r="B34" i="237"/>
  <c r="F29" i="237"/>
  <c r="B29" i="237"/>
  <c r="F37" i="237"/>
  <c r="B37" i="237"/>
  <c r="F32" i="237"/>
  <c r="B32" i="237"/>
  <c r="F30" i="237"/>
  <c r="B30" i="237"/>
  <c r="F31" i="237"/>
  <c r="B31" i="237"/>
  <c r="F28" i="237"/>
  <c r="B28" i="237"/>
  <c r="F6" i="237"/>
  <c r="F26" i="237" s="1"/>
  <c r="B6" i="237"/>
  <c r="F46" i="236"/>
  <c r="B46" i="236"/>
  <c r="F35" i="236"/>
  <c r="B35" i="236"/>
  <c r="F33" i="236"/>
  <c r="B33" i="236"/>
  <c r="F38" i="236"/>
  <c r="B38" i="236"/>
  <c r="F36" i="236"/>
  <c r="B36" i="236"/>
  <c r="F34" i="236"/>
  <c r="B34" i="236"/>
  <c r="F29" i="236"/>
  <c r="B29" i="236"/>
  <c r="F37" i="236"/>
  <c r="B37" i="236"/>
  <c r="F32" i="236"/>
  <c r="B32" i="236"/>
  <c r="F30" i="236"/>
  <c r="B30" i="236"/>
  <c r="F31" i="236"/>
  <c r="B31" i="236"/>
  <c r="F28" i="236"/>
  <c r="B28" i="236"/>
  <c r="F6" i="236"/>
  <c r="F26" i="236" s="1"/>
  <c r="B6" i="236"/>
  <c r="F33" i="235"/>
  <c r="B33" i="235"/>
  <c r="F31" i="235"/>
  <c r="B31" i="235"/>
  <c r="F36" i="235"/>
  <c r="B36" i="235"/>
  <c r="F34" i="235"/>
  <c r="B34" i="235"/>
  <c r="F32" i="235"/>
  <c r="B32" i="235"/>
  <c r="F27" i="235"/>
  <c r="B27" i="235"/>
  <c r="F35" i="235"/>
  <c r="B35" i="235"/>
  <c r="B30" i="235"/>
  <c r="F28" i="235"/>
  <c r="B28" i="235"/>
  <c r="F29" i="235"/>
  <c r="B29" i="235"/>
  <c r="F26" i="235"/>
  <c r="B26" i="235"/>
  <c r="F5" i="235"/>
  <c r="F24" i="235" s="1"/>
  <c r="B5" i="235"/>
  <c r="E28" i="234"/>
  <c r="D28" i="234"/>
  <c r="C28" i="234"/>
  <c r="B18" i="234"/>
  <c r="B17" i="234"/>
  <c r="B16" i="234"/>
  <c r="B15" i="234"/>
  <c r="B14" i="234"/>
  <c r="B13" i="234"/>
  <c r="B12" i="234"/>
  <c r="B26" i="234" s="1"/>
  <c r="E32" i="232"/>
  <c r="D32" i="232"/>
  <c r="C32" i="232"/>
  <c r="E31" i="232"/>
  <c r="D31" i="232"/>
  <c r="C31" i="232"/>
  <c r="E30" i="232"/>
  <c r="D30" i="232"/>
  <c r="C30" i="232"/>
  <c r="E29" i="232"/>
  <c r="D29" i="232"/>
  <c r="C29" i="232"/>
  <c r="E28" i="232"/>
  <c r="D28" i="232"/>
  <c r="C28" i="232"/>
  <c r="E27" i="232"/>
  <c r="D27" i="232"/>
  <c r="C27" i="232"/>
  <c r="B18" i="232"/>
  <c r="B33" i="232" s="1"/>
  <c r="B17" i="232"/>
  <c r="B16" i="232"/>
  <c r="B15" i="232"/>
  <c r="B14" i="232"/>
  <c r="B13" i="232"/>
  <c r="B12" i="232"/>
  <c r="F24" i="231"/>
  <c r="B24" i="231"/>
  <c r="F5" i="231"/>
  <c r="B5" i="231"/>
  <c r="H30" i="230"/>
  <c r="G30" i="230"/>
  <c r="D30" i="230"/>
  <c r="C30" i="230"/>
  <c r="H29" i="230"/>
  <c r="G29" i="230"/>
  <c r="D29" i="230"/>
  <c r="C29" i="230"/>
  <c r="H28" i="230"/>
  <c r="G28" i="230"/>
  <c r="D28" i="230"/>
  <c r="C28" i="230"/>
  <c r="H27" i="230"/>
  <c r="G27" i="230"/>
  <c r="D27" i="230"/>
  <c r="C27" i="230"/>
  <c r="H26" i="230"/>
  <c r="G26" i="230"/>
  <c r="D26" i="230"/>
  <c r="C26" i="230"/>
  <c r="F16" i="230"/>
  <c r="F31" i="230" s="1"/>
  <c r="B16" i="230"/>
  <c r="B31" i="230" s="1"/>
  <c r="F15" i="230"/>
  <c r="B15" i="230"/>
  <c r="F14" i="230"/>
  <c r="B14" i="230"/>
  <c r="F13" i="230"/>
  <c r="B13" i="230"/>
  <c r="F12" i="230"/>
  <c r="B12" i="230"/>
  <c r="F11" i="230"/>
  <c r="B11" i="230"/>
  <c r="B18" i="233" l="1"/>
  <c r="B32" i="234"/>
  <c r="B33" i="234"/>
  <c r="B15" i="233"/>
  <c r="B29" i="234"/>
  <c r="B30" i="234"/>
  <c r="B27" i="234"/>
  <c r="B31" i="234"/>
  <c r="F26" i="240"/>
  <c r="B12" i="233"/>
  <c r="B13" i="233"/>
  <c r="B17" i="233"/>
  <c r="B16" i="233"/>
  <c r="B14" i="233"/>
  <c r="F27" i="230"/>
  <c r="F29" i="230"/>
  <c r="B28" i="234"/>
  <c r="B30" i="232"/>
  <c r="B27" i="230"/>
  <c r="B29" i="230"/>
  <c r="B26" i="230"/>
  <c r="B28" i="230"/>
  <c r="B30" i="230"/>
  <c r="B28" i="232"/>
  <c r="B32" i="232"/>
  <c r="B27" i="232"/>
  <c r="B31" i="232"/>
  <c r="F26" i="230"/>
  <c r="F28" i="230"/>
  <c r="F30" i="230"/>
  <c r="B29" i="232"/>
  <c r="F27" i="241"/>
  <c r="B26" i="240"/>
  <c r="F26" i="239"/>
  <c r="B27" i="241"/>
  <c r="B26" i="239"/>
  <c r="B25" i="238"/>
  <c r="B26" i="237"/>
  <c r="B26" i="236"/>
  <c r="B24" i="235"/>
  <c r="F30" i="235"/>
  <c r="B30" i="233" l="1"/>
  <c r="B27" i="233"/>
  <c r="B29" i="233"/>
  <c r="B32" i="233"/>
  <c r="B33" i="233"/>
  <c r="B31" i="233"/>
  <c r="B28" i="233"/>
  <c r="B26" i="233"/>
  <c r="F26" i="102"/>
  <c r="B6" i="102"/>
  <c r="B26" i="204"/>
  <c r="F6" i="204"/>
  <c r="F8" i="19"/>
  <c r="F7" i="19" s="1"/>
  <c r="E49" i="225" l="1"/>
  <c r="D49" i="225"/>
  <c r="C49" i="225"/>
  <c r="B49" i="225"/>
  <c r="E28" i="225"/>
  <c r="D28" i="225"/>
  <c r="C28" i="225"/>
  <c r="B28" i="225"/>
  <c r="B7" i="225"/>
  <c r="B49" i="224"/>
  <c r="B28" i="224"/>
  <c r="B7" i="224"/>
  <c r="F49" i="225"/>
  <c r="F7" i="225"/>
  <c r="F28" i="115"/>
  <c r="B28" i="115"/>
  <c r="F7" i="115"/>
  <c r="B7" i="115"/>
  <c r="B49" i="222"/>
  <c r="B28" i="222"/>
  <c r="B7" i="222"/>
  <c r="B49" i="223"/>
  <c r="B28" i="223"/>
  <c r="B7" i="223"/>
  <c r="F49" i="223"/>
  <c r="F28" i="223"/>
  <c r="F7" i="223"/>
  <c r="F49" i="222"/>
  <c r="F28" i="222"/>
  <c r="F7" i="222"/>
  <c r="B50" i="220"/>
  <c r="F29" i="220"/>
  <c r="B29" i="220"/>
  <c r="B7" i="220"/>
  <c r="F50" i="220"/>
  <c r="F7" i="220"/>
  <c r="F49" i="115" l="1"/>
  <c r="B49" i="115"/>
  <c r="F7" i="90"/>
  <c r="B7" i="90"/>
  <c r="B46" i="102"/>
  <c r="B26" i="102"/>
  <c r="F6" i="102"/>
  <c r="B6" i="204"/>
  <c r="B8" i="19" l="1"/>
  <c r="B7" i="19" s="1"/>
  <c r="B17" i="251"/>
  <c r="B32" i="251" s="1"/>
  <c r="B16" i="251"/>
  <c r="B30" i="251" s="1"/>
  <c r="B31" i="251" l="1"/>
</calcChain>
</file>

<file path=xl/sharedStrings.xml><?xml version="1.0" encoding="utf-8"?>
<sst xmlns="http://schemas.openxmlformats.org/spreadsheetml/2006/main" count="2080" uniqueCount="598">
  <si>
    <t xml:space="preserve">      Area having products and production of some perennial  crops</t>
  </si>
  <si>
    <t xml:space="preserve">      Planted area of fruit farming by district</t>
  </si>
  <si>
    <t>Area of concentrated planted forest by district</t>
  </si>
  <si>
    <t>Gross output of wood  by types of ownership</t>
  </si>
  <si>
    <t>147. Diện tích gieo trồng một số cây lâu năm</t>
  </si>
  <si>
    <t xml:space="preserve">        Planted area of some perennial  crops</t>
  </si>
  <si>
    <t>148. Diện tích cho sản phẩm và sản lượng một số cây lâu năm</t>
  </si>
  <si>
    <t xml:space="preserve">      Planted area of coffee by district</t>
  </si>
  <si>
    <t xml:space="preserve">       Area having products of coffee by district</t>
  </si>
  <si>
    <t xml:space="preserve">      Planted area of cashewnut by district</t>
  </si>
  <si>
    <t xml:space="preserve">      Planted area of rubber by district</t>
  </si>
  <si>
    <t xml:space="preserve">       Area having products of rubber by district</t>
  </si>
  <si>
    <t xml:space="preserve">      Production of dry latex rubber by district</t>
  </si>
  <si>
    <t xml:space="preserve">      Planted area of pepper by district</t>
  </si>
  <si>
    <t xml:space="preserve">       Area having products of pepper by district</t>
  </si>
  <si>
    <t xml:space="preserve">      Production of pepper by district</t>
  </si>
  <si>
    <t xml:space="preserve">       Area having products of cashewnut by district</t>
  </si>
  <si>
    <t xml:space="preserve">      Production of cashewnut by district</t>
  </si>
  <si>
    <t xml:space="preserve">        Planted area of mango by district</t>
  </si>
  <si>
    <t xml:space="preserve">      Area having products of mango by district</t>
  </si>
  <si>
    <t xml:space="preserve">        Production of mango by district</t>
  </si>
  <si>
    <t xml:space="preserve">      Planted area of durian by district</t>
  </si>
  <si>
    <t xml:space="preserve">      Area having products of durian by district</t>
  </si>
  <si>
    <t xml:space="preserve">        Production of durian by district</t>
  </si>
  <si>
    <t xml:space="preserve">      Planted area of orange, mandarin by district</t>
  </si>
  <si>
    <t xml:space="preserve">      Area having products of orange, mandarin by district</t>
  </si>
  <si>
    <t xml:space="preserve">        Production of orange, mandarin by district</t>
  </si>
  <si>
    <t xml:space="preserve">      Planted area of banana by district</t>
  </si>
  <si>
    <t xml:space="preserve">      Area having products of banana by district</t>
  </si>
  <si>
    <t xml:space="preserve">        Production of banana by district</t>
  </si>
  <si>
    <t xml:space="preserve">      Planted area of rambutan by district</t>
  </si>
  <si>
    <t xml:space="preserve">      Area having products of rambutan by district</t>
  </si>
  <si>
    <t xml:space="preserve">        Production of rambutan by district</t>
  </si>
  <si>
    <t>115. Diện tích, sản lượng cây lương thực có hạt</t>
  </si>
  <si>
    <t xml:space="preserve">    Planted area and production of cereals</t>
  </si>
  <si>
    <t>Tổng số</t>
  </si>
  <si>
    <t>Total</t>
  </si>
  <si>
    <t xml:space="preserve">Ha </t>
  </si>
  <si>
    <t>Chỉ số phát triển (Năm trước = 100) -%</t>
  </si>
  <si>
    <t>Index (Previous year = 100) - %</t>
  </si>
  <si>
    <t xml:space="preserve">    Planted area of cereals by district</t>
  </si>
  <si>
    <t xml:space="preserve">     Production of cereals by district</t>
  </si>
  <si>
    <t>118. Sản lượng lương thực có hạt bình quân đầu người</t>
  </si>
  <si>
    <t xml:space="preserve">     Production of cereals per capita by district </t>
  </si>
  <si>
    <t>119. Diện tích gieo trồng lúa cả năm</t>
  </si>
  <si>
    <t>Tổng</t>
  </si>
  <si>
    <t>số</t>
  </si>
  <si>
    <t>Lúa đông xuân</t>
  </si>
  <si>
    <t>Lúa hè thu</t>
  </si>
  <si>
    <t xml:space="preserve">Lúa mùa </t>
  </si>
  <si>
    <t>Spring paddy</t>
  </si>
  <si>
    <t>và thu đông</t>
  </si>
  <si>
    <t>Winter paddy</t>
  </si>
  <si>
    <t>Autumn paddy</t>
  </si>
  <si>
    <t>Chung</t>
  </si>
  <si>
    <t>121. Sản lượng lúa cả năm</t>
  </si>
  <si>
    <t xml:space="preserve">        Production of paddy</t>
  </si>
  <si>
    <t xml:space="preserve">       Planted area of paddy by district</t>
  </si>
  <si>
    <t xml:space="preserve">       Yield of paddy by district</t>
  </si>
  <si>
    <t xml:space="preserve">       Yield of spring paddy by district</t>
  </si>
  <si>
    <t xml:space="preserve">       Production of spring paddy by district</t>
  </si>
  <si>
    <t xml:space="preserve">       Yield of autumn paddy by district</t>
  </si>
  <si>
    <t xml:space="preserve">       Production of autumn paddy by district</t>
  </si>
  <si>
    <t xml:space="preserve">       Planted area of maize by district</t>
  </si>
  <si>
    <t xml:space="preserve">       Yield of maize by district</t>
  </si>
  <si>
    <t xml:space="preserve">       Production of maize by district</t>
  </si>
  <si>
    <t xml:space="preserve">       Planted area of sweet potatoes by district</t>
  </si>
  <si>
    <t>-</t>
  </si>
  <si>
    <t xml:space="preserve">       Yield of sweet potatoes by district</t>
  </si>
  <si>
    <t xml:space="preserve">       Production of sweet potatoes by district </t>
  </si>
  <si>
    <t xml:space="preserve">       Planted area of cassava by district</t>
  </si>
  <si>
    <t xml:space="preserve">       Yield of cassava by district</t>
  </si>
  <si>
    <t xml:space="preserve">        Production of cassava by district</t>
  </si>
  <si>
    <t>143. Diện tích và sản lượng một số cây hàng năm</t>
  </si>
  <si>
    <t xml:space="preserve">      Planted area and production of some annual crops</t>
  </si>
  <si>
    <t xml:space="preserve">      Planted area of some annual crops by district</t>
  </si>
  <si>
    <t xml:space="preserve">      Planted area of vegetables by district</t>
  </si>
  <si>
    <t xml:space="preserve">       Production of vegetables by district</t>
  </si>
  <si>
    <t>Số lượng (Con) - Number (Head)</t>
  </si>
  <si>
    <t>Cừu - Sheep</t>
  </si>
  <si>
    <t>Sản lượng (Tấn) - Output (ton)</t>
  </si>
  <si>
    <t>Thịt trâu hơi xuất chuồng</t>
  </si>
  <si>
    <t>Living weight of buffaloes</t>
  </si>
  <si>
    <t>Thịt bò hơi xuất chuồng</t>
  </si>
  <si>
    <t>Thịt lợn hơi xuất chuồng</t>
  </si>
  <si>
    <t>Living weight of pig</t>
  </si>
  <si>
    <t>Thịt gia cầm hơi giết bán</t>
  </si>
  <si>
    <t>Living weight of livestock</t>
  </si>
  <si>
    <t>Trứng (Nghìn quả)</t>
  </si>
  <si>
    <t>Sữa tươi (Nghìn lít)</t>
  </si>
  <si>
    <t>Mật ong (Nghìn kg)</t>
  </si>
  <si>
    <t>Kén tằm (Kg)</t>
  </si>
  <si>
    <t>Silkworm cocoon (Kg)</t>
  </si>
  <si>
    <t xml:space="preserve">       Number of buffaloes by district</t>
  </si>
  <si>
    <t xml:space="preserve">       Number of cattles by district</t>
  </si>
  <si>
    <t xml:space="preserve">       Number of pigs by district</t>
  </si>
  <si>
    <t xml:space="preserve">        Number of poultry by district</t>
  </si>
  <si>
    <t xml:space="preserve">       Living weight of buffaloes by district</t>
  </si>
  <si>
    <t xml:space="preserve">      Living weight of cattle by district</t>
  </si>
  <si>
    <t xml:space="preserve">       Living weight of pig by district</t>
  </si>
  <si>
    <t xml:space="preserve">Trang trại </t>
  </si>
  <si>
    <t>Trang trại</t>
  </si>
  <si>
    <t>trồng trọt</t>
  </si>
  <si>
    <t>chăn nuôi</t>
  </si>
  <si>
    <t>nuôi trồng</t>
  </si>
  <si>
    <t>khác</t>
  </si>
  <si>
    <t xml:space="preserve">Livestock </t>
  </si>
  <si>
    <t>thuỷ sản</t>
  </si>
  <si>
    <t>Others</t>
  </si>
  <si>
    <t>farm</t>
  </si>
  <si>
    <t>Fishing farm</t>
  </si>
  <si>
    <t xml:space="preserve">        Area of concentrated planted forest by type of forest</t>
  </si>
  <si>
    <t xml:space="preserve">Total </t>
  </si>
  <si>
    <t>Rừng sản xuất</t>
  </si>
  <si>
    <t>Rừng phòng hộ</t>
  </si>
  <si>
    <t>Rừng đặc dụng</t>
  </si>
  <si>
    <t>Production forest</t>
  </si>
  <si>
    <t>Protection forest</t>
  </si>
  <si>
    <t>Specialized forest</t>
  </si>
  <si>
    <t>Ha</t>
  </si>
  <si>
    <t>Chỉ số phát triển (Năm trước = 100) - %</t>
  </si>
  <si>
    <t xml:space="preserve"> Gross output of wood and non-timber products by type of forest products</t>
  </si>
  <si>
    <t xml:space="preserve"> - Gỗ rừng tự nhiên</t>
  </si>
  <si>
    <t xml:space="preserve"> - Gỗ rừng trồng</t>
  </si>
  <si>
    <t>Khu vực có vốn đầu tư nước ngoài</t>
  </si>
  <si>
    <t>Foreign invested sector</t>
  </si>
  <si>
    <t>Chỉ số phát triển (Năm trước =100) - %</t>
  </si>
  <si>
    <t>Index (Previous year =100) - %</t>
  </si>
  <si>
    <t xml:space="preserve">       Area of aquaculture </t>
  </si>
  <si>
    <t>Diện tích nuôi bán thâm canh</t>
  </si>
  <si>
    <t>Area of semi intensive aquaculture</t>
  </si>
  <si>
    <t>Diện tích nuôi quảng canh và quảng canh cải tiến</t>
  </si>
  <si>
    <t>The area of extensive and improved extensive aquaculture</t>
  </si>
  <si>
    <t xml:space="preserve">         Area of aquaculture by district</t>
  </si>
  <si>
    <t xml:space="preserve">       Production of fishery </t>
  </si>
  <si>
    <t xml:space="preserve">         Production of fishery by district</t>
  </si>
  <si>
    <t>Chỉ số phát triển ( Năm trước = 100 ) -%</t>
  </si>
  <si>
    <t>NÔNG NGHỆP, LÂM NGHIỆP VÀ THUỶ SẢN</t>
  </si>
  <si>
    <t>AGRICULTURE, FORESTRY AND FISHING</t>
  </si>
  <si>
    <t>Biểu</t>
  </si>
  <si>
    <t>Trang</t>
  </si>
  <si>
    <t>Table</t>
  </si>
  <si>
    <t>Page</t>
  </si>
  <si>
    <t>Number of farms by district</t>
  </si>
  <si>
    <t>Diện tích, sản lượng cây lương thực có hạt</t>
  </si>
  <si>
    <t>Planted area and production of cereals</t>
  </si>
  <si>
    <t>Planted area of cereals by district</t>
  </si>
  <si>
    <t>Production of cereals by district</t>
  </si>
  <si>
    <t>Sản lượng lương thực có hạt bình quân đầu người</t>
  </si>
  <si>
    <t>Planted area of paddy by district</t>
  </si>
  <si>
    <t>Yield of paddy by district</t>
  </si>
  <si>
    <t>Production of paddy by district</t>
  </si>
  <si>
    <t>Yield of spring paddy by district</t>
  </si>
  <si>
    <t>Production of spring paddy by district</t>
  </si>
  <si>
    <t>Planted area of autumn paddy by district</t>
  </si>
  <si>
    <t>Yield of autumn paddy by district</t>
  </si>
  <si>
    <t>Production of autumn paddy by district</t>
  </si>
  <si>
    <t>Planted area of maize by district</t>
  </si>
  <si>
    <t>Yield of maize by district</t>
  </si>
  <si>
    <t>Production of maize by district</t>
  </si>
  <si>
    <t>Planted area of sweet potatoes by district</t>
  </si>
  <si>
    <t>Yield of sweet potatoes by district</t>
  </si>
  <si>
    <t xml:space="preserve">Production of sweet potatoes by district </t>
  </si>
  <si>
    <t> Planted area of cassava by district</t>
  </si>
  <si>
    <t>Yield of cassava by district</t>
  </si>
  <si>
    <t>Production of cassava by district</t>
  </si>
  <si>
    <t xml:space="preserve"> Diện tích và sản lượng một số cây hàng năm</t>
  </si>
  <si>
    <t>Planted area and production of some annual crops</t>
  </si>
  <si>
    <t>Planted area of some annual crops by district</t>
  </si>
  <si>
    <t>Planted area of vegetables by district</t>
  </si>
  <si>
    <t>Production of vegetables by district</t>
  </si>
  <si>
    <t>Diện tích gieo trồng một số cây lâu năm</t>
  </si>
  <si>
    <t>Diện tích cho sản phẩm và sản lượng một số cây lâu năm</t>
  </si>
  <si>
    <t>Planted area of coffee by district</t>
  </si>
  <si>
    <t>Area having products of coffee by district</t>
  </si>
  <si>
    <t>Planted area of rubber by district</t>
  </si>
  <si>
    <t>Area having products of rubber by district</t>
  </si>
  <si>
    <t>Production of dry latex rubber by district</t>
  </si>
  <si>
    <t>Planted area of pepper by district</t>
  </si>
  <si>
    <t>Area having products of pepper by district</t>
  </si>
  <si>
    <t>Production of pepper by district</t>
  </si>
  <si>
    <t>Planted area of cashewnut by district</t>
  </si>
  <si>
    <t>Area having products of cashewnut by district</t>
  </si>
  <si>
    <t>Production of cashewnut by district</t>
  </si>
  <si>
    <t>Planted area of fruit farming by district</t>
  </si>
  <si>
    <t>Planted area of rambutan by district</t>
  </si>
  <si>
    <t>Production of rambutan by district</t>
  </si>
  <si>
    <t>Planted area of mango by district</t>
  </si>
  <si>
    <t>Production of mango by district</t>
  </si>
  <si>
    <t>Planted area of durian by district</t>
  </si>
  <si>
    <t>Production of durian by district</t>
  </si>
  <si>
    <t>Planted area of banana by district</t>
  </si>
  <si>
    <t>Production of banana by district</t>
  </si>
  <si>
    <t>Number of buffaloes by district</t>
  </si>
  <si>
    <t>Number of cattles by district</t>
  </si>
  <si>
    <t>Number of pigs by district</t>
  </si>
  <si>
    <t>Number of poultry by district</t>
  </si>
  <si>
    <t>Living weight of buffaloes by district</t>
  </si>
  <si>
    <t>Living weight of cattle by district</t>
  </si>
  <si>
    <t>Living weight of pig by district</t>
  </si>
  <si>
    <t>Diện tích rừng trồng mới tập trung phân theo loại rừng</t>
  </si>
  <si>
    <t>Area of concentrated planted forest by type of forest</t>
  </si>
  <si>
    <t>Diện tích rừng trồng mới tập trung phân theo loại hình kinh tế</t>
  </si>
  <si>
    <t>Area of concentrated planted forest by kind of ownership</t>
  </si>
  <si>
    <t>Sản lượng gỗ và lâm sản ngoài gỗ phân theo loại lâm sản</t>
  </si>
  <si>
    <t>Gross output of wood and non-timber products by type of forest products</t>
  </si>
  <si>
    <t>Sản lượng gỗ  phân theo thành phần kinh tế</t>
  </si>
  <si>
    <t>Area of aquaculture by district</t>
  </si>
  <si>
    <t>Production of fishery by district</t>
  </si>
  <si>
    <t>Giải thích chỉ tiêu</t>
  </si>
  <si>
    <t>Tổng quan tình hình</t>
  </si>
  <si>
    <t>Infographic</t>
  </si>
  <si>
    <t>Cây công nghiệp lâu năm</t>
  </si>
  <si>
    <t>Production of coffee beans by district</t>
  </si>
  <si>
    <t>177. Chăn nuôi tại thời điểm 1/10 hàng năm</t>
  </si>
  <si>
    <t>187. Diện tích rừng trồng mới tập trung phân theo loại rừng</t>
  </si>
  <si>
    <t>188. Diện tích rừng trồng mới tập trung phân theo loại hình kinh tế</t>
  </si>
  <si>
    <t>190. Sản lượng gỗ và lâm sản ngoài gỗ phân theo loại lâm sản</t>
  </si>
  <si>
    <t>191. Sản lượng gỗ phân theo thành phần kinh tế</t>
  </si>
  <si>
    <t xml:space="preserve">192. Diện tích nuôi trồng thủy sản </t>
  </si>
  <si>
    <t>194. Sản lượng thuỷ sản</t>
  </si>
  <si>
    <r>
      <t xml:space="preserve">Diện tích gieo trồng lúa cả năm - </t>
    </r>
    <r>
      <rPr>
        <i/>
        <sz val="10"/>
        <rFont val="Arial"/>
        <family val="2"/>
      </rPr>
      <t>Planted area of paddy</t>
    </r>
  </si>
  <si>
    <r>
      <t xml:space="preserve">Năng suất lúa cả năm - </t>
    </r>
    <r>
      <rPr>
        <i/>
        <sz val="10"/>
        <rFont val="Arial"/>
        <family val="2"/>
      </rPr>
      <t xml:space="preserve">Yield of paddy </t>
    </r>
  </si>
  <si>
    <r>
      <t xml:space="preserve">Sản lượng lúa cả năm - </t>
    </r>
    <r>
      <rPr>
        <i/>
        <sz val="10"/>
        <rFont val="Arial"/>
        <family val="2"/>
      </rPr>
      <t>Production of paddy</t>
    </r>
  </si>
  <si>
    <r>
      <t xml:space="preserve">Chăn nuôi tại thời điểm 1/10 hàng năm - </t>
    </r>
    <r>
      <rPr>
        <i/>
        <sz val="10"/>
        <rFont val="Arial"/>
        <family val="2"/>
      </rPr>
      <t>Livestock as of annual 1</t>
    </r>
    <r>
      <rPr>
        <i/>
        <vertAlign val="superscript"/>
        <sz val="10"/>
        <rFont val="Arial"/>
        <family val="2"/>
      </rPr>
      <t>st</t>
    </r>
    <r>
      <rPr>
        <i/>
        <sz val="10"/>
        <rFont val="Arial"/>
        <family val="2"/>
      </rPr>
      <t>October</t>
    </r>
  </si>
  <si>
    <r>
      <t xml:space="preserve">Diện tích nuôi trồng thủy sản - </t>
    </r>
    <r>
      <rPr>
        <i/>
        <sz val="10"/>
        <rFont val="Arial"/>
        <family val="2"/>
      </rPr>
      <t xml:space="preserve">Area of aquaculture </t>
    </r>
  </si>
  <si>
    <r>
      <t xml:space="preserve"> Sản lượng thuỷ sản - </t>
    </r>
    <r>
      <rPr>
        <i/>
        <sz val="10"/>
        <rFont val="Arial"/>
        <family val="2"/>
      </rPr>
      <t xml:space="preserve">Production of fishery </t>
    </r>
  </si>
  <si>
    <r>
      <t xml:space="preserve">TỔNG SỐ - </t>
    </r>
    <r>
      <rPr>
        <b/>
        <i/>
        <sz val="10"/>
        <rFont val="Arial"/>
        <family val="2"/>
      </rPr>
      <t>TOTAL</t>
    </r>
  </si>
  <si>
    <r>
      <t xml:space="preserve">Phân theo huyện - </t>
    </r>
    <r>
      <rPr>
        <b/>
        <i/>
        <sz val="10"/>
        <rFont val="Arial"/>
        <family val="2"/>
      </rPr>
      <t>By districts</t>
    </r>
  </si>
  <si>
    <r>
      <t>1. Thành phố Biên Hòa -</t>
    </r>
    <r>
      <rPr>
        <i/>
        <sz val="10"/>
        <rFont val="Arial"/>
        <family val="2"/>
      </rPr>
      <t xml:space="preserve"> Bien Hoa city</t>
    </r>
  </si>
  <si>
    <r>
      <t>3. Huyện Tân Phú -</t>
    </r>
    <r>
      <rPr>
        <i/>
        <sz val="10"/>
        <rFont val="Arial"/>
        <family val="2"/>
      </rPr>
      <t xml:space="preserve"> Tan Phu district</t>
    </r>
  </si>
  <si>
    <r>
      <t xml:space="preserve">4. Huyện Vĩnh Cửu - </t>
    </r>
    <r>
      <rPr>
        <i/>
        <sz val="10"/>
        <rFont val="Arial"/>
        <family val="2"/>
      </rPr>
      <t>Vinh Cuu district</t>
    </r>
  </si>
  <si>
    <r>
      <t xml:space="preserve">5. Huyện Định Quán - </t>
    </r>
    <r>
      <rPr>
        <i/>
        <sz val="10"/>
        <rFont val="Arial"/>
        <family val="2"/>
      </rPr>
      <t>Dinh Quan district</t>
    </r>
  </si>
  <si>
    <r>
      <t xml:space="preserve">6. Huyện Trảng Bom - </t>
    </r>
    <r>
      <rPr>
        <i/>
        <sz val="10"/>
        <rFont val="Arial"/>
        <family val="2"/>
      </rPr>
      <t>Trang Bom district</t>
    </r>
  </si>
  <si>
    <r>
      <t xml:space="preserve">7. Huyện Thống Nhất - </t>
    </r>
    <r>
      <rPr>
        <i/>
        <sz val="10"/>
        <rFont val="Arial"/>
        <family val="2"/>
      </rPr>
      <t>Thong Nhat district</t>
    </r>
  </si>
  <si>
    <r>
      <t xml:space="preserve">8. Huyện Cẩm Mỹ - </t>
    </r>
    <r>
      <rPr>
        <i/>
        <sz val="10"/>
        <rFont val="Arial"/>
        <family val="2"/>
      </rPr>
      <t>Cam My district</t>
    </r>
  </si>
  <si>
    <r>
      <t xml:space="preserve">9. Huyện Long Thành - </t>
    </r>
    <r>
      <rPr>
        <i/>
        <sz val="10"/>
        <rFont val="Arial"/>
        <family val="2"/>
      </rPr>
      <t>Long Thanh district</t>
    </r>
  </si>
  <si>
    <r>
      <t xml:space="preserve">10. Huyện Xuân Lộc - </t>
    </r>
    <r>
      <rPr>
        <i/>
        <sz val="10"/>
        <rFont val="Arial"/>
        <family val="2"/>
      </rPr>
      <t>Xuan Loc district</t>
    </r>
  </si>
  <si>
    <r>
      <t xml:space="preserve">11. Huyện Nhơn Trạch - </t>
    </r>
    <r>
      <rPr>
        <i/>
        <sz val="10"/>
        <rFont val="Arial"/>
        <family val="2"/>
      </rPr>
      <t>Nhon Trach district</t>
    </r>
  </si>
  <si>
    <r>
      <t xml:space="preserve">ĐVT: Trang trại </t>
    </r>
    <r>
      <rPr>
        <i/>
        <sz val="10"/>
        <rFont val="Arial"/>
        <family val="2"/>
      </rPr>
      <t>- Unit: Farm</t>
    </r>
  </si>
  <si>
    <t>Cultivation</t>
  </si>
  <si>
    <r>
      <t>Trong đó-</t>
    </r>
    <r>
      <rPr>
        <b/>
        <i/>
        <sz val="10"/>
        <rFont val="Arial"/>
        <family val="2"/>
      </rPr>
      <t>Of which</t>
    </r>
  </si>
  <si>
    <r>
      <t xml:space="preserve"> Tấn</t>
    </r>
    <r>
      <rPr>
        <b/>
        <i/>
        <sz val="10"/>
        <rFont val="Arial"/>
        <family val="2"/>
      </rPr>
      <t xml:space="preserve"> - Ton</t>
    </r>
  </si>
  <si>
    <r>
      <t xml:space="preserve">ĐVT- </t>
    </r>
    <r>
      <rPr>
        <i/>
        <sz val="10"/>
        <rFont val="Arial"/>
        <family val="2"/>
      </rPr>
      <t xml:space="preserve">Unit: Ha </t>
    </r>
  </si>
  <si>
    <r>
      <t xml:space="preserve">ĐVT: Tấn </t>
    </r>
    <r>
      <rPr>
        <i/>
        <sz val="10"/>
        <rFont val="Arial"/>
        <family val="2"/>
      </rPr>
      <t>- Unit: Ton</t>
    </r>
  </si>
  <si>
    <r>
      <t xml:space="preserve">Đơn vị tính - </t>
    </r>
    <r>
      <rPr>
        <i/>
        <sz val="10"/>
        <rFont val="Arial"/>
        <family val="2"/>
      </rPr>
      <t>Unit: Kg</t>
    </r>
  </si>
  <si>
    <r>
      <t xml:space="preserve">ĐVT </t>
    </r>
    <r>
      <rPr>
        <i/>
        <sz val="10"/>
        <rFont val="Arial"/>
        <family val="2"/>
      </rPr>
      <t>- Unit: Ha</t>
    </r>
  </si>
  <si>
    <r>
      <t>Chia ra-</t>
    </r>
    <r>
      <rPr>
        <b/>
        <i/>
        <sz val="10"/>
        <rFont val="Arial"/>
        <family val="2"/>
      </rPr>
      <t>Of which:</t>
    </r>
  </si>
  <si>
    <r>
      <t xml:space="preserve">Ha </t>
    </r>
    <r>
      <rPr>
        <b/>
        <i/>
        <sz val="10"/>
        <rFont val="Arial"/>
        <family val="2"/>
      </rPr>
      <t xml:space="preserve"> </t>
    </r>
  </si>
  <si>
    <t xml:space="preserve">        Yield of paddy  </t>
  </si>
  <si>
    <r>
      <t xml:space="preserve">ĐVT: Tạ/ha </t>
    </r>
    <r>
      <rPr>
        <i/>
        <sz val="10"/>
        <rFont val="Arial"/>
        <family val="2"/>
      </rPr>
      <t>- Unit: Quintal/ha</t>
    </r>
  </si>
  <si>
    <r>
      <t>ĐVT: Tấn</t>
    </r>
    <r>
      <rPr>
        <i/>
        <sz val="10"/>
        <rFont val="Arial"/>
        <family val="2"/>
      </rPr>
      <t xml:space="preserve"> - Unit: Ton</t>
    </r>
  </si>
  <si>
    <r>
      <t>ĐVT: Tạ/ha</t>
    </r>
    <r>
      <rPr>
        <i/>
        <sz val="10"/>
        <rFont val="Arial"/>
        <family val="2"/>
      </rPr>
      <t xml:space="preserve"> - Unit: Quintal/ha</t>
    </r>
  </si>
  <si>
    <t xml:space="preserve">        Planted area of autumn paddy by district</t>
  </si>
  <si>
    <r>
      <t xml:space="preserve">Diện tích - </t>
    </r>
    <r>
      <rPr>
        <b/>
        <i/>
        <sz val="10"/>
        <rFont val="Arial"/>
        <family val="2"/>
      </rPr>
      <t>Area (Ha)</t>
    </r>
  </si>
  <si>
    <r>
      <t xml:space="preserve">Mía - </t>
    </r>
    <r>
      <rPr>
        <i/>
        <sz val="10"/>
        <rFont val="Arial"/>
        <family val="2"/>
      </rPr>
      <t>Sugar-cane</t>
    </r>
  </si>
  <si>
    <r>
      <t>Thuốc lá, thuốc lào-</t>
    </r>
    <r>
      <rPr>
        <i/>
        <sz val="10"/>
        <rFont val="Arial"/>
        <family val="2"/>
      </rPr>
      <t>Tobacco, pipe tobacco</t>
    </r>
  </si>
  <si>
    <r>
      <t>Cây lấy sợi -</t>
    </r>
    <r>
      <rPr>
        <i/>
        <sz val="10"/>
        <rFont val="Arial"/>
        <family val="2"/>
      </rPr>
      <t xml:space="preserve"> Fiber</t>
    </r>
  </si>
  <si>
    <r>
      <t>Cây có hạt chứa dầu -</t>
    </r>
    <r>
      <rPr>
        <i/>
        <sz val="10"/>
        <rFont val="Arial"/>
        <family val="2"/>
      </rPr>
      <t xml:space="preserve"> Oil bearing crops</t>
    </r>
  </si>
  <si>
    <r>
      <t xml:space="preserve">Rau đậu các loại, hoa, cây cảnh - 
</t>
    </r>
    <r>
      <rPr>
        <i/>
        <sz val="10"/>
        <rFont val="Arial"/>
        <family val="2"/>
      </rPr>
      <t>Vegetables, flowers and ornamental plants</t>
    </r>
  </si>
  <si>
    <r>
      <t xml:space="preserve">Rau, đậu các loại - </t>
    </r>
    <r>
      <rPr>
        <i/>
        <sz val="10"/>
        <rFont val="Arial"/>
        <family val="2"/>
      </rPr>
      <t>Vegetables</t>
    </r>
  </si>
  <si>
    <r>
      <t>Hoa, cây cảnh -</t>
    </r>
    <r>
      <rPr>
        <i/>
        <sz val="10"/>
        <rFont val="Arial"/>
        <family val="2"/>
      </rPr>
      <t xml:space="preserve"> Flowers and ornamental plants</t>
    </r>
  </si>
  <si>
    <r>
      <t>Cây hàng năm khác -</t>
    </r>
    <r>
      <rPr>
        <i/>
        <sz val="10"/>
        <rFont val="Arial"/>
        <family val="2"/>
      </rPr>
      <t xml:space="preserve"> Others annual crops</t>
    </r>
  </si>
  <si>
    <r>
      <t xml:space="preserve">Sản lượng (Tấn) - </t>
    </r>
    <r>
      <rPr>
        <b/>
        <i/>
        <sz val="10"/>
        <rFont val="Arial"/>
        <family val="2"/>
      </rPr>
      <t>Production (Ton)</t>
    </r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</si>
  <si>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>:</t>
    </r>
    <r>
      <rPr>
        <i/>
        <sz val="10"/>
        <rFont val="Arial"/>
        <family val="2"/>
      </rPr>
      <t xml:space="preserve"> Ha</t>
    </r>
  </si>
  <si>
    <r>
      <t xml:space="preserve">Cây ăn quả - </t>
    </r>
    <r>
      <rPr>
        <b/>
        <i/>
        <sz val="10"/>
        <rFont val="Arial"/>
        <family val="2"/>
      </rPr>
      <t>Fruit crops</t>
    </r>
  </si>
  <si>
    <t>Perennial crops</t>
  </si>
  <si>
    <r>
      <t>2. Sản lượng (Tấn) -</t>
    </r>
    <r>
      <rPr>
        <b/>
        <i/>
        <sz val="10"/>
        <rFont val="Arial"/>
        <family val="2"/>
      </rPr>
      <t xml:space="preserve"> Production (Ton)</t>
    </r>
  </si>
  <si>
    <r>
      <t xml:space="preserve">Cây công nghiệp lâu năm - </t>
    </r>
    <r>
      <rPr>
        <b/>
        <i/>
        <sz val="10"/>
        <rFont val="Arial"/>
        <family val="2"/>
      </rPr>
      <t>Perennial crops</t>
    </r>
  </si>
  <si>
    <r>
      <t>- Cây lấy quả chứa dầu -</t>
    </r>
    <r>
      <rPr>
        <i/>
        <sz val="10"/>
        <rFont val="Arial"/>
        <family val="2"/>
      </rPr>
      <t xml:space="preserve"> Oil bearing fruit tree</t>
    </r>
  </si>
  <si>
    <r>
      <t xml:space="preserve"> - Cafe -</t>
    </r>
    <r>
      <rPr>
        <i/>
        <sz val="10"/>
        <rFont val="Arial"/>
        <family val="2"/>
      </rPr>
      <t xml:space="preserve"> Coffee</t>
    </r>
  </si>
  <si>
    <r>
      <t xml:space="preserve"> - Cao su -</t>
    </r>
    <r>
      <rPr>
        <i/>
        <sz val="10"/>
        <rFont val="Arial"/>
        <family val="2"/>
      </rPr>
      <t xml:space="preserve"> Rubber</t>
    </r>
  </si>
  <si>
    <r>
      <t xml:space="preserve"> - Tiêu -</t>
    </r>
    <r>
      <rPr>
        <i/>
        <sz val="10"/>
        <rFont val="Arial"/>
        <family val="2"/>
      </rPr>
      <t xml:space="preserve"> Pepper</t>
    </r>
  </si>
  <si>
    <r>
      <t xml:space="preserve"> - Điều - </t>
    </r>
    <r>
      <rPr>
        <i/>
        <sz val="10"/>
        <rFont val="Arial"/>
        <family val="2"/>
      </rPr>
      <t>Cashew</t>
    </r>
  </si>
  <si>
    <r>
      <t xml:space="preserve"> - Cam, Quýt - </t>
    </r>
    <r>
      <rPr>
        <i/>
        <sz val="10"/>
        <rFont val="Arial"/>
        <family val="2"/>
      </rPr>
      <t>Orange</t>
    </r>
  </si>
  <si>
    <r>
      <t xml:space="preserve"> - Thơm - </t>
    </r>
    <r>
      <rPr>
        <i/>
        <sz val="10"/>
        <rFont val="Arial"/>
        <family val="2"/>
      </rPr>
      <t>Ananas</t>
    </r>
  </si>
  <si>
    <r>
      <t xml:space="preserve"> - Chuối - </t>
    </r>
    <r>
      <rPr>
        <i/>
        <sz val="10"/>
        <rFont val="Arial"/>
        <family val="2"/>
      </rPr>
      <t>Banana</t>
    </r>
  </si>
  <si>
    <r>
      <t xml:space="preserve"> - Xoài - </t>
    </r>
    <r>
      <rPr>
        <i/>
        <sz val="10"/>
        <rFont val="Arial"/>
        <family val="2"/>
      </rPr>
      <t>Mango</t>
    </r>
  </si>
  <si>
    <r>
      <t xml:space="preserve"> - Bưởi - </t>
    </r>
    <r>
      <rPr>
        <i/>
        <sz val="10"/>
        <rFont val="Arial"/>
        <family val="2"/>
      </rPr>
      <t>Shaddock</t>
    </r>
  </si>
  <si>
    <r>
      <t xml:space="preserve"> - Chôm chôm - </t>
    </r>
    <r>
      <rPr>
        <i/>
        <sz val="10"/>
        <rFont val="Arial"/>
        <family val="2"/>
      </rPr>
      <t>Rambutan</t>
    </r>
  </si>
  <si>
    <r>
      <t xml:space="preserve"> - Sầu riêng - </t>
    </r>
    <r>
      <rPr>
        <i/>
        <sz val="10"/>
        <rFont val="Arial"/>
        <family val="2"/>
      </rPr>
      <t>Durian</t>
    </r>
  </si>
  <si>
    <r>
      <t xml:space="preserve"> - Mít - </t>
    </r>
    <r>
      <rPr>
        <i/>
        <sz val="10"/>
        <rFont val="Arial"/>
        <family val="2"/>
      </rPr>
      <t>Jack</t>
    </r>
  </si>
  <si>
    <r>
      <t xml:space="preserve"> - Nhãn - </t>
    </r>
    <r>
      <rPr>
        <i/>
        <sz val="10"/>
        <rFont val="Arial"/>
        <family val="2"/>
      </rPr>
      <t>Longan</t>
    </r>
  </si>
  <si>
    <r>
      <t xml:space="preserve"> - Mãng cầu - </t>
    </r>
    <r>
      <rPr>
        <i/>
        <sz val="10"/>
        <rFont val="Arial"/>
        <family val="2"/>
      </rPr>
      <t>Custard-apple</t>
    </r>
  </si>
  <si>
    <r>
      <t xml:space="preserve"> - Cây ăn quả khác -</t>
    </r>
    <r>
      <rPr>
        <i/>
        <sz val="10"/>
        <rFont val="Arial"/>
        <family val="2"/>
      </rPr>
      <t xml:space="preserve"> Others</t>
    </r>
  </si>
  <si>
    <r>
      <t xml:space="preserve"> - Cây ăn quả khác - </t>
    </r>
    <r>
      <rPr>
        <i/>
        <sz val="10"/>
        <rFont val="Arial"/>
        <family val="2"/>
      </rPr>
      <t>Others</t>
    </r>
  </si>
  <si>
    <r>
      <t xml:space="preserve">- Cây lâu năm khác - </t>
    </r>
    <r>
      <rPr>
        <i/>
        <sz val="10"/>
        <rFont val="Arial"/>
        <family val="2"/>
      </rPr>
      <t>Others</t>
    </r>
  </si>
  <si>
    <r>
      <t xml:space="preserve">1. Diện tích cho sản phẩm (Ha)
</t>
    </r>
    <r>
      <rPr>
        <b/>
        <i/>
        <sz val="10"/>
        <rFont val="Arial"/>
        <family val="2"/>
      </rPr>
      <t>Area having products (Ha)</t>
    </r>
  </si>
  <si>
    <r>
      <t>4. Huyện Tân Phú -</t>
    </r>
    <r>
      <rPr>
        <i/>
        <sz val="10"/>
        <rFont val="Arial"/>
        <family val="2"/>
      </rPr>
      <t xml:space="preserve"> Tan Phu district</t>
    </r>
  </si>
  <si>
    <r>
      <t xml:space="preserve">3. Huyện Vĩnh Cửu - </t>
    </r>
    <r>
      <rPr>
        <i/>
        <sz val="10"/>
        <rFont val="Arial"/>
        <family val="2"/>
      </rPr>
      <t>Vinh Cuu district</t>
    </r>
  </si>
  <si>
    <r>
      <t xml:space="preserve">7. Huyện Trảng Bom - </t>
    </r>
    <r>
      <rPr>
        <i/>
        <sz val="10"/>
        <rFont val="Arial"/>
        <family val="2"/>
      </rPr>
      <t>Trang Bom district</t>
    </r>
  </si>
  <si>
    <r>
      <t xml:space="preserve">8. Huyện Thống Nhất - </t>
    </r>
    <r>
      <rPr>
        <i/>
        <sz val="10"/>
        <rFont val="Arial"/>
        <family val="2"/>
      </rPr>
      <t>Thong Nhat district</t>
    </r>
  </si>
  <si>
    <r>
      <t xml:space="preserve">11. Huyện Cẩm Mỹ - </t>
    </r>
    <r>
      <rPr>
        <i/>
        <sz val="10"/>
        <rFont val="Arial"/>
        <family val="2"/>
      </rPr>
      <t>Cam My district</t>
    </r>
  </si>
  <si>
    <r>
      <t xml:space="preserve">6. Huyện Xuân Lộc - </t>
    </r>
    <r>
      <rPr>
        <i/>
        <sz val="10"/>
        <rFont val="Arial"/>
        <family val="2"/>
      </rPr>
      <t>Xuan Loc district</t>
    </r>
  </si>
  <si>
    <r>
      <t xml:space="preserve">10. Huyện Nhơn Trạch - </t>
    </r>
    <r>
      <rPr>
        <i/>
        <sz val="10"/>
        <rFont val="Arial"/>
        <family val="2"/>
      </rPr>
      <t>Nhon Trach district</t>
    </r>
  </si>
  <si>
    <r>
      <t xml:space="preserve">Đơn vị tính: Tấn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 xml:space="preserve">: </t>
    </r>
    <r>
      <rPr>
        <i/>
        <sz val="10"/>
        <rFont val="Arial"/>
        <family val="2"/>
      </rPr>
      <t>Ton</t>
    </r>
  </si>
  <si>
    <t xml:space="preserve">153. Diện tích cho sản phẩm cây cao su </t>
  </si>
  <si>
    <r>
      <t>ĐVT</t>
    </r>
    <r>
      <rPr>
        <i/>
        <sz val="10"/>
        <rFont val="Arial"/>
        <family val="2"/>
      </rPr>
      <t xml:space="preserve"> - Unit: Ha</t>
    </r>
  </si>
  <si>
    <r>
      <t xml:space="preserve">       Livestock as of annual 1</t>
    </r>
    <r>
      <rPr>
        <i/>
        <vertAlign val="superscript"/>
        <sz val="12"/>
        <rFont val="Arial"/>
        <family val="2"/>
      </rPr>
      <t>st</t>
    </r>
    <r>
      <rPr>
        <i/>
        <sz val="12"/>
        <rFont val="Arial"/>
        <family val="2"/>
      </rPr>
      <t>October</t>
    </r>
  </si>
  <si>
    <r>
      <t xml:space="preserve">ĐVT: Con </t>
    </r>
    <r>
      <rPr>
        <i/>
        <sz val="10"/>
        <rFont val="Arial"/>
        <family val="2"/>
      </rPr>
      <t>- Unit: Head</t>
    </r>
  </si>
  <si>
    <r>
      <t xml:space="preserve">ĐVT: Nghìn con </t>
    </r>
    <r>
      <rPr>
        <i/>
        <sz val="10"/>
        <rFont val="Arial"/>
        <family val="2"/>
      </rPr>
      <t>- Unit: Thous. heads</t>
    </r>
  </si>
  <si>
    <r>
      <t xml:space="preserve">Đơn vị tính
</t>
    </r>
    <r>
      <rPr>
        <b/>
        <i/>
        <sz val="10"/>
        <rFont val="Arial"/>
        <family val="2"/>
      </rPr>
      <t>Unit</t>
    </r>
  </si>
  <si>
    <r>
      <t xml:space="preserve">Gỗ - </t>
    </r>
    <r>
      <rPr>
        <i/>
        <sz val="10"/>
        <rFont val="Arial"/>
        <family val="2"/>
      </rPr>
      <t>Wood</t>
    </r>
  </si>
  <si>
    <r>
      <t xml:space="preserve"> - Gỗ nguyên liệu giấy -</t>
    </r>
    <r>
      <rPr>
        <i/>
        <sz val="10"/>
        <rFont val="Arial"/>
        <family val="2"/>
      </rPr>
      <t xml:space="preserve"> Wood pulp</t>
    </r>
  </si>
  <si>
    <r>
      <t xml:space="preserve">Củi - </t>
    </r>
    <r>
      <rPr>
        <i/>
        <sz val="10"/>
        <rFont val="Arial"/>
        <family val="2"/>
      </rPr>
      <t>Firewood</t>
    </r>
  </si>
  <si>
    <r>
      <t xml:space="preserve">Luồng, vầu - </t>
    </r>
    <r>
      <rPr>
        <i/>
        <sz val="10"/>
        <rFont val="Arial"/>
        <family val="2"/>
      </rPr>
      <t>Flow, cane</t>
    </r>
  </si>
  <si>
    <r>
      <t>Tre -</t>
    </r>
    <r>
      <rPr>
        <i/>
        <sz val="10"/>
        <rFont val="Arial"/>
        <family val="2"/>
      </rPr>
      <t xml:space="preserve">  Bamboo</t>
    </r>
  </si>
  <si>
    <r>
      <t xml:space="preserve">Trúc - </t>
    </r>
    <r>
      <rPr>
        <i/>
        <sz val="10"/>
        <rFont val="Arial"/>
        <family val="2"/>
      </rPr>
      <t>Truc</t>
    </r>
  </si>
  <si>
    <r>
      <t xml:space="preserve">Giang - </t>
    </r>
    <r>
      <rPr>
        <i/>
        <sz val="10"/>
        <rFont val="Arial"/>
        <family val="2"/>
      </rPr>
      <t>Jiang</t>
    </r>
  </si>
  <si>
    <r>
      <t>Nứa hàng -</t>
    </r>
    <r>
      <rPr>
        <i/>
        <sz val="10"/>
        <rFont val="Arial"/>
        <family val="2"/>
      </rPr>
      <t xml:space="preserve"> Cork</t>
    </r>
  </si>
  <si>
    <r>
      <t xml:space="preserve">Song mây - </t>
    </r>
    <r>
      <rPr>
        <i/>
        <sz val="10"/>
        <rFont val="Arial"/>
        <family val="2"/>
      </rPr>
      <t>Rattan</t>
    </r>
  </si>
  <si>
    <r>
      <t xml:space="preserve">Tấn - </t>
    </r>
    <r>
      <rPr>
        <i/>
        <sz val="10"/>
        <rFont val="Arial"/>
        <family val="2"/>
      </rPr>
      <t>Ton</t>
    </r>
  </si>
  <si>
    <r>
      <t>Nhựa thông -</t>
    </r>
    <r>
      <rPr>
        <i/>
        <sz val="10"/>
        <rFont val="Arial"/>
        <family val="2"/>
      </rPr>
      <t xml:space="preserve"> Resin</t>
    </r>
  </si>
  <si>
    <r>
      <t xml:space="preserve">Quế - </t>
    </r>
    <r>
      <rPr>
        <i/>
        <sz val="10"/>
        <rFont val="Arial"/>
        <family val="2"/>
      </rPr>
      <t>Cinnamon</t>
    </r>
  </si>
  <si>
    <r>
      <t xml:space="preserve">Thảo quả - </t>
    </r>
    <r>
      <rPr>
        <i/>
        <sz val="10"/>
        <rFont val="Arial"/>
        <family val="2"/>
      </rPr>
      <t>Cardamom</t>
    </r>
  </si>
  <si>
    <r>
      <t xml:space="preserve">Nhựa trám - </t>
    </r>
    <r>
      <rPr>
        <i/>
        <sz val="10"/>
        <rFont val="Arial"/>
        <family val="2"/>
      </rPr>
      <t>Plastic fillings</t>
    </r>
  </si>
  <si>
    <r>
      <t xml:space="preserve">Lá cọ - </t>
    </r>
    <r>
      <rPr>
        <i/>
        <sz val="10"/>
        <rFont val="Arial"/>
        <family val="2"/>
      </rPr>
      <t>Palm leaf</t>
    </r>
  </si>
  <si>
    <r>
      <t xml:space="preserve">1000 lá - </t>
    </r>
    <r>
      <rPr>
        <i/>
        <sz val="10"/>
        <rFont val="Arial"/>
        <family val="2"/>
      </rPr>
      <t>Thous.leaves</t>
    </r>
  </si>
  <si>
    <r>
      <t xml:space="preserve">Lá dừa nước - </t>
    </r>
    <r>
      <rPr>
        <i/>
        <sz val="10"/>
        <rFont val="Arial"/>
        <family val="2"/>
      </rPr>
      <t>Coconut leaf</t>
    </r>
  </si>
  <si>
    <r>
      <t xml:space="preserve">Nguyên liệu giấy ngoài gỗ - </t>
    </r>
    <r>
      <rPr>
        <i/>
        <sz val="10"/>
        <rFont val="Arial"/>
        <family val="2"/>
      </rPr>
      <t>Paper material</t>
    </r>
  </si>
  <si>
    <r>
      <t xml:space="preserve">Lá dong - </t>
    </r>
    <r>
      <rPr>
        <i/>
        <sz val="10"/>
        <rFont val="Arial"/>
        <family val="2"/>
      </rPr>
      <t xml:space="preserve"> Line leaves</t>
    </r>
  </si>
  <si>
    <r>
      <t xml:space="preserve">Lá nón - </t>
    </r>
    <r>
      <rPr>
        <i/>
        <sz val="10"/>
        <rFont val="Arial"/>
        <family val="2"/>
      </rPr>
      <t>Leaf</t>
    </r>
  </si>
  <si>
    <r>
      <t xml:space="preserve">Cánh kiến - </t>
    </r>
    <r>
      <rPr>
        <i/>
        <sz val="10"/>
        <rFont val="Arial"/>
        <family val="2"/>
      </rPr>
      <t>Lac</t>
    </r>
  </si>
  <si>
    <r>
      <t xml:space="preserve">Măng tươi - </t>
    </r>
    <r>
      <rPr>
        <i/>
        <sz val="10"/>
        <rFont val="Arial"/>
        <family val="2"/>
      </rPr>
      <t>Fresh Asparagus</t>
    </r>
  </si>
  <si>
    <r>
      <t xml:space="preserve">Mộc nhĩ - </t>
    </r>
    <r>
      <rPr>
        <i/>
        <sz val="10"/>
        <rFont val="Arial"/>
        <family val="2"/>
      </rPr>
      <t>Wood ear</t>
    </r>
  </si>
  <si>
    <r>
      <t>M</t>
    </r>
    <r>
      <rPr>
        <vertAlign val="superscript"/>
        <sz val="10"/>
        <rFont val="Arial"/>
        <family val="2"/>
      </rPr>
      <t>3</t>
    </r>
  </si>
  <si>
    <t>"</t>
  </si>
  <si>
    <r>
      <t xml:space="preserve">Trong tổng số - </t>
    </r>
    <r>
      <rPr>
        <i/>
        <sz val="10"/>
        <rFont val="Arial"/>
        <family val="2"/>
      </rPr>
      <t>Of which</t>
    </r>
  </si>
  <si>
    <r>
      <t>M</t>
    </r>
    <r>
      <rPr>
        <b/>
        <vertAlign val="superscript"/>
        <sz val="10"/>
        <rFont val="Arial"/>
        <family val="2"/>
      </rPr>
      <t>3</t>
    </r>
  </si>
  <si>
    <r>
      <t xml:space="preserve">    Tập thể -</t>
    </r>
    <r>
      <rPr>
        <i/>
        <sz val="10"/>
        <rFont val="Arial"/>
        <family val="2"/>
      </rPr>
      <t xml:space="preserve"> Collective</t>
    </r>
  </si>
  <si>
    <r>
      <t xml:space="preserve">    Cá thể - </t>
    </r>
    <r>
      <rPr>
        <i/>
        <sz val="10"/>
        <rFont val="Arial"/>
        <family val="2"/>
      </rPr>
      <t>Private</t>
    </r>
  </si>
  <si>
    <r>
      <t xml:space="preserve">    Tư nhân - </t>
    </r>
    <r>
      <rPr>
        <i/>
        <sz val="10"/>
        <rFont val="Arial"/>
        <family val="2"/>
      </rPr>
      <t>Household</t>
    </r>
  </si>
  <si>
    <r>
      <t xml:space="preserve">Kinh tế Nhà nước - </t>
    </r>
    <r>
      <rPr>
        <b/>
        <i/>
        <sz val="10"/>
        <rFont val="Arial"/>
        <family val="2"/>
      </rPr>
      <t>State</t>
    </r>
  </si>
  <si>
    <r>
      <t xml:space="preserve">Kinh tế Ngoài Nhà nước - </t>
    </r>
    <r>
      <rPr>
        <b/>
        <i/>
        <sz val="10"/>
        <rFont val="Arial"/>
        <family val="2"/>
      </rPr>
      <t>Non-state</t>
    </r>
  </si>
  <si>
    <r>
      <t>Đơn vị tính</t>
    </r>
    <r>
      <rPr>
        <i/>
        <sz val="10"/>
        <rFont val="Arial"/>
        <family val="2"/>
      </rPr>
      <t xml:space="preserve"> - Unit: Ha</t>
    </r>
  </si>
  <si>
    <r>
      <t xml:space="preserve">Phân theo loại thủy sản - </t>
    </r>
    <r>
      <rPr>
        <b/>
        <i/>
        <sz val="10"/>
        <rFont val="Arial"/>
        <family val="2"/>
      </rPr>
      <t>By types of aquatic product</t>
    </r>
  </si>
  <si>
    <r>
      <t>Cá -</t>
    </r>
    <r>
      <rPr>
        <i/>
        <sz val="10"/>
        <rFont val="Arial"/>
        <family val="2"/>
      </rPr>
      <t xml:space="preserve"> Fish</t>
    </r>
  </si>
  <si>
    <r>
      <t xml:space="preserve">Tôm - </t>
    </r>
    <r>
      <rPr>
        <i/>
        <sz val="10"/>
        <rFont val="Arial"/>
        <family val="2"/>
      </rPr>
      <t>Shrimp</t>
    </r>
  </si>
  <si>
    <r>
      <t xml:space="preserve">Thủy sản khác - </t>
    </r>
    <r>
      <rPr>
        <i/>
        <sz val="10"/>
        <rFont val="Arial"/>
        <family val="2"/>
      </rPr>
      <t>Other aquatic</t>
    </r>
  </si>
  <si>
    <r>
      <t>Phân theo phương thức nuôi -</t>
    </r>
    <r>
      <rPr>
        <b/>
        <i/>
        <sz val="10"/>
        <rFont val="Arial"/>
        <family val="2"/>
      </rPr>
      <t xml:space="preserve"> By farming methods</t>
    </r>
  </si>
  <si>
    <r>
      <t>Phân theo loại hình mặt nước</t>
    </r>
    <r>
      <rPr>
        <b/>
        <i/>
        <sz val="10"/>
        <rFont val="Arial"/>
        <family val="2"/>
      </rPr>
      <t>- By types of water surface</t>
    </r>
  </si>
  <si>
    <r>
      <t xml:space="preserve">Diện tích nước ngọt - </t>
    </r>
    <r>
      <rPr>
        <i/>
        <sz val="10"/>
        <rFont val="Arial"/>
        <family val="2"/>
      </rPr>
      <t>The area of freshwater</t>
    </r>
  </si>
  <si>
    <r>
      <t xml:space="preserve">Diện tích nước lợ - </t>
    </r>
    <r>
      <rPr>
        <i/>
        <sz val="10"/>
        <rFont val="Arial"/>
        <family val="2"/>
      </rPr>
      <t xml:space="preserve"> Brackish water area</t>
    </r>
  </si>
  <si>
    <r>
      <t xml:space="preserve">Diện tích nước mặn - </t>
    </r>
    <r>
      <rPr>
        <i/>
        <sz val="10"/>
        <rFont val="Arial"/>
        <family val="2"/>
      </rPr>
      <t xml:space="preserve"> The area of salty water</t>
    </r>
  </si>
  <si>
    <r>
      <t>Đơn vị tính</t>
    </r>
    <r>
      <rPr>
        <i/>
        <sz val="10"/>
        <rFont val="Arial"/>
        <family val="2"/>
      </rPr>
      <t>:</t>
    </r>
    <r>
      <rPr>
        <sz val="10"/>
        <rFont val="Arial"/>
        <family val="2"/>
      </rPr>
      <t xml:space="preserve"> Tấn</t>
    </r>
    <r>
      <rPr>
        <i/>
        <sz val="10"/>
        <rFont val="Arial"/>
        <family val="2"/>
      </rPr>
      <t xml:space="preserve"> - Unit: ton</t>
    </r>
  </si>
  <si>
    <r>
      <t xml:space="preserve">Nhà nước - </t>
    </r>
    <r>
      <rPr>
        <i/>
        <sz val="10"/>
        <rFont val="Arial"/>
        <family val="2"/>
      </rPr>
      <t>State</t>
    </r>
  </si>
  <si>
    <r>
      <t xml:space="preserve">Ngoài nhà nước - </t>
    </r>
    <r>
      <rPr>
        <i/>
        <sz val="10"/>
        <rFont val="Arial"/>
        <family val="2"/>
      </rPr>
      <t>Non-State</t>
    </r>
  </si>
  <si>
    <r>
      <t xml:space="preserve">Vốn đầu tư nước ngoài - </t>
    </r>
    <r>
      <rPr>
        <i/>
        <sz val="10"/>
        <rFont val="Arial"/>
        <family val="2"/>
      </rPr>
      <t xml:space="preserve">Foreign invested </t>
    </r>
  </si>
  <si>
    <r>
      <t xml:space="preserve">Khai thác - </t>
    </r>
    <r>
      <rPr>
        <i/>
        <sz val="10"/>
        <rFont val="Arial"/>
        <family val="2"/>
      </rPr>
      <t>Catch</t>
    </r>
  </si>
  <si>
    <r>
      <t xml:space="preserve">Nuôi trồng - </t>
    </r>
    <r>
      <rPr>
        <i/>
        <sz val="10"/>
        <rFont val="Arial"/>
        <family val="2"/>
      </rPr>
      <t>Aquaculture</t>
    </r>
  </si>
  <si>
    <r>
      <t>Tôm -</t>
    </r>
    <r>
      <rPr>
        <i/>
        <sz val="10"/>
        <rFont val="Arial"/>
        <family val="2"/>
      </rPr>
      <t xml:space="preserve"> Shrimp</t>
    </r>
  </si>
  <si>
    <r>
      <t xml:space="preserve">Cá - </t>
    </r>
    <r>
      <rPr>
        <i/>
        <sz val="10"/>
        <rFont val="Arial"/>
        <family val="2"/>
      </rPr>
      <t>Fish</t>
    </r>
  </si>
  <si>
    <r>
      <t>Thủy sản khác -</t>
    </r>
    <r>
      <rPr>
        <i/>
        <sz val="10"/>
        <rFont val="Arial"/>
        <family val="2"/>
      </rPr>
      <t xml:space="preserve"> Other aquatic</t>
    </r>
  </si>
  <si>
    <r>
      <t>Nước ngọt -</t>
    </r>
    <r>
      <rPr>
        <i/>
        <sz val="10"/>
        <rFont val="Arial"/>
        <family val="2"/>
      </rPr>
      <t xml:space="preserve"> Fresh water</t>
    </r>
  </si>
  <si>
    <r>
      <t xml:space="preserve">Nước lợ - </t>
    </r>
    <r>
      <rPr>
        <i/>
        <sz val="10"/>
        <rFont val="Arial"/>
        <family val="2"/>
      </rPr>
      <t xml:space="preserve"> Brackish water </t>
    </r>
  </si>
  <si>
    <r>
      <t>Nước mặn - S</t>
    </r>
    <r>
      <rPr>
        <i/>
        <sz val="10"/>
        <rFont val="Arial"/>
        <family val="2"/>
      </rPr>
      <t>alty water</t>
    </r>
  </si>
  <si>
    <t>Chỉ tiêu</t>
  </si>
  <si>
    <t>Indicators</t>
  </si>
  <si>
    <t xml:space="preserve">        Number of farms by district</t>
  </si>
  <si>
    <r>
      <t xml:space="preserve">Tổng số 
</t>
    </r>
    <r>
      <rPr>
        <i/>
        <sz val="10"/>
        <rFont val="Arial"/>
        <family val="2"/>
      </rPr>
      <t>Total</t>
    </r>
  </si>
  <si>
    <r>
      <t xml:space="preserve">Chia ra - </t>
    </r>
    <r>
      <rPr>
        <i/>
        <sz val="10"/>
        <rFont val="Arial"/>
        <family val="2"/>
      </rPr>
      <t>Of which</t>
    </r>
  </si>
  <si>
    <r>
      <t xml:space="preserve">Lúa - </t>
    </r>
    <r>
      <rPr>
        <i/>
        <sz val="10"/>
        <rFont val="Arial"/>
        <family val="2"/>
      </rPr>
      <t xml:space="preserve">Paddy </t>
    </r>
  </si>
  <si>
    <r>
      <t xml:space="preserve">Bắp - </t>
    </r>
    <r>
      <rPr>
        <i/>
        <sz val="10"/>
        <rFont val="Arial"/>
        <family val="2"/>
      </rPr>
      <t>Maize</t>
    </r>
  </si>
  <si>
    <r>
      <t xml:space="preserve">Diện tích - </t>
    </r>
    <r>
      <rPr>
        <i/>
        <sz val="10"/>
        <rFont val="Arial"/>
        <family val="2"/>
      </rPr>
      <t>Planted area</t>
    </r>
  </si>
  <si>
    <r>
      <t xml:space="preserve">Sản lượng - </t>
    </r>
    <r>
      <rPr>
        <i/>
        <sz val="10"/>
        <rFont val="Arial"/>
        <family val="2"/>
      </rPr>
      <t>Production</t>
    </r>
  </si>
  <si>
    <t xml:space="preserve">        Planted area of paddy</t>
  </si>
  <si>
    <r>
      <t xml:space="preserve">Chia ra - </t>
    </r>
    <r>
      <rPr>
        <i/>
        <sz val="10"/>
        <rFont val="Arial"/>
        <family val="2"/>
      </rPr>
      <t>Of which:</t>
    </r>
  </si>
  <si>
    <r>
      <t xml:space="preserve"> - Chuối - </t>
    </r>
    <r>
      <rPr>
        <i/>
        <sz val="10"/>
        <rFont val="Arial"/>
        <family val="2"/>
      </rPr>
      <t>Banan</t>
    </r>
    <r>
      <rPr>
        <sz val="10"/>
        <rFont val="Arial"/>
        <family val="2"/>
      </rPr>
      <t>a</t>
    </r>
  </si>
  <si>
    <r>
      <t xml:space="preserve"> - Sầu riêng -</t>
    </r>
    <r>
      <rPr>
        <i/>
        <sz val="10"/>
        <rFont val="Arial"/>
        <family val="2"/>
      </rPr>
      <t xml:space="preserve"> Durian</t>
    </r>
  </si>
  <si>
    <r>
      <t xml:space="preserve"> - Cafe - </t>
    </r>
    <r>
      <rPr>
        <i/>
        <sz val="10"/>
        <rFont val="Arial"/>
        <family val="2"/>
      </rPr>
      <t>Coffee</t>
    </r>
  </si>
  <si>
    <r>
      <t xml:space="preserve"> - Cao su - </t>
    </r>
    <r>
      <rPr>
        <i/>
        <sz val="10"/>
        <rFont val="Arial"/>
        <family val="2"/>
      </rPr>
      <t>Rubber</t>
    </r>
  </si>
  <si>
    <r>
      <t xml:space="preserve"> - Tiêu - </t>
    </r>
    <r>
      <rPr>
        <i/>
        <sz val="10"/>
        <rFont val="Arial"/>
        <family val="2"/>
      </rPr>
      <t>Pepper</t>
    </r>
  </si>
  <si>
    <r>
      <t xml:space="preserve">Cây lâu năm khác - </t>
    </r>
    <r>
      <rPr>
        <i/>
        <sz val="10"/>
        <rFont val="Arial"/>
        <family val="2"/>
      </rPr>
      <t>Others</t>
    </r>
  </si>
  <si>
    <r>
      <t xml:space="preserve">Trâu - </t>
    </r>
    <r>
      <rPr>
        <i/>
        <sz val="10"/>
        <rFont val="Arial"/>
        <family val="2"/>
      </rPr>
      <t>Buffaloes</t>
    </r>
  </si>
  <si>
    <r>
      <t xml:space="preserve">Bò - </t>
    </r>
    <r>
      <rPr>
        <i/>
        <sz val="10"/>
        <rFont val="Arial"/>
        <family val="2"/>
      </rPr>
      <t>Cattles</t>
    </r>
  </si>
  <si>
    <r>
      <t xml:space="preserve">Lợn - </t>
    </r>
    <r>
      <rPr>
        <i/>
        <sz val="10"/>
        <rFont val="Arial"/>
        <family val="2"/>
      </rPr>
      <t>Pig</t>
    </r>
  </si>
  <si>
    <r>
      <t xml:space="preserve">Ngựa - </t>
    </r>
    <r>
      <rPr>
        <i/>
        <sz val="10"/>
        <rFont val="Arial"/>
        <family val="2"/>
      </rPr>
      <t>Horse</t>
    </r>
  </si>
  <si>
    <r>
      <t xml:space="preserve">Dê - </t>
    </r>
    <r>
      <rPr>
        <i/>
        <sz val="10"/>
        <rFont val="Arial"/>
        <family val="2"/>
      </rPr>
      <t>Goat</t>
    </r>
  </si>
  <si>
    <r>
      <t>Chia ra -</t>
    </r>
    <r>
      <rPr>
        <b/>
        <i/>
        <sz val="10"/>
        <rFont val="Arial"/>
        <family val="2"/>
      </rPr>
      <t xml:space="preserve"> Of which</t>
    </r>
  </si>
  <si>
    <r>
      <t xml:space="preserve">Nhà nước
</t>
    </r>
    <r>
      <rPr>
        <i/>
        <sz val="10"/>
        <rFont val="Arial"/>
        <family val="2"/>
      </rPr>
      <t>State</t>
    </r>
  </si>
  <si>
    <r>
      <t xml:space="preserve">Ngoài nhà nước
</t>
    </r>
    <r>
      <rPr>
        <i/>
        <sz val="10"/>
        <rFont val="Arial"/>
        <family val="2"/>
      </rPr>
      <t>Non-State</t>
    </r>
  </si>
  <si>
    <r>
      <t xml:space="preserve">Vốn ĐTNN
</t>
    </r>
    <r>
      <rPr>
        <i/>
        <sz val="10"/>
        <rFont val="Arial"/>
        <family val="2"/>
      </rPr>
      <t xml:space="preserve">Foreign invested </t>
    </r>
  </si>
  <si>
    <t>120. Năng suất lúa</t>
  </si>
  <si>
    <t>Production of cereals per capita by district</t>
  </si>
  <si>
    <t>Tạ/ha - Quintal/ha</t>
  </si>
  <si>
    <r>
      <t xml:space="preserve">Chia ra - </t>
    </r>
    <r>
      <rPr>
        <b/>
        <i/>
        <sz val="10"/>
        <rFont val="Arial"/>
        <family val="2"/>
      </rPr>
      <t>Of which:</t>
    </r>
  </si>
  <si>
    <t>(*) Thay lúa mùa bằng lúa thu đông đối với các địa phương không có lúa mùa.</t>
  </si>
  <si>
    <t>(*) Replace winter paddy by autumn and winter paddy for province without winter paddy.</t>
  </si>
  <si>
    <r>
      <t xml:space="preserve">Đơn vị tính </t>
    </r>
    <r>
      <rPr>
        <i/>
        <sz val="10"/>
        <rFont val="Arial"/>
        <family val="2"/>
      </rPr>
      <t>- Unit: Ha</t>
    </r>
  </si>
  <si>
    <r>
      <t>Đơn vị tính: Tấn</t>
    </r>
    <r>
      <rPr>
        <i/>
        <sz val="10"/>
        <rFont val="Arial"/>
        <family val="2"/>
      </rPr>
      <t xml:space="preserve"> - Unit: Ton</t>
    </r>
  </si>
  <si>
    <t xml:space="preserve">       Production of paddy by district</t>
  </si>
  <si>
    <r>
      <t xml:space="preserve">Phân theo huyện - </t>
    </r>
    <r>
      <rPr>
        <b/>
        <i/>
        <sz val="10"/>
        <rFont val="Arial"/>
        <family val="2"/>
      </rPr>
      <t>By district</t>
    </r>
  </si>
  <si>
    <t xml:space="preserve">       Planted area of spring paddy by district</t>
  </si>
  <si>
    <r>
      <t xml:space="preserve">Đơn vịt tính </t>
    </r>
    <r>
      <rPr>
        <i/>
        <sz val="10"/>
        <rFont val="Arial"/>
        <family val="2"/>
      </rPr>
      <t>- Unit: Ha</t>
    </r>
  </si>
  <si>
    <r>
      <t xml:space="preserve">Đơn vị tính: Tấn </t>
    </r>
    <r>
      <rPr>
        <i/>
        <sz val="10"/>
        <rFont val="Arial"/>
        <family val="2"/>
      </rPr>
      <t>- Unit: Ton</t>
    </r>
  </si>
  <si>
    <r>
      <t xml:space="preserve">Đơn vị tính - </t>
    </r>
    <r>
      <rPr>
        <i/>
        <sz val="10"/>
        <rFont val="Arial"/>
        <family val="2"/>
      </rPr>
      <t xml:space="preserve">Unit: Ha </t>
    </r>
  </si>
  <si>
    <t xml:space="preserve">       Planted area of winter paddy by district</t>
  </si>
  <si>
    <t xml:space="preserve">       Yield of winter paddy by district</t>
  </si>
  <si>
    <t xml:space="preserve">       Production of winter paddy by district</t>
  </si>
  <si>
    <r>
      <t xml:space="preserve">Đơn vị tính- </t>
    </r>
    <r>
      <rPr>
        <i/>
        <sz val="10"/>
        <rFont val="Arial"/>
        <family val="2"/>
      </rPr>
      <t xml:space="preserve">Unit: Ha </t>
    </r>
  </si>
  <si>
    <r>
      <t xml:space="preserve"> - Cây lấy quả chứa dầu
</t>
    </r>
    <r>
      <rPr>
        <i/>
        <sz val="10"/>
        <rFont val="Arial"/>
        <family val="2"/>
      </rPr>
      <t>Oil bearing fruit tree</t>
    </r>
  </si>
  <si>
    <r>
      <t>Phân theo huyện</t>
    </r>
    <r>
      <rPr>
        <b/>
        <i/>
        <sz val="10"/>
        <rFont val="Arial"/>
        <family val="2"/>
      </rPr>
      <t xml:space="preserve"> -  By district</t>
    </r>
  </si>
  <si>
    <r>
      <t>Phân theo huyện</t>
    </r>
    <r>
      <rPr>
        <b/>
        <i/>
        <sz val="10"/>
        <rFont val="Arial"/>
        <family val="2"/>
      </rPr>
      <t xml:space="preserve"> - By district</t>
    </r>
  </si>
  <si>
    <r>
      <rPr>
        <b/>
        <sz val="10"/>
        <rFont val="Arial"/>
        <family val="2"/>
      </rPr>
      <t>Phân theo huyện</t>
    </r>
    <r>
      <rPr>
        <b/>
        <i/>
        <sz val="10"/>
        <rFont val="Arial"/>
        <family val="2"/>
      </rPr>
      <t xml:space="preserve"> - By district</t>
    </r>
  </si>
  <si>
    <r>
      <rPr>
        <b/>
        <sz val="10"/>
        <rFont val="Arial"/>
        <family val="2"/>
      </rPr>
      <t>Phân theo huyện</t>
    </r>
    <r>
      <rPr>
        <b/>
        <i/>
        <sz val="10"/>
        <rFont val="Arial"/>
        <family val="2"/>
      </rPr>
      <t xml:space="preserve"> -  By district</t>
    </r>
  </si>
  <si>
    <r>
      <t xml:space="preserve">  </t>
    </r>
    <r>
      <rPr>
        <i/>
        <sz val="10"/>
        <rFont val="Arial"/>
        <family val="2"/>
      </rPr>
      <t>Trong đó - Of which</t>
    </r>
  </si>
  <si>
    <t xml:space="preserve">      Thịt gà - Chicken</t>
  </si>
  <si>
    <t>Eggs (Thous. pieces)</t>
  </si>
  <si>
    <t>Fresh milk (Thous. litre)</t>
  </si>
  <si>
    <t>Honey (Thous. kg)</t>
  </si>
  <si>
    <r>
      <t xml:space="preserve">Gia cầm (Nghìn con) - </t>
    </r>
    <r>
      <rPr>
        <i/>
        <sz val="10"/>
        <rFont val="Arial"/>
        <family val="2"/>
      </rPr>
      <t>Poultry (Thous. heads)</t>
    </r>
  </si>
  <si>
    <t xml:space="preserve">       Number of chicken by district</t>
  </si>
  <si>
    <t xml:space="preserve">       Number of goat by district</t>
  </si>
  <si>
    <r>
      <t>Chia ra -</t>
    </r>
    <r>
      <rPr>
        <i/>
        <sz val="10"/>
        <rFont val="Arial"/>
        <family val="2"/>
      </rPr>
      <t xml:space="preserve"> Of which</t>
    </r>
  </si>
  <si>
    <r>
      <t xml:space="preserve">1000 cây - </t>
    </r>
    <r>
      <rPr>
        <i/>
        <sz val="10"/>
        <rFont val="Arial"/>
        <family val="2"/>
      </rPr>
      <t>Thous. trees</t>
    </r>
  </si>
  <si>
    <t>Ste</t>
  </si>
  <si>
    <r>
      <t xml:space="preserve">1000 lá
</t>
    </r>
    <r>
      <rPr>
        <i/>
        <sz val="10"/>
        <rFont val="Arial"/>
        <family val="2"/>
      </rPr>
      <t>Thous. leaves</t>
    </r>
  </si>
  <si>
    <t>Diện tích nuôi thâm canh</t>
  </si>
  <si>
    <t>The area of intensive aquaculture</t>
  </si>
  <si>
    <t>Phân theo khai thác, nuôi trồng</t>
  </si>
  <si>
    <t>By types of catch, aquaculture</t>
  </si>
  <si>
    <t>Phân theo loại hình mặt nước</t>
  </si>
  <si>
    <t>By types of water surface</t>
  </si>
  <si>
    <t>By types of aquatic product</t>
  </si>
  <si>
    <t>Phân theo loại thủy sản</t>
  </si>
  <si>
    <t>Phân theo loại hình kinh tế</t>
  </si>
  <si>
    <t>By types of ownership</t>
  </si>
  <si>
    <r>
      <t xml:space="preserve"> Tấn - T</t>
    </r>
    <r>
      <rPr>
        <b/>
        <i/>
        <sz val="10"/>
        <rFont val="Arial"/>
        <family val="2"/>
      </rPr>
      <t>on</t>
    </r>
  </si>
  <si>
    <t>Planted area of spring paddy by district</t>
  </si>
  <si>
    <t>Planted area of winter paddy by district</t>
  </si>
  <si>
    <t>Yield of winter paddy by district</t>
  </si>
  <si>
    <t>Production of winter paddy by district</t>
  </si>
  <si>
    <t>Planted area of some perennial crops</t>
  </si>
  <si>
    <t>Area having products and production of some perennial crops</t>
  </si>
  <si>
    <t>Area having products of rambutan by district</t>
  </si>
  <si>
    <t>Area having products of mango by district</t>
  </si>
  <si>
    <t>Area having products of durian by district</t>
  </si>
  <si>
    <t>Planted area of oranges, mandarin by district</t>
  </si>
  <si>
    <t>Area having products of orange, mandarin by district</t>
  </si>
  <si>
    <t>Production of oranges, mandarin by district</t>
  </si>
  <si>
    <t>Area having products of banana by district</t>
  </si>
  <si>
    <t>Number of chicken by district</t>
  </si>
  <si>
    <t>Number of goat by district</t>
  </si>
  <si>
    <t>Gross output of wood by types of ownership</t>
  </si>
  <si>
    <t>Số trang trại năm 2019 phân theo ngành hoạt động</t>
  </si>
  <si>
    <t>Number of farms in 2019 by kinds of activity and by district</t>
  </si>
  <si>
    <r>
      <t>ĐVT: Trang trại</t>
    </r>
    <r>
      <rPr>
        <i/>
        <sz val="10"/>
        <rFont val="Arial"/>
        <family val="2"/>
      </rPr>
      <t xml:space="preserve"> - Unit: Farm</t>
    </r>
  </si>
  <si>
    <t>Sơ bộ
Prel 2019</t>
  </si>
  <si>
    <t>114. Số trang trại năm 2019 phân theo ngành hoạt động và</t>
  </si>
  <si>
    <t xml:space="preserve">      Number of farms in 2019 by kinds of activity and by district</t>
  </si>
  <si>
    <t>Sơ bộ - Prel. 2019</t>
  </si>
  <si>
    <t>Sơ bộ
Prel. 2019</t>
  </si>
  <si>
    <r>
      <t>2. Thành phố Long Khánh -</t>
    </r>
    <r>
      <rPr>
        <i/>
        <sz val="10"/>
        <rFont val="Arial"/>
        <family val="2"/>
      </rPr>
      <t xml:space="preserve"> Long Khanh city</t>
    </r>
  </si>
  <si>
    <t>Số trang trại phân theo huyện/thành phố thuộc tỉnh</t>
  </si>
  <si>
    <t>và theo huyện/thành phố thuộc tỉnh</t>
  </si>
  <si>
    <t>Diện tích cây lương thực có hạt phân theo huyện/thành phố thuộc tỉnh</t>
  </si>
  <si>
    <t>Sản lượng cây lương thực có hạt phân theo huyện/thành phố thuộc tỉnh</t>
  </si>
  <si>
    <t>phân theo huyện/thành phố thuộc tỉnh</t>
  </si>
  <si>
    <t>Diện tích lúa cả năm phân theo huyện/thành phố thuộc tỉnh</t>
  </si>
  <si>
    <t>Năng suất lúa cả năm phân theo huyện/thành phố thuộc tỉnh</t>
  </si>
  <si>
    <t>Sản lượng lúa cả năm phân theo huyện/thành phố thuộc tỉnh</t>
  </si>
  <si>
    <t>Diện tích lúa đông xuân phân theo huyện/thành phố thuộc tỉnh</t>
  </si>
  <si>
    <t>Năng suất lúa đông xuân phân theo huyện/thành phố thuộc tỉnh</t>
  </si>
  <si>
    <t>Sản lượng lúa đông xuân phân theo huyện/thành phố thuộc tỉnh</t>
  </si>
  <si>
    <t>Diện tích lúa hè thu  phân theo huyện/thành phố thuộc tỉnh</t>
  </si>
  <si>
    <t>Năng suất lúa hè thu  phân theo huyện/thành phố thuộc tỉnh</t>
  </si>
  <si>
    <t>Sản lượng lúa hè thu  phân theo huyện/thành phố thuộc tỉnh</t>
  </si>
  <si>
    <t xml:space="preserve">Diện tích lúa mùa phân theo huyện/thành phố thuộc tỉnh </t>
  </si>
  <si>
    <t>Năng suất lúa mùa phân theo huyện/thành phố thuộc tỉnh</t>
  </si>
  <si>
    <t>Sản lượng lúa mùa phân theo huyện/thành phố thuộc tỉnh</t>
  </si>
  <si>
    <t>Diện tích bắp phân theo huyện/thành phố thuộc tỉnh</t>
  </si>
  <si>
    <t>Năng suất bắp phân theo huyện/thành phố thuộc tỉnh</t>
  </si>
  <si>
    <t>Sản lượng bắp phân theo huyện/thành phố thuộc tỉnh</t>
  </si>
  <si>
    <t>Diện tích khoai lang phân theo huyện/thành phố thuộc tỉnh</t>
  </si>
  <si>
    <t>Năng suất khoai lang phân theo huyện/thành phố thuộc tỉnh</t>
  </si>
  <si>
    <t>Sản lượng khoai lang phân theo huyện/thành phố thuộc tỉnh</t>
  </si>
  <si>
    <t>Diện tích khoai mỳ phân theo huyện/thành phố thuộc tỉnh</t>
  </si>
  <si>
    <t>Năng suất khoai mỳ phân theo huyện/thành phố thuộc tỉnh</t>
  </si>
  <si>
    <t>Sản lượng khoai mỳ phân theo huyện/thành phố thuộc tỉnh</t>
  </si>
  <si>
    <t>Diện tích cây hàng năm phân theo huyện/thành phố thuộc tỉnh</t>
  </si>
  <si>
    <t>Diện tích trồng rau phân theo huyện/thành phố thuộc tỉnh</t>
  </si>
  <si>
    <t>Sản lượng rau phân theo huyện/thành phố thuộc tỉnh</t>
  </si>
  <si>
    <t>Diện tích gieo trồng cây cà phê phân theo huyện/thành phố thuộc tỉnh</t>
  </si>
  <si>
    <t>Diện tích cho sản phẩm cà phê phân theo huyện/thành phố thuộc tỉnh</t>
  </si>
  <si>
    <t>Sản lượng cà phê nhân phân theo huyện/thành phố thuộc tỉnh</t>
  </si>
  <si>
    <t>Diện tích gieo trồng cây cao su phân theo huyện/thành phố thuộc tỉnh</t>
  </si>
  <si>
    <t>Diện tích cho sản phẩm cao su phân theo huyện/thành phố thuộc tỉnh</t>
  </si>
  <si>
    <t>Sản lượng mủ cao su phân theo huyện/thành phố thuộc tỉnh</t>
  </si>
  <si>
    <t>Diện tích gieo trồng cây hồ tiêu phân theo huyện/thành phố thuộc tỉnh</t>
  </si>
  <si>
    <t>Diện tích cho sản phẩm hồ tiêu phân theo huyện/thành phố thuộc tỉnh</t>
  </si>
  <si>
    <t>Sản lượng hồ tiêu phân theo huyện/thành phố thuộc tỉnh</t>
  </si>
  <si>
    <t>Diện tích gieo trồng cây điều phân theo huyện/thành phố thuộc tỉnh</t>
  </si>
  <si>
    <t>Diện tích cho sản phẩm điều phân theo huyện/thành phố thuộc tỉnh</t>
  </si>
  <si>
    <t>Sản lượng điều phân theo huyện/thành phố thuộc tỉnh</t>
  </si>
  <si>
    <t xml:space="preserve">Diện tích trồng cây ăn quả phân theo huyện/thành phố thuộc tỉnh </t>
  </si>
  <si>
    <t>Diện tích trồng chôm chôm phân theo huyện/thành phố thuộc tỉnh</t>
  </si>
  <si>
    <t>Diện tích cho sản phẩm cây chôm chôm phân theo huyện/thành phố thuộc tỉnh</t>
  </si>
  <si>
    <t>Sản lượng chôm chôm phân theo huyện/thành phố thuộc tỉnh</t>
  </si>
  <si>
    <t>Diện tích trồng xoài phân theo huyện/thành phố thuộc tỉnh</t>
  </si>
  <si>
    <t>Diện tích cho sản phẩm xoài phân theo huyện/thành phố thuộc tỉnh</t>
  </si>
  <si>
    <t>Sản lượng xoài phân theo huyện/thành phố thuộc tỉnh</t>
  </si>
  <si>
    <t>Diện tích trồng sầu riêng phân theo huyện/thành phố thuộc tỉnh</t>
  </si>
  <si>
    <t>Diện tích cho sản phẩm sầu riêng phân theo huyện/thành phố thuộc tỉnh</t>
  </si>
  <si>
    <t>Sản lượng sầu riêng phân theo huyện/thành phố thuộc tỉnh</t>
  </si>
  <si>
    <t>Diện tích trồng cam, quýt phân theo huyện/thành phố thuộc tỉnh</t>
  </si>
  <si>
    <t>Diện tích cho sản phẩm cam, quýt phân theo huyện/thành phố thuộc tỉnh</t>
  </si>
  <si>
    <t>Sản lượng cam, quýt phân theo huyện/thành phố thuộc tỉnh</t>
  </si>
  <si>
    <t>Diện tích trồng chuối phân theo huyện/thành phố thuộc tỉnh</t>
  </si>
  <si>
    <t>Diện tích cho sản phẩm chuối phân theo huyện/thành phố thuộc tỉnh</t>
  </si>
  <si>
    <t>Sản lượng chuối phân theo huyện/thành phố thuộc tỉnh</t>
  </si>
  <si>
    <t>Số lượng trâu phân theo huyện/thành phố thuộc tỉnh</t>
  </si>
  <si>
    <t>Số lượng bò phân theo huyện/thành phố thuộc tỉnh</t>
  </si>
  <si>
    <t>Số lượng lợn phân theo huyện/thành phố thuộc tỉnh</t>
  </si>
  <si>
    <t>Số lượng gia cầm phân theo huyện/thành phố thuộc tỉnh</t>
  </si>
  <si>
    <t>Số lượng gà phân theo huyện/thành phố thuộc tỉnh</t>
  </si>
  <si>
    <t>Số lượng dê phân theo huyện/thành phố thuộc tỉnh</t>
  </si>
  <si>
    <t>Sản lượng thịt trâu hơi xuất chuồng phân theo huyện/thành phố thuộc tỉnh</t>
  </si>
  <si>
    <t>Sản lượng thịt bò hơi xuất chuồng phân theo huyện/thành phố thuộc tỉnh</t>
  </si>
  <si>
    <t>Sản lượng thịt lợn hơi xuất chuồng phân theo huyện/thành phố thuộc tỉnh</t>
  </si>
  <si>
    <t>Diện tích rừng trồng mới tập trung phân theo huyện/thành phố thuộc tỉnh</t>
  </si>
  <si>
    <t>Diện tích nuôi trồng thủy sản phân theo huyện/thành phố thuộc tỉnh</t>
  </si>
  <si>
    <t>Sản lượng thuỷ sản phân theo huyện/thành phố thuộc tỉnh</t>
  </si>
  <si>
    <t>113. Số trang trại phân theo huyện/thành phố thuộc tỉnh</t>
  </si>
  <si>
    <t xml:space="preserve">       theo huyện/thành phố thuộc tỉnh  </t>
  </si>
  <si>
    <t>116. Diện tích cây lương thực có hạt phân theo huyện/thành phố thuộc tỉnh</t>
  </si>
  <si>
    <t>117. Sản lượng cây lương thực có hạt phân theo huyện/thành phố thuộc tỉnh</t>
  </si>
  <si>
    <t xml:space="preserve">     phân theo huyện/thành phố thuộc tỉnh</t>
  </si>
  <si>
    <t>122. Diện tích lúa cả năm phân theo huyện/thành phố thuộc tỉnh</t>
  </si>
  <si>
    <t>123. Năng suất lúa cả năm phân theo huyện/thành phố thuộc tỉnh</t>
  </si>
  <si>
    <t>124. Sản lượng lúa cả năm phân theo huyện/thành phố thuộc tỉnh</t>
  </si>
  <si>
    <t>125. Diện tích lúa đông xuân phân theo huyện/thành phố thuộc tỉnh</t>
  </si>
  <si>
    <t>126. Năng suất lúa đông xuân phân theo huyện/thành phố thuộc tỉnh</t>
  </si>
  <si>
    <t>127. Sản lượng lúa đông xuân phân theo huyện/thành phố thuộc tỉnh</t>
  </si>
  <si>
    <t>128. Diện tích lúa hè thu và thu đông phân theo huyện/thành phố thuộc tỉnh</t>
  </si>
  <si>
    <t>129. Năng suất lúa hè thu và thu đông phân theo huyện/thành phố thuộc tỉnh</t>
  </si>
  <si>
    <t>130. Sản lượng lúa hè thu và thu đông phân theo huyện/thành phố thuộc tỉnh</t>
  </si>
  <si>
    <t xml:space="preserve">131. Diện tích lúa mùa phân theo huyện/thành phố thuộc tỉnh </t>
  </si>
  <si>
    <t>132. Năng suất lúa mùa phân theo huyện/thành phố thuộc tỉnh</t>
  </si>
  <si>
    <t>133. Sản lượng lúa mùa phân theo huyện/thành phố thuộc tỉnh</t>
  </si>
  <si>
    <t>134. Diện tích bắp phân theo huyện/thành phố thuộc tỉnh</t>
  </si>
  <si>
    <t>135. Năng suất bắp phân theo huyện/thành phố thuộc tỉnh</t>
  </si>
  <si>
    <t>136. Sản lượng bắp phân theo huyện/thành phố thuộc tỉnh</t>
  </si>
  <si>
    <t>137. Diện tích khoai lang phân theo huyện/thành phố thuộc tỉnh</t>
  </si>
  <si>
    <t>138. Năng suất khoai lang phân theo huyện/thành phố thuộc tỉnh</t>
  </si>
  <si>
    <t>139. Sản lượng khoai lang phân theo huyện/thành phố thuộc tỉnh</t>
  </si>
  <si>
    <t>140. Diện tích khoai mỳ phân theo huyện/thành phố thuộc tỉnh</t>
  </si>
  <si>
    <t>141. Năng suất khoai mỳ phân theo huyện/thành phố thuộc tỉnh</t>
  </si>
  <si>
    <t>142. Sản lượng khoai mỳ phân theo huyện/thành phố thuộc tỉnh</t>
  </si>
  <si>
    <t>144. Diện tích cây hàng năm phân theo huyện/thành phố thuộc tỉnh</t>
  </si>
  <si>
    <t>145. Diện tích rau các loại phân theo huyện/thành phố thuộc tỉnh</t>
  </si>
  <si>
    <t>146. Sản lượng rau các loại phân theo huyện/thành phố thuộc tỉnh</t>
  </si>
  <si>
    <t>149. Diện tích gieo trồng cây cà phê phân theo huyện/thành phố thuộc tỉnh</t>
  </si>
  <si>
    <t>150. Diện tích cho sản phẩm cây cà phê  phân theo huyện/thành phố thuộc tỉnh</t>
  </si>
  <si>
    <t>151. Sản lượng cà phê nhân phân theo huyện/thành phố thuộc tỉnh</t>
  </si>
  <si>
    <t>152. Diện tích gieo trồng cây cao su phân theo huyện/thành phố thuộc tỉnh</t>
  </si>
  <si>
    <t xml:space="preserve">         phân theo huyện/thành phố thuộc tỉnh</t>
  </si>
  <si>
    <t>154. Sản lượng mủ cao su phân theo huyện/thành phố thuộc tỉnh</t>
  </si>
  <si>
    <t>155. Diện tích gieo trồng cây hồ tiêu phân theo huyện/thành phố thuộc tỉnh</t>
  </si>
  <si>
    <t>156. Diện tích cho sản phẩm cây hồ tiêu phân theo huyện/thành phố thuộc tỉnh</t>
  </si>
  <si>
    <t>157. Sản lượng hồ tiêu phân theo huyện/thành phố thuộc tỉnh</t>
  </si>
  <si>
    <t>158. Diện tích gieo trồng cây điều phân theo huyện/thành phố thuộc tỉnh</t>
  </si>
  <si>
    <t>159. Diện tích cho sản phẩm điều phân theo huyện/thành phố thuộc tỉnh</t>
  </si>
  <si>
    <t>160. Sản lượng điều nhân phân theo huyện/thành phố thuộc tỉnh</t>
  </si>
  <si>
    <t>161. Diện tích trồng cây ăn quả phân theo huyện/thành phố thuộc tỉnh</t>
  </si>
  <si>
    <t xml:space="preserve">162. Diện tích trồng cây chôm chôm phân theo huyện/thành phố thuộc tỉnh </t>
  </si>
  <si>
    <t>163. Diện tích cho sản phẩm cây chôm chôm phân theo huyện/thành phố thuộc tỉnh</t>
  </si>
  <si>
    <t>164. Sản lượng chôm chôm phân theo huyện/thành phố thuộc tỉnh</t>
  </si>
  <si>
    <t>165. Diện tích trồng xoài phân theo huyện/thành phố thuộc tỉnh</t>
  </si>
  <si>
    <t>166. Diện tích cho sản phẩm xoài phân theo huyện/thành phố thuộc tỉnh</t>
  </si>
  <si>
    <t>167. Sản lượng xoài phân theo huyện/thành phố thuộc tỉnh</t>
  </si>
  <si>
    <t xml:space="preserve">168. Diện tích trồng sầu riêng phân theo huyện/thành phố thuộc tỉnh </t>
  </si>
  <si>
    <t>169. Diện tích cho sản phẩm sầu riêng phân theo huyện/thành phố thuộc tỉnh</t>
  </si>
  <si>
    <t>170. Sản lượng sầu riêng phân theo huyện/thành phố thuộc tỉnh</t>
  </si>
  <si>
    <t xml:space="preserve">171. Diện tích trồng cam, quýt phân theo huyện/thành phố thuộc tỉnh </t>
  </si>
  <si>
    <t>172. Diện tích cho sản phẩm cam, quýt phân theo huyện/thành phố thuộc tỉnh</t>
  </si>
  <si>
    <t>173. Sản lượng cam, quýt phân theo huyện/thành phố thuộc tỉnh</t>
  </si>
  <si>
    <t xml:space="preserve">174. Diện tích trồng cây chuối phân theo huyện/thành phố thuộc tỉnh </t>
  </si>
  <si>
    <t>175. Diện tích cho sản phẩm chuối phân theo huyện/thành phố thuộc tỉnh</t>
  </si>
  <si>
    <t>176. Sản lượng chuối phân theo huyện/thành phố thuộc tỉnh</t>
  </si>
  <si>
    <t>178. Số lượng trâu phân theo huyện/thành phố thuộc tỉnh</t>
  </si>
  <si>
    <t>179. Số lượng bò phân theo huyện/thành phố thuộc tỉnh</t>
  </si>
  <si>
    <t>180. Số lượng lợn phân theo huyện/thành phố thuộc tỉnh</t>
  </si>
  <si>
    <t>181. Số lượng gia cầm phân theo huyện/thành phố thuộc tỉnh</t>
  </si>
  <si>
    <t>182. Số lượng gà phân theo huyện/thành phố thuộc tỉnh</t>
  </si>
  <si>
    <t>183. Số lượng dê phân theo huyện/thành phố thuộc tỉnh</t>
  </si>
  <si>
    <t>184. Sản lượng thịt trâu hơi xuất chuồng phân theo huyện/thành phố thuộc tỉnh</t>
  </si>
  <si>
    <t>185. Sản lượng thịt bò hơi xuất chuồng phân theo huyện/thành phố thuộc tỉnh</t>
  </si>
  <si>
    <t>186. Sản lượng thịt lợn hơi xuất chuồng phân theo huyện/thành phố thuộc tỉnh</t>
  </si>
  <si>
    <t>189. Diện tích rừng trồng mới tập trung phân theo huyện/thành phố thuộc tỉnh</t>
  </si>
  <si>
    <t>193. Diện tích nuôi trồng thủy sản phân theo huyện/thành phố thuộc tỉnh</t>
  </si>
  <si>
    <t>195. Sản lượng thuỷ sản phân theo huyện/thành phố thuộc tỉnh</t>
  </si>
  <si>
    <t xml:space="preserve"> Area of concentrated planted forest by types of ownership</t>
  </si>
  <si>
    <t>(Không tính lợn con chưa tách mẹ)</t>
  </si>
  <si>
    <r>
      <t xml:space="preserve">Trong đó - </t>
    </r>
    <r>
      <rPr>
        <i/>
        <sz val="10"/>
        <rFont val="Arial"/>
        <family val="2"/>
      </rPr>
      <t>Of which:</t>
    </r>
  </si>
  <si>
    <r>
      <t xml:space="preserve">          </t>
    </r>
    <r>
      <rPr>
        <sz val="10"/>
        <rFont val="Arial"/>
        <family val="2"/>
      </rPr>
      <t xml:space="preserve">Gà - </t>
    </r>
    <r>
      <rPr>
        <i/>
        <sz val="10"/>
        <rFont val="Arial"/>
        <family val="2"/>
      </rPr>
      <t>Chicken</t>
    </r>
  </si>
  <si>
    <r>
      <t xml:space="preserve">          Vịt, ngan, ngỗng - </t>
    </r>
    <r>
      <rPr>
        <i/>
        <sz val="10"/>
        <rFont val="Arial"/>
        <family val="2"/>
      </rPr>
      <t>Duck, swan, groose</t>
    </r>
  </si>
  <si>
    <t xml:space="preserve">     (Không tính lợn con chưa tách mẹ)</t>
  </si>
  <si>
    <t>Ghi chú: Sản lượng tính cả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</si>
</sst>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&quot;\&quot;#,##0;[Red]&quot;\&quot;\-#,##0"/>
    <numFmt numFmtId="169" formatCode="&quot;\&quot;#,##0.00;[Red]&quot;\&quot;\-#,##0.00"/>
    <numFmt numFmtId="170" formatCode="\$#,##0\ ;\(\$#,##0\)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_###,###,###"/>
    <numFmt numFmtId="174" formatCode="m/d"/>
    <numFmt numFmtId="175" formatCode="&quot;ß&quot;#,##0;\-&quot;&quot;\ß&quot;&quot;#,##0"/>
    <numFmt numFmtId="176" formatCode="\t0.00%"/>
    <numFmt numFmtId="177" formatCode="\t#\ ??/??"/>
    <numFmt numFmtId="178" formatCode="#,##0;\(#,##0\)"/>
    <numFmt numFmtId="179" formatCode="0&quot;.&quot;000%"/>
    <numFmt numFmtId="180" formatCode="###,0&quot;.&quot;00\ &quot;F&quot;;[Red]\-###,0&quot;.&quot;00\ &quot;F&quot;"/>
    <numFmt numFmtId="181" formatCode="_-* #,##0.00\ _V_N_D_-;\-* #,##0.00\ _V_N_D_-;_-* &quot;-&quot;??\ _V_N_D_-;_-@_-"/>
    <numFmt numFmtId="182" formatCode="_-* #,##0\ _V_N_D_-;\-* #,##0\ _V_N_D_-;_-* &quot;-&quot;\ _V_N_D_-;_-@_-"/>
    <numFmt numFmtId="183" formatCode="&quot;SFr.&quot;\ #,##0.00;[Red]&quot;SFr.&quot;\ \-#,##0.00"/>
    <numFmt numFmtId="184" formatCode="_ &quot;SFr.&quot;\ * #,##0_ ;_ &quot;SFr.&quot;\ * \-#,##0_ ;_ &quot;SFr.&quot;\ * &quot;-&quot;_ ;_ @_ "/>
    <numFmt numFmtId="185" formatCode="_ * #,##0_ ;_ * \-#,##0_ ;_ * &quot;-&quot;_ ;_ @_ "/>
    <numFmt numFmtId="186" formatCode="_ * #,##0.00_ ;_ * \-#,##0.00_ ;_ * &quot;-&quot;??_ ;_ @_ "/>
    <numFmt numFmtId="187" formatCode="_-* #,##0.00\ &quot;F&quot;_-;\-* #,##0.00\ &quot;F&quot;_-;_-* &quot;-&quot;??\ &quot;F&quot;_-;_-@_-"/>
    <numFmt numFmtId="188" formatCode="#,##0\ &quot;$&quot;_);[Red]\(#,##0\ &quot;$&quot;\)"/>
    <numFmt numFmtId="189" formatCode="_-* #,##0\ _P_t_s_-;\-* #,##0\ _P_t_s_-;_-* &quot;-&quot;\ _P_t_s_-;_-@_-"/>
    <numFmt numFmtId="190" formatCode="_ * #,##0.00_)\ &quot;ĐỒNG&quot;_ ;_ * \(#,##0.00\)\ &quot;ĐỒNG&quot;_ ;_ * &quot;-&quot;??_)\ &quot;ĐỒNG&quot;_ ;_ @_ "/>
    <numFmt numFmtId="191" formatCode="0.000000"/>
    <numFmt numFmtId="192" formatCode="_-* #,##0.00\ _€_-;\-* #,##0.00\ _€_-;_-* &quot;-&quot;??\ _€_-;_-@_-"/>
    <numFmt numFmtId="193" formatCode="0.00_)"/>
    <numFmt numFmtId="194" formatCode="#,##0.0"/>
    <numFmt numFmtId="195" formatCode="_(* #,##0_);_(* \(#,##0\);_(* &quot;-&quot;??_);_(@_)"/>
    <numFmt numFmtId="196" formatCode="_(* #,##0.0_);_(* \(#,##0.0\);_(* &quot;-&quot;??_);_(@_)"/>
    <numFmt numFmtId="197" formatCode="_-* #,##0.00\ _P_t_s_-;\-* #,##0.00\ _P_t_s_-;_-* &quot;-&quot;\ _P_t_s_-;_-@_-"/>
    <numFmt numFmtId="198" formatCode="_(* #,##0.000_);_(* \(#,##0.000\);_(* &quot;-&quot;??_);_(@_)"/>
    <numFmt numFmtId="199" formatCode="0.0"/>
    <numFmt numFmtId="200" formatCode="0.000"/>
    <numFmt numFmtId="201" formatCode="_-* #,##0.0\ _P_t_s_-;\-* #,##0.0\ _P_t_s_-;_-* &quot;-&quot;\ _P_t_s_-;_-@_-"/>
  </numFmts>
  <fonts count="131">
    <font>
      <sz val="10"/>
      <name val="Arial"/>
    </font>
    <font>
      <sz val="12"/>
      <color theme="1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color indexed="12"/>
      <name val="Helv"/>
    </font>
    <font>
      <sz val="12"/>
      <name val=".VnTime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2"/>
      <name val="Arial"/>
      <family val="2"/>
    </font>
    <font>
      <sz val="10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0"/>
      <name val="Times New Roman"/>
      <family val="1"/>
    </font>
    <font>
      <sz val="10"/>
      <name val=".VnTime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4"/>
      <color indexed="8"/>
      <name val="Times New Roman"/>
      <family val="2"/>
    </font>
    <font>
      <sz val="14"/>
      <color indexed="9"/>
      <name val="Times New Roman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4"/>
      <color indexed="20"/>
      <name val="Times New Roman"/>
      <family val="2"/>
    </font>
    <font>
      <b/>
      <sz val="14"/>
      <color indexed="52"/>
      <name val="Times New Roman"/>
      <family val="2"/>
    </font>
    <font>
      <b/>
      <sz val="10"/>
      <name val="Helv"/>
    </font>
    <font>
      <b/>
      <sz val="14"/>
      <color indexed="9"/>
      <name val="Times New Roman"/>
      <family val="2"/>
    </font>
    <font>
      <b/>
      <sz val="12"/>
      <name val="VNTime"/>
      <family val="2"/>
    </font>
    <font>
      <b/>
      <sz val="12"/>
      <name val="VNTimeH"/>
      <family val="2"/>
    </font>
    <font>
      <i/>
      <sz val="14"/>
      <color indexed="23"/>
      <name val="Times New Roman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b/>
      <sz val="12"/>
      <name val="Helv"/>
    </font>
    <font>
      <b/>
      <sz val="11"/>
      <color indexed="56"/>
      <name val="Times New Roman"/>
      <family val="2"/>
    </font>
    <font>
      <sz val="14"/>
      <color indexed="52"/>
      <name val="Times New Roman"/>
      <family val="2"/>
    </font>
    <font>
      <b/>
      <sz val="11"/>
      <name val="Helv"/>
    </font>
    <font>
      <sz val="12"/>
      <name val="Arial"/>
      <family val="2"/>
    </font>
    <font>
      <sz val="14"/>
      <color indexed="60"/>
      <name val="Times New Roman"/>
      <family val="2"/>
    </font>
    <font>
      <b/>
      <sz val="14"/>
      <color indexed="63"/>
      <name val="Times New Roman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sz val="14"/>
      <color indexed="10"/>
      <name val="Times New Roman"/>
      <family val="2"/>
    </font>
    <font>
      <b/>
      <sz val="9"/>
      <name val="Arial"/>
      <family val="2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.VnTime"/>
      <family val="2"/>
    </font>
    <font>
      <sz val="10"/>
      <name val="Arial"/>
      <family val="2"/>
      <charset val="163"/>
    </font>
    <font>
      <sz val="11"/>
      <name val="Arial"/>
      <family val="2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4"/>
      <name val="Times New Roman"/>
      <family val="1"/>
      <charset val="163"/>
    </font>
    <font>
      <sz val="12"/>
      <name val="Arial"/>
      <family val="2"/>
      <charset val="163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name val=".VnArial"/>
      <family val="2"/>
    </font>
    <font>
      <sz val="13"/>
      <name val="Times New Roman"/>
      <family val="1"/>
    </font>
    <font>
      <sz val="8"/>
      <name val=".VnTime"/>
      <family val="2"/>
    </font>
    <font>
      <sz val="13"/>
      <name val="VNI-Times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i/>
      <vertAlign val="superscript"/>
      <sz val="12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i/>
      <sz val="9.5"/>
      <name val="Arial"/>
      <family val="2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5146">
    <xf numFmtId="0" fontId="0" fillId="0" borderId="0"/>
    <xf numFmtId="166" fontId="32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180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164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7" fillId="0" borderId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38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166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81" fontId="38" fillId="0" borderId="0" applyFont="0" applyFill="0" applyBorder="0" applyAlignment="0" applyProtection="0"/>
    <xf numFmtId="164" fontId="32" fillId="0" borderId="0" applyFont="0" applyFill="0" applyBorder="0" applyAlignment="0" applyProtection="0"/>
    <xf numFmtId="42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65" fontId="32" fillId="0" borderId="0" applyFont="0" applyFill="0" applyBorder="0" applyAlignment="0" applyProtection="0"/>
    <xf numFmtId="182" fontId="38" fillId="0" borderId="0" applyFont="0" applyFill="0" applyBorder="0" applyAlignment="0" applyProtection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82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64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82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66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4" fillId="2" borderId="0" applyNumberFormat="0"/>
    <xf numFmtId="9" fontId="40" fillId="0" borderId="0" applyBorder="0" applyAlignment="0" applyProtection="0"/>
    <xf numFmtId="0" fontId="41" fillId="3" borderId="0" applyNumberFormat="0" applyBorder="0" applyAlignment="0" applyProtection="0"/>
    <xf numFmtId="0" fontId="41" fillId="4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6" borderId="0" applyNumberFormat="0" applyBorder="0" applyAlignment="0" applyProtection="0"/>
    <xf numFmtId="0" fontId="41" fillId="9" borderId="0" applyNumberFormat="0" applyBorder="0" applyAlignment="0" applyProtection="0"/>
    <xf numFmtId="0" fontId="41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20" borderId="0" applyNumberFormat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3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185" fontId="44" fillId="0" borderId="0" applyFont="0" applyFill="0" applyBorder="0" applyAlignment="0" applyProtection="0"/>
    <xf numFmtId="186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186" fontId="44" fillId="0" borderId="0" applyFont="0" applyFill="0" applyBorder="0" applyAlignment="0" applyProtection="0"/>
    <xf numFmtId="166" fontId="32" fillId="0" borderId="0" applyFont="0" applyFill="0" applyBorder="0" applyAlignment="0" applyProtection="0"/>
    <xf numFmtId="0" fontId="45" fillId="4" borderId="0" applyNumberFormat="0" applyBorder="0" applyAlignment="0" applyProtection="0"/>
    <xf numFmtId="0" fontId="43" fillId="0" borderId="0"/>
    <xf numFmtId="0" fontId="30" fillId="0" borderId="0"/>
    <xf numFmtId="0" fontId="46" fillId="21" borderId="1" applyNumberFormat="0" applyAlignment="0" applyProtection="0"/>
    <xf numFmtId="0" fontId="47" fillId="0" borderId="0"/>
    <xf numFmtId="187" fontId="38" fillId="0" borderId="0" applyFont="0" applyFill="0" applyBorder="0" applyAlignment="0" applyProtection="0"/>
    <xf numFmtId="0" fontId="48" fillId="22" borderId="2" applyNumberFormat="0" applyAlignment="0" applyProtection="0"/>
    <xf numFmtId="178" fontId="3" fillId="0" borderId="0"/>
    <xf numFmtId="3" fontId="4" fillId="0" borderId="0" applyFont="0" applyFill="0" applyBorder="0" applyAlignment="0" applyProtection="0"/>
    <xf numFmtId="0" fontId="49" fillId="0" borderId="0">
      <alignment horizontal="center"/>
    </xf>
    <xf numFmtId="170" fontId="4" fillId="0" borderId="0" applyFont="0" applyFill="0" applyBorder="0" applyAlignment="0" applyProtection="0"/>
    <xf numFmtId="176" fontId="2" fillId="0" borderId="0"/>
    <xf numFmtId="0" fontId="4" fillId="0" borderId="0" applyFont="0" applyFill="0" applyBorder="0" applyAlignment="0" applyProtection="0"/>
    <xf numFmtId="3" fontId="50" fillId="0" borderId="3">
      <alignment horizontal="left" vertical="top" wrapText="1"/>
    </xf>
    <xf numFmtId="177" fontId="2" fillId="0" borderId="0"/>
    <xf numFmtId="0" fontId="51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52" fillId="0" borderId="0">
      <alignment vertical="top" wrapText="1"/>
    </xf>
    <xf numFmtId="0" fontId="53" fillId="5" borderId="0" applyNumberFormat="0" applyBorder="0" applyAlignment="0" applyProtection="0"/>
    <xf numFmtId="38" fontId="5" fillId="23" borderId="0" applyNumberFormat="0" applyBorder="0" applyAlignment="0" applyProtection="0"/>
    <xf numFmtId="0" fontId="54" fillId="0" borderId="0">
      <alignment horizontal="left"/>
    </xf>
    <xf numFmtId="0" fontId="6" fillId="0" borderId="4" applyNumberFormat="0" applyAlignment="0" applyProtection="0">
      <alignment horizontal="left" vertical="center"/>
    </xf>
    <xf numFmtId="0" fontId="6" fillId="0" borderId="5">
      <alignment horizontal="left" vertical="center"/>
    </xf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5" fillId="0" borderId="6" applyNumberFormat="0" applyFill="0" applyAlignment="0" applyProtection="0"/>
    <xf numFmtId="0" fontId="55" fillId="0" borderId="0" applyNumberFormat="0" applyFill="0" applyBorder="0" applyAlignment="0" applyProtection="0"/>
    <xf numFmtId="0" fontId="8" fillId="0" borderId="0" applyProtection="0"/>
    <xf numFmtId="0" fontId="9" fillId="0" borderId="0" applyProtection="0"/>
    <xf numFmtId="0" fontId="10" fillId="0" borderId="0"/>
    <xf numFmtId="10" fontId="5" fillId="24" borderId="7" applyNumberFormat="0" applyBorder="0" applyAlignment="0" applyProtection="0"/>
    <xf numFmtId="0" fontId="56" fillId="0" borderId="8" applyNumberFormat="0" applyFill="0" applyAlignment="0" applyProtection="0"/>
    <xf numFmtId="0" fontId="57" fillId="0" borderId="9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58" fillId="0" borderId="0" applyNumberFormat="0" applyFont="0" applyFill="0" applyAlignment="0"/>
    <xf numFmtId="0" fontId="59" fillId="25" borderId="0" applyNumberFormat="0" applyBorder="0" applyAlignment="0" applyProtection="0"/>
    <xf numFmtId="0" fontId="3" fillId="0" borderId="0"/>
    <xf numFmtId="0" fontId="11" fillId="0" borderId="0">
      <alignment horizontal="left"/>
    </xf>
    <xf numFmtId="37" fontId="12" fillId="0" borderId="0"/>
    <xf numFmtId="0" fontId="13" fillId="0" borderId="0"/>
    <xf numFmtId="0" fontId="15" fillId="0" borderId="0"/>
    <xf numFmtId="0" fontId="31" fillId="0" borderId="0"/>
    <xf numFmtId="0" fontId="31" fillId="0" borderId="0"/>
    <xf numFmtId="0" fontId="4" fillId="0" borderId="0"/>
    <xf numFmtId="0" fontId="15" fillId="26" borderId="10" applyNumberFormat="0" applyFont="0" applyAlignment="0" applyProtection="0"/>
    <xf numFmtId="0" fontId="60" fillId="21" borderId="11" applyNumberFormat="0" applyAlignment="0" applyProtection="0"/>
    <xf numFmtId="10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73" fontId="2" fillId="0" borderId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16" fillId="0" borderId="0"/>
    <xf numFmtId="0" fontId="17" fillId="0" borderId="0">
      <alignment horizontal="center"/>
    </xf>
    <xf numFmtId="0" fontId="18" fillId="0" borderId="12">
      <alignment horizontal="center" vertical="center"/>
    </xf>
    <xf numFmtId="0" fontId="19" fillId="0" borderId="7" applyAlignment="0">
      <alignment horizontal="center" vertical="center" wrapText="1"/>
    </xf>
    <xf numFmtId="0" fontId="20" fillId="0" borderId="7">
      <alignment horizontal="center" vertical="center" wrapText="1"/>
    </xf>
    <xf numFmtId="3" fontId="21" fillId="0" borderId="0"/>
    <xf numFmtId="0" fontId="22" fillId="0" borderId="13"/>
    <xf numFmtId="0" fontId="57" fillId="0" borderId="0"/>
    <xf numFmtId="0" fontId="61" fillId="0" borderId="0" applyFont="0">
      <alignment horizontal="centerContinuous"/>
    </xf>
    <xf numFmtId="0" fontId="62" fillId="0" borderId="0" applyNumberFormat="0" applyFill="0" applyBorder="0" applyAlignment="0" applyProtection="0"/>
    <xf numFmtId="0" fontId="4" fillId="0" borderId="14" applyNumberFormat="0" applyFont="0" applyFill="0" applyAlignment="0" applyProtection="0"/>
    <xf numFmtId="0" fontId="63" fillId="0" borderId="0" applyNumberForma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0" fontId="64" fillId="0" borderId="0" applyProtection="0"/>
    <xf numFmtId="164" fontId="26" fillId="0" borderId="0" applyFont="0" applyFill="0" applyBorder="0" applyAlignment="0" applyProtection="0"/>
    <xf numFmtId="40" fontId="65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/>
    <xf numFmtId="166" fontId="26" fillId="0" borderId="0" applyFont="0" applyFill="0" applyBorder="0" applyAlignment="0" applyProtection="0"/>
    <xf numFmtId="188" fontId="65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7" fillId="0" borderId="0">
      <alignment vertical="center"/>
    </xf>
    <xf numFmtId="0" fontId="15" fillId="0" borderId="0"/>
    <xf numFmtId="0" fontId="14" fillId="0" borderId="0"/>
    <xf numFmtId="180" fontId="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2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70" fillId="0" borderId="0"/>
    <xf numFmtId="0" fontId="70" fillId="2" borderId="0" applyNumberFormat="0"/>
    <xf numFmtId="0" fontId="7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70" fillId="0" borderId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39" fillId="2" borderId="0" applyNumberFormat="0"/>
    <xf numFmtId="0" fontId="39" fillId="2" borderId="0" applyNumberFormat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9" fillId="2" borderId="0" applyNumberFormat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39" fillId="2" borderId="0" applyNumberFormat="0"/>
    <xf numFmtId="0" fontId="39" fillId="2" borderId="0" applyNumberFormat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39" fillId="2" borderId="0" applyNumberFormat="0"/>
    <xf numFmtId="0" fontId="2" fillId="0" borderId="0" applyNumberFormat="0" applyFont="0" applyFill="0" applyBorder="0" applyAlignment="0" applyProtection="0"/>
    <xf numFmtId="0" fontId="70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69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0" borderId="0" applyNumberFormat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71" fillId="3" borderId="0" applyNumberFormat="0" applyBorder="0" applyAlignment="0" applyProtection="0"/>
    <xf numFmtId="0" fontId="72" fillId="3" borderId="0" applyNumberFormat="0" applyBorder="0" applyAlignment="0" applyProtection="0"/>
    <xf numFmtId="0" fontId="71" fillId="4" borderId="0" applyNumberFormat="0" applyBorder="0" applyAlignment="0" applyProtection="0"/>
    <xf numFmtId="0" fontId="72" fillId="4" borderId="0" applyNumberFormat="0" applyBorder="0" applyAlignment="0" applyProtection="0"/>
    <xf numFmtId="0" fontId="71" fillId="5" borderId="0" applyNumberFormat="0" applyBorder="0" applyAlignment="0" applyProtection="0"/>
    <xf numFmtId="0" fontId="72" fillId="5" borderId="0" applyNumberFormat="0" applyBorder="0" applyAlignment="0" applyProtection="0"/>
    <xf numFmtId="0" fontId="71" fillId="6" borderId="0" applyNumberFormat="0" applyBorder="0" applyAlignment="0" applyProtection="0"/>
    <xf numFmtId="0" fontId="72" fillId="6" borderId="0" applyNumberFormat="0" applyBorder="0" applyAlignment="0" applyProtection="0"/>
    <xf numFmtId="0" fontId="71" fillId="7" borderId="0" applyNumberFormat="0" applyBorder="0" applyAlignment="0" applyProtection="0"/>
    <xf numFmtId="0" fontId="72" fillId="7" borderId="0" applyNumberFormat="0" applyBorder="0" applyAlignment="0" applyProtection="0"/>
    <xf numFmtId="0" fontId="71" fillId="8" borderId="0" applyNumberFormat="0" applyBorder="0" applyAlignment="0" applyProtection="0"/>
    <xf numFmtId="0" fontId="72" fillId="8" borderId="0" applyNumberFormat="0" applyBorder="0" applyAlignment="0" applyProtection="0"/>
    <xf numFmtId="0" fontId="71" fillId="9" borderId="0" applyNumberFormat="0" applyBorder="0" applyAlignment="0" applyProtection="0"/>
    <xf numFmtId="0" fontId="72" fillId="9" borderId="0" applyNumberFormat="0" applyBorder="0" applyAlignment="0" applyProtection="0"/>
    <xf numFmtId="0" fontId="71" fillId="10" borderId="0" applyNumberFormat="0" applyBorder="0" applyAlignment="0" applyProtection="0"/>
    <xf numFmtId="0" fontId="72" fillId="10" borderId="0" applyNumberFormat="0" applyBorder="0" applyAlignment="0" applyProtection="0"/>
    <xf numFmtId="0" fontId="71" fillId="11" borderId="0" applyNumberFormat="0" applyBorder="0" applyAlignment="0" applyProtection="0"/>
    <xf numFmtId="0" fontId="72" fillId="11" borderId="0" applyNumberFormat="0" applyBorder="0" applyAlignment="0" applyProtection="0"/>
    <xf numFmtId="0" fontId="71" fillId="6" borderId="0" applyNumberFormat="0" applyBorder="0" applyAlignment="0" applyProtection="0"/>
    <xf numFmtId="0" fontId="72" fillId="6" borderId="0" applyNumberFormat="0" applyBorder="0" applyAlignment="0" applyProtection="0"/>
    <xf numFmtId="0" fontId="71" fillId="9" borderId="0" applyNumberFormat="0" applyBorder="0" applyAlignment="0" applyProtection="0"/>
    <xf numFmtId="0" fontId="72" fillId="9" borderId="0" applyNumberFormat="0" applyBorder="0" applyAlignment="0" applyProtection="0"/>
    <xf numFmtId="0" fontId="71" fillId="12" borderId="0" applyNumberFormat="0" applyBorder="0" applyAlignment="0" applyProtection="0"/>
    <xf numFmtId="0" fontId="72" fillId="12" borderId="0" applyNumberFormat="0" applyBorder="0" applyAlignment="0" applyProtection="0"/>
    <xf numFmtId="0" fontId="73" fillId="13" borderId="0" applyNumberFormat="0" applyBorder="0" applyAlignment="0" applyProtection="0"/>
    <xf numFmtId="0" fontId="74" fillId="13" borderId="0" applyNumberFormat="0" applyBorder="0" applyAlignment="0" applyProtection="0"/>
    <xf numFmtId="0" fontId="73" fillId="10" borderId="0" applyNumberFormat="0" applyBorder="0" applyAlignment="0" applyProtection="0"/>
    <xf numFmtId="0" fontId="74" fillId="10" borderId="0" applyNumberFormat="0" applyBorder="0" applyAlignment="0" applyProtection="0"/>
    <xf numFmtId="0" fontId="73" fillId="11" borderId="0" applyNumberFormat="0" applyBorder="0" applyAlignment="0" applyProtection="0"/>
    <xf numFmtId="0" fontId="74" fillId="11" borderId="0" applyNumberFormat="0" applyBorder="0" applyAlignment="0" applyProtection="0"/>
    <xf numFmtId="0" fontId="73" fillId="14" borderId="0" applyNumberFormat="0" applyBorder="0" applyAlignment="0" applyProtection="0"/>
    <xf numFmtId="0" fontId="74" fillId="14" borderId="0" applyNumberFormat="0" applyBorder="0" applyAlignment="0" applyProtection="0"/>
    <xf numFmtId="0" fontId="73" fillId="15" borderId="0" applyNumberFormat="0" applyBorder="0" applyAlignment="0" applyProtection="0"/>
    <xf numFmtId="0" fontId="74" fillId="15" borderId="0" applyNumberFormat="0" applyBorder="0" applyAlignment="0" applyProtection="0"/>
    <xf numFmtId="0" fontId="73" fillId="16" borderId="0" applyNumberFormat="0" applyBorder="0" applyAlignment="0" applyProtection="0"/>
    <xf numFmtId="0" fontId="74" fillId="16" borderId="0" applyNumberFormat="0" applyBorder="0" applyAlignment="0" applyProtection="0"/>
    <xf numFmtId="0" fontId="73" fillId="17" borderId="0" applyNumberFormat="0" applyBorder="0" applyAlignment="0" applyProtection="0"/>
    <xf numFmtId="0" fontId="74" fillId="17" borderId="0" applyNumberFormat="0" applyBorder="0" applyAlignment="0" applyProtection="0"/>
    <xf numFmtId="0" fontId="73" fillId="18" borderId="0" applyNumberFormat="0" applyBorder="0" applyAlignment="0" applyProtection="0"/>
    <xf numFmtId="0" fontId="74" fillId="18" borderId="0" applyNumberFormat="0" applyBorder="0" applyAlignment="0" applyProtection="0"/>
    <xf numFmtId="0" fontId="73" fillId="19" borderId="0" applyNumberFormat="0" applyBorder="0" applyAlignment="0" applyProtection="0"/>
    <xf numFmtId="0" fontId="74" fillId="19" borderId="0" applyNumberFormat="0" applyBorder="0" applyAlignment="0" applyProtection="0"/>
    <xf numFmtId="0" fontId="73" fillId="14" borderId="0" applyNumberFormat="0" applyBorder="0" applyAlignment="0" applyProtection="0"/>
    <xf numFmtId="0" fontId="74" fillId="14" borderId="0" applyNumberFormat="0" applyBorder="0" applyAlignment="0" applyProtection="0"/>
    <xf numFmtId="0" fontId="73" fillId="15" borderId="0" applyNumberFormat="0" applyBorder="0" applyAlignment="0" applyProtection="0"/>
    <xf numFmtId="0" fontId="74" fillId="15" borderId="0" applyNumberFormat="0" applyBorder="0" applyAlignment="0" applyProtection="0"/>
    <xf numFmtId="0" fontId="73" fillId="20" borderId="0" applyNumberFormat="0" applyBorder="0" applyAlignment="0" applyProtection="0"/>
    <xf numFmtId="0" fontId="74" fillId="20" borderId="0" applyNumberFormat="0" applyBorder="0" applyAlignment="0" applyProtection="0"/>
    <xf numFmtId="0" fontId="75" fillId="4" borderId="0" applyNumberFormat="0" applyBorder="0" applyAlignment="0" applyProtection="0"/>
    <xf numFmtId="0" fontId="76" fillId="4" borderId="0" applyNumberFormat="0" applyBorder="0" applyAlignment="0" applyProtection="0"/>
    <xf numFmtId="0" fontId="77" fillId="21" borderId="1" applyNumberFormat="0" applyAlignment="0" applyProtection="0"/>
    <xf numFmtId="0" fontId="78" fillId="21" borderId="1" applyNumberFormat="0" applyAlignment="0" applyProtection="0"/>
    <xf numFmtId="0" fontId="79" fillId="22" borderId="2" applyNumberFormat="0" applyAlignment="0" applyProtection="0"/>
    <xf numFmtId="0" fontId="80" fillId="22" borderId="2" applyNumberFormat="0" applyAlignment="0" applyProtection="0"/>
    <xf numFmtId="41" fontId="81" fillId="0" borderId="0" applyFont="0" applyFill="0" applyBorder="0" applyAlignment="0" applyProtection="0"/>
    <xf numFmtId="189" fontId="1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7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89" fontId="1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83" fillId="0" borderId="0" applyFont="0" applyFill="0" applyBorder="0" applyAlignment="0" applyProtection="0"/>
    <xf numFmtId="189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43" fontId="81" fillId="0" borderId="0" applyFont="0" applyFill="0" applyBorder="0" applyAlignment="0" applyProtection="0"/>
    <xf numFmtId="190" fontId="11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92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43" fontId="85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8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3" fontId="2" fillId="0" borderId="0" applyFont="0" applyFill="0" applyBorder="0" applyAlignment="0" applyProtection="0"/>
    <xf numFmtId="190" fontId="69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91" fillId="5" borderId="0" applyNumberFormat="0" applyBorder="0" applyAlignment="0" applyProtection="0"/>
    <xf numFmtId="0" fontId="92" fillId="5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93" fillId="0" borderId="15" applyNumberFormat="0" applyFill="0" applyAlignment="0" applyProtection="0"/>
    <xf numFmtId="0" fontId="7" fillId="0" borderId="0" applyNumberFormat="0" applyFill="0" applyBorder="0" applyAlignment="0" applyProtection="0"/>
    <xf numFmtId="0" fontId="94" fillId="0" borderId="16" applyNumberFormat="0" applyFill="0" applyAlignment="0" applyProtection="0"/>
    <xf numFmtId="0" fontId="6" fillId="0" borderId="0" applyNumberFormat="0" applyFill="0" applyBorder="0" applyAlignment="0" applyProtection="0"/>
    <xf numFmtId="0" fontId="95" fillId="0" borderId="6" applyNumberFormat="0" applyFill="0" applyAlignment="0" applyProtection="0"/>
    <xf numFmtId="0" fontId="96" fillId="0" borderId="6" applyNumberFormat="0" applyFill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7" fillId="0" borderId="0" applyProtection="0"/>
    <xf numFmtId="0" fontId="2" fillId="0" borderId="0" applyNumberFormat="0" applyFont="0" applyFill="0" applyBorder="0" applyAlignment="0" applyProtection="0"/>
    <xf numFmtId="0" fontId="6" fillId="0" borderId="0" applyProtection="0"/>
    <xf numFmtId="0" fontId="2" fillId="0" borderId="0" applyNumberFormat="0" applyFon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98" fillId="8" borderId="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9" fillId="0" borderId="8" applyNumberFormat="0" applyFill="0" applyAlignment="0" applyProtection="0"/>
    <xf numFmtId="0" fontId="100" fillId="0" borderId="8" applyNumberFormat="0" applyFill="0" applyAlignment="0" applyProtection="0"/>
    <xf numFmtId="0" fontId="101" fillId="25" borderId="0" applyNumberFormat="0" applyBorder="0" applyAlignment="0" applyProtection="0"/>
    <xf numFmtId="0" fontId="102" fillId="25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1" fillId="0" borderId="0">
      <alignment horizontal="left"/>
    </xf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1" fillId="0" borderId="0">
      <alignment horizontal="left"/>
    </xf>
    <xf numFmtId="193" fontId="103" fillId="0" borderId="0"/>
    <xf numFmtId="0" fontId="2" fillId="0" borderId="0"/>
    <xf numFmtId="0" fontId="81" fillId="0" borderId="0"/>
    <xf numFmtId="0" fontId="86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" fillId="0" borderId="0"/>
    <xf numFmtId="0" fontId="104" fillId="0" borderId="0"/>
    <xf numFmtId="0" fontId="39" fillId="0" borderId="0"/>
    <xf numFmtId="0" fontId="2" fillId="0" borderId="0" applyNumberFormat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5" fillId="0" borderId="0"/>
    <xf numFmtId="0" fontId="82" fillId="0" borderId="0"/>
    <xf numFmtId="0" fontId="39" fillId="2" borderId="0" applyNumberFormat="0"/>
    <xf numFmtId="0" fontId="15" fillId="0" borderId="0"/>
    <xf numFmtId="0" fontId="2" fillId="0" borderId="0" applyNumberFormat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4" fillId="0" borderId="0"/>
    <xf numFmtId="0" fontId="2" fillId="0" borderId="0" applyNumberFormat="0" applyFont="0" applyFill="0" applyBorder="0" applyAlignment="0" applyProtection="0"/>
    <xf numFmtId="0" fontId="1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5" fillId="0" borderId="0"/>
    <xf numFmtId="0" fontId="71" fillId="0" borderId="0"/>
    <xf numFmtId="0" fontId="71" fillId="0" borderId="0"/>
    <xf numFmtId="0" fontId="11" fillId="0" borderId="0"/>
    <xf numFmtId="0" fontId="11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105" fillId="0" borderId="0"/>
    <xf numFmtId="0" fontId="106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5" fillId="0" borderId="0"/>
    <xf numFmtId="0" fontId="2" fillId="0" borderId="0"/>
    <xf numFmtId="0" fontId="104" fillId="0" borderId="0"/>
    <xf numFmtId="0" fontId="81" fillId="0" borderId="0"/>
    <xf numFmtId="0" fontId="2" fillId="0" borderId="0" applyNumberFormat="0" applyFont="0" applyFill="0" applyBorder="0" applyAlignment="0" applyProtection="0"/>
    <xf numFmtId="0" fontId="39" fillId="0" borderId="0"/>
    <xf numFmtId="0" fontId="107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7" fillId="0" borderId="0"/>
    <xf numFmtId="0" fontId="2" fillId="0" borderId="0"/>
    <xf numFmtId="0" fontId="71" fillId="0" borderId="0"/>
    <xf numFmtId="0" fontId="2" fillId="0" borderId="0"/>
    <xf numFmtId="0" fontId="11" fillId="0" borderId="0"/>
    <xf numFmtId="0" fontId="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69" fillId="0" borderId="0"/>
    <xf numFmtId="0" fontId="88" fillId="0" borderId="0"/>
    <xf numFmtId="0" fontId="108" fillId="0" borderId="0"/>
    <xf numFmtId="0" fontId="68" fillId="0" borderId="0"/>
    <xf numFmtId="0" fontId="107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3" fillId="0" borderId="0"/>
    <xf numFmtId="0" fontId="11" fillId="0" borderId="0"/>
    <xf numFmtId="0" fontId="1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4" fillId="0" borderId="0"/>
    <xf numFmtId="0" fontId="68" fillId="0" borderId="0"/>
    <xf numFmtId="0" fontId="1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1" fillId="0" borderId="0"/>
    <xf numFmtId="0" fontId="69" fillId="0" borderId="0"/>
    <xf numFmtId="0" fontId="1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8" fillId="0" borderId="0"/>
    <xf numFmtId="0" fontId="1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09" fillId="0" borderId="0"/>
    <xf numFmtId="0" fontId="110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" fillId="26" borderId="10" applyNumberFormat="0" applyFont="0" applyAlignment="0" applyProtection="0"/>
    <xf numFmtId="0" fontId="14" fillId="26" borderId="10" applyNumberFormat="0" applyFont="0" applyAlignment="0" applyProtection="0"/>
    <xf numFmtId="0" fontId="111" fillId="21" borderId="11" applyNumberFormat="0" applyAlignment="0" applyProtection="0"/>
    <xf numFmtId="0" fontId="112" fillId="21" borderId="11" applyNumberFormat="0" applyAlignment="0" applyProtection="0"/>
    <xf numFmtId="9" fontId="7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9" fontId="39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42" fontId="38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2" fillId="0" borderId="0" applyNumberFormat="0" applyFill="0" applyBorder="0" applyAlignment="0" applyProtection="0"/>
    <xf numFmtId="0" fontId="113" fillId="0" borderId="17" applyNumberFormat="0" applyFill="0" applyAlignment="0" applyProtection="0"/>
    <xf numFmtId="0" fontId="2" fillId="0" borderId="14" applyNumberFormat="0" applyFont="0" applyFill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6" fillId="0" borderId="0"/>
    <xf numFmtId="0" fontId="11" fillId="0" borderId="0"/>
    <xf numFmtId="43" fontId="11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7" fillId="0" borderId="0"/>
    <xf numFmtId="0" fontId="117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130" fillId="0" borderId="0" applyNumberFormat="0" applyFill="0" applyBorder="0" applyAlignment="0" applyProtection="0"/>
  </cellStyleXfs>
  <cellXfs count="374">
    <xf numFmtId="0" fontId="0" fillId="0" borderId="0" xfId="0"/>
    <xf numFmtId="0" fontId="118" fillId="0" borderId="0" xfId="4962" applyFont="1" applyAlignment="1">
      <alignment horizontal="center" vertical="center"/>
    </xf>
    <xf numFmtId="0" fontId="14" fillId="0" borderId="0" xfId="4996" applyFont="1" applyAlignment="1">
      <alignment vertical="center"/>
    </xf>
    <xf numFmtId="0" fontId="14" fillId="0" borderId="0" xfId="191" applyFont="1" applyAlignment="1">
      <alignment vertical="center"/>
    </xf>
    <xf numFmtId="0" fontId="15" fillId="0" borderId="0" xfId="190" applyFont="1" applyAlignment="1">
      <alignment vertical="center"/>
    </xf>
    <xf numFmtId="0" fontId="14" fillId="0" borderId="0" xfId="5141" applyFont="1" applyAlignment="1">
      <alignment vertical="center"/>
    </xf>
    <xf numFmtId="0" fontId="120" fillId="0" borderId="0" xfId="5141" applyNumberFormat="1" applyFont="1" applyBorder="1" applyAlignment="1">
      <alignment horizontal="center" vertical="center"/>
    </xf>
    <xf numFmtId="0" fontId="14" fillId="0" borderId="0" xfId="5141" applyFont="1" applyBorder="1" applyAlignment="1">
      <alignment vertical="center"/>
    </xf>
    <xf numFmtId="0" fontId="2" fillId="0" borderId="0" xfId="5141" applyFont="1" applyBorder="1" applyAlignment="1">
      <alignment horizontal="center" vertical="center"/>
    </xf>
    <xf numFmtId="0" fontId="2" fillId="0" borderId="0" xfId="5141" applyNumberFormat="1" applyFont="1" applyAlignment="1">
      <alignment vertical="center"/>
    </xf>
    <xf numFmtId="0" fontId="121" fillId="0" borderId="0" xfId="5141" applyNumberFormat="1" applyFont="1" applyAlignment="1">
      <alignment vertical="center"/>
    </xf>
    <xf numFmtId="0" fontId="2" fillId="0" borderId="0" xfId="5141" applyNumberFormat="1" applyFont="1" applyBorder="1" applyAlignment="1">
      <alignment vertical="center"/>
    </xf>
    <xf numFmtId="0" fontId="121" fillId="0" borderId="0" xfId="5141" applyNumberFormat="1" applyFont="1" applyBorder="1" applyAlignment="1">
      <alignment vertical="center"/>
    </xf>
    <xf numFmtId="0" fontId="2" fillId="0" borderId="0" xfId="5141" applyFont="1" applyBorder="1" applyAlignment="1">
      <alignment vertical="center"/>
    </xf>
    <xf numFmtId="0" fontId="121" fillId="0" borderId="0" xfId="5141" applyFont="1" applyBorder="1" applyAlignment="1">
      <alignment vertical="center"/>
    </xf>
    <xf numFmtId="0" fontId="121" fillId="0" borderId="0" xfId="5021" applyFont="1" applyAlignment="1">
      <alignment vertical="center"/>
    </xf>
    <xf numFmtId="0" fontId="2" fillId="0" borderId="0" xfId="5141" applyFont="1" applyFill="1" applyBorder="1" applyAlignment="1">
      <alignment horizontal="center" vertical="center"/>
    </xf>
    <xf numFmtId="0" fontId="2" fillId="0" borderId="0" xfId="5141" applyFont="1" applyFill="1" applyBorder="1" applyAlignment="1">
      <alignment vertical="center"/>
    </xf>
    <xf numFmtId="0" fontId="14" fillId="0" borderId="0" xfId="5141" applyFont="1" applyFill="1" applyAlignment="1">
      <alignment vertical="center"/>
    </xf>
    <xf numFmtId="0" fontId="121" fillId="0" borderId="0" xfId="5141" applyFont="1" applyFill="1" applyBorder="1" applyAlignment="1">
      <alignment vertical="center"/>
    </xf>
    <xf numFmtId="0" fontId="2" fillId="0" borderId="0" xfId="514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4" fillId="0" borderId="18" xfId="0" applyFont="1" applyBorder="1" applyAlignment="1">
      <alignment vertical="center"/>
    </xf>
    <xf numFmtId="0" fontId="124" fillId="0" borderId="5" xfId="0" applyFont="1" applyBorder="1" applyAlignment="1">
      <alignment horizontal="center" vertical="center"/>
    </xf>
    <xf numFmtId="0" fontId="124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4" fillId="0" borderId="0" xfId="0" applyFont="1" applyAlignment="1">
      <alignment vertical="center"/>
    </xf>
    <xf numFmtId="37" fontId="124" fillId="0" borderId="0" xfId="5134" applyNumberFormat="1" applyFont="1" applyAlignment="1">
      <alignment vertical="center"/>
    </xf>
    <xf numFmtId="37" fontId="2" fillId="0" borderId="0" xfId="5134" applyNumberFormat="1" applyFont="1" applyAlignment="1">
      <alignment vertical="center"/>
    </xf>
    <xf numFmtId="3" fontId="2" fillId="0" borderId="0" xfId="5021" applyNumberFormat="1" applyFont="1" applyAlignment="1">
      <alignment vertical="center"/>
    </xf>
    <xf numFmtId="0" fontId="124" fillId="0" borderId="5" xfId="0" applyFont="1" applyBorder="1" applyAlignment="1">
      <alignment horizontal="center" vertical="center"/>
    </xf>
    <xf numFmtId="0" fontId="124" fillId="0" borderId="0" xfId="0" applyFont="1" applyBorder="1" applyAlignment="1">
      <alignment vertical="center"/>
    </xf>
    <xf numFmtId="0" fontId="124" fillId="0" borderId="0" xfId="0" applyFont="1" applyBorder="1" applyAlignment="1">
      <alignment horizontal="center" vertical="center"/>
    </xf>
    <xf numFmtId="195" fontId="124" fillId="0" borderId="0" xfId="5134" applyNumberFormat="1" applyFont="1" applyAlignment="1">
      <alignment vertical="center"/>
    </xf>
    <xf numFmtId="43" fontId="2" fillId="0" borderId="0" xfId="5134" quotePrefix="1" applyFont="1" applyAlignment="1">
      <alignment horizontal="right" vertical="center"/>
    </xf>
    <xf numFmtId="195" fontId="2" fillId="0" borderId="0" xfId="5134" applyNumberFormat="1" applyFont="1" applyAlignment="1">
      <alignment vertical="center"/>
    </xf>
    <xf numFmtId="43" fontId="2" fillId="0" borderId="0" xfId="5134" applyFont="1" applyAlignment="1">
      <alignment vertical="center"/>
    </xf>
    <xf numFmtId="0" fontId="119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12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24" fillId="0" borderId="0" xfId="0" applyFont="1" applyAlignment="1">
      <alignment horizontal="center" vertical="center"/>
    </xf>
    <xf numFmtId="0" fontId="1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95" fontId="2" fillId="0" borderId="0" xfId="5135" applyNumberFormat="1" applyFont="1" applyAlignment="1">
      <alignment vertical="center"/>
    </xf>
    <xf numFmtId="19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2" xfId="0" applyFont="1" applyBorder="1" applyAlignment="1">
      <alignment horizontal="right" vertical="center"/>
    </xf>
    <xf numFmtId="0" fontId="124" fillId="0" borderId="5" xfId="5021" applyFont="1" applyBorder="1" applyAlignment="1">
      <alignment horizontal="center" vertical="center" wrapText="1"/>
    </xf>
    <xf numFmtId="195" fontId="124" fillId="0" borderId="0" xfId="5135" applyNumberFormat="1" applyFont="1" applyAlignment="1">
      <alignment vertical="center"/>
    </xf>
    <xf numFmtId="200" fontId="2" fillId="0" borderId="0" xfId="0" applyNumberFormat="1" applyFont="1" applyAlignment="1">
      <alignment vertical="center"/>
    </xf>
    <xf numFmtId="196" fontId="2" fillId="0" borderId="0" xfId="5135" applyNumberFormat="1" applyFont="1" applyAlignment="1">
      <alignment vertical="center"/>
    </xf>
    <xf numFmtId="195" fontId="124" fillId="0" borderId="0" xfId="5135" applyNumberFormat="1" applyFont="1" applyFill="1" applyAlignment="1">
      <alignment vertical="center"/>
    </xf>
    <xf numFmtId="4" fontId="124" fillId="0" borderId="0" xfId="0" applyNumberFormat="1" applyFont="1" applyAlignment="1">
      <alignment vertical="center"/>
    </xf>
    <xf numFmtId="19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123" fillId="0" borderId="0" xfId="0" applyFont="1" applyFill="1" applyAlignment="1">
      <alignment vertical="center"/>
    </xf>
    <xf numFmtId="0" fontId="2" fillId="0" borderId="12" xfId="0" applyFont="1" applyFill="1" applyBorder="1" applyAlignment="1">
      <alignment vertical="center"/>
    </xf>
    <xf numFmtId="0" fontId="124" fillId="0" borderId="0" xfId="0" applyFont="1" applyFill="1" applyAlignment="1">
      <alignment horizontal="center" vertical="center"/>
    </xf>
    <xf numFmtId="0" fontId="124" fillId="0" borderId="0" xfId="0" applyFont="1" applyFill="1" applyAlignment="1">
      <alignment horizontal="center" vertical="center" wrapText="1"/>
    </xf>
    <xf numFmtId="0" fontId="121" fillId="0" borderId="0" xfId="0" applyFont="1" applyFill="1" applyAlignment="1">
      <alignment horizontal="center" vertical="center"/>
    </xf>
    <xf numFmtId="0" fontId="121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0" fillId="0" borderId="0" xfId="0" applyFont="1" applyFill="1" applyAlignment="1">
      <alignment vertical="center"/>
    </xf>
    <xf numFmtId="195" fontId="2" fillId="0" borderId="0" xfId="5135" applyNumberFormat="1" applyFont="1" applyFill="1" applyAlignment="1">
      <alignment vertical="center"/>
    </xf>
    <xf numFmtId="195" fontId="2" fillId="0" borderId="0" xfId="5134" applyNumberFormat="1" applyFont="1" applyFill="1" applyAlignment="1">
      <alignment vertical="center"/>
    </xf>
    <xf numFmtId="195" fontId="2" fillId="0" borderId="0" xfId="0" applyNumberFormat="1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0" fontId="121" fillId="0" borderId="0" xfId="0" applyFont="1" applyAlignment="1">
      <alignment horizontal="center" vertical="center"/>
    </xf>
    <xf numFmtId="0" fontId="121" fillId="0" borderId="0" xfId="0" applyFont="1" applyAlignment="1">
      <alignment vertical="center"/>
    </xf>
    <xf numFmtId="0" fontId="124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121" fillId="0" borderId="18" xfId="0" applyFont="1" applyBorder="1" applyAlignment="1">
      <alignment horizontal="center" vertical="center"/>
    </xf>
    <xf numFmtId="0" fontId="121" fillId="0" borderId="0" xfId="0" applyFont="1" applyAlignment="1">
      <alignment horizontal="left" vertical="center"/>
    </xf>
    <xf numFmtId="2" fontId="124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124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95" fontId="2" fillId="0" borderId="0" xfId="5135" applyNumberFormat="1" applyFont="1" applyAlignment="1">
      <alignment horizontal="right" vertical="center"/>
    </xf>
    <xf numFmtId="43" fontId="124" fillId="0" borderId="0" xfId="5135" applyFont="1" applyAlignment="1">
      <alignment vertical="center"/>
    </xf>
    <xf numFmtId="43" fontId="2" fillId="0" borderId="0" xfId="5135" applyFont="1" applyAlignment="1">
      <alignment vertical="center"/>
    </xf>
    <xf numFmtId="0" fontId="125" fillId="0" borderId="0" xfId="0" applyFont="1" applyAlignment="1">
      <alignment vertical="center"/>
    </xf>
    <xf numFmtId="2" fontId="2" fillId="0" borderId="0" xfId="0" applyNumberFormat="1" applyFont="1" applyAlignment="1">
      <alignment horizontal="right" vertical="center"/>
    </xf>
    <xf numFmtId="195" fontId="124" fillId="0" borderId="0" xfId="0" applyNumberFormat="1" applyFont="1" applyAlignment="1">
      <alignment vertical="center"/>
    </xf>
    <xf numFmtId="195" fontId="124" fillId="0" borderId="0" xfId="5135" applyNumberFormat="1" applyFont="1" applyAlignment="1">
      <alignment horizontal="right" vertical="center"/>
    </xf>
    <xf numFmtId="43" fontId="2" fillId="0" borderId="0" xfId="5135" quotePrefix="1" applyFont="1" applyAlignment="1">
      <alignment horizontal="right" vertical="center"/>
    </xf>
    <xf numFmtId="195" fontId="2" fillId="0" borderId="0" xfId="5135" quotePrefix="1" applyNumberFormat="1" applyFont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124" fillId="0" borderId="18" xfId="0" applyFont="1" applyBorder="1" applyAlignment="1">
      <alignment horizontal="center" vertical="center" wrapText="1"/>
    </xf>
    <xf numFmtId="0" fontId="124" fillId="0" borderId="0" xfId="0" applyFont="1" applyAlignment="1">
      <alignment horizontal="center" vertical="center"/>
    </xf>
    <xf numFmtId="0" fontId="124" fillId="0" borderId="0" xfId="0" applyFont="1" applyFill="1" applyBorder="1" applyAlignment="1">
      <alignment horizontal="center" vertical="center"/>
    </xf>
    <xf numFmtId="0" fontId="124" fillId="0" borderId="0" xfId="0" applyFont="1" applyFill="1" applyAlignment="1">
      <alignment horizontal="center" vertical="center"/>
    </xf>
    <xf numFmtId="0" fontId="2" fillId="0" borderId="12" xfId="0" applyFont="1" applyFill="1" applyBorder="1" applyAlignment="1">
      <alignment horizontal="right" vertical="center"/>
    </xf>
    <xf numFmtId="195" fontId="2" fillId="0" borderId="0" xfId="5135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4819" applyNumberFormat="1" applyFont="1" applyAlignment="1">
      <alignment horizontal="right" vertical="center"/>
    </xf>
    <xf numFmtId="195" fontId="2" fillId="0" borderId="0" xfId="5135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24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right" vertical="center"/>
    </xf>
    <xf numFmtId="3" fontId="124" fillId="0" borderId="0" xfId="0" applyNumberFormat="1" applyFont="1" applyAlignment="1">
      <alignment vertical="center"/>
    </xf>
    <xf numFmtId="3" fontId="124" fillId="0" borderId="0" xfId="0" applyNumberFormat="1" applyFont="1" applyBorder="1" applyAlignment="1">
      <alignment vertical="center"/>
    </xf>
    <xf numFmtId="3" fontId="124" fillId="0" borderId="0" xfId="4819" applyNumberFormat="1" applyFont="1" applyBorder="1" applyAlignment="1">
      <alignment horizontal="right" vertical="center"/>
    </xf>
    <xf numFmtId="3" fontId="2" fillId="0" borderId="0" xfId="4819" applyNumberFormat="1" applyFont="1" applyBorder="1" applyAlignment="1">
      <alignment horizontal="right" vertical="center"/>
    </xf>
    <xf numFmtId="0" fontId="2" fillId="0" borderId="0" xfId="0" quotePrefix="1" applyFont="1" applyAlignment="1">
      <alignment horizontal="left" vertical="center" wrapText="1"/>
    </xf>
    <xf numFmtId="0" fontId="120" fillId="0" borderId="0" xfId="0" applyFont="1" applyBorder="1" applyAlignment="1">
      <alignment vertical="center"/>
    </xf>
    <xf numFmtId="0" fontId="124" fillId="0" borderId="0" xfId="0" applyFont="1" applyFill="1" applyAlignment="1">
      <alignment horizontal="left" vertical="center" wrapText="1"/>
    </xf>
    <xf numFmtId="3" fontId="2" fillId="0" borderId="0" xfId="0" applyNumberFormat="1" applyFont="1" applyBorder="1" applyAlignment="1">
      <alignment vertical="center"/>
    </xf>
    <xf numFmtId="3" fontId="124" fillId="0" borderId="0" xfId="4819" applyNumberFormat="1" applyFont="1" applyAlignment="1">
      <alignment horizontal="right" vertical="center"/>
    </xf>
    <xf numFmtId="0" fontId="2" fillId="0" borderId="0" xfId="0" quotePrefix="1" applyFont="1" applyBorder="1" applyAlignment="1">
      <alignment vertical="center"/>
    </xf>
    <xf numFmtId="0" fontId="124" fillId="0" borderId="0" xfId="0" applyFont="1" applyBorder="1" applyAlignment="1">
      <alignment horizontal="right" vertical="center"/>
    </xf>
    <xf numFmtId="0" fontId="121" fillId="0" borderId="12" xfId="0" applyFont="1" applyBorder="1" applyAlignment="1">
      <alignment vertical="center"/>
    </xf>
    <xf numFmtId="3" fontId="124" fillId="0" borderId="0" xfId="0" applyNumberFormat="1" applyFont="1" applyBorder="1" applyAlignment="1">
      <alignment horizontal="right" vertical="center"/>
    </xf>
    <xf numFmtId="41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horizontal="right" vertical="center"/>
    </xf>
    <xf numFmtId="0" fontId="124" fillId="0" borderId="0" xfId="0" applyFont="1" applyFill="1" applyAlignment="1">
      <alignment vertical="center"/>
    </xf>
    <xf numFmtId="0" fontId="123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1" fontId="2" fillId="0" borderId="0" xfId="0" applyNumberFormat="1" applyFont="1" applyBorder="1" applyAlignment="1">
      <alignment vertical="center"/>
    </xf>
    <xf numFmtId="0" fontId="121" fillId="0" borderId="0" xfId="0" applyFont="1" applyFill="1" applyAlignment="1">
      <alignment vertical="center"/>
    </xf>
    <xf numFmtId="3" fontId="124" fillId="0" borderId="0" xfId="0" applyNumberFormat="1" applyFont="1" applyAlignment="1">
      <alignment horizontal="right" vertical="center"/>
    </xf>
    <xf numFmtId="195" fontId="2" fillId="0" borderId="0" xfId="4819" applyNumberFormat="1" applyFont="1" applyAlignment="1">
      <alignment horizontal="right" vertical="center"/>
    </xf>
    <xf numFmtId="41" fontId="2" fillId="0" borderId="0" xfId="4819" applyNumberFormat="1" applyFont="1" applyAlignment="1">
      <alignment vertical="center"/>
    </xf>
    <xf numFmtId="0" fontId="124" fillId="0" borderId="0" xfId="5021" applyFont="1" applyBorder="1" applyAlignment="1">
      <alignment horizontal="center" vertical="center" wrapText="1"/>
    </xf>
    <xf numFmtId="0" fontId="124" fillId="0" borderId="0" xfId="0" applyFont="1" applyBorder="1" applyAlignment="1">
      <alignment horizontal="center" vertical="center" wrapText="1"/>
    </xf>
    <xf numFmtId="189" fontId="2" fillId="0" borderId="0" xfId="4819" applyFont="1" applyAlignment="1">
      <alignment horizontal="right" vertical="center" wrapText="1"/>
    </xf>
    <xf numFmtId="0" fontId="120" fillId="0" borderId="0" xfId="0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3" fontId="120" fillId="0" borderId="0" xfId="0" applyNumberFormat="1" applyFont="1" applyAlignment="1">
      <alignment horizontal="right" vertical="center"/>
    </xf>
    <xf numFmtId="3" fontId="124" fillId="0" borderId="5" xfId="5021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horizontal="right" vertical="center"/>
    </xf>
    <xf numFmtId="195" fontId="2" fillId="0" borderId="12" xfId="5135" applyNumberFormat="1" applyFont="1" applyBorder="1" applyAlignment="1">
      <alignment vertical="center"/>
    </xf>
    <xf numFmtId="195" fontId="2" fillId="0" borderId="0" xfId="5135" applyNumberFormat="1" applyFont="1" applyAlignment="1">
      <alignment horizontal="right" vertical="center" wrapText="1"/>
    </xf>
    <xf numFmtId="195" fontId="2" fillId="0" borderId="0" xfId="5135" applyNumberFormat="1" applyFont="1" applyFill="1" applyAlignment="1">
      <alignment horizontal="right" vertical="center" wrapText="1"/>
    </xf>
    <xf numFmtId="189" fontId="2" fillId="0" borderId="0" xfId="4819" applyNumberFormat="1" applyFont="1" applyFill="1" applyAlignment="1">
      <alignment horizontal="right" vertical="center" wrapText="1"/>
    </xf>
    <xf numFmtId="197" fontId="2" fillId="0" borderId="0" xfId="4819" applyNumberFormat="1" applyFont="1" applyFill="1" applyAlignment="1">
      <alignment horizontal="right" vertical="center" wrapText="1"/>
    </xf>
    <xf numFmtId="0" fontId="121" fillId="0" borderId="0" xfId="0" applyNumberFormat="1" applyFont="1" applyFill="1" applyBorder="1" applyAlignment="1">
      <alignment vertical="center" wrapText="1"/>
    </xf>
    <xf numFmtId="201" fontId="2" fillId="0" borderId="0" xfId="4819" applyNumberFormat="1" applyFont="1" applyAlignment="1">
      <alignment horizontal="right" vertical="center" wrapText="1"/>
    </xf>
    <xf numFmtId="0" fontId="124" fillId="0" borderId="0" xfId="0" applyFont="1" applyFill="1" applyAlignment="1">
      <alignment horizontal="right" vertical="center"/>
    </xf>
    <xf numFmtId="0" fontId="119" fillId="0" borderId="0" xfId="0" applyFont="1" applyFill="1" applyAlignment="1">
      <alignment vertical="center"/>
    </xf>
    <xf numFmtId="0" fontId="120" fillId="0" borderId="12" xfId="0" applyFont="1" applyFill="1" applyBorder="1" applyAlignment="1">
      <alignment vertical="center"/>
    </xf>
    <xf numFmtId="0" fontId="124" fillId="0" borderId="5" xfId="5021" applyFont="1" applyFill="1" applyBorder="1" applyAlignment="1">
      <alignment horizontal="center" vertical="center" wrapText="1"/>
    </xf>
    <xf numFmtId="0" fontId="124" fillId="0" borderId="5" xfId="0" applyFont="1" applyFill="1" applyBorder="1" applyAlignment="1">
      <alignment horizontal="center" vertical="center" wrapText="1"/>
    </xf>
    <xf numFmtId="195" fontId="124" fillId="0" borderId="0" xfId="5135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189" fontId="2" fillId="0" borderId="0" xfId="0" applyNumberFormat="1" applyFont="1" applyFill="1" applyAlignment="1">
      <alignment horizontal="right" vertical="center" wrapText="1"/>
    </xf>
    <xf numFmtId="198" fontId="2" fillId="0" borderId="0" xfId="5135" applyNumberFormat="1" applyFont="1" applyFill="1" applyAlignment="1">
      <alignment horizontal="right" vertical="center" wrapText="1"/>
    </xf>
    <xf numFmtId="189" fontId="2" fillId="0" borderId="0" xfId="5135" applyNumberFormat="1" applyFont="1" applyFill="1" applyAlignment="1">
      <alignment horizontal="right" vertical="center" wrapText="1"/>
    </xf>
    <xf numFmtId="3" fontId="2" fillId="0" borderId="0" xfId="0" applyNumberFormat="1" applyFont="1" applyFill="1" applyAlignment="1">
      <alignment vertical="center"/>
    </xf>
    <xf numFmtId="0" fontId="124" fillId="0" borderId="0" xfId="0" applyFont="1" applyFill="1" applyBorder="1" applyAlignment="1">
      <alignment vertical="center"/>
    </xf>
    <xf numFmtId="3" fontId="124" fillId="0" borderId="0" xfId="4819" applyNumberFormat="1" applyFont="1" applyFill="1" applyBorder="1" applyAlignment="1">
      <alignment horizontal="right" vertical="center" wrapText="1"/>
    </xf>
    <xf numFmtId="195" fontId="124" fillId="0" borderId="0" xfId="5135" applyNumberFormat="1" applyFont="1" applyFill="1" applyBorder="1" applyAlignment="1">
      <alignment horizontal="right" vertical="center" wrapText="1"/>
    </xf>
    <xf numFmtId="43" fontId="2" fillId="0" borderId="0" xfId="5135" applyFont="1" applyFill="1" applyBorder="1" applyAlignment="1">
      <alignment vertical="center"/>
    </xf>
    <xf numFmtId="195" fontId="2" fillId="0" borderId="0" xfId="5135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20" fillId="0" borderId="12" xfId="0" applyFont="1" applyBorder="1" applyAlignment="1">
      <alignment vertical="center"/>
    </xf>
    <xf numFmtId="196" fontId="2" fillId="0" borderId="0" xfId="5135" applyNumberFormat="1" applyFont="1" applyAlignment="1">
      <alignment horizontal="right" vertical="center" wrapText="1"/>
    </xf>
    <xf numFmtId="189" fontId="124" fillId="0" borderId="0" xfId="4819" applyNumberFormat="1" applyFont="1" applyFill="1" applyAlignment="1">
      <alignment horizontal="right" vertical="center" wrapText="1"/>
    </xf>
    <xf numFmtId="189" fontId="2" fillId="0" borderId="0" xfId="5135" applyNumberFormat="1" applyFont="1" applyAlignment="1">
      <alignment horizontal="right" vertical="center" wrapText="1"/>
    </xf>
    <xf numFmtId="1" fontId="124" fillId="0" borderId="0" xfId="0" applyNumberFormat="1" applyFont="1" applyAlignment="1">
      <alignment horizontal="right" vertical="center"/>
    </xf>
    <xf numFmtId="1" fontId="124" fillId="0" borderId="0" xfId="0" applyNumberFormat="1" applyFont="1" applyFill="1" applyAlignment="1">
      <alignment horizontal="right" vertical="center"/>
    </xf>
    <xf numFmtId="199" fontId="2" fillId="0" borderId="0" xfId="0" applyNumberFormat="1" applyFont="1" applyAlignment="1">
      <alignment vertical="center"/>
    </xf>
    <xf numFmtId="3" fontId="124" fillId="0" borderId="0" xfId="4819" applyNumberFormat="1" applyFont="1" applyAlignment="1">
      <alignment horizontal="right" vertical="center" wrapText="1"/>
    </xf>
    <xf numFmtId="3" fontId="124" fillId="0" borderId="0" xfId="4819" applyNumberFormat="1" applyFont="1" applyFill="1" applyAlignment="1">
      <alignment horizontal="right" vertical="center" wrapText="1"/>
    </xf>
    <xf numFmtId="3" fontId="2" fillId="0" borderId="0" xfId="4819" applyNumberFormat="1" applyFont="1" applyAlignment="1">
      <alignment horizontal="right" vertical="center" wrapText="1"/>
    </xf>
    <xf numFmtId="3" fontId="2" fillId="0" borderId="0" xfId="4819" applyNumberFormat="1" applyFont="1" applyAlignment="1">
      <alignment vertical="center"/>
    </xf>
    <xf numFmtId="3" fontId="2" fillId="0" borderId="0" xfId="5135" applyNumberFormat="1" applyFont="1" applyAlignment="1">
      <alignment horizontal="right" vertical="center" wrapText="1"/>
    </xf>
    <xf numFmtId="3" fontId="2" fillId="0" borderId="0" xfId="5135" applyNumberFormat="1" applyFont="1" applyAlignment="1">
      <alignment vertical="center"/>
    </xf>
    <xf numFmtId="3" fontId="2" fillId="0" borderId="0" xfId="5135" applyNumberFormat="1" applyFont="1" applyAlignment="1">
      <alignment horizontal="right" vertical="center"/>
    </xf>
    <xf numFmtId="0" fontId="120" fillId="0" borderId="0" xfId="0" applyFont="1" applyFill="1" applyAlignment="1">
      <alignment horizontal="right" vertical="center"/>
    </xf>
    <xf numFmtId="0" fontId="14" fillId="0" borderId="0" xfId="0" applyFont="1" applyFill="1" applyAlignment="1">
      <alignment vertical="center"/>
    </xf>
    <xf numFmtId="3" fontId="2" fillId="0" borderId="0" xfId="0" applyNumberFormat="1" applyFont="1" applyFill="1" applyAlignment="1">
      <alignment horizontal="right" vertical="center" wrapText="1"/>
    </xf>
    <xf numFmtId="3" fontId="2" fillId="0" borderId="0" xfId="4819" applyNumberFormat="1" applyFont="1" applyFill="1" applyAlignment="1">
      <alignment vertical="center"/>
    </xf>
    <xf numFmtId="3" fontId="2" fillId="0" borderId="0" xfId="0" applyNumberFormat="1" applyFont="1" applyAlignment="1">
      <alignment horizontal="right" vertical="center" wrapText="1"/>
    </xf>
    <xf numFmtId="3" fontId="2" fillId="0" borderId="0" xfId="4819" applyNumberFormat="1" applyFont="1" applyFill="1" applyAlignment="1">
      <alignment horizontal="right" vertical="center" wrapText="1"/>
    </xf>
    <xf numFmtId="3" fontId="2" fillId="0" borderId="0" xfId="5135" applyNumberFormat="1" applyFont="1" applyFill="1" applyAlignment="1">
      <alignment horizontal="right" vertical="center" wrapText="1"/>
    </xf>
    <xf numFmtId="3" fontId="124" fillId="0" borderId="0" xfId="4819" applyNumberFormat="1" applyFont="1" applyFill="1" applyAlignment="1">
      <alignment horizontal="right" vertical="center"/>
    </xf>
    <xf numFmtId="43" fontId="2" fillId="0" borderId="0" xfId="5135" applyFont="1" applyFill="1" applyAlignment="1">
      <alignment vertical="center"/>
    </xf>
    <xf numFmtId="3" fontId="2" fillId="0" borderId="0" xfId="0" applyNumberFormat="1" applyFont="1" applyFill="1" applyAlignment="1">
      <alignment horizontal="right" vertical="center"/>
    </xf>
    <xf numFmtId="3" fontId="2" fillId="0" borderId="0" xfId="4819" applyNumberFormat="1" applyFont="1" applyFill="1" applyAlignment="1">
      <alignment horizontal="right" vertical="center"/>
    </xf>
    <xf numFmtId="1" fontId="2" fillId="0" borderId="0" xfId="0" applyNumberFormat="1" applyFont="1" applyFill="1" applyAlignment="1">
      <alignment vertical="center"/>
    </xf>
    <xf numFmtId="0" fontId="6" fillId="0" borderId="0" xfId="5136" applyFont="1" applyAlignment="1">
      <alignment vertical="center"/>
    </xf>
    <xf numFmtId="0" fontId="124" fillId="0" borderId="0" xfId="5136" applyFont="1" applyAlignment="1">
      <alignment vertical="center"/>
    </xf>
    <xf numFmtId="0" fontId="2" fillId="0" borderId="0" xfId="5136" applyFont="1" applyAlignment="1">
      <alignment vertical="center"/>
    </xf>
    <xf numFmtId="0" fontId="123" fillId="0" borderId="0" xfId="5136" applyFont="1" applyAlignment="1">
      <alignment vertical="center"/>
    </xf>
    <xf numFmtId="0" fontId="2" fillId="0" borderId="12" xfId="5136" applyFont="1" applyBorder="1" applyAlignment="1">
      <alignment vertical="center"/>
    </xf>
    <xf numFmtId="0" fontId="2" fillId="0" borderId="0" xfId="5136" applyFont="1" applyBorder="1" applyAlignment="1">
      <alignment vertical="center"/>
    </xf>
    <xf numFmtId="0" fontId="124" fillId="0" borderId="18" xfId="5136" applyFont="1" applyBorder="1" applyAlignment="1">
      <alignment horizontal="center" vertical="center"/>
    </xf>
    <xf numFmtId="0" fontId="121" fillId="0" borderId="0" xfId="5136" applyFont="1" applyBorder="1" applyAlignment="1">
      <alignment horizontal="center" vertical="center"/>
    </xf>
    <xf numFmtId="0" fontId="124" fillId="0" borderId="0" xfId="5136" applyFont="1" applyBorder="1" applyAlignment="1">
      <alignment horizontal="center" vertical="center"/>
    </xf>
    <xf numFmtId="0" fontId="121" fillId="0" borderId="12" xfId="5136" applyFont="1" applyBorder="1" applyAlignment="1">
      <alignment horizontal="center" vertical="center"/>
    </xf>
    <xf numFmtId="0" fontId="2" fillId="0" borderId="0" xfId="5136" applyFont="1" applyAlignment="1">
      <alignment horizontal="center" vertical="center"/>
    </xf>
    <xf numFmtId="0" fontId="120" fillId="0" borderId="0" xfId="5136" applyFont="1" applyBorder="1" applyAlignment="1">
      <alignment vertical="center"/>
    </xf>
    <xf numFmtId="3" fontId="2" fillId="0" borderId="0" xfId="5138" applyNumberFormat="1" applyFont="1" applyBorder="1" applyAlignment="1">
      <alignment vertical="center"/>
    </xf>
    <xf numFmtId="3" fontId="2" fillId="0" borderId="0" xfId="5138" applyNumberFormat="1" applyFont="1" applyAlignment="1">
      <alignment vertical="center"/>
    </xf>
    <xf numFmtId="3" fontId="2" fillId="0" borderId="0" xfId="5136" applyNumberFormat="1" applyFont="1" applyAlignment="1">
      <alignment vertical="center"/>
    </xf>
    <xf numFmtId="0" fontId="2" fillId="0" borderId="0" xfId="5137" applyFont="1" applyFill="1" applyAlignment="1">
      <alignment horizontal="center" vertical="center"/>
    </xf>
    <xf numFmtId="0" fontId="2" fillId="0" borderId="0" xfId="5137" applyNumberFormat="1" applyFont="1" applyFill="1" applyAlignment="1">
      <alignment horizontal="center" vertical="center"/>
    </xf>
    <xf numFmtId="0" fontId="2" fillId="0" borderId="0" xfId="5137" applyFont="1" applyAlignment="1">
      <alignment vertical="center"/>
    </xf>
    <xf numFmtId="2" fontId="2" fillId="0" borderId="0" xfId="5136" applyNumberFormat="1" applyFont="1" applyAlignment="1">
      <alignment horizontal="right" vertical="center"/>
    </xf>
    <xf numFmtId="2" fontId="2" fillId="0" borderId="0" xfId="5021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3" fontId="2" fillId="0" borderId="0" xfId="5142" applyNumberFormat="1" applyFont="1" applyAlignment="1">
      <alignment horizontal="right" vertical="center" wrapText="1"/>
    </xf>
    <xf numFmtId="3" fontId="2" fillId="0" borderId="0" xfId="5142" applyNumberFormat="1" applyFont="1" applyFill="1" applyBorder="1" applyAlignment="1">
      <alignment horizontal="right" vertical="center" wrapText="1"/>
    </xf>
    <xf numFmtId="2" fontId="2" fillId="0" borderId="0" xfId="5021" applyNumberFormat="1" applyFont="1" applyAlignment="1">
      <alignment horizontal="right" vertical="center"/>
    </xf>
    <xf numFmtId="195" fontId="2" fillId="0" borderId="0" xfId="5134" applyNumberFormat="1" applyFont="1" applyAlignment="1">
      <alignment horizontal="right" vertical="center"/>
    </xf>
    <xf numFmtId="0" fontId="2" fillId="0" borderId="0" xfId="5021" applyFont="1" applyAlignment="1">
      <alignment horizontal="right" vertical="center"/>
    </xf>
    <xf numFmtId="0" fontId="124" fillId="0" borderId="0" xfId="5021" applyFont="1" applyAlignment="1">
      <alignment horizontal="right" vertical="center"/>
    </xf>
    <xf numFmtId="43" fontId="124" fillId="0" borderId="0" xfId="5134" applyNumberFormat="1" applyFont="1" applyAlignment="1">
      <alignment vertical="center"/>
    </xf>
    <xf numFmtId="43" fontId="2" fillId="0" borderId="0" xfId="5134" applyNumberFormat="1" applyFont="1" applyAlignment="1">
      <alignment vertical="center"/>
    </xf>
    <xf numFmtId="0" fontId="124" fillId="0" borderId="18" xfId="0" applyFont="1" applyBorder="1" applyAlignment="1">
      <alignment horizontal="center" vertical="center"/>
    </xf>
    <xf numFmtId="0" fontId="12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5021" applyFont="1" applyAlignment="1">
      <alignment vertical="center"/>
    </xf>
    <xf numFmtId="0" fontId="6" fillId="0" borderId="0" xfId="5021" applyFont="1" applyAlignment="1">
      <alignment horizontal="left" vertical="center"/>
    </xf>
    <xf numFmtId="0" fontId="124" fillId="0" borderId="0" xfId="5021" applyFont="1" applyAlignment="1">
      <alignment vertical="center"/>
    </xf>
    <xf numFmtId="0" fontId="2" fillId="0" borderId="0" xfId="5021" applyFont="1" applyAlignment="1">
      <alignment vertical="center"/>
    </xf>
    <xf numFmtId="0" fontId="123" fillId="0" borderId="0" xfId="5021" applyFont="1" applyAlignment="1">
      <alignment vertical="center"/>
    </xf>
    <xf numFmtId="0" fontId="119" fillId="0" borderId="0" xfId="5021" applyFont="1" applyAlignment="1">
      <alignment vertical="center"/>
    </xf>
    <xf numFmtId="0" fontId="119" fillId="0" borderId="0" xfId="5021" applyFont="1" applyAlignment="1">
      <alignment horizontal="left" vertical="center"/>
    </xf>
    <xf numFmtId="0" fontId="14" fillId="0" borderId="12" xfId="5021" applyFont="1" applyBorder="1" applyAlignment="1">
      <alignment vertical="center"/>
    </xf>
    <xf numFmtId="0" fontId="2" fillId="0" borderId="12" xfId="5021" applyFont="1" applyBorder="1" applyAlignment="1">
      <alignment vertical="center"/>
    </xf>
    <xf numFmtId="0" fontId="2" fillId="0" borderId="12" xfId="5021" applyFont="1" applyBorder="1" applyAlignment="1">
      <alignment horizontal="right" vertical="center"/>
    </xf>
    <xf numFmtId="0" fontId="124" fillId="0" borderId="5" xfId="4919" applyFont="1" applyBorder="1" applyAlignment="1">
      <alignment horizontal="center" vertical="center" wrapText="1"/>
    </xf>
    <xf numFmtId="0" fontId="2" fillId="0" borderId="0" xfId="5021" applyFont="1" applyBorder="1" applyAlignment="1">
      <alignment vertical="center"/>
    </xf>
    <xf numFmtId="0" fontId="2" fillId="0" borderId="0" xfId="5021" applyFont="1" applyBorder="1" applyAlignment="1">
      <alignment horizontal="right" vertical="center"/>
    </xf>
    <xf numFmtId="0" fontId="124" fillId="0" borderId="0" xfId="5021" applyFont="1" applyAlignment="1">
      <alignment horizontal="left" vertical="center"/>
    </xf>
    <xf numFmtId="3" fontId="124" fillId="0" borderId="0" xfId="5021" applyNumberFormat="1" applyFont="1" applyAlignment="1">
      <alignment vertical="center"/>
    </xf>
    <xf numFmtId="3" fontId="124" fillId="0" borderId="0" xfId="5139" applyNumberFormat="1" applyFont="1" applyFill="1" applyAlignment="1">
      <alignment horizontal="right" vertical="center"/>
    </xf>
    <xf numFmtId="3" fontId="2" fillId="0" borderId="0" xfId="5021" applyNumberFormat="1" applyFont="1" applyAlignment="1">
      <alignment horizontal="right" vertical="center"/>
    </xf>
    <xf numFmtId="0" fontId="2" fillId="0" borderId="0" xfId="5021" applyFont="1" applyFill="1" applyAlignment="1">
      <alignment vertical="center"/>
    </xf>
    <xf numFmtId="3" fontId="2" fillId="0" borderId="0" xfId="5139" applyNumberFormat="1" applyFont="1" applyFill="1" applyAlignment="1">
      <alignment vertical="center"/>
    </xf>
    <xf numFmtId="3" fontId="2" fillId="0" borderId="0" xfId="5021" applyNumberFormat="1" applyFont="1" applyFill="1" applyAlignment="1">
      <alignment vertical="center"/>
    </xf>
    <xf numFmtId="0" fontId="124" fillId="0" borderId="0" xfId="5021" applyFont="1" applyFill="1" applyAlignment="1">
      <alignment vertical="center"/>
    </xf>
    <xf numFmtId="0" fontId="121" fillId="0" borderId="0" xfId="5021" applyFont="1" applyFill="1" applyAlignment="1">
      <alignment vertical="center"/>
    </xf>
    <xf numFmtId="3" fontId="2" fillId="0" borderId="0" xfId="5021" applyNumberFormat="1" applyFont="1" applyFill="1" applyAlignment="1">
      <alignment horizontal="right" vertical="center"/>
    </xf>
    <xf numFmtId="43" fontId="2" fillId="0" borderId="0" xfId="5134" applyFont="1" applyFill="1" applyAlignment="1">
      <alignment vertical="center"/>
    </xf>
    <xf numFmtId="43" fontId="2" fillId="0" borderId="0" xfId="5134" applyFont="1" applyFill="1" applyAlignment="1">
      <alignment horizontal="right" vertical="center"/>
    </xf>
    <xf numFmtId="189" fontId="124" fillId="0" borderId="0" xfId="5140" applyNumberFormat="1" applyFont="1" applyFill="1" applyAlignment="1">
      <alignment horizontal="right" vertical="center" wrapText="1"/>
    </xf>
    <xf numFmtId="0" fontId="2" fillId="0" borderId="0" xfId="5021" applyFont="1" applyAlignment="1">
      <alignment horizontal="center" vertical="center"/>
    </xf>
    <xf numFmtId="0" fontId="120" fillId="0" borderId="0" xfId="5021" applyFont="1" applyAlignment="1">
      <alignment horizontal="center" vertical="center"/>
    </xf>
    <xf numFmtId="0" fontId="124" fillId="0" borderId="0" xfId="5021" applyFont="1" applyFill="1" applyAlignment="1">
      <alignment horizontal="right" vertical="center"/>
    </xf>
    <xf numFmtId="2" fontId="124" fillId="0" borderId="0" xfId="5021" applyNumberFormat="1" applyFont="1" applyFill="1" applyAlignment="1">
      <alignment horizontal="right" vertical="center"/>
    </xf>
    <xf numFmtId="189" fontId="124" fillId="0" borderId="0" xfId="5021" applyNumberFormat="1" applyFont="1" applyFill="1" applyAlignment="1">
      <alignment horizontal="left" vertical="center"/>
    </xf>
    <xf numFmtId="2" fontId="2" fillId="0" borderId="0" xfId="5021" applyNumberFormat="1" applyFont="1" applyFill="1" applyAlignment="1">
      <alignment horizontal="right" vertical="center"/>
    </xf>
    <xf numFmtId="2" fontId="2" fillId="0" borderId="0" xfId="5021" applyNumberFormat="1" applyFont="1" applyFill="1" applyAlignment="1">
      <alignment vertical="center"/>
    </xf>
    <xf numFmtId="0" fontId="2" fillId="0" borderId="0" xfId="5021" applyFont="1" applyAlignment="1">
      <alignment horizontal="left" vertical="center"/>
    </xf>
    <xf numFmtId="195" fontId="2" fillId="0" borderId="0" xfId="5021" applyNumberFormat="1" applyFont="1" applyAlignment="1">
      <alignment vertical="center"/>
    </xf>
    <xf numFmtId="0" fontId="2" fillId="0" borderId="0" xfId="5021" applyFont="1" applyBorder="1" applyAlignment="1">
      <alignment horizontal="center" vertical="center"/>
    </xf>
    <xf numFmtId="0" fontId="120" fillId="0" borderId="0" xfId="5021" applyFont="1" applyBorder="1" applyAlignment="1">
      <alignment vertical="center"/>
    </xf>
    <xf numFmtId="0" fontId="120" fillId="0" borderId="0" xfId="5021" applyFont="1" applyAlignment="1">
      <alignment vertical="center"/>
    </xf>
    <xf numFmtId="0" fontId="120" fillId="0" borderId="0" xfId="5021" applyFont="1" applyAlignment="1">
      <alignment horizontal="right" vertical="center"/>
    </xf>
    <xf numFmtId="2" fontId="124" fillId="0" borderId="0" xfId="5021" applyNumberFormat="1" applyFont="1" applyAlignment="1">
      <alignment vertical="center"/>
    </xf>
    <xf numFmtId="0" fontId="124" fillId="0" borderId="18" xfId="5007" applyFont="1" applyFill="1" applyBorder="1" applyAlignment="1">
      <alignment horizontal="center" vertical="center" wrapText="1"/>
    </xf>
    <xf numFmtId="0" fontId="124" fillId="0" borderId="18" xfId="5007" applyFont="1" applyBorder="1" applyAlignment="1">
      <alignment horizontal="center" vertical="center"/>
    </xf>
    <xf numFmtId="0" fontId="124" fillId="0" borderId="18" xfId="5007" applyFont="1" applyBorder="1" applyAlignment="1">
      <alignment horizontal="center" vertical="center" wrapText="1"/>
    </xf>
    <xf numFmtId="0" fontId="124" fillId="0" borderId="0" xfId="5144" applyFont="1" applyAlignment="1">
      <alignment vertical="center"/>
    </xf>
    <xf numFmtId="0" fontId="6" fillId="0" borderId="0" xfId="5144" applyFont="1" applyAlignment="1">
      <alignment vertical="center"/>
    </xf>
    <xf numFmtId="0" fontId="124" fillId="0" borderId="0" xfId="139" applyFont="1" applyAlignment="1">
      <alignment vertical="center"/>
    </xf>
    <xf numFmtId="0" fontId="121" fillId="0" borderId="12" xfId="5007" applyFont="1" applyFill="1" applyBorder="1" applyAlignment="1">
      <alignment horizontal="center" vertical="center" wrapText="1"/>
    </xf>
    <xf numFmtId="0" fontId="121" fillId="0" borderId="12" xfId="5007" applyFont="1" applyBorder="1" applyAlignment="1">
      <alignment horizontal="center" vertical="center"/>
    </xf>
    <xf numFmtId="0" fontId="121" fillId="0" borderId="12" xfId="5007" applyFont="1" applyBorder="1" applyAlignment="1">
      <alignment horizontal="center" vertical="center" wrapText="1"/>
    </xf>
    <xf numFmtId="0" fontId="2" fillId="0" borderId="0" xfId="5144" applyFont="1" applyAlignment="1">
      <alignment vertical="center"/>
    </xf>
    <xf numFmtId="0" fontId="14" fillId="0" borderId="0" xfId="5144" applyFont="1" applyAlignment="1">
      <alignment vertical="center"/>
    </xf>
    <xf numFmtId="0" fontId="2" fillId="0" borderId="0" xfId="139" applyFont="1" applyAlignment="1">
      <alignment vertical="center"/>
    </xf>
    <xf numFmtId="0" fontId="2" fillId="0" borderId="12" xfId="5141" applyFont="1" applyBorder="1" applyAlignment="1">
      <alignment horizontal="center" vertical="center"/>
    </xf>
    <xf numFmtId="0" fontId="14" fillId="0" borderId="12" xfId="5141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21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43" fontId="2" fillId="0" borderId="12" xfId="5135" applyFont="1" applyBorder="1" applyAlignment="1">
      <alignment vertical="center"/>
    </xf>
    <xf numFmtId="195" fontId="2" fillId="0" borderId="12" xfId="5135" applyNumberFormat="1" applyFont="1" applyBorder="1" applyAlignment="1">
      <alignment horizontal="right" vertical="center"/>
    </xf>
    <xf numFmtId="43" fontId="2" fillId="0" borderId="12" xfId="5135" quotePrefix="1" applyFont="1" applyBorder="1" applyAlignment="1">
      <alignment horizontal="right" vertical="center"/>
    </xf>
    <xf numFmtId="3" fontId="2" fillId="0" borderId="12" xfId="4819" applyNumberFormat="1" applyFont="1" applyBorder="1" applyAlignment="1">
      <alignment horizontal="right" vertical="center"/>
    </xf>
    <xf numFmtId="41" fontId="2" fillId="0" borderId="12" xfId="0" applyNumberFormat="1" applyFont="1" applyBorder="1" applyAlignment="1">
      <alignment vertical="center"/>
    </xf>
    <xf numFmtId="3" fontId="124" fillId="0" borderId="0" xfId="5021" applyNumberFormat="1" applyFont="1" applyBorder="1" applyAlignment="1">
      <alignment horizontal="center" vertical="center" wrapText="1"/>
    </xf>
    <xf numFmtId="0" fontId="124" fillId="0" borderId="0" xfId="5021" applyFont="1" applyFill="1" applyBorder="1" applyAlignment="1">
      <alignment horizontal="center" vertical="center" wrapText="1"/>
    </xf>
    <xf numFmtId="0" fontId="124" fillId="0" borderId="0" xfId="0" applyFont="1" applyFill="1" applyBorder="1" applyAlignment="1">
      <alignment horizontal="center" vertical="center" wrapText="1"/>
    </xf>
    <xf numFmtId="195" fontId="2" fillId="0" borderId="12" xfId="5135" applyNumberFormat="1" applyFont="1" applyFill="1" applyBorder="1" applyAlignment="1">
      <alignment horizontal="right" vertical="center" wrapText="1"/>
    </xf>
    <xf numFmtId="195" fontId="2" fillId="0" borderId="12" xfId="5135" applyNumberFormat="1" applyFont="1" applyFill="1" applyBorder="1" applyAlignment="1">
      <alignment vertical="center"/>
    </xf>
    <xf numFmtId="194" fontId="2" fillId="0" borderId="12" xfId="4819" applyNumberFormat="1" applyFont="1" applyBorder="1" applyAlignment="1">
      <alignment horizontal="right" vertical="center" wrapText="1"/>
    </xf>
    <xf numFmtId="194" fontId="2" fillId="0" borderId="12" xfId="5135" applyNumberFormat="1" applyFont="1" applyBorder="1" applyAlignment="1">
      <alignment horizontal="right" vertical="center" wrapText="1"/>
    </xf>
    <xf numFmtId="194" fontId="2" fillId="0" borderId="12" xfId="5135" applyNumberFormat="1" applyFont="1" applyBorder="1" applyAlignment="1">
      <alignment vertical="center"/>
    </xf>
    <xf numFmtId="201" fontId="2" fillId="0" borderId="12" xfId="4819" applyNumberFormat="1" applyFont="1" applyBorder="1" applyAlignment="1">
      <alignment horizontal="right" vertical="center" wrapText="1"/>
    </xf>
    <xf numFmtId="201" fontId="2" fillId="0" borderId="12" xfId="4819" applyNumberFormat="1" applyFont="1" applyFill="1" applyBorder="1" applyAlignment="1">
      <alignment horizontal="right" vertical="center" wrapText="1"/>
    </xf>
    <xf numFmtId="3" fontId="2" fillId="0" borderId="12" xfId="5135" applyNumberFormat="1" applyFont="1" applyBorder="1" applyAlignment="1">
      <alignment horizontal="right" vertical="center" wrapText="1"/>
    </xf>
    <xf numFmtId="3" fontId="2" fillId="0" borderId="12" xfId="5135" applyNumberFormat="1" applyFont="1" applyBorder="1" applyAlignment="1">
      <alignment vertical="center"/>
    </xf>
    <xf numFmtId="3" fontId="2" fillId="0" borderId="12" xfId="0" applyNumberFormat="1" applyFont="1" applyBorder="1" applyAlignment="1">
      <alignment horizontal="right" vertical="center" wrapText="1"/>
    </xf>
    <xf numFmtId="3" fontId="2" fillId="0" borderId="12" xfId="4819" applyNumberFormat="1" applyFont="1" applyFill="1" applyBorder="1" applyAlignment="1">
      <alignment horizontal="right" vertical="center" wrapText="1"/>
    </xf>
    <xf numFmtId="3" fontId="2" fillId="0" borderId="12" xfId="5135" applyNumberFormat="1" applyFont="1" applyFill="1" applyBorder="1" applyAlignment="1">
      <alignment horizontal="right" vertical="center" wrapText="1"/>
    </xf>
    <xf numFmtId="3" fontId="2" fillId="0" borderId="12" xfId="0" applyNumberFormat="1" applyFont="1" applyFill="1" applyBorder="1" applyAlignment="1">
      <alignment vertical="center"/>
    </xf>
    <xf numFmtId="0" fontId="2" fillId="0" borderId="12" xfId="5136" applyFont="1" applyBorder="1" applyAlignment="1">
      <alignment horizontal="center" vertical="center"/>
    </xf>
    <xf numFmtId="0" fontId="124" fillId="0" borderId="0" xfId="5021" applyFont="1" applyFill="1" applyAlignment="1">
      <alignment horizontal="center" vertical="center"/>
    </xf>
    <xf numFmtId="0" fontId="120" fillId="0" borderId="12" xfId="5021" applyFont="1" applyBorder="1" applyAlignment="1">
      <alignment vertical="center"/>
    </xf>
    <xf numFmtId="0" fontId="120" fillId="0" borderId="12" xfId="5021" applyFont="1" applyBorder="1" applyAlignment="1">
      <alignment horizontal="right" vertical="center"/>
    </xf>
    <xf numFmtId="37" fontId="2" fillId="0" borderId="0" xfId="5135" applyNumberFormat="1" applyFont="1" applyAlignment="1">
      <alignment vertical="center"/>
    </xf>
    <xf numFmtId="0" fontId="2" fillId="0" borderId="12" xfId="0" applyFont="1" applyBorder="1" applyAlignment="1">
      <alignment horizontal="right" vertical="center"/>
    </xf>
    <xf numFmtId="0" fontId="124" fillId="0" borderId="0" xfId="0" applyFont="1" applyAlignment="1">
      <alignment horizontal="center" vertical="center"/>
    </xf>
    <xf numFmtId="0" fontId="124" fillId="0" borderId="0" xfId="0" applyFont="1" applyFill="1" applyAlignment="1">
      <alignment horizontal="center" vertical="center"/>
    </xf>
    <xf numFmtId="0" fontId="124" fillId="0" borderId="0" xfId="5021" applyFont="1" applyAlignment="1">
      <alignment horizontal="center" vertical="center"/>
    </xf>
    <xf numFmtId="4" fontId="124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119" fillId="0" borderId="12" xfId="0" applyFont="1" applyBorder="1" applyAlignment="1">
      <alignment vertical="center"/>
    </xf>
    <xf numFmtId="3" fontId="2" fillId="0" borderId="0" xfId="5134" applyNumberFormat="1" applyFont="1" applyAlignment="1">
      <alignment vertical="center"/>
    </xf>
    <xf numFmtId="1" fontId="2" fillId="0" borderId="0" xfId="5136" applyNumberFormat="1" applyFont="1" applyAlignment="1">
      <alignment vertical="center"/>
    </xf>
    <xf numFmtId="195" fontId="14" fillId="0" borderId="0" xfId="0" applyNumberFormat="1" applyFont="1" applyAlignment="1">
      <alignment vertical="center"/>
    </xf>
    <xf numFmtId="43" fontId="2" fillId="0" borderId="0" xfId="5135" applyFont="1" applyAlignment="1">
      <alignment horizontal="right" vertical="center"/>
    </xf>
    <xf numFmtId="196" fontId="124" fillId="0" borderId="0" xfId="5134" applyNumberFormat="1" applyFont="1" applyAlignment="1">
      <alignment vertical="center"/>
    </xf>
    <xf numFmtId="196" fontId="2" fillId="0" borderId="0" xfId="5134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12" xfId="0" applyFont="1" applyBorder="1" applyAlignment="1">
      <alignment horizontal="right" vertical="center"/>
    </xf>
    <xf numFmtId="0" fontId="124" fillId="0" borderId="1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20" fillId="0" borderId="0" xfId="5021" applyFont="1" applyAlignment="1">
      <alignment horizontal="center" vertical="center"/>
    </xf>
    <xf numFmtId="0" fontId="130" fillId="0" borderId="0" xfId="5145" quotePrefix="1" applyAlignment="1">
      <alignment vertical="center"/>
    </xf>
    <xf numFmtId="195" fontId="124" fillId="0" borderId="5" xfId="5135" applyNumberFormat="1" applyFont="1" applyFill="1" applyBorder="1" applyAlignment="1">
      <alignment horizontal="center" vertical="center" wrapText="1"/>
    </xf>
    <xf numFmtId="195" fontId="2" fillId="0" borderId="0" xfId="5134" quotePrefix="1" applyNumberFormat="1" applyFont="1" applyAlignment="1">
      <alignment horizontal="right" vertical="center"/>
    </xf>
    <xf numFmtId="196" fontId="2" fillId="0" borderId="0" xfId="5143" applyNumberFormat="1" applyFont="1" applyAlignment="1">
      <alignment vertical="center"/>
    </xf>
    <xf numFmtId="196" fontId="2" fillId="0" borderId="0" xfId="5134" applyNumberFormat="1" applyFont="1" applyAlignment="1">
      <alignment horizontal="right" vertical="center"/>
    </xf>
    <xf numFmtId="2" fontId="124" fillId="0" borderId="0" xfId="0" applyNumberFormat="1" applyFont="1" applyAlignment="1">
      <alignment horizontal="center" vertical="center"/>
    </xf>
    <xf numFmtId="2" fontId="120" fillId="0" borderId="0" xfId="5136" applyNumberFormat="1" applyFont="1" applyAlignment="1">
      <alignment horizontal="center" vertical="center"/>
    </xf>
    <xf numFmtId="0" fontId="6" fillId="0" borderId="0" xfId="5141" applyNumberFormat="1" applyFont="1" applyBorder="1" applyAlignment="1">
      <alignment horizontal="center" vertical="center"/>
    </xf>
    <xf numFmtId="0" fontId="119" fillId="0" borderId="0" xfId="5141" applyNumberFormat="1" applyFont="1" applyBorder="1" applyAlignment="1">
      <alignment horizontal="center" vertical="center"/>
    </xf>
    <xf numFmtId="0" fontId="118" fillId="0" borderId="0" xfId="191" applyFont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124" fillId="0" borderId="18" xfId="0" applyFont="1" applyBorder="1" applyAlignment="1">
      <alignment horizontal="center" vertical="center" wrapText="1"/>
    </xf>
    <xf numFmtId="0" fontId="124" fillId="0" borderId="0" xfId="0" applyFont="1" applyBorder="1" applyAlignment="1">
      <alignment horizontal="center" vertical="center"/>
    </xf>
    <xf numFmtId="0" fontId="124" fillId="0" borderId="12" xfId="0" applyFont="1" applyBorder="1" applyAlignment="1">
      <alignment horizontal="center" vertical="center"/>
    </xf>
    <xf numFmtId="0" fontId="124" fillId="0" borderId="5" xfId="0" applyFont="1" applyBorder="1" applyAlignment="1">
      <alignment horizontal="center" vertical="center"/>
    </xf>
    <xf numFmtId="0" fontId="124" fillId="0" borderId="0" xfId="0" applyFont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124" fillId="0" borderId="12" xfId="0" applyFont="1" applyFill="1" applyBorder="1" applyAlignment="1">
      <alignment horizontal="center" vertical="center"/>
    </xf>
    <xf numFmtId="0" fontId="124" fillId="0" borderId="0" xfId="0" applyFont="1" applyFill="1" applyBorder="1" applyAlignment="1">
      <alignment horizontal="center" vertical="center"/>
    </xf>
    <xf numFmtId="0" fontId="120" fillId="0" borderId="0" xfId="0" applyFont="1" applyFill="1" applyBorder="1" applyAlignment="1">
      <alignment horizontal="center" vertical="center"/>
    </xf>
    <xf numFmtId="0" fontId="124" fillId="0" borderId="0" xfId="0" applyFont="1" applyFill="1" applyAlignment="1">
      <alignment horizontal="center" vertical="center"/>
    </xf>
    <xf numFmtId="0" fontId="120" fillId="0" borderId="0" xfId="0" applyFont="1" applyFill="1" applyAlignment="1">
      <alignment horizontal="center" vertical="center"/>
    </xf>
    <xf numFmtId="0" fontId="124" fillId="0" borderId="5" xfId="0" applyFont="1" applyFill="1" applyBorder="1" applyAlignment="1">
      <alignment horizontal="center" vertical="center"/>
    </xf>
    <xf numFmtId="0" fontId="124" fillId="0" borderId="5" xfId="5136" applyFont="1" applyBorder="1" applyAlignment="1">
      <alignment horizontal="center" vertical="center"/>
    </xf>
    <xf numFmtId="0" fontId="120" fillId="0" borderId="0" xfId="5136" applyFont="1" applyBorder="1" applyAlignment="1">
      <alignment horizontal="center" vertical="center"/>
    </xf>
    <xf numFmtId="0" fontId="124" fillId="0" borderId="0" xfId="5136" applyFont="1" applyAlignment="1">
      <alignment horizontal="center" vertical="center"/>
    </xf>
    <xf numFmtId="0" fontId="121" fillId="0" borderId="0" xfId="5136" applyFont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195" fontId="124" fillId="0" borderId="0" xfId="5134" applyNumberFormat="1" applyFont="1" applyAlignment="1">
      <alignment horizontal="center" vertical="center"/>
    </xf>
    <xf numFmtId="195" fontId="120" fillId="0" borderId="0" xfId="5134" applyNumberFormat="1" applyFont="1" applyAlignment="1">
      <alignment horizontal="center" vertical="center"/>
    </xf>
    <xf numFmtId="0" fontId="124" fillId="0" borderId="0" xfId="5021" applyFont="1" applyAlignment="1">
      <alignment horizontal="center" vertical="center"/>
    </xf>
    <xf numFmtId="0" fontId="124" fillId="0" borderId="18" xfId="5021" applyFont="1" applyBorder="1" applyAlignment="1">
      <alignment horizontal="center" vertical="center"/>
    </xf>
    <xf numFmtId="0" fontId="120" fillId="0" borderId="0" xfId="5021" applyFont="1" applyAlignment="1">
      <alignment horizontal="center" vertical="center"/>
    </xf>
    <xf numFmtId="0" fontId="124" fillId="0" borderId="0" xfId="5021" applyNumberFormat="1" applyFont="1" applyAlignment="1">
      <alignment horizontal="center" vertical="center"/>
    </xf>
    <xf numFmtId="0" fontId="129" fillId="0" borderId="0" xfId="5021" applyNumberFormat="1" applyFont="1" applyAlignment="1">
      <alignment horizontal="center" vertical="center" wrapText="1"/>
    </xf>
  </cellXfs>
  <cellStyles count="5146">
    <cellStyle name="_x0001_" xfId="1"/>
    <cellStyle name="??" xfId="2"/>
    <cellStyle name="?? [0.00]_PRODUCT DETAIL Q1" xfId="3"/>
    <cellStyle name="?? [0]" xfId="4"/>
    <cellStyle name="?? [0] 2" xfId="192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93"/>
    <cellStyle name="_01 DVHC - DD (Ok)" xfId="194"/>
    <cellStyle name="_01 DVHC - DD (Ok) 2" xfId="195"/>
    <cellStyle name="_01 DVHC - DD (Ok)_04 Doanh nghiep va CSKDCT 2012" xfId="196"/>
    <cellStyle name="_01 DVHC - DD (Ok)_Book2" xfId="197"/>
    <cellStyle name="_01 DVHC - DD (Ok)_NGTK-daydu-2014-Laodong" xfId="198"/>
    <cellStyle name="_01 DVHC - DD (Ok)_nien giam tom tat nong nghiep 2013" xfId="199"/>
    <cellStyle name="_01 DVHC - DD (Ok)_Niengiam_Hung_final" xfId="200"/>
    <cellStyle name="_01 DVHC - DD (Ok)_Phan II (In)" xfId="201"/>
    <cellStyle name="_01 DVHC - DD (Ok)_Xl0000167" xfId="202"/>
    <cellStyle name="_01 DVHC(OK)" xfId="203"/>
    <cellStyle name="_01 DVHC(OK) 2" xfId="204"/>
    <cellStyle name="_01 DVHC(OK)_02  Dan so lao dong(OK)" xfId="205"/>
    <cellStyle name="_01 DVHC(OK)_03 TKQG va Thu chi NSNN 2012" xfId="206"/>
    <cellStyle name="_01 DVHC(OK)_04 Doanh nghiep va CSKDCT 2012" xfId="207"/>
    <cellStyle name="_01 DVHC(OK)_05 Doanh nghiep va Ca the_2011 (Ok)" xfId="208"/>
    <cellStyle name="_01 DVHC(OK)_06 NGTT LN,TS 2013 co so" xfId="209"/>
    <cellStyle name="_01 DVHC(OK)_07 NGTT CN 2012" xfId="210"/>
    <cellStyle name="_01 DVHC(OK)_08 Thuong mai Tong muc - Diep" xfId="211"/>
    <cellStyle name="_01 DVHC(OK)_08 Thuong mai va Du lich (Ok)" xfId="212"/>
    <cellStyle name="_01 DVHC(OK)_08 Thuong mai va Du lich (Ok)_nien giam tom tat nong nghiep 2013" xfId="213"/>
    <cellStyle name="_01 DVHC(OK)_08 Thuong mai va Du lich (Ok)_Phan II (In)" xfId="214"/>
    <cellStyle name="_01 DVHC(OK)_09 Chi so gia 2011- VuTKG-1 (Ok)" xfId="215"/>
    <cellStyle name="_01 DVHC(OK)_09 Chi so gia 2011- VuTKG-1 (Ok)_nien giam tom tat nong nghiep 2013" xfId="216"/>
    <cellStyle name="_01 DVHC(OK)_09 Chi so gia 2011- VuTKG-1 (Ok)_Phan II (In)" xfId="217"/>
    <cellStyle name="_01 DVHC(OK)_09 Du lich" xfId="218"/>
    <cellStyle name="_01 DVHC(OK)_09 Du lich_nien giam tom tat nong nghiep 2013" xfId="219"/>
    <cellStyle name="_01 DVHC(OK)_09 Du lich_Phan II (In)" xfId="220"/>
    <cellStyle name="_01 DVHC(OK)_10 Van tai va BCVT (da sua ok)" xfId="221"/>
    <cellStyle name="_01 DVHC(OK)_10 Van tai va BCVT (da sua ok)_nien giam tom tat nong nghiep 2013" xfId="222"/>
    <cellStyle name="_01 DVHC(OK)_10 Van tai va BCVT (da sua ok)_Phan II (In)" xfId="223"/>
    <cellStyle name="_01 DVHC(OK)_11 (3)" xfId="224"/>
    <cellStyle name="_01 DVHC(OK)_11 (3) 2" xfId="225"/>
    <cellStyle name="_01 DVHC(OK)_11 (3)_04 Doanh nghiep va CSKDCT 2012" xfId="226"/>
    <cellStyle name="_01 DVHC(OK)_11 (3)_Book2" xfId="227"/>
    <cellStyle name="_01 DVHC(OK)_11 (3)_NGTK-daydu-2014-Laodong" xfId="228"/>
    <cellStyle name="_01 DVHC(OK)_11 (3)_nien giam tom tat nong nghiep 2013" xfId="229"/>
    <cellStyle name="_01 DVHC(OK)_11 (3)_Niengiam_Hung_final" xfId="230"/>
    <cellStyle name="_01 DVHC(OK)_11 (3)_Phan II (In)" xfId="231"/>
    <cellStyle name="_01 DVHC(OK)_11 (3)_Xl0000167" xfId="232"/>
    <cellStyle name="_01 DVHC(OK)_12 (2)" xfId="233"/>
    <cellStyle name="_01 DVHC(OK)_12 (2) 2" xfId="234"/>
    <cellStyle name="_01 DVHC(OK)_12 (2)_04 Doanh nghiep va CSKDCT 2012" xfId="235"/>
    <cellStyle name="_01 DVHC(OK)_12 (2)_Book2" xfId="236"/>
    <cellStyle name="_01 DVHC(OK)_12 (2)_NGTK-daydu-2014-Laodong" xfId="237"/>
    <cellStyle name="_01 DVHC(OK)_12 (2)_nien giam tom tat nong nghiep 2013" xfId="238"/>
    <cellStyle name="_01 DVHC(OK)_12 (2)_Niengiam_Hung_final" xfId="239"/>
    <cellStyle name="_01 DVHC(OK)_12 (2)_Phan II (In)" xfId="240"/>
    <cellStyle name="_01 DVHC(OK)_12 (2)_Xl0000167" xfId="241"/>
    <cellStyle name="_01 DVHC(OK)_12 Giao duc, Y Te va Muc songnam2011" xfId="242"/>
    <cellStyle name="_01 DVHC(OK)_12 Giao duc, Y Te va Muc songnam2011_nien giam tom tat nong nghiep 2013" xfId="243"/>
    <cellStyle name="_01 DVHC(OK)_12 Giao duc, Y Te va Muc songnam2011_Phan II (In)" xfId="244"/>
    <cellStyle name="_01 DVHC(OK)_12 MSDC_Thuy Van" xfId="245"/>
    <cellStyle name="_01 DVHC(OK)_13 Van tai 2012" xfId="246"/>
    <cellStyle name="_01 DVHC(OK)_Book2" xfId="247"/>
    <cellStyle name="_01 DVHC(OK)_Giaoduc2013(ok)" xfId="248"/>
    <cellStyle name="_01 DVHC(OK)_Maket NGTT2012 LN,TS (7-1-2013)" xfId="249"/>
    <cellStyle name="_01 DVHC(OK)_Maket NGTT2012 LN,TS (7-1-2013)_Nongnghiep" xfId="250"/>
    <cellStyle name="_01 DVHC(OK)_Ngiam_lamnghiep_2011_v2(1)(1)" xfId="251"/>
    <cellStyle name="_01 DVHC(OK)_Ngiam_lamnghiep_2011_v2(1)(1)_Nongnghiep" xfId="252"/>
    <cellStyle name="_01 DVHC(OK)_NGTK-daydu-2014-Laodong" xfId="253"/>
    <cellStyle name="_01 DVHC(OK)_NGTT LN,TS 2012 (Chuan)" xfId="254"/>
    <cellStyle name="_01 DVHC(OK)_Nien giam TT Vu Nong nghiep 2012(solieu)-gui Vu TH 29-3-2013" xfId="255"/>
    <cellStyle name="_01 DVHC(OK)_Niengiam_Hung_final" xfId="256"/>
    <cellStyle name="_01 DVHC(OK)_Nongnghiep" xfId="257"/>
    <cellStyle name="_01 DVHC(OK)_Nongnghiep NGDD 2012_cap nhat den 24-5-2013(1)" xfId="258"/>
    <cellStyle name="_01 DVHC(OK)_Nongnghiep_Nongnghiep NGDD 2012_cap nhat den 24-5-2013(1)" xfId="259"/>
    <cellStyle name="_01 DVHC(OK)_TKQG" xfId="260"/>
    <cellStyle name="_01 DVHC(OK)_Xl0000147" xfId="261"/>
    <cellStyle name="_01 DVHC(OK)_Xl0000167" xfId="262"/>
    <cellStyle name="_01 DVHC(OK)_XNK" xfId="263"/>
    <cellStyle name="_01 DVHC(OK)_XNK_nien giam tom tat nong nghiep 2013" xfId="264"/>
    <cellStyle name="_01 DVHC(OK)_XNK_Phan II (In)" xfId="265"/>
    <cellStyle name="_01 DVHC_01 Don vi HC" xfId="266"/>
    <cellStyle name="_01 DVHC_01 Don vi HC 2" xfId="267"/>
    <cellStyle name="_01 DVHC_01 Don vi HC_Book2" xfId="268"/>
    <cellStyle name="_01 DVHC_01 Don vi HC_NGTK-daydu-2014-Laodong" xfId="269"/>
    <cellStyle name="_01 DVHC_01 Don vi HC_Niengiam_Hung_final" xfId="270"/>
    <cellStyle name="_01 DVHC_02 Danso_Laodong 2012(chuan) CO SO" xfId="271"/>
    <cellStyle name="_01 DVHC_04 Doanh nghiep va CSKDCT 2012" xfId="272"/>
    <cellStyle name="_01 DVHC_08 Thuong mai Tong muc - Diep" xfId="273"/>
    <cellStyle name="_01 DVHC_09 Thuong mai va Du lich" xfId="274"/>
    <cellStyle name="_01 DVHC_09 Thuong mai va Du lich 2" xfId="275"/>
    <cellStyle name="_01 DVHC_09 Thuong mai va Du lich_01 Don vi HC" xfId="276"/>
    <cellStyle name="_01 DVHC_09 Thuong mai va Du lich_Book2" xfId="277"/>
    <cellStyle name="_01 DVHC_09 Thuong mai va Du lich_NGDD 2013 Thu chi NSNN " xfId="278"/>
    <cellStyle name="_01 DVHC_09 Thuong mai va Du lich_NGTK-daydu-2014-Laodong" xfId="279"/>
    <cellStyle name="_01 DVHC_09 Thuong mai va Du lich_nien giam tom tat nong nghiep 2013" xfId="280"/>
    <cellStyle name="_01 DVHC_09 Thuong mai va Du lich_Niengiam_Hung_final" xfId="281"/>
    <cellStyle name="_01 DVHC_09 Thuong mai va Du lich_Phan II (In)" xfId="282"/>
    <cellStyle name="_01 DVHC_12 MSDC_Thuy Van" xfId="283"/>
    <cellStyle name="_01 DVHC_Don vi HC, dat dai, khi hau" xfId="284"/>
    <cellStyle name="_01 DVHC_Mau" xfId="285"/>
    <cellStyle name="_01 DVHC_NGTK-daydu-2014-VuDSLD(22.5.2015)" xfId="286"/>
    <cellStyle name="_01 DVHC_nien giam 28.5.12_sua tn_Oanh-gui-3.15pm-28-5-2012" xfId="287"/>
    <cellStyle name="_01 DVHC_nien giam tom tat nong nghiep 2013" xfId="288"/>
    <cellStyle name="_01 DVHC_Phan II (In)" xfId="289"/>
    <cellStyle name="_01 DVHC_TKQG" xfId="290"/>
    <cellStyle name="_01 DVHC_Xl0000006" xfId="291"/>
    <cellStyle name="_01 DVHC_Xl0000167" xfId="292"/>
    <cellStyle name="_01 DVHC_Y te-VH TT_Tam(1)" xfId="293"/>
    <cellStyle name="_01.NGTT2009-DVHC" xfId="11"/>
    <cellStyle name="_02 dan so (OK)" xfId="12"/>
    <cellStyle name="_02.NGTT2009-DSLD" xfId="13"/>
    <cellStyle name="_02.NGTT2009-DSLDok" xfId="14"/>
    <cellStyle name="_03 Dautu 2010" xfId="294"/>
    <cellStyle name="_03.NGTT2009-TKQG" xfId="15"/>
    <cellStyle name="_05 Thuong mai" xfId="295"/>
    <cellStyle name="_05 Thuong mai_01 Don vi HC" xfId="296"/>
    <cellStyle name="_05 Thuong mai_02 Danso_Laodong 2012(chuan) CO SO" xfId="297"/>
    <cellStyle name="_05 Thuong mai_04 Doanh nghiep va CSKDCT 2012" xfId="298"/>
    <cellStyle name="_05 Thuong mai_12 MSDC_Thuy Van" xfId="299"/>
    <cellStyle name="_05 Thuong mai_Don vi HC, dat dai, khi hau" xfId="300"/>
    <cellStyle name="_05 Thuong mai_Mau" xfId="301"/>
    <cellStyle name="_05 Thuong mai_Mau 2" xfId="302"/>
    <cellStyle name="_05 Thuong mai_Mau_Book2" xfId="303"/>
    <cellStyle name="_05 Thuong mai_Mau_NGTK-daydu-2014-Laodong" xfId="304"/>
    <cellStyle name="_05 Thuong mai_Mau_Niengiam_Hung_final" xfId="305"/>
    <cellStyle name="_05 Thuong mai_NGDD 2013 Thu chi NSNN " xfId="306"/>
    <cellStyle name="_05 Thuong mai_NGTK-daydu-2014-VuDSLD(22.5.2015)" xfId="307"/>
    <cellStyle name="_05 Thuong mai_nien giam 28.5.12_sua tn_Oanh-gui-3.15pm-28-5-2012" xfId="308"/>
    <cellStyle name="_05 Thuong mai_Nien giam KT_TV 2010" xfId="309"/>
    <cellStyle name="_05 Thuong mai_nien giam tom tat nong nghiep 2013" xfId="310"/>
    <cellStyle name="_05 Thuong mai_Phan II (In)" xfId="311"/>
    <cellStyle name="_05 Thuong mai_Xl0000006" xfId="312"/>
    <cellStyle name="_05 Thuong mai_Xl0000167" xfId="313"/>
    <cellStyle name="_05 Thuong mai_Y te-VH TT_Tam(1)" xfId="314"/>
    <cellStyle name="_06 Van tai" xfId="315"/>
    <cellStyle name="_06 Van tai_01 Don vi HC" xfId="316"/>
    <cellStyle name="_06 Van tai_02 Danso_Laodong 2012(chuan) CO SO" xfId="317"/>
    <cellStyle name="_06 Van tai_04 Doanh nghiep va CSKDCT 2012" xfId="318"/>
    <cellStyle name="_06 Van tai_12 MSDC_Thuy Van" xfId="319"/>
    <cellStyle name="_06 Van tai_Don vi HC, dat dai, khi hau" xfId="320"/>
    <cellStyle name="_06 Van tai_Mau" xfId="321"/>
    <cellStyle name="_06 Van tai_Mau 2" xfId="322"/>
    <cellStyle name="_06 Van tai_Mau_Book2" xfId="323"/>
    <cellStyle name="_06 Van tai_Mau_NGTK-daydu-2014-Laodong" xfId="324"/>
    <cellStyle name="_06 Van tai_Mau_Niengiam_Hung_final" xfId="325"/>
    <cellStyle name="_06 Van tai_NGDD 2013 Thu chi NSNN " xfId="326"/>
    <cellStyle name="_06 Van tai_NGTK-daydu-2014-VuDSLD(22.5.2015)" xfId="327"/>
    <cellStyle name="_06 Van tai_nien giam 28.5.12_sua tn_Oanh-gui-3.15pm-28-5-2012" xfId="328"/>
    <cellStyle name="_06 Van tai_Nien giam KT_TV 2010" xfId="329"/>
    <cellStyle name="_06 Van tai_nien giam tom tat nong nghiep 2013" xfId="330"/>
    <cellStyle name="_06 Van tai_Phan II (In)" xfId="331"/>
    <cellStyle name="_06 Van tai_Xl0000006" xfId="332"/>
    <cellStyle name="_06 Van tai_Xl0000167" xfId="333"/>
    <cellStyle name="_06 Van tai_Y te-VH TT_Tam(1)" xfId="334"/>
    <cellStyle name="_07 Buu dien" xfId="335"/>
    <cellStyle name="_07 Buu dien_01 Don vi HC" xfId="336"/>
    <cellStyle name="_07 Buu dien_02 Danso_Laodong 2012(chuan) CO SO" xfId="337"/>
    <cellStyle name="_07 Buu dien_04 Doanh nghiep va CSKDCT 2012" xfId="338"/>
    <cellStyle name="_07 Buu dien_12 MSDC_Thuy Van" xfId="339"/>
    <cellStyle name="_07 Buu dien_Don vi HC, dat dai, khi hau" xfId="340"/>
    <cellStyle name="_07 Buu dien_Mau" xfId="341"/>
    <cellStyle name="_07 Buu dien_Mau 2" xfId="342"/>
    <cellStyle name="_07 Buu dien_Mau_Book2" xfId="343"/>
    <cellStyle name="_07 Buu dien_Mau_NGTK-daydu-2014-Laodong" xfId="344"/>
    <cellStyle name="_07 Buu dien_Mau_Niengiam_Hung_final" xfId="345"/>
    <cellStyle name="_07 Buu dien_NGDD 2013 Thu chi NSNN " xfId="346"/>
    <cellStyle name="_07 Buu dien_NGTK-daydu-2014-VuDSLD(22.5.2015)" xfId="347"/>
    <cellStyle name="_07 Buu dien_nien giam 28.5.12_sua tn_Oanh-gui-3.15pm-28-5-2012" xfId="348"/>
    <cellStyle name="_07 Buu dien_Nien giam KT_TV 2010" xfId="349"/>
    <cellStyle name="_07 Buu dien_nien giam tom tat nong nghiep 2013" xfId="350"/>
    <cellStyle name="_07 Buu dien_Phan II (In)" xfId="351"/>
    <cellStyle name="_07 Buu dien_Xl0000006" xfId="352"/>
    <cellStyle name="_07 Buu dien_Xl0000167" xfId="353"/>
    <cellStyle name="_07 Buu dien_Y te-VH TT_Tam(1)" xfId="354"/>
    <cellStyle name="_07. NGTT2009-NN" xfId="16"/>
    <cellStyle name="_07. NGTT2009-NN 10" xfId="355"/>
    <cellStyle name="_07. NGTT2009-NN 11" xfId="356"/>
    <cellStyle name="_07. NGTT2009-NN 12" xfId="357"/>
    <cellStyle name="_07. NGTT2009-NN 13" xfId="358"/>
    <cellStyle name="_07. NGTT2009-NN 14" xfId="359"/>
    <cellStyle name="_07. NGTT2009-NN 15" xfId="360"/>
    <cellStyle name="_07. NGTT2009-NN 16" xfId="361"/>
    <cellStyle name="_07. NGTT2009-NN 17" xfId="362"/>
    <cellStyle name="_07. NGTT2009-NN 18" xfId="363"/>
    <cellStyle name="_07. NGTT2009-NN 19" xfId="364"/>
    <cellStyle name="_07. NGTT2009-NN 2" xfId="365"/>
    <cellStyle name="_07. NGTT2009-NN 3" xfId="366"/>
    <cellStyle name="_07. NGTT2009-NN 4" xfId="367"/>
    <cellStyle name="_07. NGTT2009-NN 5" xfId="368"/>
    <cellStyle name="_07. NGTT2009-NN 6" xfId="369"/>
    <cellStyle name="_07. NGTT2009-NN 7" xfId="370"/>
    <cellStyle name="_07. NGTT2009-NN 8" xfId="371"/>
    <cellStyle name="_07. NGTT2009-NN 9" xfId="372"/>
    <cellStyle name="_07. NGTT2009-NN_01 Don vi HC" xfId="373"/>
    <cellStyle name="_07. NGTT2009-NN_01 Don vi HC 2" xfId="374"/>
    <cellStyle name="_07. NGTT2009-NN_01 Don vi HC_Book2" xfId="375"/>
    <cellStyle name="_07. NGTT2009-NN_01 Don vi HC_NGTK-daydu-2014-Laodong" xfId="376"/>
    <cellStyle name="_07. NGTT2009-NN_01 Don vi HC_Niengiam_Hung_final" xfId="377"/>
    <cellStyle name="_07. NGTT2009-NN_01 DVHC-DSLD 2010" xfId="378"/>
    <cellStyle name="_07. NGTT2009-NN_01 DVHC-DSLD 2010_01 Don vi HC" xfId="379"/>
    <cellStyle name="_07. NGTT2009-NN_01 DVHC-DSLD 2010_01 Don vi HC 2" xfId="380"/>
    <cellStyle name="_07. NGTT2009-NN_01 DVHC-DSLD 2010_01 Don vi HC_Book2" xfId="381"/>
    <cellStyle name="_07. NGTT2009-NN_01 DVHC-DSLD 2010_01 Don vi HC_NGTK-daydu-2014-Laodong" xfId="382"/>
    <cellStyle name="_07. NGTT2009-NN_01 DVHC-DSLD 2010_01 Don vi HC_Niengiam_Hung_final" xfId="383"/>
    <cellStyle name="_07. NGTT2009-NN_01 DVHC-DSLD 2010_02 Danso_Laodong 2012(chuan) CO SO" xfId="384"/>
    <cellStyle name="_07. NGTT2009-NN_01 DVHC-DSLD 2010_04 Doanh nghiep va CSKDCT 2012" xfId="385"/>
    <cellStyle name="_07. NGTT2009-NN_01 DVHC-DSLD 2010_08 Thuong mai Tong muc - Diep" xfId="386"/>
    <cellStyle name="_07. NGTT2009-NN_01 DVHC-DSLD 2010_12 MSDC_Thuy Van" xfId="387"/>
    <cellStyle name="_07. NGTT2009-NN_01 DVHC-DSLD 2010_Bo sung 04 bieu Cong nghiep" xfId="388"/>
    <cellStyle name="_07. NGTT2009-NN_01 DVHC-DSLD 2010_Bo sung 04 bieu Cong nghiep 2" xfId="389"/>
    <cellStyle name="_07. NGTT2009-NN_01 DVHC-DSLD 2010_Bo sung 04 bieu Cong nghiep_Book2" xfId="390"/>
    <cellStyle name="_07. NGTT2009-NN_01 DVHC-DSLD 2010_Bo sung 04 bieu Cong nghiep_Mau" xfId="391"/>
    <cellStyle name="_07. NGTT2009-NN_01 DVHC-DSLD 2010_Bo sung 04 bieu Cong nghiep_NGTK-daydu-2014-Laodong" xfId="392"/>
    <cellStyle name="_07. NGTT2009-NN_01 DVHC-DSLD 2010_Bo sung 04 bieu Cong nghiep_Niengiam_Hung_final" xfId="393"/>
    <cellStyle name="_07. NGTT2009-NN_01 DVHC-DSLD 2010_Don vi HC, dat dai, khi hau" xfId="394"/>
    <cellStyle name="_07. NGTT2009-NN_01 DVHC-DSLD 2010_Mau" xfId="395"/>
    <cellStyle name="_07. NGTT2009-NN_01 DVHC-DSLD 2010_Mau 2" xfId="396"/>
    <cellStyle name="_07. NGTT2009-NN_01 DVHC-DSLD 2010_Mau_1" xfId="397"/>
    <cellStyle name="_07. NGTT2009-NN_01 DVHC-DSLD 2010_Mau_12 MSDC_Thuy Van" xfId="398"/>
    <cellStyle name="_07. NGTT2009-NN_01 DVHC-DSLD 2010_Mau_Book2" xfId="399"/>
    <cellStyle name="_07. NGTT2009-NN_01 DVHC-DSLD 2010_Mau_NGTK-daydu-2014-Laodong" xfId="400"/>
    <cellStyle name="_07. NGTT2009-NN_01 DVHC-DSLD 2010_Mau_Niengiam_Hung_final" xfId="401"/>
    <cellStyle name="_07. NGTT2009-NN_01 DVHC-DSLD 2010_NGDD 2013 Thu chi NSNN " xfId="402"/>
    <cellStyle name="_07. NGTT2009-NN_01 DVHC-DSLD 2010_NGTK-daydu-2014-VuDSLD(22.5.2015)" xfId="403"/>
    <cellStyle name="_07. NGTT2009-NN_01 DVHC-DSLD 2010_nien giam 28.5.12_sua tn_Oanh-gui-3.15pm-28-5-2012" xfId="404"/>
    <cellStyle name="_07. NGTT2009-NN_01 DVHC-DSLD 2010_Nien giam KT_TV 2010" xfId="405"/>
    <cellStyle name="_07. NGTT2009-NN_01 DVHC-DSLD 2010_nien giam tom tat 2010 (thuy)" xfId="406"/>
    <cellStyle name="_07. NGTT2009-NN_01 DVHC-DSLD 2010_nien giam tom tat 2010 (thuy)_01 Don vi HC" xfId="407"/>
    <cellStyle name="_07. NGTT2009-NN_01 DVHC-DSLD 2010_nien giam tom tat 2010 (thuy)_01 Don vi HC 2" xfId="408"/>
    <cellStyle name="_07. NGTT2009-NN_01 DVHC-DSLD 2010_nien giam tom tat 2010 (thuy)_01 Don vi HC_Book2" xfId="409"/>
    <cellStyle name="_07. NGTT2009-NN_01 DVHC-DSLD 2010_nien giam tom tat 2010 (thuy)_01 Don vi HC_NGTK-daydu-2014-Laodong" xfId="410"/>
    <cellStyle name="_07. NGTT2009-NN_01 DVHC-DSLD 2010_nien giam tom tat 2010 (thuy)_01 Don vi HC_Niengiam_Hung_final" xfId="411"/>
    <cellStyle name="_07. NGTT2009-NN_01 DVHC-DSLD 2010_nien giam tom tat 2010 (thuy)_02 Danso_Laodong 2012(chuan) CO SO" xfId="412"/>
    <cellStyle name="_07. NGTT2009-NN_01 DVHC-DSLD 2010_nien giam tom tat 2010 (thuy)_04 Doanh nghiep va CSKDCT 2012" xfId="413"/>
    <cellStyle name="_07. NGTT2009-NN_01 DVHC-DSLD 2010_nien giam tom tat 2010 (thuy)_08 Thuong mai Tong muc - Diep" xfId="414"/>
    <cellStyle name="_07. NGTT2009-NN_01 DVHC-DSLD 2010_nien giam tom tat 2010 (thuy)_09 Thuong mai va Du lich" xfId="415"/>
    <cellStyle name="_07. NGTT2009-NN_01 DVHC-DSLD 2010_nien giam tom tat 2010 (thuy)_09 Thuong mai va Du lich 2" xfId="416"/>
    <cellStyle name="_07. NGTT2009-NN_01 DVHC-DSLD 2010_nien giam tom tat 2010 (thuy)_09 Thuong mai va Du lich_01 Don vi HC" xfId="417"/>
    <cellStyle name="_07. NGTT2009-NN_01 DVHC-DSLD 2010_nien giam tom tat 2010 (thuy)_09 Thuong mai va Du lich_Book2" xfId="418"/>
    <cellStyle name="_07. NGTT2009-NN_01 DVHC-DSLD 2010_nien giam tom tat 2010 (thuy)_09 Thuong mai va Du lich_NGDD 2013 Thu chi NSNN " xfId="419"/>
    <cellStyle name="_07. NGTT2009-NN_01 DVHC-DSLD 2010_nien giam tom tat 2010 (thuy)_09 Thuong mai va Du lich_NGTK-daydu-2014-Laodong" xfId="420"/>
    <cellStyle name="_07. NGTT2009-NN_01 DVHC-DSLD 2010_nien giam tom tat 2010 (thuy)_09 Thuong mai va Du lich_nien giam tom tat nong nghiep 2013" xfId="421"/>
    <cellStyle name="_07. NGTT2009-NN_01 DVHC-DSLD 2010_nien giam tom tat 2010 (thuy)_09 Thuong mai va Du lich_Niengiam_Hung_final" xfId="422"/>
    <cellStyle name="_07. NGTT2009-NN_01 DVHC-DSLD 2010_nien giam tom tat 2010 (thuy)_09 Thuong mai va Du lich_Phan II (In)" xfId="423"/>
    <cellStyle name="_07. NGTT2009-NN_01 DVHC-DSLD 2010_nien giam tom tat 2010 (thuy)_12 MSDC_Thuy Van" xfId="424"/>
    <cellStyle name="_07. NGTT2009-NN_01 DVHC-DSLD 2010_nien giam tom tat 2010 (thuy)_Don vi HC, dat dai, khi hau" xfId="425"/>
    <cellStyle name="_07. NGTT2009-NN_01 DVHC-DSLD 2010_nien giam tom tat 2010 (thuy)_Mau" xfId="426"/>
    <cellStyle name="_07. NGTT2009-NN_01 DVHC-DSLD 2010_nien giam tom tat 2010 (thuy)_NGTK-daydu-2014-VuDSLD(22.5.2015)" xfId="427"/>
    <cellStyle name="_07. NGTT2009-NN_01 DVHC-DSLD 2010_nien giam tom tat 2010 (thuy)_nien giam 28.5.12_sua tn_Oanh-gui-3.15pm-28-5-2012" xfId="428"/>
    <cellStyle name="_07. NGTT2009-NN_01 DVHC-DSLD 2010_nien giam tom tat 2010 (thuy)_nien giam tom tat nong nghiep 2013" xfId="429"/>
    <cellStyle name="_07. NGTT2009-NN_01 DVHC-DSLD 2010_nien giam tom tat 2010 (thuy)_Phan II (In)" xfId="430"/>
    <cellStyle name="_07. NGTT2009-NN_01 DVHC-DSLD 2010_nien giam tom tat 2010 (thuy)_TKQG" xfId="431"/>
    <cellStyle name="_07. NGTT2009-NN_01 DVHC-DSLD 2010_nien giam tom tat 2010 (thuy)_Xl0000006" xfId="432"/>
    <cellStyle name="_07. NGTT2009-NN_01 DVHC-DSLD 2010_nien giam tom tat 2010 (thuy)_Xl0000167" xfId="433"/>
    <cellStyle name="_07. NGTT2009-NN_01 DVHC-DSLD 2010_nien giam tom tat 2010 (thuy)_Y te-VH TT_Tam(1)" xfId="434"/>
    <cellStyle name="_07. NGTT2009-NN_01 DVHC-DSLD 2010_nien giam tom tat nong nghiep 2013" xfId="435"/>
    <cellStyle name="_07. NGTT2009-NN_01 DVHC-DSLD 2010_Phan II (In)" xfId="436"/>
    <cellStyle name="_07. NGTT2009-NN_01 DVHC-DSLD 2010_Tong hop NGTT" xfId="437"/>
    <cellStyle name="_07. NGTT2009-NN_01 DVHC-DSLD 2010_Tong hop NGTT 2" xfId="438"/>
    <cellStyle name="_07. NGTT2009-NN_01 DVHC-DSLD 2010_Tong hop NGTT_09 Thuong mai va Du lich" xfId="439"/>
    <cellStyle name="_07. NGTT2009-NN_01 DVHC-DSLD 2010_Tong hop NGTT_09 Thuong mai va Du lich 2" xfId="440"/>
    <cellStyle name="_07. NGTT2009-NN_01 DVHC-DSLD 2010_Tong hop NGTT_09 Thuong mai va Du lich_01 Don vi HC" xfId="441"/>
    <cellStyle name="_07. NGTT2009-NN_01 DVHC-DSLD 2010_Tong hop NGTT_09 Thuong mai va Du lich_Book2" xfId="442"/>
    <cellStyle name="_07. NGTT2009-NN_01 DVHC-DSLD 2010_Tong hop NGTT_09 Thuong mai va Du lich_NGDD 2013 Thu chi NSNN " xfId="443"/>
    <cellStyle name="_07. NGTT2009-NN_01 DVHC-DSLD 2010_Tong hop NGTT_09 Thuong mai va Du lich_NGTK-daydu-2014-Laodong" xfId="444"/>
    <cellStyle name="_07. NGTT2009-NN_01 DVHC-DSLD 2010_Tong hop NGTT_09 Thuong mai va Du lich_nien giam tom tat nong nghiep 2013" xfId="445"/>
    <cellStyle name="_07. NGTT2009-NN_01 DVHC-DSLD 2010_Tong hop NGTT_09 Thuong mai va Du lich_Niengiam_Hung_final" xfId="446"/>
    <cellStyle name="_07. NGTT2009-NN_01 DVHC-DSLD 2010_Tong hop NGTT_09 Thuong mai va Du lich_Phan II (In)" xfId="447"/>
    <cellStyle name="_07. NGTT2009-NN_01 DVHC-DSLD 2010_Tong hop NGTT_Book2" xfId="448"/>
    <cellStyle name="_07. NGTT2009-NN_01 DVHC-DSLD 2010_Tong hop NGTT_Mau" xfId="449"/>
    <cellStyle name="_07. NGTT2009-NN_01 DVHC-DSLD 2010_Tong hop NGTT_NGTK-daydu-2014-Laodong" xfId="450"/>
    <cellStyle name="_07. NGTT2009-NN_01 DVHC-DSLD 2010_Tong hop NGTT_Niengiam_Hung_final" xfId="451"/>
    <cellStyle name="_07. NGTT2009-NN_01 DVHC-DSLD 2010_Xl0000006" xfId="452"/>
    <cellStyle name="_07. NGTT2009-NN_01 DVHC-DSLD 2010_Xl0000167" xfId="453"/>
    <cellStyle name="_07. NGTT2009-NN_01 DVHC-DSLD 2010_Y te-VH TT_Tam(1)" xfId="454"/>
    <cellStyle name="_07. NGTT2009-NN_02  Dan so lao dong(OK)" xfId="455"/>
    <cellStyle name="_07. NGTT2009-NN_02 Dan so 2010 (ok)" xfId="456"/>
    <cellStyle name="_07. NGTT2009-NN_02 Dan so Lao dong 2011" xfId="457"/>
    <cellStyle name="_07. NGTT2009-NN_02 Danso_Laodong 2012(chuan) CO SO" xfId="458"/>
    <cellStyle name="_07. NGTT2009-NN_02 DSLD_2011(ok).xls" xfId="459"/>
    <cellStyle name="_07. NGTT2009-NN_03 Dautu 2010" xfId="460"/>
    <cellStyle name="_07. NGTT2009-NN_03 Dautu 2010_01 Don vi HC" xfId="461"/>
    <cellStyle name="_07. NGTT2009-NN_03 Dautu 2010_01 Don vi HC 2" xfId="462"/>
    <cellStyle name="_07. NGTT2009-NN_03 Dautu 2010_01 Don vi HC_Book2" xfId="463"/>
    <cellStyle name="_07. NGTT2009-NN_03 Dautu 2010_01 Don vi HC_NGTK-daydu-2014-Laodong" xfId="464"/>
    <cellStyle name="_07. NGTT2009-NN_03 Dautu 2010_01 Don vi HC_Niengiam_Hung_final" xfId="465"/>
    <cellStyle name="_07. NGTT2009-NN_03 Dautu 2010_02 Danso_Laodong 2012(chuan) CO SO" xfId="466"/>
    <cellStyle name="_07. NGTT2009-NN_03 Dautu 2010_04 Doanh nghiep va CSKDCT 2012" xfId="467"/>
    <cellStyle name="_07. NGTT2009-NN_03 Dautu 2010_08 Thuong mai Tong muc - Diep" xfId="468"/>
    <cellStyle name="_07. NGTT2009-NN_03 Dautu 2010_09 Thuong mai va Du lich" xfId="469"/>
    <cellStyle name="_07. NGTT2009-NN_03 Dautu 2010_09 Thuong mai va Du lich 2" xfId="470"/>
    <cellStyle name="_07. NGTT2009-NN_03 Dautu 2010_09 Thuong mai va Du lich_01 Don vi HC" xfId="471"/>
    <cellStyle name="_07. NGTT2009-NN_03 Dautu 2010_09 Thuong mai va Du lich_Book2" xfId="472"/>
    <cellStyle name="_07. NGTT2009-NN_03 Dautu 2010_09 Thuong mai va Du lich_NGDD 2013 Thu chi NSNN " xfId="473"/>
    <cellStyle name="_07. NGTT2009-NN_03 Dautu 2010_09 Thuong mai va Du lich_NGTK-daydu-2014-Laodong" xfId="474"/>
    <cellStyle name="_07. NGTT2009-NN_03 Dautu 2010_09 Thuong mai va Du lich_nien giam tom tat nong nghiep 2013" xfId="475"/>
    <cellStyle name="_07. NGTT2009-NN_03 Dautu 2010_09 Thuong mai va Du lich_Niengiam_Hung_final" xfId="476"/>
    <cellStyle name="_07. NGTT2009-NN_03 Dautu 2010_09 Thuong mai va Du lich_Phan II (In)" xfId="477"/>
    <cellStyle name="_07. NGTT2009-NN_03 Dautu 2010_12 MSDC_Thuy Van" xfId="478"/>
    <cellStyle name="_07. NGTT2009-NN_03 Dautu 2010_Don vi HC, dat dai, khi hau" xfId="479"/>
    <cellStyle name="_07. NGTT2009-NN_03 Dautu 2010_Mau" xfId="480"/>
    <cellStyle name="_07. NGTT2009-NN_03 Dautu 2010_NGTK-daydu-2014-VuDSLD(22.5.2015)" xfId="481"/>
    <cellStyle name="_07. NGTT2009-NN_03 Dautu 2010_nien giam 28.5.12_sua tn_Oanh-gui-3.15pm-28-5-2012" xfId="482"/>
    <cellStyle name="_07. NGTT2009-NN_03 Dautu 2010_nien giam tom tat nong nghiep 2013" xfId="483"/>
    <cellStyle name="_07. NGTT2009-NN_03 Dautu 2010_Phan II (In)" xfId="484"/>
    <cellStyle name="_07. NGTT2009-NN_03 Dautu 2010_TKQG" xfId="485"/>
    <cellStyle name="_07. NGTT2009-NN_03 Dautu 2010_Xl0000006" xfId="486"/>
    <cellStyle name="_07. NGTT2009-NN_03 Dautu 2010_Xl0000167" xfId="487"/>
    <cellStyle name="_07. NGTT2009-NN_03 Dautu 2010_Y te-VH TT_Tam(1)" xfId="488"/>
    <cellStyle name="_07. NGTT2009-NN_03 TKQG" xfId="489"/>
    <cellStyle name="_07. NGTT2009-NN_03 TKQG 2" xfId="490"/>
    <cellStyle name="_07. NGTT2009-NN_03 TKQG_02  Dan so lao dong(OK)" xfId="491"/>
    <cellStyle name="_07. NGTT2009-NN_03 TKQG_Book2" xfId="492"/>
    <cellStyle name="_07. NGTT2009-NN_03 TKQG_NGTK-daydu-2014-Laodong" xfId="493"/>
    <cellStyle name="_07. NGTT2009-NN_03 TKQG_Niengiam_Hung_final" xfId="494"/>
    <cellStyle name="_07. NGTT2009-NN_03 TKQG_Xl0000167" xfId="495"/>
    <cellStyle name="_07. NGTT2009-NN_04 Doanh nghiep va CSKDCT 2012" xfId="496"/>
    <cellStyle name="_07. NGTT2009-NN_05 Doanh nghiep va Ca the_2011 (Ok)" xfId="497"/>
    <cellStyle name="_07. NGTT2009-NN_05 Thu chi NSNN" xfId="498"/>
    <cellStyle name="_07. NGTT2009-NN_05 Thuong mai" xfId="499"/>
    <cellStyle name="_07. NGTT2009-NN_05 Thuong mai_01 Don vi HC" xfId="500"/>
    <cellStyle name="_07. NGTT2009-NN_05 Thuong mai_02 Danso_Laodong 2012(chuan) CO SO" xfId="501"/>
    <cellStyle name="_07. NGTT2009-NN_05 Thuong mai_04 Doanh nghiep va CSKDCT 2012" xfId="502"/>
    <cellStyle name="_07. NGTT2009-NN_05 Thuong mai_12 MSDC_Thuy Van" xfId="503"/>
    <cellStyle name="_07. NGTT2009-NN_05 Thuong mai_Don vi HC, dat dai, khi hau" xfId="504"/>
    <cellStyle name="_07. NGTT2009-NN_05 Thuong mai_Mau" xfId="505"/>
    <cellStyle name="_07. NGTT2009-NN_05 Thuong mai_Mau 2" xfId="506"/>
    <cellStyle name="_07. NGTT2009-NN_05 Thuong mai_Mau_Book2" xfId="507"/>
    <cellStyle name="_07. NGTT2009-NN_05 Thuong mai_Mau_NGTK-daydu-2014-Laodong" xfId="508"/>
    <cellStyle name="_07. NGTT2009-NN_05 Thuong mai_Mau_Niengiam_Hung_final" xfId="509"/>
    <cellStyle name="_07. NGTT2009-NN_05 Thuong mai_NGDD 2013 Thu chi NSNN " xfId="510"/>
    <cellStyle name="_07. NGTT2009-NN_05 Thuong mai_NGTK-daydu-2014-VuDSLD(22.5.2015)" xfId="511"/>
    <cellStyle name="_07. NGTT2009-NN_05 Thuong mai_nien giam 28.5.12_sua tn_Oanh-gui-3.15pm-28-5-2012" xfId="512"/>
    <cellStyle name="_07. NGTT2009-NN_05 Thuong mai_Nien giam KT_TV 2010" xfId="513"/>
    <cellStyle name="_07. NGTT2009-NN_05 Thuong mai_nien giam tom tat nong nghiep 2013" xfId="514"/>
    <cellStyle name="_07. NGTT2009-NN_05 Thuong mai_Phan II (In)" xfId="515"/>
    <cellStyle name="_07. NGTT2009-NN_05 Thuong mai_Xl0000006" xfId="516"/>
    <cellStyle name="_07. NGTT2009-NN_05 Thuong mai_Xl0000167" xfId="517"/>
    <cellStyle name="_07. NGTT2009-NN_05 Thuong mai_Y te-VH TT_Tam(1)" xfId="518"/>
    <cellStyle name="_07. NGTT2009-NN_06 NGTT LN,TS 2013 co so" xfId="519"/>
    <cellStyle name="_07. NGTT2009-NN_06 Nong, lam nghiep 2010  (ok)" xfId="520"/>
    <cellStyle name="_07. NGTT2009-NN_06 Van tai" xfId="521"/>
    <cellStyle name="_07. NGTT2009-NN_06 Van tai_01 Don vi HC" xfId="522"/>
    <cellStyle name="_07. NGTT2009-NN_06 Van tai_02 Danso_Laodong 2012(chuan) CO SO" xfId="523"/>
    <cellStyle name="_07. NGTT2009-NN_06 Van tai_04 Doanh nghiep va CSKDCT 2012" xfId="524"/>
    <cellStyle name="_07. NGTT2009-NN_06 Van tai_12 MSDC_Thuy Van" xfId="525"/>
    <cellStyle name="_07. NGTT2009-NN_06 Van tai_Don vi HC, dat dai, khi hau" xfId="526"/>
    <cellStyle name="_07. NGTT2009-NN_06 Van tai_Mau" xfId="527"/>
    <cellStyle name="_07. NGTT2009-NN_06 Van tai_Mau 2" xfId="528"/>
    <cellStyle name="_07. NGTT2009-NN_06 Van tai_Mau_Book2" xfId="529"/>
    <cellStyle name="_07. NGTT2009-NN_06 Van tai_Mau_NGTK-daydu-2014-Laodong" xfId="530"/>
    <cellStyle name="_07. NGTT2009-NN_06 Van tai_Mau_Niengiam_Hung_final" xfId="531"/>
    <cellStyle name="_07. NGTT2009-NN_06 Van tai_NGDD 2013 Thu chi NSNN " xfId="532"/>
    <cellStyle name="_07. NGTT2009-NN_06 Van tai_NGTK-daydu-2014-VuDSLD(22.5.2015)" xfId="533"/>
    <cellStyle name="_07. NGTT2009-NN_06 Van tai_nien giam 28.5.12_sua tn_Oanh-gui-3.15pm-28-5-2012" xfId="534"/>
    <cellStyle name="_07. NGTT2009-NN_06 Van tai_Nien giam KT_TV 2010" xfId="535"/>
    <cellStyle name="_07. NGTT2009-NN_06 Van tai_nien giam tom tat nong nghiep 2013" xfId="536"/>
    <cellStyle name="_07. NGTT2009-NN_06 Van tai_Phan II (In)" xfId="537"/>
    <cellStyle name="_07. NGTT2009-NN_06 Van tai_Xl0000006" xfId="538"/>
    <cellStyle name="_07. NGTT2009-NN_06 Van tai_Xl0000167" xfId="539"/>
    <cellStyle name="_07. NGTT2009-NN_06 Van tai_Y te-VH TT_Tam(1)" xfId="540"/>
    <cellStyle name="_07. NGTT2009-NN_07 Buu dien" xfId="541"/>
    <cellStyle name="_07. NGTT2009-NN_07 Buu dien_01 Don vi HC" xfId="542"/>
    <cellStyle name="_07. NGTT2009-NN_07 Buu dien_02 Danso_Laodong 2012(chuan) CO SO" xfId="543"/>
    <cellStyle name="_07. NGTT2009-NN_07 Buu dien_04 Doanh nghiep va CSKDCT 2012" xfId="544"/>
    <cellStyle name="_07. NGTT2009-NN_07 Buu dien_12 MSDC_Thuy Van" xfId="545"/>
    <cellStyle name="_07. NGTT2009-NN_07 Buu dien_Don vi HC, dat dai, khi hau" xfId="546"/>
    <cellStyle name="_07. NGTT2009-NN_07 Buu dien_Mau" xfId="547"/>
    <cellStyle name="_07. NGTT2009-NN_07 Buu dien_Mau 2" xfId="548"/>
    <cellStyle name="_07. NGTT2009-NN_07 Buu dien_Mau_Book2" xfId="549"/>
    <cellStyle name="_07. NGTT2009-NN_07 Buu dien_Mau_NGTK-daydu-2014-Laodong" xfId="550"/>
    <cellStyle name="_07. NGTT2009-NN_07 Buu dien_Mau_Niengiam_Hung_final" xfId="551"/>
    <cellStyle name="_07. NGTT2009-NN_07 Buu dien_NGDD 2013 Thu chi NSNN " xfId="552"/>
    <cellStyle name="_07. NGTT2009-NN_07 Buu dien_NGTK-daydu-2014-VuDSLD(22.5.2015)" xfId="553"/>
    <cellStyle name="_07. NGTT2009-NN_07 Buu dien_nien giam 28.5.12_sua tn_Oanh-gui-3.15pm-28-5-2012" xfId="554"/>
    <cellStyle name="_07. NGTT2009-NN_07 Buu dien_Nien giam KT_TV 2010" xfId="555"/>
    <cellStyle name="_07. NGTT2009-NN_07 Buu dien_nien giam tom tat nong nghiep 2013" xfId="556"/>
    <cellStyle name="_07. NGTT2009-NN_07 Buu dien_Phan II (In)" xfId="557"/>
    <cellStyle name="_07. NGTT2009-NN_07 Buu dien_Xl0000006" xfId="558"/>
    <cellStyle name="_07. NGTT2009-NN_07 Buu dien_Xl0000167" xfId="559"/>
    <cellStyle name="_07. NGTT2009-NN_07 Buu dien_Y te-VH TT_Tam(1)" xfId="560"/>
    <cellStyle name="_07. NGTT2009-NN_07 NGTT CN 2012" xfId="561"/>
    <cellStyle name="_07. NGTT2009-NN_08 Thuong mai Tong muc - Diep" xfId="562"/>
    <cellStyle name="_07. NGTT2009-NN_08 Thuong mai va Du lich (Ok)" xfId="563"/>
    <cellStyle name="_07. NGTT2009-NN_08 Thuong mai va Du lich (Ok)_nien giam tom tat nong nghiep 2013" xfId="564"/>
    <cellStyle name="_07. NGTT2009-NN_08 Thuong mai va Du lich (Ok)_Phan II (In)" xfId="565"/>
    <cellStyle name="_07. NGTT2009-NN_08 Van tai" xfId="566"/>
    <cellStyle name="_07. NGTT2009-NN_08 Van tai_01 Don vi HC" xfId="567"/>
    <cellStyle name="_07. NGTT2009-NN_08 Van tai_02 Danso_Laodong 2012(chuan) CO SO" xfId="568"/>
    <cellStyle name="_07. NGTT2009-NN_08 Van tai_04 Doanh nghiep va CSKDCT 2012" xfId="569"/>
    <cellStyle name="_07. NGTT2009-NN_08 Van tai_12 MSDC_Thuy Van" xfId="570"/>
    <cellStyle name="_07. NGTT2009-NN_08 Van tai_Don vi HC, dat dai, khi hau" xfId="571"/>
    <cellStyle name="_07. NGTT2009-NN_08 Van tai_Mau" xfId="572"/>
    <cellStyle name="_07. NGTT2009-NN_08 Van tai_Mau 2" xfId="573"/>
    <cellStyle name="_07. NGTT2009-NN_08 Van tai_Mau_Book2" xfId="574"/>
    <cellStyle name="_07. NGTT2009-NN_08 Van tai_Mau_NGTK-daydu-2014-Laodong" xfId="575"/>
    <cellStyle name="_07. NGTT2009-NN_08 Van tai_Mau_Niengiam_Hung_final" xfId="576"/>
    <cellStyle name="_07. NGTT2009-NN_08 Van tai_NGDD 2013 Thu chi NSNN " xfId="577"/>
    <cellStyle name="_07. NGTT2009-NN_08 Van tai_NGTK-daydu-2014-VuDSLD(22.5.2015)" xfId="578"/>
    <cellStyle name="_07. NGTT2009-NN_08 Van tai_nien giam 28.5.12_sua tn_Oanh-gui-3.15pm-28-5-2012" xfId="579"/>
    <cellStyle name="_07. NGTT2009-NN_08 Van tai_Nien giam KT_TV 2010" xfId="580"/>
    <cellStyle name="_07. NGTT2009-NN_08 Van tai_nien giam tom tat nong nghiep 2013" xfId="581"/>
    <cellStyle name="_07. NGTT2009-NN_08 Van tai_Phan II (In)" xfId="582"/>
    <cellStyle name="_07. NGTT2009-NN_08 Van tai_Xl0000006" xfId="583"/>
    <cellStyle name="_07. NGTT2009-NN_08 Van tai_Xl0000167" xfId="584"/>
    <cellStyle name="_07. NGTT2009-NN_08 Van tai_Y te-VH TT_Tam(1)" xfId="585"/>
    <cellStyle name="_07. NGTT2009-NN_08 Yte-van hoa" xfId="586"/>
    <cellStyle name="_07. NGTT2009-NN_08 Yte-van hoa_01 Don vi HC" xfId="587"/>
    <cellStyle name="_07. NGTT2009-NN_08 Yte-van hoa_02 Danso_Laodong 2012(chuan) CO SO" xfId="588"/>
    <cellStyle name="_07. NGTT2009-NN_08 Yte-van hoa_04 Doanh nghiep va CSKDCT 2012" xfId="589"/>
    <cellStyle name="_07. NGTT2009-NN_08 Yte-van hoa_12 MSDC_Thuy Van" xfId="590"/>
    <cellStyle name="_07. NGTT2009-NN_08 Yte-van hoa_Don vi HC, dat dai, khi hau" xfId="591"/>
    <cellStyle name="_07. NGTT2009-NN_08 Yte-van hoa_Mau" xfId="592"/>
    <cellStyle name="_07. NGTT2009-NN_08 Yte-van hoa_Mau 2" xfId="593"/>
    <cellStyle name="_07. NGTT2009-NN_08 Yte-van hoa_Mau_Book2" xfId="594"/>
    <cellStyle name="_07. NGTT2009-NN_08 Yte-van hoa_Mau_NGTK-daydu-2014-Laodong" xfId="595"/>
    <cellStyle name="_07. NGTT2009-NN_08 Yte-van hoa_Mau_Niengiam_Hung_final" xfId="596"/>
    <cellStyle name="_07. NGTT2009-NN_08 Yte-van hoa_NGDD 2013 Thu chi NSNN " xfId="597"/>
    <cellStyle name="_07. NGTT2009-NN_08 Yte-van hoa_NGTK-daydu-2014-VuDSLD(22.5.2015)" xfId="598"/>
    <cellStyle name="_07. NGTT2009-NN_08 Yte-van hoa_nien giam 28.5.12_sua tn_Oanh-gui-3.15pm-28-5-2012" xfId="599"/>
    <cellStyle name="_07. NGTT2009-NN_08 Yte-van hoa_Nien giam KT_TV 2010" xfId="600"/>
    <cellStyle name="_07. NGTT2009-NN_08 Yte-van hoa_nien giam tom tat nong nghiep 2013" xfId="601"/>
    <cellStyle name="_07. NGTT2009-NN_08 Yte-van hoa_Phan II (In)" xfId="602"/>
    <cellStyle name="_07. NGTT2009-NN_08 Yte-van hoa_Xl0000006" xfId="603"/>
    <cellStyle name="_07. NGTT2009-NN_08 Yte-van hoa_Xl0000167" xfId="604"/>
    <cellStyle name="_07. NGTT2009-NN_08 Yte-van hoa_Y te-VH TT_Tam(1)" xfId="605"/>
    <cellStyle name="_07. NGTT2009-NN_09 Chi so gia 2011- VuTKG-1 (Ok)" xfId="606"/>
    <cellStyle name="_07. NGTT2009-NN_09 Chi so gia 2011- VuTKG-1 (Ok)_nien giam tom tat nong nghiep 2013" xfId="607"/>
    <cellStyle name="_07. NGTT2009-NN_09 Chi so gia 2011- VuTKG-1 (Ok)_Phan II (In)" xfId="608"/>
    <cellStyle name="_07. NGTT2009-NN_09 Du lich" xfId="609"/>
    <cellStyle name="_07. NGTT2009-NN_09 Du lich_nien giam tom tat nong nghiep 2013" xfId="610"/>
    <cellStyle name="_07. NGTT2009-NN_09 Du lich_Phan II (In)" xfId="611"/>
    <cellStyle name="_07. NGTT2009-NN_09 Thuong mai va Du lich" xfId="612"/>
    <cellStyle name="_07. NGTT2009-NN_09 Thuong mai va Du lich 2" xfId="613"/>
    <cellStyle name="_07. NGTT2009-NN_09 Thuong mai va Du lich_01 Don vi HC" xfId="614"/>
    <cellStyle name="_07. NGTT2009-NN_09 Thuong mai va Du lich_Book2" xfId="615"/>
    <cellStyle name="_07. NGTT2009-NN_09 Thuong mai va Du lich_NGDD 2013 Thu chi NSNN " xfId="616"/>
    <cellStyle name="_07. NGTT2009-NN_09 Thuong mai va Du lich_NGTK-daydu-2014-Laodong" xfId="617"/>
    <cellStyle name="_07. NGTT2009-NN_09 Thuong mai va Du lich_nien giam tom tat nong nghiep 2013" xfId="618"/>
    <cellStyle name="_07. NGTT2009-NN_09 Thuong mai va Du lich_Niengiam_Hung_final" xfId="619"/>
    <cellStyle name="_07. NGTT2009-NN_09 Thuong mai va Du lich_Phan II (In)" xfId="620"/>
    <cellStyle name="_07. NGTT2009-NN_10 Market VH, YT, GD, NGTT 2011 " xfId="621"/>
    <cellStyle name="_07. NGTT2009-NN_10 Market VH, YT, GD, NGTT 2011  2" xfId="622"/>
    <cellStyle name="_07. NGTT2009-NN_10 Market VH, YT, GD, NGTT 2011 _02  Dan so lao dong(OK)" xfId="623"/>
    <cellStyle name="_07. NGTT2009-NN_10 Market VH, YT, GD, NGTT 2011 _03 TKQG va Thu chi NSNN 2012" xfId="624"/>
    <cellStyle name="_07. NGTT2009-NN_10 Market VH, YT, GD, NGTT 2011 _04 Doanh nghiep va CSKDCT 2012" xfId="625"/>
    <cellStyle name="_07. NGTT2009-NN_10 Market VH, YT, GD, NGTT 2011 _05 Doanh nghiep va Ca the_2011 (Ok)" xfId="626"/>
    <cellStyle name="_07. NGTT2009-NN_10 Market VH, YT, GD, NGTT 2011 _06 NGTT LN,TS 2013 co so" xfId="627"/>
    <cellStyle name="_07. NGTT2009-NN_10 Market VH, YT, GD, NGTT 2011 _07 NGTT CN 2012" xfId="628"/>
    <cellStyle name="_07. NGTT2009-NN_10 Market VH, YT, GD, NGTT 2011 _08 Thuong mai Tong muc - Diep" xfId="629"/>
    <cellStyle name="_07. NGTT2009-NN_10 Market VH, YT, GD, NGTT 2011 _08 Thuong mai va Du lich (Ok)" xfId="630"/>
    <cellStyle name="_07. NGTT2009-NN_10 Market VH, YT, GD, NGTT 2011 _08 Thuong mai va Du lich (Ok)_nien giam tom tat nong nghiep 2013" xfId="631"/>
    <cellStyle name="_07. NGTT2009-NN_10 Market VH, YT, GD, NGTT 2011 _08 Thuong mai va Du lich (Ok)_Phan II (In)" xfId="632"/>
    <cellStyle name="_07. NGTT2009-NN_10 Market VH, YT, GD, NGTT 2011 _09 Chi so gia 2011- VuTKG-1 (Ok)" xfId="633"/>
    <cellStyle name="_07. NGTT2009-NN_10 Market VH, YT, GD, NGTT 2011 _09 Chi so gia 2011- VuTKG-1 (Ok)_nien giam tom tat nong nghiep 2013" xfId="634"/>
    <cellStyle name="_07. NGTT2009-NN_10 Market VH, YT, GD, NGTT 2011 _09 Chi so gia 2011- VuTKG-1 (Ok)_Phan II (In)" xfId="635"/>
    <cellStyle name="_07. NGTT2009-NN_10 Market VH, YT, GD, NGTT 2011 _09 Du lich" xfId="636"/>
    <cellStyle name="_07. NGTT2009-NN_10 Market VH, YT, GD, NGTT 2011 _09 Du lich_nien giam tom tat nong nghiep 2013" xfId="637"/>
    <cellStyle name="_07. NGTT2009-NN_10 Market VH, YT, GD, NGTT 2011 _09 Du lich_Phan II (In)" xfId="638"/>
    <cellStyle name="_07. NGTT2009-NN_10 Market VH, YT, GD, NGTT 2011 _10 Van tai va BCVT (da sua ok)" xfId="639"/>
    <cellStyle name="_07. NGTT2009-NN_10 Market VH, YT, GD, NGTT 2011 _10 Van tai va BCVT (da sua ok)_nien giam tom tat nong nghiep 2013" xfId="640"/>
    <cellStyle name="_07. NGTT2009-NN_10 Market VH, YT, GD, NGTT 2011 _10 Van tai va BCVT (da sua ok)_Phan II (In)" xfId="641"/>
    <cellStyle name="_07. NGTT2009-NN_10 Market VH, YT, GD, NGTT 2011 _11 (3)" xfId="642"/>
    <cellStyle name="_07. NGTT2009-NN_10 Market VH, YT, GD, NGTT 2011 _11 (3) 2" xfId="643"/>
    <cellStyle name="_07. NGTT2009-NN_10 Market VH, YT, GD, NGTT 2011 _11 (3)_04 Doanh nghiep va CSKDCT 2012" xfId="644"/>
    <cellStyle name="_07. NGTT2009-NN_10 Market VH, YT, GD, NGTT 2011 _11 (3)_Book2" xfId="645"/>
    <cellStyle name="_07. NGTT2009-NN_10 Market VH, YT, GD, NGTT 2011 _11 (3)_NGTK-daydu-2014-Laodong" xfId="646"/>
    <cellStyle name="_07. NGTT2009-NN_10 Market VH, YT, GD, NGTT 2011 _11 (3)_nien giam tom tat nong nghiep 2013" xfId="647"/>
    <cellStyle name="_07. NGTT2009-NN_10 Market VH, YT, GD, NGTT 2011 _11 (3)_Niengiam_Hung_final" xfId="648"/>
    <cellStyle name="_07. NGTT2009-NN_10 Market VH, YT, GD, NGTT 2011 _11 (3)_Phan II (In)" xfId="649"/>
    <cellStyle name="_07. NGTT2009-NN_10 Market VH, YT, GD, NGTT 2011 _11 (3)_Xl0000167" xfId="650"/>
    <cellStyle name="_07. NGTT2009-NN_10 Market VH, YT, GD, NGTT 2011 _12 (2)" xfId="651"/>
    <cellStyle name="_07. NGTT2009-NN_10 Market VH, YT, GD, NGTT 2011 _12 (2) 2" xfId="652"/>
    <cellStyle name="_07. NGTT2009-NN_10 Market VH, YT, GD, NGTT 2011 _12 (2)_04 Doanh nghiep va CSKDCT 2012" xfId="653"/>
    <cellStyle name="_07. NGTT2009-NN_10 Market VH, YT, GD, NGTT 2011 _12 (2)_Book2" xfId="654"/>
    <cellStyle name="_07. NGTT2009-NN_10 Market VH, YT, GD, NGTT 2011 _12 (2)_NGTK-daydu-2014-Laodong" xfId="655"/>
    <cellStyle name="_07. NGTT2009-NN_10 Market VH, YT, GD, NGTT 2011 _12 (2)_nien giam tom tat nong nghiep 2013" xfId="656"/>
    <cellStyle name="_07. NGTT2009-NN_10 Market VH, YT, GD, NGTT 2011 _12 (2)_Niengiam_Hung_final" xfId="657"/>
    <cellStyle name="_07. NGTT2009-NN_10 Market VH, YT, GD, NGTT 2011 _12 (2)_Phan II (In)" xfId="658"/>
    <cellStyle name="_07. NGTT2009-NN_10 Market VH, YT, GD, NGTT 2011 _12 (2)_Xl0000167" xfId="659"/>
    <cellStyle name="_07. NGTT2009-NN_10 Market VH, YT, GD, NGTT 2011 _12 Giao duc, Y Te va Muc songnam2011" xfId="660"/>
    <cellStyle name="_07. NGTT2009-NN_10 Market VH, YT, GD, NGTT 2011 _12 Giao duc, Y Te va Muc songnam2011_nien giam tom tat nong nghiep 2013" xfId="661"/>
    <cellStyle name="_07. NGTT2009-NN_10 Market VH, YT, GD, NGTT 2011 _12 Giao duc, Y Te va Muc songnam2011_Phan II (In)" xfId="662"/>
    <cellStyle name="_07. NGTT2009-NN_10 Market VH, YT, GD, NGTT 2011 _12 MSDC_Thuy Van" xfId="663"/>
    <cellStyle name="_07. NGTT2009-NN_10 Market VH, YT, GD, NGTT 2011 _13 Van tai 2012" xfId="664"/>
    <cellStyle name="_07. NGTT2009-NN_10 Market VH, YT, GD, NGTT 2011 _Book2" xfId="665"/>
    <cellStyle name="_07. NGTT2009-NN_10 Market VH, YT, GD, NGTT 2011 _Giaoduc2013(ok)" xfId="666"/>
    <cellStyle name="_07. NGTT2009-NN_10 Market VH, YT, GD, NGTT 2011 _Maket NGTT2012 LN,TS (7-1-2013)" xfId="667"/>
    <cellStyle name="_07. NGTT2009-NN_10 Market VH, YT, GD, NGTT 2011 _Maket NGTT2012 LN,TS (7-1-2013)_Nongnghiep" xfId="668"/>
    <cellStyle name="_07. NGTT2009-NN_10 Market VH, YT, GD, NGTT 2011 _Ngiam_lamnghiep_2011_v2(1)(1)" xfId="669"/>
    <cellStyle name="_07. NGTT2009-NN_10 Market VH, YT, GD, NGTT 2011 _Ngiam_lamnghiep_2011_v2(1)(1)_Nongnghiep" xfId="670"/>
    <cellStyle name="_07. NGTT2009-NN_10 Market VH, YT, GD, NGTT 2011 _NGTK-daydu-2014-Laodong" xfId="671"/>
    <cellStyle name="_07. NGTT2009-NN_10 Market VH, YT, GD, NGTT 2011 _NGTT LN,TS 2012 (Chuan)" xfId="672"/>
    <cellStyle name="_07. NGTT2009-NN_10 Market VH, YT, GD, NGTT 2011 _Nien giam TT Vu Nong nghiep 2012(solieu)-gui Vu TH 29-3-2013" xfId="673"/>
    <cellStyle name="_07. NGTT2009-NN_10 Market VH, YT, GD, NGTT 2011 _Niengiam_Hung_final" xfId="674"/>
    <cellStyle name="_07. NGTT2009-NN_10 Market VH, YT, GD, NGTT 2011 _Nongnghiep" xfId="675"/>
    <cellStyle name="_07. NGTT2009-NN_10 Market VH, YT, GD, NGTT 2011 _Nongnghiep NGDD 2012_cap nhat den 24-5-2013(1)" xfId="676"/>
    <cellStyle name="_07. NGTT2009-NN_10 Market VH, YT, GD, NGTT 2011 _Nongnghiep_Nongnghiep NGDD 2012_cap nhat den 24-5-2013(1)" xfId="677"/>
    <cellStyle name="_07. NGTT2009-NN_10 Market VH, YT, GD, NGTT 2011 _So lieu quoc te TH" xfId="678"/>
    <cellStyle name="_07. NGTT2009-NN_10 Market VH, YT, GD, NGTT 2011 _So lieu quoc te TH_nien giam tom tat nong nghiep 2013" xfId="679"/>
    <cellStyle name="_07. NGTT2009-NN_10 Market VH, YT, GD, NGTT 2011 _So lieu quoc te TH_Phan II (In)" xfId="680"/>
    <cellStyle name="_07. NGTT2009-NN_10 Market VH, YT, GD, NGTT 2011 _TKQG" xfId="681"/>
    <cellStyle name="_07. NGTT2009-NN_10 Market VH, YT, GD, NGTT 2011 _Xl0000147" xfId="682"/>
    <cellStyle name="_07. NGTT2009-NN_10 Market VH, YT, GD, NGTT 2011 _Xl0000167" xfId="683"/>
    <cellStyle name="_07. NGTT2009-NN_10 Market VH, YT, GD, NGTT 2011 _XNK" xfId="684"/>
    <cellStyle name="_07. NGTT2009-NN_10 Market VH, YT, GD, NGTT 2011 _XNK_nien giam tom tat nong nghiep 2013" xfId="685"/>
    <cellStyle name="_07. NGTT2009-NN_10 Market VH, YT, GD, NGTT 2011 _XNK_Phan II (In)" xfId="686"/>
    <cellStyle name="_07. NGTT2009-NN_10 Van tai va BCVT (da sua ok)" xfId="687"/>
    <cellStyle name="_07. NGTT2009-NN_10 Van tai va BCVT (da sua ok)_nien giam tom tat nong nghiep 2013" xfId="688"/>
    <cellStyle name="_07. NGTT2009-NN_10 Van tai va BCVT (da sua ok)_Phan II (In)" xfId="689"/>
    <cellStyle name="_07. NGTT2009-NN_10 VH, YT, GD, NGTT 2010 - (OK)" xfId="690"/>
    <cellStyle name="_07. NGTT2009-NN_10 VH, YT, GD, NGTT 2010 - (OK) 2" xfId="691"/>
    <cellStyle name="_07. NGTT2009-NN_10 VH, YT, GD, NGTT 2010 - (OK)_Bo sung 04 bieu Cong nghiep" xfId="692"/>
    <cellStyle name="_07. NGTT2009-NN_10 VH, YT, GD, NGTT 2010 - (OK)_Bo sung 04 bieu Cong nghiep 2" xfId="693"/>
    <cellStyle name="_07. NGTT2009-NN_10 VH, YT, GD, NGTT 2010 - (OK)_Bo sung 04 bieu Cong nghiep_Book2" xfId="694"/>
    <cellStyle name="_07. NGTT2009-NN_10 VH, YT, GD, NGTT 2010 - (OK)_Bo sung 04 bieu Cong nghiep_Mau" xfId="695"/>
    <cellStyle name="_07. NGTT2009-NN_10 VH, YT, GD, NGTT 2010 - (OK)_Bo sung 04 bieu Cong nghiep_NGTK-daydu-2014-Laodong" xfId="696"/>
    <cellStyle name="_07. NGTT2009-NN_10 VH, YT, GD, NGTT 2010 - (OK)_Bo sung 04 bieu Cong nghiep_Niengiam_Hung_final" xfId="697"/>
    <cellStyle name="_07. NGTT2009-NN_10 VH, YT, GD, NGTT 2010 - (OK)_Book2" xfId="698"/>
    <cellStyle name="_07. NGTT2009-NN_10 VH, YT, GD, NGTT 2010 - (OK)_Mau" xfId="699"/>
    <cellStyle name="_07. NGTT2009-NN_10 VH, YT, GD, NGTT 2010 - (OK)_NGTK-daydu-2014-Laodong" xfId="700"/>
    <cellStyle name="_07. NGTT2009-NN_10 VH, YT, GD, NGTT 2010 - (OK)_Niengiam_Hung_final" xfId="701"/>
    <cellStyle name="_07. NGTT2009-NN_11 (3)" xfId="702"/>
    <cellStyle name="_07. NGTT2009-NN_11 (3) 2" xfId="703"/>
    <cellStyle name="_07. NGTT2009-NN_11 (3)_04 Doanh nghiep va CSKDCT 2012" xfId="704"/>
    <cellStyle name="_07. NGTT2009-NN_11 (3)_Book2" xfId="705"/>
    <cellStyle name="_07. NGTT2009-NN_11 (3)_NGTK-daydu-2014-Laodong" xfId="706"/>
    <cellStyle name="_07. NGTT2009-NN_11 (3)_nien giam tom tat nong nghiep 2013" xfId="707"/>
    <cellStyle name="_07. NGTT2009-NN_11 (3)_Niengiam_Hung_final" xfId="708"/>
    <cellStyle name="_07. NGTT2009-NN_11 (3)_Phan II (In)" xfId="709"/>
    <cellStyle name="_07. NGTT2009-NN_11 (3)_Xl0000167" xfId="710"/>
    <cellStyle name="_07. NGTT2009-NN_11 So lieu quoc te 2010-final" xfId="711"/>
    <cellStyle name="_07. NGTT2009-NN_11 So lieu quoc te 2010-final 2" xfId="712"/>
    <cellStyle name="_07. NGTT2009-NN_11 So lieu quoc te 2010-final_Book2" xfId="713"/>
    <cellStyle name="_07. NGTT2009-NN_11 So lieu quoc te 2010-final_Mau" xfId="714"/>
    <cellStyle name="_07. NGTT2009-NN_11 So lieu quoc te 2010-final_NGTK-daydu-2014-Laodong" xfId="715"/>
    <cellStyle name="_07. NGTT2009-NN_11 So lieu quoc te 2010-final_Niengiam_Hung_final" xfId="716"/>
    <cellStyle name="_07. NGTT2009-NN_12 (2)" xfId="717"/>
    <cellStyle name="_07. NGTT2009-NN_12 (2) 2" xfId="718"/>
    <cellStyle name="_07. NGTT2009-NN_12 (2)_04 Doanh nghiep va CSKDCT 2012" xfId="719"/>
    <cellStyle name="_07. NGTT2009-NN_12 (2)_Book2" xfId="720"/>
    <cellStyle name="_07. NGTT2009-NN_12 (2)_NGTK-daydu-2014-Laodong" xfId="721"/>
    <cellStyle name="_07. NGTT2009-NN_12 (2)_nien giam tom tat nong nghiep 2013" xfId="722"/>
    <cellStyle name="_07. NGTT2009-NN_12 (2)_Niengiam_Hung_final" xfId="723"/>
    <cellStyle name="_07. NGTT2009-NN_12 (2)_Phan II (In)" xfId="724"/>
    <cellStyle name="_07. NGTT2009-NN_12 (2)_Xl0000167" xfId="725"/>
    <cellStyle name="_07. NGTT2009-NN_12 Chi so gia 2012(chuan) co so" xfId="726"/>
    <cellStyle name="_07. NGTT2009-NN_12 Giao duc, Y Te va Muc songnam2011" xfId="727"/>
    <cellStyle name="_07. NGTT2009-NN_12 Giao duc, Y Te va Muc songnam2011_nien giam tom tat nong nghiep 2013" xfId="728"/>
    <cellStyle name="_07. NGTT2009-NN_12 Giao duc, Y Te va Muc songnam2011_Phan II (In)" xfId="729"/>
    <cellStyle name="_07. NGTT2009-NN_13 Van tai 2012" xfId="730"/>
    <cellStyle name="_07. NGTT2009-NN_Book1" xfId="731"/>
    <cellStyle name="_07. NGTT2009-NN_Book1 2" xfId="732"/>
    <cellStyle name="_07. NGTT2009-NN_Book1_Book2" xfId="733"/>
    <cellStyle name="_07. NGTT2009-NN_Book1_Mau" xfId="734"/>
    <cellStyle name="_07. NGTT2009-NN_Book1_NGTK-daydu-2014-Laodong" xfId="735"/>
    <cellStyle name="_07. NGTT2009-NN_Book1_Niengiam_Hung_final" xfId="736"/>
    <cellStyle name="_07. NGTT2009-NN_Book2" xfId="737"/>
    <cellStyle name="_07. NGTT2009-NN_Book3" xfId="17"/>
    <cellStyle name="_07. NGTT2009-NN_Book3 10" xfId="738"/>
    <cellStyle name="_07. NGTT2009-NN_Book3 11" xfId="739"/>
    <cellStyle name="_07. NGTT2009-NN_Book3 12" xfId="740"/>
    <cellStyle name="_07. NGTT2009-NN_Book3 13" xfId="741"/>
    <cellStyle name="_07. NGTT2009-NN_Book3 14" xfId="742"/>
    <cellStyle name="_07. NGTT2009-NN_Book3 15" xfId="743"/>
    <cellStyle name="_07. NGTT2009-NN_Book3 16" xfId="744"/>
    <cellStyle name="_07. NGTT2009-NN_Book3 17" xfId="745"/>
    <cellStyle name="_07. NGTT2009-NN_Book3 18" xfId="746"/>
    <cellStyle name="_07. NGTT2009-NN_Book3 19" xfId="747"/>
    <cellStyle name="_07. NGTT2009-NN_Book3 2" xfId="748"/>
    <cellStyle name="_07. NGTT2009-NN_Book3 3" xfId="749"/>
    <cellStyle name="_07. NGTT2009-NN_Book3 4" xfId="750"/>
    <cellStyle name="_07. NGTT2009-NN_Book3 5" xfId="751"/>
    <cellStyle name="_07. NGTT2009-NN_Book3 6" xfId="752"/>
    <cellStyle name="_07. NGTT2009-NN_Book3 7" xfId="753"/>
    <cellStyle name="_07. NGTT2009-NN_Book3 8" xfId="754"/>
    <cellStyle name="_07. NGTT2009-NN_Book3 9" xfId="755"/>
    <cellStyle name="_07. NGTT2009-NN_Book3_01 Don vi HC" xfId="756"/>
    <cellStyle name="_07. NGTT2009-NN_Book3_01 Don vi HC 2" xfId="757"/>
    <cellStyle name="_07. NGTT2009-NN_Book3_01 Don vi HC_Book2" xfId="758"/>
    <cellStyle name="_07. NGTT2009-NN_Book3_01 Don vi HC_NGTK-daydu-2014-Laodong" xfId="759"/>
    <cellStyle name="_07. NGTT2009-NN_Book3_01 Don vi HC_Niengiam_Hung_final" xfId="760"/>
    <cellStyle name="_07. NGTT2009-NN_Book3_01 DVHC-DSLD 2010" xfId="761"/>
    <cellStyle name="_07. NGTT2009-NN_Book3_01 DVHC-DSLD 2010 2" xfId="762"/>
    <cellStyle name="_07. NGTT2009-NN_Book3_01 DVHC-DSLD 2010_Book2" xfId="763"/>
    <cellStyle name="_07. NGTT2009-NN_Book3_01 DVHC-DSLD 2010_Mau" xfId="764"/>
    <cellStyle name="_07. NGTT2009-NN_Book3_01 DVHC-DSLD 2010_NGTK-daydu-2014-Laodong" xfId="765"/>
    <cellStyle name="_07. NGTT2009-NN_Book3_01 DVHC-DSLD 2010_Niengiam_Hung_final" xfId="766"/>
    <cellStyle name="_07. NGTT2009-NN_Book3_02  Dan so lao dong(OK)" xfId="767"/>
    <cellStyle name="_07. NGTT2009-NN_Book3_02 Dan so 2010 (ok)" xfId="768"/>
    <cellStyle name="_07. NGTT2009-NN_Book3_02 Dan so Lao dong 2011" xfId="769"/>
    <cellStyle name="_07. NGTT2009-NN_Book3_02 Danso_Laodong 2012(chuan) CO SO" xfId="770"/>
    <cellStyle name="_07. NGTT2009-NN_Book3_02 DSLD_2011(ok).xls" xfId="771"/>
    <cellStyle name="_07. NGTT2009-NN_Book3_03 TKQG va Thu chi NSNN 2012" xfId="772"/>
    <cellStyle name="_07. NGTT2009-NN_Book3_04 Doanh nghiep va CSKDCT 2012" xfId="773"/>
    <cellStyle name="_07. NGTT2009-NN_Book3_05 Doanh nghiep va Ca the_2011 (Ok)" xfId="774"/>
    <cellStyle name="_07. NGTT2009-NN_Book3_05 NGTT DN 2010 (OK)" xfId="775"/>
    <cellStyle name="_07. NGTT2009-NN_Book3_05 NGTT DN 2010 (OK) 2" xfId="776"/>
    <cellStyle name="_07. NGTT2009-NN_Book3_05 NGTT DN 2010 (OK)_Bo sung 04 bieu Cong nghiep" xfId="777"/>
    <cellStyle name="_07. NGTT2009-NN_Book3_05 NGTT DN 2010 (OK)_Bo sung 04 bieu Cong nghiep 2" xfId="778"/>
    <cellStyle name="_07. NGTT2009-NN_Book3_05 NGTT DN 2010 (OK)_Bo sung 04 bieu Cong nghiep_Book2" xfId="779"/>
    <cellStyle name="_07. NGTT2009-NN_Book3_05 NGTT DN 2010 (OK)_Bo sung 04 bieu Cong nghiep_Mau" xfId="780"/>
    <cellStyle name="_07. NGTT2009-NN_Book3_05 NGTT DN 2010 (OK)_Bo sung 04 bieu Cong nghiep_NGTK-daydu-2014-Laodong" xfId="781"/>
    <cellStyle name="_07. NGTT2009-NN_Book3_05 NGTT DN 2010 (OK)_Bo sung 04 bieu Cong nghiep_Niengiam_Hung_final" xfId="782"/>
    <cellStyle name="_07. NGTT2009-NN_Book3_05 NGTT DN 2010 (OK)_Book2" xfId="783"/>
    <cellStyle name="_07. NGTT2009-NN_Book3_05 NGTT DN 2010 (OK)_Mau" xfId="784"/>
    <cellStyle name="_07. NGTT2009-NN_Book3_05 NGTT DN 2010 (OK)_NGTK-daydu-2014-Laodong" xfId="785"/>
    <cellStyle name="_07. NGTT2009-NN_Book3_05 NGTT DN 2010 (OK)_Niengiam_Hung_final" xfId="786"/>
    <cellStyle name="_07. NGTT2009-NN_Book3_06 NGTT LN,TS 2013 co so" xfId="787"/>
    <cellStyle name="_07. NGTT2009-NN_Book3_06 Nong, lam nghiep 2010  (ok)" xfId="788"/>
    <cellStyle name="_07. NGTT2009-NN_Book3_07 NGTT CN 2012" xfId="789"/>
    <cellStyle name="_07. NGTT2009-NN_Book3_08 Thuong mai Tong muc - Diep" xfId="790"/>
    <cellStyle name="_07. NGTT2009-NN_Book3_08 Thuong mai va Du lich (Ok)" xfId="791"/>
    <cellStyle name="_07. NGTT2009-NN_Book3_08 Thuong mai va Du lich (Ok)_nien giam tom tat nong nghiep 2013" xfId="792"/>
    <cellStyle name="_07. NGTT2009-NN_Book3_08 Thuong mai va Du lich (Ok)_Phan II (In)" xfId="793"/>
    <cellStyle name="_07. NGTT2009-NN_Book3_09 Chi so gia 2011- VuTKG-1 (Ok)" xfId="794"/>
    <cellStyle name="_07. NGTT2009-NN_Book3_09 Chi so gia 2011- VuTKG-1 (Ok)_nien giam tom tat nong nghiep 2013" xfId="795"/>
    <cellStyle name="_07. NGTT2009-NN_Book3_09 Chi so gia 2011- VuTKG-1 (Ok)_Phan II (In)" xfId="796"/>
    <cellStyle name="_07. NGTT2009-NN_Book3_09 Du lich" xfId="797"/>
    <cellStyle name="_07. NGTT2009-NN_Book3_09 Du lich_nien giam tom tat nong nghiep 2013" xfId="798"/>
    <cellStyle name="_07. NGTT2009-NN_Book3_09 Du lich_Phan II (In)" xfId="799"/>
    <cellStyle name="_07. NGTT2009-NN_Book3_10 Market VH, YT, GD, NGTT 2011 " xfId="800"/>
    <cellStyle name="_07. NGTT2009-NN_Book3_10 Market VH, YT, GD, NGTT 2011  2" xfId="801"/>
    <cellStyle name="_07. NGTT2009-NN_Book3_10 Market VH, YT, GD, NGTT 2011 _02  Dan so lao dong(OK)" xfId="802"/>
    <cellStyle name="_07. NGTT2009-NN_Book3_10 Market VH, YT, GD, NGTT 2011 _03 TKQG va Thu chi NSNN 2012" xfId="803"/>
    <cellStyle name="_07. NGTT2009-NN_Book3_10 Market VH, YT, GD, NGTT 2011 _04 Doanh nghiep va CSKDCT 2012" xfId="804"/>
    <cellStyle name="_07. NGTT2009-NN_Book3_10 Market VH, YT, GD, NGTT 2011 _05 Doanh nghiep va Ca the_2011 (Ok)" xfId="805"/>
    <cellStyle name="_07. NGTT2009-NN_Book3_10 Market VH, YT, GD, NGTT 2011 _06 NGTT LN,TS 2013 co so" xfId="806"/>
    <cellStyle name="_07. NGTT2009-NN_Book3_10 Market VH, YT, GD, NGTT 2011 _07 NGTT CN 2012" xfId="807"/>
    <cellStyle name="_07. NGTT2009-NN_Book3_10 Market VH, YT, GD, NGTT 2011 _08 Thuong mai Tong muc - Diep" xfId="808"/>
    <cellStyle name="_07. NGTT2009-NN_Book3_10 Market VH, YT, GD, NGTT 2011 _08 Thuong mai va Du lich (Ok)" xfId="809"/>
    <cellStyle name="_07. NGTT2009-NN_Book3_10 Market VH, YT, GD, NGTT 2011 _08 Thuong mai va Du lich (Ok)_nien giam tom tat nong nghiep 2013" xfId="810"/>
    <cellStyle name="_07. NGTT2009-NN_Book3_10 Market VH, YT, GD, NGTT 2011 _08 Thuong mai va Du lich (Ok)_Phan II (In)" xfId="811"/>
    <cellStyle name="_07. NGTT2009-NN_Book3_10 Market VH, YT, GD, NGTT 2011 _09 Chi so gia 2011- VuTKG-1 (Ok)" xfId="812"/>
    <cellStyle name="_07. NGTT2009-NN_Book3_10 Market VH, YT, GD, NGTT 2011 _09 Chi so gia 2011- VuTKG-1 (Ok)_nien giam tom tat nong nghiep 2013" xfId="813"/>
    <cellStyle name="_07. NGTT2009-NN_Book3_10 Market VH, YT, GD, NGTT 2011 _09 Chi so gia 2011- VuTKG-1 (Ok)_Phan II (In)" xfId="814"/>
    <cellStyle name="_07. NGTT2009-NN_Book3_10 Market VH, YT, GD, NGTT 2011 _09 Du lich" xfId="815"/>
    <cellStyle name="_07. NGTT2009-NN_Book3_10 Market VH, YT, GD, NGTT 2011 _09 Du lich_nien giam tom tat nong nghiep 2013" xfId="816"/>
    <cellStyle name="_07. NGTT2009-NN_Book3_10 Market VH, YT, GD, NGTT 2011 _09 Du lich_Phan II (In)" xfId="817"/>
    <cellStyle name="_07. NGTT2009-NN_Book3_10 Market VH, YT, GD, NGTT 2011 _10 Van tai va BCVT (da sua ok)" xfId="818"/>
    <cellStyle name="_07. NGTT2009-NN_Book3_10 Market VH, YT, GD, NGTT 2011 _10 Van tai va BCVT (da sua ok)_nien giam tom tat nong nghiep 2013" xfId="819"/>
    <cellStyle name="_07. NGTT2009-NN_Book3_10 Market VH, YT, GD, NGTT 2011 _10 Van tai va BCVT (da sua ok)_Phan II (In)" xfId="820"/>
    <cellStyle name="_07. NGTT2009-NN_Book3_10 Market VH, YT, GD, NGTT 2011 _11 (3)" xfId="821"/>
    <cellStyle name="_07. NGTT2009-NN_Book3_10 Market VH, YT, GD, NGTT 2011 _11 (3) 2" xfId="822"/>
    <cellStyle name="_07. NGTT2009-NN_Book3_10 Market VH, YT, GD, NGTT 2011 _11 (3)_04 Doanh nghiep va CSKDCT 2012" xfId="823"/>
    <cellStyle name="_07. NGTT2009-NN_Book3_10 Market VH, YT, GD, NGTT 2011 _11 (3)_Book2" xfId="824"/>
    <cellStyle name="_07. NGTT2009-NN_Book3_10 Market VH, YT, GD, NGTT 2011 _11 (3)_NGTK-daydu-2014-Laodong" xfId="825"/>
    <cellStyle name="_07. NGTT2009-NN_Book3_10 Market VH, YT, GD, NGTT 2011 _11 (3)_nien giam tom tat nong nghiep 2013" xfId="826"/>
    <cellStyle name="_07. NGTT2009-NN_Book3_10 Market VH, YT, GD, NGTT 2011 _11 (3)_Niengiam_Hung_final" xfId="827"/>
    <cellStyle name="_07. NGTT2009-NN_Book3_10 Market VH, YT, GD, NGTT 2011 _11 (3)_Phan II (In)" xfId="828"/>
    <cellStyle name="_07. NGTT2009-NN_Book3_10 Market VH, YT, GD, NGTT 2011 _11 (3)_Xl0000167" xfId="829"/>
    <cellStyle name="_07. NGTT2009-NN_Book3_10 Market VH, YT, GD, NGTT 2011 _12 (2)" xfId="830"/>
    <cellStyle name="_07. NGTT2009-NN_Book3_10 Market VH, YT, GD, NGTT 2011 _12 (2) 2" xfId="831"/>
    <cellStyle name="_07. NGTT2009-NN_Book3_10 Market VH, YT, GD, NGTT 2011 _12 (2)_04 Doanh nghiep va CSKDCT 2012" xfId="832"/>
    <cellStyle name="_07. NGTT2009-NN_Book3_10 Market VH, YT, GD, NGTT 2011 _12 (2)_Book2" xfId="833"/>
    <cellStyle name="_07. NGTT2009-NN_Book3_10 Market VH, YT, GD, NGTT 2011 _12 (2)_NGTK-daydu-2014-Laodong" xfId="834"/>
    <cellStyle name="_07. NGTT2009-NN_Book3_10 Market VH, YT, GD, NGTT 2011 _12 (2)_nien giam tom tat nong nghiep 2013" xfId="835"/>
    <cellStyle name="_07. NGTT2009-NN_Book3_10 Market VH, YT, GD, NGTT 2011 _12 (2)_Niengiam_Hung_final" xfId="836"/>
    <cellStyle name="_07. NGTT2009-NN_Book3_10 Market VH, YT, GD, NGTT 2011 _12 (2)_Phan II (In)" xfId="837"/>
    <cellStyle name="_07. NGTT2009-NN_Book3_10 Market VH, YT, GD, NGTT 2011 _12 (2)_Xl0000167" xfId="838"/>
    <cellStyle name="_07. NGTT2009-NN_Book3_10 Market VH, YT, GD, NGTT 2011 _12 Giao duc, Y Te va Muc songnam2011" xfId="839"/>
    <cellStyle name="_07. NGTT2009-NN_Book3_10 Market VH, YT, GD, NGTT 2011 _12 Giao duc, Y Te va Muc songnam2011_nien giam tom tat nong nghiep 2013" xfId="840"/>
    <cellStyle name="_07. NGTT2009-NN_Book3_10 Market VH, YT, GD, NGTT 2011 _12 Giao duc, Y Te va Muc songnam2011_Phan II (In)" xfId="841"/>
    <cellStyle name="_07. NGTT2009-NN_Book3_10 Market VH, YT, GD, NGTT 2011 _12 MSDC_Thuy Van" xfId="842"/>
    <cellStyle name="_07. NGTT2009-NN_Book3_10 Market VH, YT, GD, NGTT 2011 _13 Van tai 2012" xfId="843"/>
    <cellStyle name="_07. NGTT2009-NN_Book3_10 Market VH, YT, GD, NGTT 2011 _Book2" xfId="844"/>
    <cellStyle name="_07. NGTT2009-NN_Book3_10 Market VH, YT, GD, NGTT 2011 _Giaoduc2013(ok)" xfId="845"/>
    <cellStyle name="_07. NGTT2009-NN_Book3_10 Market VH, YT, GD, NGTT 2011 _Maket NGTT2012 LN,TS (7-1-2013)" xfId="846"/>
    <cellStyle name="_07. NGTT2009-NN_Book3_10 Market VH, YT, GD, NGTT 2011 _Maket NGTT2012 LN,TS (7-1-2013)_Nongnghiep" xfId="847"/>
    <cellStyle name="_07. NGTT2009-NN_Book3_10 Market VH, YT, GD, NGTT 2011 _Ngiam_lamnghiep_2011_v2(1)(1)" xfId="848"/>
    <cellStyle name="_07. NGTT2009-NN_Book3_10 Market VH, YT, GD, NGTT 2011 _Ngiam_lamnghiep_2011_v2(1)(1)_Nongnghiep" xfId="849"/>
    <cellStyle name="_07. NGTT2009-NN_Book3_10 Market VH, YT, GD, NGTT 2011 _NGTK-daydu-2014-Laodong" xfId="850"/>
    <cellStyle name="_07. NGTT2009-NN_Book3_10 Market VH, YT, GD, NGTT 2011 _NGTT LN,TS 2012 (Chuan)" xfId="851"/>
    <cellStyle name="_07. NGTT2009-NN_Book3_10 Market VH, YT, GD, NGTT 2011 _Nien giam TT Vu Nong nghiep 2012(solieu)-gui Vu TH 29-3-2013" xfId="852"/>
    <cellStyle name="_07. NGTT2009-NN_Book3_10 Market VH, YT, GD, NGTT 2011 _Niengiam_Hung_final" xfId="853"/>
    <cellStyle name="_07. NGTT2009-NN_Book3_10 Market VH, YT, GD, NGTT 2011 _Nongnghiep" xfId="854"/>
    <cellStyle name="_07. NGTT2009-NN_Book3_10 Market VH, YT, GD, NGTT 2011 _Nongnghiep NGDD 2012_cap nhat den 24-5-2013(1)" xfId="855"/>
    <cellStyle name="_07. NGTT2009-NN_Book3_10 Market VH, YT, GD, NGTT 2011 _Nongnghiep_Nongnghiep NGDD 2012_cap nhat den 24-5-2013(1)" xfId="856"/>
    <cellStyle name="_07. NGTT2009-NN_Book3_10 Market VH, YT, GD, NGTT 2011 _So lieu quoc te TH" xfId="857"/>
    <cellStyle name="_07. NGTT2009-NN_Book3_10 Market VH, YT, GD, NGTT 2011 _So lieu quoc te TH_nien giam tom tat nong nghiep 2013" xfId="858"/>
    <cellStyle name="_07. NGTT2009-NN_Book3_10 Market VH, YT, GD, NGTT 2011 _So lieu quoc te TH_Phan II (In)" xfId="859"/>
    <cellStyle name="_07. NGTT2009-NN_Book3_10 Market VH, YT, GD, NGTT 2011 _TKQG" xfId="860"/>
    <cellStyle name="_07. NGTT2009-NN_Book3_10 Market VH, YT, GD, NGTT 2011 _Xl0000147" xfId="861"/>
    <cellStyle name="_07. NGTT2009-NN_Book3_10 Market VH, YT, GD, NGTT 2011 _Xl0000167" xfId="862"/>
    <cellStyle name="_07. NGTT2009-NN_Book3_10 Market VH, YT, GD, NGTT 2011 _XNK" xfId="863"/>
    <cellStyle name="_07. NGTT2009-NN_Book3_10 Market VH, YT, GD, NGTT 2011 _XNK_nien giam tom tat nong nghiep 2013" xfId="864"/>
    <cellStyle name="_07. NGTT2009-NN_Book3_10 Market VH, YT, GD, NGTT 2011 _XNK_Phan II (In)" xfId="865"/>
    <cellStyle name="_07. NGTT2009-NN_Book3_10 Van tai va BCVT (da sua ok)" xfId="866"/>
    <cellStyle name="_07. NGTT2009-NN_Book3_10 Van tai va BCVT (da sua ok)_nien giam tom tat nong nghiep 2013" xfId="867"/>
    <cellStyle name="_07. NGTT2009-NN_Book3_10 Van tai va BCVT (da sua ok)_Phan II (In)" xfId="868"/>
    <cellStyle name="_07. NGTT2009-NN_Book3_10 VH, YT, GD, NGTT 2010 - (OK)" xfId="869"/>
    <cellStyle name="_07. NGTT2009-NN_Book3_10 VH, YT, GD, NGTT 2010 - (OK) 2" xfId="870"/>
    <cellStyle name="_07. NGTT2009-NN_Book3_10 VH, YT, GD, NGTT 2010 - (OK)_Bo sung 04 bieu Cong nghiep" xfId="871"/>
    <cellStyle name="_07. NGTT2009-NN_Book3_10 VH, YT, GD, NGTT 2010 - (OK)_Bo sung 04 bieu Cong nghiep 2" xfId="872"/>
    <cellStyle name="_07. NGTT2009-NN_Book3_10 VH, YT, GD, NGTT 2010 - (OK)_Bo sung 04 bieu Cong nghiep_Book2" xfId="873"/>
    <cellStyle name="_07. NGTT2009-NN_Book3_10 VH, YT, GD, NGTT 2010 - (OK)_Bo sung 04 bieu Cong nghiep_Mau" xfId="874"/>
    <cellStyle name="_07. NGTT2009-NN_Book3_10 VH, YT, GD, NGTT 2010 - (OK)_Bo sung 04 bieu Cong nghiep_NGTK-daydu-2014-Laodong" xfId="875"/>
    <cellStyle name="_07. NGTT2009-NN_Book3_10 VH, YT, GD, NGTT 2010 - (OK)_Bo sung 04 bieu Cong nghiep_Niengiam_Hung_final" xfId="876"/>
    <cellStyle name="_07. NGTT2009-NN_Book3_10 VH, YT, GD, NGTT 2010 - (OK)_Book2" xfId="877"/>
    <cellStyle name="_07. NGTT2009-NN_Book3_10 VH, YT, GD, NGTT 2010 - (OK)_Mau" xfId="878"/>
    <cellStyle name="_07. NGTT2009-NN_Book3_10 VH, YT, GD, NGTT 2010 - (OK)_NGTK-daydu-2014-Laodong" xfId="879"/>
    <cellStyle name="_07. NGTT2009-NN_Book3_10 VH, YT, GD, NGTT 2010 - (OK)_Niengiam_Hung_final" xfId="880"/>
    <cellStyle name="_07. NGTT2009-NN_Book3_11 (3)" xfId="881"/>
    <cellStyle name="_07. NGTT2009-NN_Book3_11 (3) 2" xfId="882"/>
    <cellStyle name="_07. NGTT2009-NN_Book3_11 (3)_04 Doanh nghiep va CSKDCT 2012" xfId="883"/>
    <cellStyle name="_07. NGTT2009-NN_Book3_11 (3)_Book2" xfId="884"/>
    <cellStyle name="_07. NGTT2009-NN_Book3_11 (3)_NGTK-daydu-2014-Laodong" xfId="885"/>
    <cellStyle name="_07. NGTT2009-NN_Book3_11 (3)_nien giam tom tat nong nghiep 2013" xfId="886"/>
    <cellStyle name="_07. NGTT2009-NN_Book3_11 (3)_Niengiam_Hung_final" xfId="887"/>
    <cellStyle name="_07. NGTT2009-NN_Book3_11 (3)_Phan II (In)" xfId="888"/>
    <cellStyle name="_07. NGTT2009-NN_Book3_11 (3)_Xl0000167" xfId="889"/>
    <cellStyle name="_07. NGTT2009-NN_Book3_12 (2)" xfId="890"/>
    <cellStyle name="_07. NGTT2009-NN_Book3_12 (2) 2" xfId="891"/>
    <cellStyle name="_07. NGTT2009-NN_Book3_12 (2)_04 Doanh nghiep va CSKDCT 2012" xfId="892"/>
    <cellStyle name="_07. NGTT2009-NN_Book3_12 (2)_Book2" xfId="893"/>
    <cellStyle name="_07. NGTT2009-NN_Book3_12 (2)_NGTK-daydu-2014-Laodong" xfId="894"/>
    <cellStyle name="_07. NGTT2009-NN_Book3_12 (2)_nien giam tom tat nong nghiep 2013" xfId="895"/>
    <cellStyle name="_07. NGTT2009-NN_Book3_12 (2)_Niengiam_Hung_final" xfId="896"/>
    <cellStyle name="_07. NGTT2009-NN_Book3_12 (2)_Phan II (In)" xfId="897"/>
    <cellStyle name="_07. NGTT2009-NN_Book3_12 (2)_Xl0000167" xfId="898"/>
    <cellStyle name="_07. NGTT2009-NN_Book3_12 Chi so gia 2012(chuan) co so" xfId="899"/>
    <cellStyle name="_07. NGTT2009-NN_Book3_12 Giao duc, Y Te va Muc songnam2011" xfId="900"/>
    <cellStyle name="_07. NGTT2009-NN_Book3_12 Giao duc, Y Te va Muc songnam2011_nien giam tom tat nong nghiep 2013" xfId="901"/>
    <cellStyle name="_07. NGTT2009-NN_Book3_12 Giao duc, Y Te va Muc songnam2011_Phan II (In)" xfId="902"/>
    <cellStyle name="_07. NGTT2009-NN_Book3_13 Van tai 2012" xfId="903"/>
    <cellStyle name="_07. NGTT2009-NN_Book3_Book1" xfId="904"/>
    <cellStyle name="_07. NGTT2009-NN_Book3_Book1 2" xfId="905"/>
    <cellStyle name="_07. NGTT2009-NN_Book3_Book1_Book2" xfId="906"/>
    <cellStyle name="_07. NGTT2009-NN_Book3_Book1_Mau" xfId="907"/>
    <cellStyle name="_07. NGTT2009-NN_Book3_Book1_NGTK-daydu-2014-Laodong" xfId="908"/>
    <cellStyle name="_07. NGTT2009-NN_Book3_Book1_Niengiam_Hung_final" xfId="909"/>
    <cellStyle name="_07. NGTT2009-NN_Book3_Book2" xfId="910"/>
    <cellStyle name="_07. NGTT2009-NN_Book3_CucThongke-phucdap-Tuan-Anh" xfId="911"/>
    <cellStyle name="_07. NGTT2009-NN_Book3_Giaoduc2013(ok)" xfId="912"/>
    <cellStyle name="_07. NGTT2009-NN_Book3_GTSXNN" xfId="913"/>
    <cellStyle name="_07. NGTT2009-NN_Book3_GTSXNN_Nongnghiep NGDD 2012_cap nhat den 24-5-2013(1)" xfId="914"/>
    <cellStyle name="_07. NGTT2009-NN_Book3_Maket NGTT2012 LN,TS (7-1-2013)" xfId="915"/>
    <cellStyle name="_07. NGTT2009-NN_Book3_Maket NGTT2012 LN,TS (7-1-2013)_Nongnghiep" xfId="916"/>
    <cellStyle name="_07. NGTT2009-NN_Book3_Mau" xfId="917"/>
    <cellStyle name="_07. NGTT2009-NN_Book3_Ngiam_lamnghiep_2011_v2(1)(1)" xfId="918"/>
    <cellStyle name="_07. NGTT2009-NN_Book3_Ngiam_lamnghiep_2011_v2(1)(1)_Nongnghiep" xfId="919"/>
    <cellStyle name="_07. NGTT2009-NN_Book3_NGTK-daydu-2014-Laodong" xfId="920"/>
    <cellStyle name="_07. NGTT2009-NN_Book3_NGTT LN,TS 2012 (Chuan)" xfId="921"/>
    <cellStyle name="_07. NGTT2009-NN_Book3_Nien giam day du  Nong nghiep 2010" xfId="18"/>
    <cellStyle name="_07. NGTT2009-NN_Book3_Nien giam TT Vu Nong nghiep 2012(solieu)-gui Vu TH 29-3-2013" xfId="922"/>
    <cellStyle name="_07. NGTT2009-NN_Book3_Niengiam_Hung_final" xfId="923"/>
    <cellStyle name="_07. NGTT2009-NN_Book3_Nongnghiep" xfId="924"/>
    <cellStyle name="_07. NGTT2009-NN_Book3_Nongnghiep 2" xfId="925"/>
    <cellStyle name="_07. NGTT2009-NN_Book3_Nongnghiep_Bo sung 04 bieu Cong nghiep" xfId="926"/>
    <cellStyle name="_07. NGTT2009-NN_Book3_Nongnghiep_Bo sung 04 bieu Cong nghiep 2" xfId="927"/>
    <cellStyle name="_07. NGTT2009-NN_Book3_Nongnghiep_Bo sung 04 bieu Cong nghiep_Book2" xfId="928"/>
    <cellStyle name="_07. NGTT2009-NN_Book3_Nongnghiep_Bo sung 04 bieu Cong nghiep_Mau" xfId="929"/>
    <cellStyle name="_07. NGTT2009-NN_Book3_Nongnghiep_Bo sung 04 bieu Cong nghiep_NGTK-daydu-2014-Laodong" xfId="930"/>
    <cellStyle name="_07. NGTT2009-NN_Book3_Nongnghiep_Bo sung 04 bieu Cong nghiep_Niengiam_Hung_final" xfId="931"/>
    <cellStyle name="_07. NGTT2009-NN_Book3_Nongnghiep_Book2" xfId="932"/>
    <cellStyle name="_07. NGTT2009-NN_Book3_Nongnghiep_Mau" xfId="933"/>
    <cellStyle name="_07. NGTT2009-NN_Book3_Nongnghiep_NGDD 2013 Thu chi NSNN " xfId="934"/>
    <cellStyle name="_07. NGTT2009-NN_Book3_Nongnghiep_NGTK-daydu-2014-Laodong" xfId="935"/>
    <cellStyle name="_07. NGTT2009-NN_Book3_Nongnghiep_Niengiam_Hung_final" xfId="936"/>
    <cellStyle name="_07. NGTT2009-NN_Book3_Nongnghiep_Nongnghiep NGDD 2012_cap nhat den 24-5-2013(1)" xfId="937"/>
    <cellStyle name="_07. NGTT2009-NN_Book3_Nongnghiep_TKQG" xfId="938"/>
    <cellStyle name="_07. NGTT2009-NN_Book3_So lieu quoc te TH" xfId="939"/>
    <cellStyle name="_07. NGTT2009-NN_Book3_So lieu quoc te TH_08 Cong nghiep 2010" xfId="940"/>
    <cellStyle name="_07. NGTT2009-NN_Book3_So lieu quoc te TH_08 Thuong mai va Du lich (Ok)" xfId="941"/>
    <cellStyle name="_07. NGTT2009-NN_Book3_So lieu quoc te TH_09 Chi so gia 2011- VuTKG-1 (Ok)" xfId="942"/>
    <cellStyle name="_07. NGTT2009-NN_Book3_So lieu quoc te TH_09 Du lich" xfId="943"/>
    <cellStyle name="_07. NGTT2009-NN_Book3_So lieu quoc te TH_10 Van tai va BCVT (da sua ok)" xfId="944"/>
    <cellStyle name="_07. NGTT2009-NN_Book3_So lieu quoc te TH_12 Giao duc, Y Te va Muc songnam2011" xfId="945"/>
    <cellStyle name="_07. NGTT2009-NN_Book3_So lieu quoc te TH_nien giam tom tat du lich va XNK" xfId="946"/>
    <cellStyle name="_07. NGTT2009-NN_Book3_So lieu quoc te TH_Nongnghiep" xfId="947"/>
    <cellStyle name="_07. NGTT2009-NN_Book3_So lieu quoc te TH_XNK" xfId="948"/>
    <cellStyle name="_07. NGTT2009-NN_Book3_So lieu quoc te(GDP)" xfId="949"/>
    <cellStyle name="_07. NGTT2009-NN_Book3_So lieu quoc te(GDP) 2" xfId="950"/>
    <cellStyle name="_07. NGTT2009-NN_Book3_So lieu quoc te(GDP)_02  Dan so lao dong(OK)" xfId="951"/>
    <cellStyle name="_07. NGTT2009-NN_Book3_So lieu quoc te(GDP)_03 TKQG va Thu chi NSNN 2012" xfId="952"/>
    <cellStyle name="_07. NGTT2009-NN_Book3_So lieu quoc te(GDP)_04 Doanh nghiep va CSKDCT 2012" xfId="953"/>
    <cellStyle name="_07. NGTT2009-NN_Book3_So lieu quoc te(GDP)_05 Doanh nghiep va Ca the_2011 (Ok)" xfId="954"/>
    <cellStyle name="_07. NGTT2009-NN_Book3_So lieu quoc te(GDP)_06 NGTT LN,TS 2013 co so" xfId="955"/>
    <cellStyle name="_07. NGTT2009-NN_Book3_So lieu quoc te(GDP)_07 NGTT CN 2012" xfId="956"/>
    <cellStyle name="_07. NGTT2009-NN_Book3_So lieu quoc te(GDP)_08 Thuong mai Tong muc - Diep" xfId="957"/>
    <cellStyle name="_07. NGTT2009-NN_Book3_So lieu quoc te(GDP)_08 Thuong mai va Du lich (Ok)" xfId="958"/>
    <cellStyle name="_07. NGTT2009-NN_Book3_So lieu quoc te(GDP)_08 Thuong mai va Du lich (Ok)_nien giam tom tat nong nghiep 2013" xfId="959"/>
    <cellStyle name="_07. NGTT2009-NN_Book3_So lieu quoc te(GDP)_08 Thuong mai va Du lich (Ok)_Phan II (In)" xfId="960"/>
    <cellStyle name="_07. NGTT2009-NN_Book3_So lieu quoc te(GDP)_09 Chi so gia 2011- VuTKG-1 (Ok)" xfId="961"/>
    <cellStyle name="_07. NGTT2009-NN_Book3_So lieu quoc te(GDP)_09 Chi so gia 2011- VuTKG-1 (Ok)_nien giam tom tat nong nghiep 2013" xfId="962"/>
    <cellStyle name="_07. NGTT2009-NN_Book3_So lieu quoc te(GDP)_09 Chi so gia 2011- VuTKG-1 (Ok)_Phan II (In)" xfId="963"/>
    <cellStyle name="_07. NGTT2009-NN_Book3_So lieu quoc te(GDP)_09 Du lich" xfId="964"/>
    <cellStyle name="_07. NGTT2009-NN_Book3_So lieu quoc te(GDP)_09 Du lich_nien giam tom tat nong nghiep 2013" xfId="965"/>
    <cellStyle name="_07. NGTT2009-NN_Book3_So lieu quoc te(GDP)_09 Du lich_Phan II (In)" xfId="966"/>
    <cellStyle name="_07. NGTT2009-NN_Book3_So lieu quoc te(GDP)_10 Van tai va BCVT (da sua ok)" xfId="967"/>
    <cellStyle name="_07. NGTT2009-NN_Book3_So lieu quoc te(GDP)_10 Van tai va BCVT (da sua ok)_nien giam tom tat nong nghiep 2013" xfId="968"/>
    <cellStyle name="_07. NGTT2009-NN_Book3_So lieu quoc te(GDP)_10 Van tai va BCVT (da sua ok)_Phan II (In)" xfId="969"/>
    <cellStyle name="_07. NGTT2009-NN_Book3_So lieu quoc te(GDP)_11 (3)" xfId="970"/>
    <cellStyle name="_07. NGTT2009-NN_Book3_So lieu quoc te(GDP)_11 (3) 2" xfId="971"/>
    <cellStyle name="_07. NGTT2009-NN_Book3_So lieu quoc te(GDP)_11 (3)_04 Doanh nghiep va CSKDCT 2012" xfId="972"/>
    <cellStyle name="_07. NGTT2009-NN_Book3_So lieu quoc te(GDP)_11 (3)_Book2" xfId="973"/>
    <cellStyle name="_07. NGTT2009-NN_Book3_So lieu quoc te(GDP)_11 (3)_NGTK-daydu-2014-Laodong" xfId="974"/>
    <cellStyle name="_07. NGTT2009-NN_Book3_So lieu quoc te(GDP)_11 (3)_nien giam tom tat nong nghiep 2013" xfId="975"/>
    <cellStyle name="_07. NGTT2009-NN_Book3_So lieu quoc te(GDP)_11 (3)_Niengiam_Hung_final" xfId="976"/>
    <cellStyle name="_07. NGTT2009-NN_Book3_So lieu quoc te(GDP)_11 (3)_Phan II (In)" xfId="977"/>
    <cellStyle name="_07. NGTT2009-NN_Book3_So lieu quoc te(GDP)_11 (3)_Xl0000167" xfId="978"/>
    <cellStyle name="_07. NGTT2009-NN_Book3_So lieu quoc te(GDP)_12 (2)" xfId="979"/>
    <cellStyle name="_07. NGTT2009-NN_Book3_So lieu quoc te(GDP)_12 (2) 2" xfId="980"/>
    <cellStyle name="_07. NGTT2009-NN_Book3_So lieu quoc te(GDP)_12 (2)_04 Doanh nghiep va CSKDCT 2012" xfId="981"/>
    <cellStyle name="_07. NGTT2009-NN_Book3_So lieu quoc te(GDP)_12 (2)_Book2" xfId="982"/>
    <cellStyle name="_07. NGTT2009-NN_Book3_So lieu quoc te(GDP)_12 (2)_NGTK-daydu-2014-Laodong" xfId="983"/>
    <cellStyle name="_07. NGTT2009-NN_Book3_So lieu quoc te(GDP)_12 (2)_nien giam tom tat nong nghiep 2013" xfId="984"/>
    <cellStyle name="_07. NGTT2009-NN_Book3_So lieu quoc te(GDP)_12 (2)_Niengiam_Hung_final" xfId="985"/>
    <cellStyle name="_07. NGTT2009-NN_Book3_So lieu quoc te(GDP)_12 (2)_Phan II (In)" xfId="986"/>
    <cellStyle name="_07. NGTT2009-NN_Book3_So lieu quoc te(GDP)_12 (2)_Xl0000167" xfId="987"/>
    <cellStyle name="_07. NGTT2009-NN_Book3_So lieu quoc te(GDP)_12 Giao duc, Y Te va Muc songnam2011" xfId="988"/>
    <cellStyle name="_07. NGTT2009-NN_Book3_So lieu quoc te(GDP)_12 Giao duc, Y Te va Muc songnam2011_nien giam tom tat nong nghiep 2013" xfId="989"/>
    <cellStyle name="_07. NGTT2009-NN_Book3_So lieu quoc te(GDP)_12 Giao duc, Y Te va Muc songnam2011_Phan II (In)" xfId="990"/>
    <cellStyle name="_07. NGTT2009-NN_Book3_So lieu quoc te(GDP)_12 MSDC_Thuy Van" xfId="991"/>
    <cellStyle name="_07. NGTT2009-NN_Book3_So lieu quoc te(GDP)_12 So lieu quoc te (Ok)" xfId="992"/>
    <cellStyle name="_07. NGTT2009-NN_Book3_So lieu quoc te(GDP)_12 So lieu quoc te (Ok)_nien giam tom tat nong nghiep 2013" xfId="993"/>
    <cellStyle name="_07. NGTT2009-NN_Book3_So lieu quoc te(GDP)_12 So lieu quoc te (Ok)_Phan II (In)" xfId="994"/>
    <cellStyle name="_07. NGTT2009-NN_Book3_So lieu quoc te(GDP)_13 Van tai 2012" xfId="995"/>
    <cellStyle name="_07. NGTT2009-NN_Book3_So lieu quoc te(GDP)_Book2" xfId="996"/>
    <cellStyle name="_07. NGTT2009-NN_Book3_So lieu quoc te(GDP)_Giaoduc2013(ok)" xfId="997"/>
    <cellStyle name="_07. NGTT2009-NN_Book3_So lieu quoc te(GDP)_Maket NGTT2012 LN,TS (7-1-2013)" xfId="998"/>
    <cellStyle name="_07. NGTT2009-NN_Book3_So lieu quoc te(GDP)_Maket NGTT2012 LN,TS (7-1-2013)_Nongnghiep" xfId="999"/>
    <cellStyle name="_07. NGTT2009-NN_Book3_So lieu quoc te(GDP)_Ngiam_lamnghiep_2011_v2(1)(1)" xfId="1000"/>
    <cellStyle name="_07. NGTT2009-NN_Book3_So lieu quoc te(GDP)_Ngiam_lamnghiep_2011_v2(1)(1)_Nongnghiep" xfId="1001"/>
    <cellStyle name="_07. NGTT2009-NN_Book3_So lieu quoc te(GDP)_NGTK-daydu-2014-Laodong" xfId="1002"/>
    <cellStyle name="_07. NGTT2009-NN_Book3_So lieu quoc te(GDP)_NGTT LN,TS 2012 (Chuan)" xfId="1003"/>
    <cellStyle name="_07. NGTT2009-NN_Book3_So lieu quoc te(GDP)_Nien giam TT Vu Nong nghiep 2012(solieu)-gui Vu TH 29-3-2013" xfId="1004"/>
    <cellStyle name="_07. NGTT2009-NN_Book3_So lieu quoc te(GDP)_Niengiam_Hung_final" xfId="1005"/>
    <cellStyle name="_07. NGTT2009-NN_Book3_So lieu quoc te(GDP)_Nongnghiep" xfId="1006"/>
    <cellStyle name="_07. NGTT2009-NN_Book3_So lieu quoc te(GDP)_Nongnghiep NGDD 2012_cap nhat den 24-5-2013(1)" xfId="1007"/>
    <cellStyle name="_07. NGTT2009-NN_Book3_So lieu quoc te(GDP)_Nongnghiep_Nongnghiep NGDD 2012_cap nhat den 24-5-2013(1)" xfId="1008"/>
    <cellStyle name="_07. NGTT2009-NN_Book3_So lieu quoc te(GDP)_TKQG" xfId="1009"/>
    <cellStyle name="_07. NGTT2009-NN_Book3_So lieu quoc te(GDP)_Xl0000147" xfId="1010"/>
    <cellStyle name="_07. NGTT2009-NN_Book3_So lieu quoc te(GDP)_Xl0000167" xfId="1011"/>
    <cellStyle name="_07. NGTT2009-NN_Book3_So lieu quoc te(GDP)_XNK" xfId="1012"/>
    <cellStyle name="_07. NGTT2009-NN_Book3_So lieu quoc te(GDP)_XNK_nien giam tom tat nong nghiep 2013" xfId="1013"/>
    <cellStyle name="_07. NGTT2009-NN_Book3_So lieu quoc te(GDP)_XNK_Phan II (In)" xfId="1014"/>
    <cellStyle name="_07. NGTT2009-NN_Book3_TKQG" xfId="1015"/>
    <cellStyle name="_07. NGTT2009-NN_Book3_Xl0000006" xfId="1016"/>
    <cellStyle name="_07. NGTT2009-NN_Book3_Xl0000147" xfId="1017"/>
    <cellStyle name="_07. NGTT2009-NN_Book3_Xl0000167" xfId="1018"/>
    <cellStyle name="_07. NGTT2009-NN_Book3_XNK" xfId="1019"/>
    <cellStyle name="_07. NGTT2009-NN_Book3_XNK 2" xfId="1020"/>
    <cellStyle name="_07. NGTT2009-NN_Book3_XNK_08 Thuong mai Tong muc - Diep" xfId="1021"/>
    <cellStyle name="_07. NGTT2009-NN_Book3_XNK_08 Thuong mai Tong muc - Diep_nien giam tom tat nong nghiep 2013" xfId="1022"/>
    <cellStyle name="_07. NGTT2009-NN_Book3_XNK_08 Thuong mai Tong muc - Diep_Phan II (In)" xfId="1023"/>
    <cellStyle name="_07. NGTT2009-NN_Book3_XNK_Bo sung 04 bieu Cong nghiep" xfId="1024"/>
    <cellStyle name="_07. NGTT2009-NN_Book3_XNK_Bo sung 04 bieu Cong nghiep 2" xfId="1025"/>
    <cellStyle name="_07. NGTT2009-NN_Book3_XNK_Bo sung 04 bieu Cong nghiep_Book2" xfId="1026"/>
    <cellStyle name="_07. NGTT2009-NN_Book3_XNK_Bo sung 04 bieu Cong nghiep_Mau" xfId="1027"/>
    <cellStyle name="_07. NGTT2009-NN_Book3_XNK_Bo sung 04 bieu Cong nghiep_NGTK-daydu-2014-Laodong" xfId="1028"/>
    <cellStyle name="_07. NGTT2009-NN_Book3_XNK_Bo sung 04 bieu Cong nghiep_Niengiam_Hung_final" xfId="1029"/>
    <cellStyle name="_07. NGTT2009-NN_Book3_XNK_Book2" xfId="1030"/>
    <cellStyle name="_07. NGTT2009-NN_Book3_XNK_Mau" xfId="1031"/>
    <cellStyle name="_07. NGTT2009-NN_Book3_XNK_NGTK-daydu-2014-Laodong" xfId="1032"/>
    <cellStyle name="_07. NGTT2009-NN_Book3_XNK_Niengiam_Hung_final" xfId="1033"/>
    <cellStyle name="_07. NGTT2009-NN_Book3_XNK-2012" xfId="1034"/>
    <cellStyle name="_07. NGTT2009-NN_Book3_XNK-2012_nien giam tom tat nong nghiep 2013" xfId="1035"/>
    <cellStyle name="_07. NGTT2009-NN_Book3_XNK-2012_Phan II (In)" xfId="1036"/>
    <cellStyle name="_07. NGTT2009-NN_Book3_XNK-Market" xfId="1037"/>
    <cellStyle name="_07. NGTT2009-NN_Book4" xfId="19"/>
    <cellStyle name="_07. NGTT2009-NN_Book4 2" xfId="1038"/>
    <cellStyle name="_07. NGTT2009-NN_Book4_08 Cong nghiep 2010" xfId="1039"/>
    <cellStyle name="_07. NGTT2009-NN_Book4_08 Thuong mai va Du lich (Ok)" xfId="1040"/>
    <cellStyle name="_07. NGTT2009-NN_Book4_09 Chi so gia 2011- VuTKG-1 (Ok)" xfId="1041"/>
    <cellStyle name="_07. NGTT2009-NN_Book4_09 Du lich" xfId="1042"/>
    <cellStyle name="_07. NGTT2009-NN_Book4_10 Van tai va BCVT (da sua ok)" xfId="1043"/>
    <cellStyle name="_07. NGTT2009-NN_Book4_12 Giao duc, Y Te va Muc songnam2011" xfId="1044"/>
    <cellStyle name="_07. NGTT2009-NN_Book4_12 So lieu quoc te (Ok)" xfId="1045"/>
    <cellStyle name="_07. NGTT2009-NN_Book4_Book1" xfId="1046"/>
    <cellStyle name="_07. NGTT2009-NN_Book4_Book1 2" xfId="1047"/>
    <cellStyle name="_07. NGTT2009-NN_Book4_Book1_Book2" xfId="1048"/>
    <cellStyle name="_07. NGTT2009-NN_Book4_Book1_Mau" xfId="1049"/>
    <cellStyle name="_07. NGTT2009-NN_Book4_Book1_NGTK-daydu-2014-Laodong" xfId="1050"/>
    <cellStyle name="_07. NGTT2009-NN_Book4_Book1_Niengiam_Hung_final" xfId="1051"/>
    <cellStyle name="_07. NGTT2009-NN_Book4_Book2" xfId="1052"/>
    <cellStyle name="_07. NGTT2009-NN_Book4_Mau" xfId="1053"/>
    <cellStyle name="_07. NGTT2009-NN_Book4_NGTK-daydu-2014-Laodong" xfId="1054"/>
    <cellStyle name="_07. NGTT2009-NN_Book4_nien giam tom tat du lich va XNK" xfId="1055"/>
    <cellStyle name="_07. NGTT2009-NN_Book4_Niengiam_Hung_final" xfId="1056"/>
    <cellStyle name="_07. NGTT2009-NN_Book4_Nongnghiep" xfId="1057"/>
    <cellStyle name="_07. NGTT2009-NN_Book4_XNK" xfId="1058"/>
    <cellStyle name="_07. NGTT2009-NN_Book4_XNK-2012" xfId="1059"/>
    <cellStyle name="_07. NGTT2009-NN_CSKDCT 2010" xfId="1060"/>
    <cellStyle name="_07. NGTT2009-NN_CSKDCT 2010 2" xfId="1061"/>
    <cellStyle name="_07. NGTT2009-NN_CSKDCT 2010_Bo sung 04 bieu Cong nghiep" xfId="1062"/>
    <cellStyle name="_07. NGTT2009-NN_CSKDCT 2010_Bo sung 04 bieu Cong nghiep 2" xfId="1063"/>
    <cellStyle name="_07. NGTT2009-NN_CSKDCT 2010_Bo sung 04 bieu Cong nghiep_Book2" xfId="1064"/>
    <cellStyle name="_07. NGTT2009-NN_CSKDCT 2010_Bo sung 04 bieu Cong nghiep_Mau" xfId="1065"/>
    <cellStyle name="_07. NGTT2009-NN_CSKDCT 2010_Bo sung 04 bieu Cong nghiep_NGTK-daydu-2014-Laodong" xfId="1066"/>
    <cellStyle name="_07. NGTT2009-NN_CSKDCT 2010_Bo sung 04 bieu Cong nghiep_Niengiam_Hung_final" xfId="1067"/>
    <cellStyle name="_07. NGTT2009-NN_CSKDCT 2010_Book2" xfId="1068"/>
    <cellStyle name="_07. NGTT2009-NN_CSKDCT 2010_Mau" xfId="1069"/>
    <cellStyle name="_07. NGTT2009-NN_CSKDCT 2010_NGTK-daydu-2014-Laodong" xfId="1070"/>
    <cellStyle name="_07. NGTT2009-NN_CSKDCT 2010_Niengiam_Hung_final" xfId="1071"/>
    <cellStyle name="_07. NGTT2009-NN_CucThongke-phucdap-Tuan-Anh" xfId="1072"/>
    <cellStyle name="_07. NGTT2009-NN_dan so phan tich 10 nam(moi)" xfId="1073"/>
    <cellStyle name="_07. NGTT2009-NN_dan so phan tich 10 nam(moi)_01 Don vi HC" xfId="1074"/>
    <cellStyle name="_07. NGTT2009-NN_dan so phan tich 10 nam(moi)_02 Danso_Laodong 2012(chuan) CO SO" xfId="1075"/>
    <cellStyle name="_07. NGTT2009-NN_dan so phan tich 10 nam(moi)_04 Doanh nghiep va CSKDCT 2012" xfId="1076"/>
    <cellStyle name="_07. NGTT2009-NN_dan so phan tich 10 nam(moi)_12 MSDC_Thuy Van" xfId="1077"/>
    <cellStyle name="_07. NGTT2009-NN_dan so phan tich 10 nam(moi)_Don vi HC, dat dai, khi hau" xfId="1078"/>
    <cellStyle name="_07. NGTT2009-NN_dan so phan tich 10 nam(moi)_Mau" xfId="1079"/>
    <cellStyle name="_07. NGTT2009-NN_dan so phan tich 10 nam(moi)_Mau 2" xfId="1080"/>
    <cellStyle name="_07. NGTT2009-NN_dan so phan tich 10 nam(moi)_Mau_Book2" xfId="1081"/>
    <cellStyle name="_07. NGTT2009-NN_dan so phan tich 10 nam(moi)_Mau_NGTK-daydu-2014-Laodong" xfId="1082"/>
    <cellStyle name="_07. NGTT2009-NN_dan so phan tich 10 nam(moi)_Mau_Niengiam_Hung_final" xfId="1083"/>
    <cellStyle name="_07. NGTT2009-NN_dan so phan tich 10 nam(moi)_NGDD 2013 Thu chi NSNN " xfId="1084"/>
    <cellStyle name="_07. NGTT2009-NN_dan so phan tich 10 nam(moi)_NGTK-daydu-2014-VuDSLD(22.5.2015)" xfId="1085"/>
    <cellStyle name="_07. NGTT2009-NN_dan so phan tich 10 nam(moi)_nien giam 28.5.12_sua tn_Oanh-gui-3.15pm-28-5-2012" xfId="1086"/>
    <cellStyle name="_07. NGTT2009-NN_dan so phan tich 10 nam(moi)_Nien giam KT_TV 2010" xfId="1087"/>
    <cellStyle name="_07. NGTT2009-NN_dan so phan tich 10 nam(moi)_nien giam tom tat nong nghiep 2013" xfId="1088"/>
    <cellStyle name="_07. NGTT2009-NN_dan so phan tich 10 nam(moi)_Phan II (In)" xfId="1089"/>
    <cellStyle name="_07. NGTT2009-NN_dan so phan tich 10 nam(moi)_Xl0000006" xfId="1090"/>
    <cellStyle name="_07. NGTT2009-NN_dan so phan tich 10 nam(moi)_Xl0000167" xfId="1091"/>
    <cellStyle name="_07. NGTT2009-NN_dan so phan tich 10 nam(moi)_Y te-VH TT_Tam(1)" xfId="1092"/>
    <cellStyle name="_07. NGTT2009-NN_Dat Dai NGTT -2013" xfId="1093"/>
    <cellStyle name="_07. NGTT2009-NN_Dat Dai NGTT -2013 2" xfId="1094"/>
    <cellStyle name="_07. NGTT2009-NN_Dat Dai NGTT -2013_Book2" xfId="1095"/>
    <cellStyle name="_07. NGTT2009-NN_Dat Dai NGTT -2013_NGTK-daydu-2014-Laodong" xfId="1096"/>
    <cellStyle name="_07. NGTT2009-NN_Dat Dai NGTT -2013_Niengiam_Hung_final" xfId="1097"/>
    <cellStyle name="_07. NGTT2009-NN_Giaoduc2013(ok)" xfId="1098"/>
    <cellStyle name="_07. NGTT2009-NN_GTSXNN" xfId="1099"/>
    <cellStyle name="_07. NGTT2009-NN_GTSXNN_Nongnghiep NGDD 2012_cap nhat den 24-5-2013(1)" xfId="1100"/>
    <cellStyle name="_07. NGTT2009-NN_Lam nghiep, thuy san 2010 (ok)" xfId="20"/>
    <cellStyle name="_07. NGTT2009-NN_Lam nghiep, thuy san 2010 (ok) 2" xfId="1101"/>
    <cellStyle name="_07. NGTT2009-NN_Lam nghiep, thuy san 2010 (ok)_08 Cong nghiep 2010" xfId="1102"/>
    <cellStyle name="_07. NGTT2009-NN_Lam nghiep, thuy san 2010 (ok)_08 Thuong mai va Du lich (Ok)" xfId="1103"/>
    <cellStyle name="_07. NGTT2009-NN_Lam nghiep, thuy san 2010 (ok)_09 Chi so gia 2011- VuTKG-1 (Ok)" xfId="1104"/>
    <cellStyle name="_07. NGTT2009-NN_Lam nghiep, thuy san 2010 (ok)_09 Du lich" xfId="1105"/>
    <cellStyle name="_07. NGTT2009-NN_Lam nghiep, thuy san 2010 (ok)_10 Van tai va BCVT (da sua ok)" xfId="1106"/>
    <cellStyle name="_07. NGTT2009-NN_Lam nghiep, thuy san 2010 (ok)_12 Giao duc, Y Te va Muc songnam2011" xfId="1107"/>
    <cellStyle name="_07. NGTT2009-NN_Lam nghiep, thuy san 2010 (ok)_Book2" xfId="1108"/>
    <cellStyle name="_07. NGTT2009-NN_Lam nghiep, thuy san 2010 (ok)_Mau" xfId="1109"/>
    <cellStyle name="_07. NGTT2009-NN_Lam nghiep, thuy san 2010 (ok)_NGTK-daydu-2014-Laodong" xfId="1110"/>
    <cellStyle name="_07. NGTT2009-NN_Lam nghiep, thuy san 2010 (ok)_nien giam tom tat du lich va XNK" xfId="1111"/>
    <cellStyle name="_07. NGTT2009-NN_Lam nghiep, thuy san 2010 (ok)_Niengiam_Hung_final" xfId="1112"/>
    <cellStyle name="_07. NGTT2009-NN_Lam nghiep, thuy san 2010 (ok)_Nongnghiep" xfId="1113"/>
    <cellStyle name="_07. NGTT2009-NN_Lam nghiep, thuy san 2010 (ok)_XNK" xfId="1114"/>
    <cellStyle name="_07. NGTT2009-NN_Maket NGTT Cong nghiep 2011" xfId="1115"/>
    <cellStyle name="_07. NGTT2009-NN_Maket NGTT Cong nghiep 2011_08 Cong nghiep 2010" xfId="1116"/>
    <cellStyle name="_07. NGTT2009-NN_Maket NGTT Cong nghiep 2011_08 Thuong mai va Du lich (Ok)" xfId="1117"/>
    <cellStyle name="_07. NGTT2009-NN_Maket NGTT Cong nghiep 2011_09 Chi so gia 2011- VuTKG-1 (Ok)" xfId="1118"/>
    <cellStyle name="_07. NGTT2009-NN_Maket NGTT Cong nghiep 2011_09 Du lich" xfId="1119"/>
    <cellStyle name="_07. NGTT2009-NN_Maket NGTT Cong nghiep 2011_10 Van tai va BCVT (da sua ok)" xfId="1120"/>
    <cellStyle name="_07. NGTT2009-NN_Maket NGTT Cong nghiep 2011_12 Giao duc, Y Te va Muc songnam2011" xfId="1121"/>
    <cellStyle name="_07. NGTT2009-NN_Maket NGTT Cong nghiep 2011_nien giam tom tat du lich va XNK" xfId="1122"/>
    <cellStyle name="_07. NGTT2009-NN_Maket NGTT Cong nghiep 2011_Nongnghiep" xfId="1123"/>
    <cellStyle name="_07. NGTT2009-NN_Maket NGTT Cong nghiep 2011_XNK" xfId="1124"/>
    <cellStyle name="_07. NGTT2009-NN_Maket NGTT Doanh Nghiep 2011" xfId="1125"/>
    <cellStyle name="_07. NGTT2009-NN_Maket NGTT Doanh Nghiep 2011_08 Cong nghiep 2010" xfId="1126"/>
    <cellStyle name="_07. NGTT2009-NN_Maket NGTT Doanh Nghiep 2011_08 Thuong mai va Du lich (Ok)" xfId="1127"/>
    <cellStyle name="_07. NGTT2009-NN_Maket NGTT Doanh Nghiep 2011_09 Chi so gia 2011- VuTKG-1 (Ok)" xfId="1128"/>
    <cellStyle name="_07. NGTT2009-NN_Maket NGTT Doanh Nghiep 2011_09 Du lich" xfId="1129"/>
    <cellStyle name="_07. NGTT2009-NN_Maket NGTT Doanh Nghiep 2011_10 Van tai va BCVT (da sua ok)" xfId="1130"/>
    <cellStyle name="_07. NGTT2009-NN_Maket NGTT Doanh Nghiep 2011_12 Giao duc, Y Te va Muc songnam2011" xfId="1131"/>
    <cellStyle name="_07. NGTT2009-NN_Maket NGTT Doanh Nghiep 2011_nien giam tom tat du lich va XNK" xfId="1132"/>
    <cellStyle name="_07. NGTT2009-NN_Maket NGTT Doanh Nghiep 2011_Nongnghiep" xfId="1133"/>
    <cellStyle name="_07. NGTT2009-NN_Maket NGTT Doanh Nghiep 2011_XNK" xfId="1134"/>
    <cellStyle name="_07. NGTT2009-NN_Maket NGTT Thu chi NS 2011" xfId="1135"/>
    <cellStyle name="_07. NGTT2009-NN_Maket NGTT Thu chi NS 2011_08 Cong nghiep 2010" xfId="1136"/>
    <cellStyle name="_07. NGTT2009-NN_Maket NGTT Thu chi NS 2011_08 Thuong mai va Du lich (Ok)" xfId="1137"/>
    <cellStyle name="_07. NGTT2009-NN_Maket NGTT Thu chi NS 2011_09 Chi so gia 2011- VuTKG-1 (Ok)" xfId="1138"/>
    <cellStyle name="_07. NGTT2009-NN_Maket NGTT Thu chi NS 2011_09 Du lich" xfId="1139"/>
    <cellStyle name="_07. NGTT2009-NN_Maket NGTT Thu chi NS 2011_10 Van tai va BCVT (da sua ok)" xfId="1140"/>
    <cellStyle name="_07. NGTT2009-NN_Maket NGTT Thu chi NS 2011_12 Giao duc, Y Te va Muc songnam2011" xfId="1141"/>
    <cellStyle name="_07. NGTT2009-NN_Maket NGTT Thu chi NS 2011_nien giam tom tat du lich va XNK" xfId="1142"/>
    <cellStyle name="_07. NGTT2009-NN_Maket NGTT Thu chi NS 2011_Nongnghiep" xfId="1143"/>
    <cellStyle name="_07. NGTT2009-NN_Maket NGTT Thu chi NS 2011_XNK" xfId="1144"/>
    <cellStyle name="_07. NGTT2009-NN_Maket NGTT2012 LN,TS (7-1-2013)" xfId="1145"/>
    <cellStyle name="_07. NGTT2009-NN_Maket NGTT2012 LN,TS (7-1-2013)_Nongnghiep" xfId="1146"/>
    <cellStyle name="_07. NGTT2009-NN_Mau" xfId="1147"/>
    <cellStyle name="_07. NGTT2009-NN_Ngiam_lamnghiep_2011_v2(1)(1)" xfId="1148"/>
    <cellStyle name="_07. NGTT2009-NN_Ngiam_lamnghiep_2011_v2(1)(1)_Nongnghiep" xfId="1149"/>
    <cellStyle name="_07. NGTT2009-NN_NGTK-daydu-2014-Laodong" xfId="1150"/>
    <cellStyle name="_07. NGTT2009-NN_NGTT Ca the 2011 Diep" xfId="1151"/>
    <cellStyle name="_07. NGTT2009-NN_NGTT Ca the 2011 Diep_08 Cong nghiep 2010" xfId="1152"/>
    <cellStyle name="_07. NGTT2009-NN_NGTT Ca the 2011 Diep_08 Thuong mai va Du lich (Ok)" xfId="1153"/>
    <cellStyle name="_07. NGTT2009-NN_NGTT Ca the 2011 Diep_09 Chi so gia 2011- VuTKG-1 (Ok)" xfId="1154"/>
    <cellStyle name="_07. NGTT2009-NN_NGTT Ca the 2011 Diep_09 Du lich" xfId="1155"/>
    <cellStyle name="_07. NGTT2009-NN_NGTT Ca the 2011 Diep_10 Van tai va BCVT (da sua ok)" xfId="1156"/>
    <cellStyle name="_07. NGTT2009-NN_NGTT Ca the 2011 Diep_12 Giao duc, Y Te va Muc songnam2011" xfId="1157"/>
    <cellStyle name="_07. NGTT2009-NN_NGTT Ca the 2011 Diep_nien giam tom tat du lich va XNK" xfId="1158"/>
    <cellStyle name="_07. NGTT2009-NN_NGTT Ca the 2011 Diep_Nongnghiep" xfId="1159"/>
    <cellStyle name="_07. NGTT2009-NN_NGTT Ca the 2011 Diep_XNK" xfId="1160"/>
    <cellStyle name="_07. NGTT2009-NN_NGTT LN,TS 2012 (Chuan)" xfId="1161"/>
    <cellStyle name="_07. NGTT2009-NN_Nien giam day du  Nong nghiep 2010" xfId="21"/>
    <cellStyle name="_07. NGTT2009-NN_nien giam tom tat nong nghiep 2013" xfId="1162"/>
    <cellStyle name="_07. NGTT2009-NN_Nien giam TT Vu Nong nghiep 2012(solieu)-gui Vu TH 29-3-2013" xfId="1163"/>
    <cellStyle name="_07. NGTT2009-NN_Niengiam_Hung_final" xfId="1164"/>
    <cellStyle name="_07. NGTT2009-NN_Nongnghiep" xfId="1165"/>
    <cellStyle name="_07. NGTT2009-NN_Nongnghiep 2" xfId="1166"/>
    <cellStyle name="_07. NGTT2009-NN_Nongnghiep_Bo sung 04 bieu Cong nghiep" xfId="1167"/>
    <cellStyle name="_07. NGTT2009-NN_Nongnghiep_Bo sung 04 bieu Cong nghiep 2" xfId="1168"/>
    <cellStyle name="_07. NGTT2009-NN_Nongnghiep_Bo sung 04 bieu Cong nghiep_Book2" xfId="1169"/>
    <cellStyle name="_07. NGTT2009-NN_Nongnghiep_Bo sung 04 bieu Cong nghiep_Mau" xfId="1170"/>
    <cellStyle name="_07. NGTT2009-NN_Nongnghiep_Bo sung 04 bieu Cong nghiep_NGTK-daydu-2014-Laodong" xfId="1171"/>
    <cellStyle name="_07. NGTT2009-NN_Nongnghiep_Bo sung 04 bieu Cong nghiep_Niengiam_Hung_final" xfId="1172"/>
    <cellStyle name="_07. NGTT2009-NN_Nongnghiep_Book2" xfId="1173"/>
    <cellStyle name="_07. NGTT2009-NN_Nongnghiep_Mau" xfId="1174"/>
    <cellStyle name="_07. NGTT2009-NN_Nongnghiep_NGDD 2013 Thu chi NSNN " xfId="1175"/>
    <cellStyle name="_07. NGTT2009-NN_Nongnghiep_NGTK-daydu-2014-Laodong" xfId="1176"/>
    <cellStyle name="_07. NGTT2009-NN_Nongnghiep_Niengiam_Hung_final" xfId="1177"/>
    <cellStyle name="_07. NGTT2009-NN_Nongnghiep_Nongnghiep NGDD 2012_cap nhat den 24-5-2013(1)" xfId="1178"/>
    <cellStyle name="_07. NGTT2009-NN_Nongnghiep_TKQG" xfId="1179"/>
    <cellStyle name="_07. NGTT2009-NN_Phan i (in)" xfId="1180"/>
    <cellStyle name="_07. NGTT2009-NN_Phan II (In)" xfId="1181"/>
    <cellStyle name="_07. NGTT2009-NN_So lieu quoc te TH" xfId="1182"/>
    <cellStyle name="_07. NGTT2009-NN_So lieu quoc te TH_08 Cong nghiep 2010" xfId="1183"/>
    <cellStyle name="_07. NGTT2009-NN_So lieu quoc te TH_08 Thuong mai va Du lich (Ok)" xfId="1184"/>
    <cellStyle name="_07. NGTT2009-NN_So lieu quoc te TH_09 Chi so gia 2011- VuTKG-1 (Ok)" xfId="1185"/>
    <cellStyle name="_07. NGTT2009-NN_So lieu quoc te TH_09 Du lich" xfId="1186"/>
    <cellStyle name="_07. NGTT2009-NN_So lieu quoc te TH_10 Van tai va BCVT (da sua ok)" xfId="1187"/>
    <cellStyle name="_07. NGTT2009-NN_So lieu quoc te TH_12 Giao duc, Y Te va Muc songnam2011" xfId="1188"/>
    <cellStyle name="_07. NGTT2009-NN_So lieu quoc te TH_nien giam tom tat du lich va XNK" xfId="1189"/>
    <cellStyle name="_07. NGTT2009-NN_So lieu quoc te TH_Nongnghiep" xfId="1190"/>
    <cellStyle name="_07. NGTT2009-NN_So lieu quoc te TH_XNK" xfId="1191"/>
    <cellStyle name="_07. NGTT2009-NN_So lieu quoc te(GDP)" xfId="1192"/>
    <cellStyle name="_07. NGTT2009-NN_So lieu quoc te(GDP) 2" xfId="1193"/>
    <cellStyle name="_07. NGTT2009-NN_So lieu quoc te(GDP)_02  Dan so lao dong(OK)" xfId="1194"/>
    <cellStyle name="_07. NGTT2009-NN_So lieu quoc te(GDP)_03 TKQG va Thu chi NSNN 2012" xfId="1195"/>
    <cellStyle name="_07. NGTT2009-NN_So lieu quoc te(GDP)_04 Doanh nghiep va CSKDCT 2012" xfId="1196"/>
    <cellStyle name="_07. NGTT2009-NN_So lieu quoc te(GDP)_05 Doanh nghiep va Ca the_2011 (Ok)" xfId="1197"/>
    <cellStyle name="_07. NGTT2009-NN_So lieu quoc te(GDP)_06 NGTT LN,TS 2013 co so" xfId="1198"/>
    <cellStyle name="_07. NGTT2009-NN_So lieu quoc te(GDP)_07 NGTT CN 2012" xfId="1199"/>
    <cellStyle name="_07. NGTT2009-NN_So lieu quoc te(GDP)_08 Thuong mai Tong muc - Diep" xfId="1200"/>
    <cellStyle name="_07. NGTT2009-NN_So lieu quoc te(GDP)_08 Thuong mai va Du lich (Ok)" xfId="1201"/>
    <cellStyle name="_07. NGTT2009-NN_So lieu quoc te(GDP)_08 Thuong mai va Du lich (Ok)_nien giam tom tat nong nghiep 2013" xfId="1202"/>
    <cellStyle name="_07. NGTT2009-NN_So lieu quoc te(GDP)_08 Thuong mai va Du lich (Ok)_Phan II (In)" xfId="1203"/>
    <cellStyle name="_07. NGTT2009-NN_So lieu quoc te(GDP)_09 Chi so gia 2011- VuTKG-1 (Ok)" xfId="1204"/>
    <cellStyle name="_07. NGTT2009-NN_So lieu quoc te(GDP)_09 Chi so gia 2011- VuTKG-1 (Ok)_nien giam tom tat nong nghiep 2013" xfId="1205"/>
    <cellStyle name="_07. NGTT2009-NN_So lieu quoc te(GDP)_09 Chi so gia 2011- VuTKG-1 (Ok)_Phan II (In)" xfId="1206"/>
    <cellStyle name="_07. NGTT2009-NN_So lieu quoc te(GDP)_09 Du lich" xfId="1207"/>
    <cellStyle name="_07. NGTT2009-NN_So lieu quoc te(GDP)_09 Du lich_nien giam tom tat nong nghiep 2013" xfId="1208"/>
    <cellStyle name="_07. NGTT2009-NN_So lieu quoc te(GDP)_09 Du lich_Phan II (In)" xfId="1209"/>
    <cellStyle name="_07. NGTT2009-NN_So lieu quoc te(GDP)_10 Van tai va BCVT (da sua ok)" xfId="1210"/>
    <cellStyle name="_07. NGTT2009-NN_So lieu quoc te(GDP)_10 Van tai va BCVT (da sua ok)_nien giam tom tat nong nghiep 2013" xfId="1211"/>
    <cellStyle name="_07. NGTT2009-NN_So lieu quoc te(GDP)_10 Van tai va BCVT (da sua ok)_Phan II (In)" xfId="1212"/>
    <cellStyle name="_07. NGTT2009-NN_So lieu quoc te(GDP)_11 (3)" xfId="1213"/>
    <cellStyle name="_07. NGTT2009-NN_So lieu quoc te(GDP)_11 (3) 2" xfId="1214"/>
    <cellStyle name="_07. NGTT2009-NN_So lieu quoc te(GDP)_11 (3)_04 Doanh nghiep va CSKDCT 2012" xfId="1215"/>
    <cellStyle name="_07. NGTT2009-NN_So lieu quoc te(GDP)_11 (3)_Book2" xfId="1216"/>
    <cellStyle name="_07. NGTT2009-NN_So lieu quoc te(GDP)_11 (3)_NGTK-daydu-2014-Laodong" xfId="1217"/>
    <cellStyle name="_07. NGTT2009-NN_So lieu quoc te(GDP)_11 (3)_nien giam tom tat nong nghiep 2013" xfId="1218"/>
    <cellStyle name="_07. NGTT2009-NN_So lieu quoc te(GDP)_11 (3)_Niengiam_Hung_final" xfId="1219"/>
    <cellStyle name="_07. NGTT2009-NN_So lieu quoc te(GDP)_11 (3)_Phan II (In)" xfId="1220"/>
    <cellStyle name="_07. NGTT2009-NN_So lieu quoc te(GDP)_11 (3)_Xl0000167" xfId="1221"/>
    <cellStyle name="_07. NGTT2009-NN_So lieu quoc te(GDP)_12 (2)" xfId="1222"/>
    <cellStyle name="_07. NGTT2009-NN_So lieu quoc te(GDP)_12 (2) 2" xfId="1223"/>
    <cellStyle name="_07. NGTT2009-NN_So lieu quoc te(GDP)_12 (2)_04 Doanh nghiep va CSKDCT 2012" xfId="1224"/>
    <cellStyle name="_07. NGTT2009-NN_So lieu quoc te(GDP)_12 (2)_Book2" xfId="1225"/>
    <cellStyle name="_07. NGTT2009-NN_So lieu quoc te(GDP)_12 (2)_NGTK-daydu-2014-Laodong" xfId="1226"/>
    <cellStyle name="_07. NGTT2009-NN_So lieu quoc te(GDP)_12 (2)_nien giam tom tat nong nghiep 2013" xfId="1227"/>
    <cellStyle name="_07. NGTT2009-NN_So lieu quoc te(GDP)_12 (2)_Niengiam_Hung_final" xfId="1228"/>
    <cellStyle name="_07. NGTT2009-NN_So lieu quoc te(GDP)_12 (2)_Phan II (In)" xfId="1229"/>
    <cellStyle name="_07. NGTT2009-NN_So lieu quoc te(GDP)_12 (2)_Xl0000167" xfId="1230"/>
    <cellStyle name="_07. NGTT2009-NN_So lieu quoc te(GDP)_12 Giao duc, Y Te va Muc songnam2011" xfId="1231"/>
    <cellStyle name="_07. NGTT2009-NN_So lieu quoc te(GDP)_12 Giao duc, Y Te va Muc songnam2011_nien giam tom tat nong nghiep 2013" xfId="1232"/>
    <cellStyle name="_07. NGTT2009-NN_So lieu quoc te(GDP)_12 Giao duc, Y Te va Muc songnam2011_Phan II (In)" xfId="1233"/>
    <cellStyle name="_07. NGTT2009-NN_So lieu quoc te(GDP)_12 MSDC_Thuy Van" xfId="1234"/>
    <cellStyle name="_07. NGTT2009-NN_So lieu quoc te(GDP)_12 So lieu quoc te (Ok)" xfId="1235"/>
    <cellStyle name="_07. NGTT2009-NN_So lieu quoc te(GDP)_12 So lieu quoc te (Ok)_nien giam tom tat nong nghiep 2013" xfId="1236"/>
    <cellStyle name="_07. NGTT2009-NN_So lieu quoc te(GDP)_12 So lieu quoc te (Ok)_Phan II (In)" xfId="1237"/>
    <cellStyle name="_07. NGTT2009-NN_So lieu quoc te(GDP)_13 Van tai 2012" xfId="1238"/>
    <cellStyle name="_07. NGTT2009-NN_So lieu quoc te(GDP)_Book2" xfId="1239"/>
    <cellStyle name="_07. NGTT2009-NN_So lieu quoc te(GDP)_Giaoduc2013(ok)" xfId="1240"/>
    <cellStyle name="_07. NGTT2009-NN_So lieu quoc te(GDP)_Maket NGTT2012 LN,TS (7-1-2013)" xfId="1241"/>
    <cellStyle name="_07. NGTT2009-NN_So lieu quoc te(GDP)_Maket NGTT2012 LN,TS (7-1-2013)_Nongnghiep" xfId="1242"/>
    <cellStyle name="_07. NGTT2009-NN_So lieu quoc te(GDP)_Ngiam_lamnghiep_2011_v2(1)(1)" xfId="1243"/>
    <cellStyle name="_07. NGTT2009-NN_So lieu quoc te(GDP)_Ngiam_lamnghiep_2011_v2(1)(1)_Nongnghiep" xfId="1244"/>
    <cellStyle name="_07. NGTT2009-NN_So lieu quoc te(GDP)_NGTK-daydu-2014-Laodong" xfId="1245"/>
    <cellStyle name="_07. NGTT2009-NN_So lieu quoc te(GDP)_NGTT LN,TS 2012 (Chuan)" xfId="1246"/>
    <cellStyle name="_07. NGTT2009-NN_So lieu quoc te(GDP)_Nien giam TT Vu Nong nghiep 2012(solieu)-gui Vu TH 29-3-2013" xfId="1247"/>
    <cellStyle name="_07. NGTT2009-NN_So lieu quoc te(GDP)_Niengiam_Hung_final" xfId="1248"/>
    <cellStyle name="_07. NGTT2009-NN_So lieu quoc te(GDP)_Nongnghiep" xfId="1249"/>
    <cellStyle name="_07. NGTT2009-NN_So lieu quoc te(GDP)_Nongnghiep NGDD 2012_cap nhat den 24-5-2013(1)" xfId="1250"/>
    <cellStyle name="_07. NGTT2009-NN_So lieu quoc te(GDP)_Nongnghiep_Nongnghiep NGDD 2012_cap nhat den 24-5-2013(1)" xfId="1251"/>
    <cellStyle name="_07. NGTT2009-NN_So lieu quoc te(GDP)_TKQG" xfId="1252"/>
    <cellStyle name="_07. NGTT2009-NN_So lieu quoc te(GDP)_Xl0000147" xfId="1253"/>
    <cellStyle name="_07. NGTT2009-NN_So lieu quoc te(GDP)_Xl0000167" xfId="1254"/>
    <cellStyle name="_07. NGTT2009-NN_So lieu quoc te(GDP)_XNK" xfId="1255"/>
    <cellStyle name="_07. NGTT2009-NN_So lieu quoc te(GDP)_XNK_nien giam tom tat nong nghiep 2013" xfId="1256"/>
    <cellStyle name="_07. NGTT2009-NN_So lieu quoc te(GDP)_XNK_Phan II (In)" xfId="1257"/>
    <cellStyle name="_07. NGTT2009-NN_Thuong mai va Du lich" xfId="1258"/>
    <cellStyle name="_07. NGTT2009-NN_Thuong mai va Du lich 2" xfId="1259"/>
    <cellStyle name="_07. NGTT2009-NN_Thuong mai va Du lich_01 Don vi HC" xfId="1260"/>
    <cellStyle name="_07. NGTT2009-NN_Thuong mai va Du lich_Book2" xfId="1261"/>
    <cellStyle name="_07. NGTT2009-NN_Thuong mai va Du lich_NGDD 2013 Thu chi NSNN " xfId="1262"/>
    <cellStyle name="_07. NGTT2009-NN_Thuong mai va Du lich_NGTK-daydu-2014-Laodong" xfId="1263"/>
    <cellStyle name="_07. NGTT2009-NN_Thuong mai va Du lich_nien giam tom tat nong nghiep 2013" xfId="1264"/>
    <cellStyle name="_07. NGTT2009-NN_Thuong mai va Du lich_Niengiam_Hung_final" xfId="1265"/>
    <cellStyle name="_07. NGTT2009-NN_Thuong mai va Du lich_Phan II (In)" xfId="1266"/>
    <cellStyle name="_07. NGTT2009-NN_TKQG" xfId="1267"/>
    <cellStyle name="_07. NGTT2009-NN_Tong hop 1" xfId="1268"/>
    <cellStyle name="_07. NGTT2009-NN_Tong hop 1 2" xfId="1269"/>
    <cellStyle name="_07. NGTT2009-NN_Tong hop 1_Book2" xfId="1270"/>
    <cellStyle name="_07. NGTT2009-NN_Tong hop 1_NGTK-daydu-2014-Laodong" xfId="1271"/>
    <cellStyle name="_07. NGTT2009-NN_Tong hop 1_Niengiam_Hung_final" xfId="1272"/>
    <cellStyle name="_07. NGTT2009-NN_Tong hop NGTT" xfId="1273"/>
    <cellStyle name="_07. NGTT2009-NN_Tong hop NGTT 2" xfId="1274"/>
    <cellStyle name="_07. NGTT2009-NN_Tong hop NGTT_Book2" xfId="1275"/>
    <cellStyle name="_07. NGTT2009-NN_Tong hop NGTT_Mau" xfId="1276"/>
    <cellStyle name="_07. NGTT2009-NN_Tong hop NGTT_NGTK-daydu-2014-Laodong" xfId="1277"/>
    <cellStyle name="_07. NGTT2009-NN_Tong hop NGTT_Niengiam_Hung_final" xfId="1278"/>
    <cellStyle name="_07. NGTT2009-NN_Xl0000006" xfId="1279"/>
    <cellStyle name="_07. NGTT2009-NN_Xl0000167" xfId="1280"/>
    <cellStyle name="_07. NGTT2009-NN_XNK" xfId="1281"/>
    <cellStyle name="_07. NGTT2009-NN_XNK (10-6)" xfId="1282"/>
    <cellStyle name="_07. NGTT2009-NN_XNK (10-6) 2" xfId="1283"/>
    <cellStyle name="_07. NGTT2009-NN_XNK (10-6)_Book2" xfId="1284"/>
    <cellStyle name="_07. NGTT2009-NN_XNK (10-6)_NGTK-daydu-2014-Laodong" xfId="1285"/>
    <cellStyle name="_07. NGTT2009-NN_XNK (10-6)_Niengiam_Hung_final" xfId="1286"/>
    <cellStyle name="_07. NGTT2009-NN_XNK 10" xfId="1287"/>
    <cellStyle name="_07. NGTT2009-NN_XNK 11" xfId="1288"/>
    <cellStyle name="_07. NGTT2009-NN_XNK 12" xfId="1289"/>
    <cellStyle name="_07. NGTT2009-NN_XNK 13" xfId="1290"/>
    <cellStyle name="_07. NGTT2009-NN_XNK 14" xfId="1291"/>
    <cellStyle name="_07. NGTT2009-NN_XNK 15" xfId="1292"/>
    <cellStyle name="_07. NGTT2009-NN_XNK 16" xfId="1293"/>
    <cellStyle name="_07. NGTT2009-NN_XNK 17" xfId="1294"/>
    <cellStyle name="_07. NGTT2009-NN_XNK 18" xfId="1295"/>
    <cellStyle name="_07. NGTT2009-NN_XNK 19" xfId="1296"/>
    <cellStyle name="_07. NGTT2009-NN_XNK 2" xfId="1297"/>
    <cellStyle name="_07. NGTT2009-NN_XNK 20" xfId="1298"/>
    <cellStyle name="_07. NGTT2009-NN_XNK 21" xfId="1299"/>
    <cellStyle name="_07. NGTT2009-NN_XNK 3" xfId="1300"/>
    <cellStyle name="_07. NGTT2009-NN_XNK 4" xfId="1301"/>
    <cellStyle name="_07. NGTT2009-NN_XNK 5" xfId="1302"/>
    <cellStyle name="_07. NGTT2009-NN_XNK 6" xfId="1303"/>
    <cellStyle name="_07. NGTT2009-NN_XNK 7" xfId="1304"/>
    <cellStyle name="_07. NGTT2009-NN_XNK 8" xfId="1305"/>
    <cellStyle name="_07. NGTT2009-NN_XNK 9" xfId="1306"/>
    <cellStyle name="_07. NGTT2009-NN_XNK_08 Thuong mai Tong muc - Diep" xfId="1307"/>
    <cellStyle name="_07. NGTT2009-NN_XNK_08 Thuong mai Tong muc - Diep_nien giam tom tat nong nghiep 2013" xfId="1308"/>
    <cellStyle name="_07. NGTT2009-NN_XNK_08 Thuong mai Tong muc - Diep_Phan II (In)" xfId="1309"/>
    <cellStyle name="_07. NGTT2009-NN_XNK_Bo sung 04 bieu Cong nghiep" xfId="1310"/>
    <cellStyle name="_07. NGTT2009-NN_XNK_Bo sung 04 bieu Cong nghiep 2" xfId="1311"/>
    <cellStyle name="_07. NGTT2009-NN_XNK_Bo sung 04 bieu Cong nghiep_Book2" xfId="1312"/>
    <cellStyle name="_07. NGTT2009-NN_XNK_Bo sung 04 bieu Cong nghiep_Mau" xfId="1313"/>
    <cellStyle name="_07. NGTT2009-NN_XNK_Bo sung 04 bieu Cong nghiep_NGTK-daydu-2014-Laodong" xfId="1314"/>
    <cellStyle name="_07. NGTT2009-NN_XNK_Bo sung 04 bieu Cong nghiep_Niengiam_Hung_final" xfId="1315"/>
    <cellStyle name="_07. NGTT2009-NN_XNK_Book2" xfId="1316"/>
    <cellStyle name="_07. NGTT2009-NN_XNK_Mau" xfId="1317"/>
    <cellStyle name="_07. NGTT2009-NN_XNK_NGTK-daydu-2014-Laodong" xfId="1318"/>
    <cellStyle name="_07. NGTT2009-NN_XNK_Niengiam_Hung_final" xfId="1319"/>
    <cellStyle name="_07. NGTT2009-NN_XNK-2012" xfId="1320"/>
    <cellStyle name="_07. NGTT2009-NN_XNK-2012_nien giam tom tat nong nghiep 2013" xfId="1321"/>
    <cellStyle name="_07. NGTT2009-NN_XNK-2012_Phan II (In)" xfId="1322"/>
    <cellStyle name="_07. NGTT2009-NN_XNK-Market" xfId="1323"/>
    <cellStyle name="_09 VAN TAI(OK)" xfId="1324"/>
    <cellStyle name="_09.GD-Yte_TT_MSDC2008" xfId="22"/>
    <cellStyle name="_09.GD-Yte_TT_MSDC2008 10" xfId="1325"/>
    <cellStyle name="_09.GD-Yte_TT_MSDC2008 11" xfId="1326"/>
    <cellStyle name="_09.GD-Yte_TT_MSDC2008 12" xfId="1327"/>
    <cellStyle name="_09.GD-Yte_TT_MSDC2008 13" xfId="1328"/>
    <cellStyle name="_09.GD-Yte_TT_MSDC2008 14" xfId="1329"/>
    <cellStyle name="_09.GD-Yte_TT_MSDC2008 15" xfId="1330"/>
    <cellStyle name="_09.GD-Yte_TT_MSDC2008 16" xfId="1331"/>
    <cellStyle name="_09.GD-Yte_TT_MSDC2008 17" xfId="1332"/>
    <cellStyle name="_09.GD-Yte_TT_MSDC2008 18" xfId="1333"/>
    <cellStyle name="_09.GD-Yte_TT_MSDC2008 19" xfId="1334"/>
    <cellStyle name="_09.GD-Yte_TT_MSDC2008 2" xfId="1335"/>
    <cellStyle name="_09.GD-Yte_TT_MSDC2008 3" xfId="1336"/>
    <cellStyle name="_09.GD-Yte_TT_MSDC2008 4" xfId="1337"/>
    <cellStyle name="_09.GD-Yte_TT_MSDC2008 5" xfId="1338"/>
    <cellStyle name="_09.GD-Yte_TT_MSDC2008 6" xfId="1339"/>
    <cellStyle name="_09.GD-Yte_TT_MSDC2008 7" xfId="1340"/>
    <cellStyle name="_09.GD-Yte_TT_MSDC2008 8" xfId="1341"/>
    <cellStyle name="_09.GD-Yte_TT_MSDC2008 9" xfId="1342"/>
    <cellStyle name="_09.GD-Yte_TT_MSDC2008_01 Don vi HC" xfId="1343"/>
    <cellStyle name="_09.GD-Yte_TT_MSDC2008_01 Don vi HC 2" xfId="1344"/>
    <cellStyle name="_09.GD-Yte_TT_MSDC2008_01 Don vi HC_Book2" xfId="1345"/>
    <cellStyle name="_09.GD-Yte_TT_MSDC2008_01 Don vi HC_NGTK-daydu-2014-Laodong" xfId="1346"/>
    <cellStyle name="_09.GD-Yte_TT_MSDC2008_01 Don vi HC_Niengiam_Hung_final" xfId="1347"/>
    <cellStyle name="_09.GD-Yte_TT_MSDC2008_01 DVHC-DSLD 2010" xfId="1348"/>
    <cellStyle name="_09.GD-Yte_TT_MSDC2008_01 DVHC-DSLD 2010_01 Don vi HC" xfId="1349"/>
    <cellStyle name="_09.GD-Yte_TT_MSDC2008_01 DVHC-DSLD 2010_01 Don vi HC 2" xfId="1350"/>
    <cellStyle name="_09.GD-Yte_TT_MSDC2008_01 DVHC-DSLD 2010_01 Don vi HC_Book2" xfId="1351"/>
    <cellStyle name="_09.GD-Yte_TT_MSDC2008_01 DVHC-DSLD 2010_01 Don vi HC_NGTK-daydu-2014-Laodong" xfId="1352"/>
    <cellStyle name="_09.GD-Yte_TT_MSDC2008_01 DVHC-DSLD 2010_01 Don vi HC_Niengiam_Hung_final" xfId="1353"/>
    <cellStyle name="_09.GD-Yte_TT_MSDC2008_01 DVHC-DSLD 2010_02 Danso_Laodong 2012(chuan) CO SO" xfId="1354"/>
    <cellStyle name="_09.GD-Yte_TT_MSDC2008_01 DVHC-DSLD 2010_04 Doanh nghiep va CSKDCT 2012" xfId="1355"/>
    <cellStyle name="_09.GD-Yte_TT_MSDC2008_01 DVHC-DSLD 2010_08 Thuong mai Tong muc - Diep" xfId="1356"/>
    <cellStyle name="_09.GD-Yte_TT_MSDC2008_01 DVHC-DSLD 2010_12 MSDC_Thuy Van" xfId="1357"/>
    <cellStyle name="_09.GD-Yte_TT_MSDC2008_01 DVHC-DSLD 2010_Bo sung 04 bieu Cong nghiep" xfId="1358"/>
    <cellStyle name="_09.GD-Yte_TT_MSDC2008_01 DVHC-DSLD 2010_Bo sung 04 bieu Cong nghiep 2" xfId="1359"/>
    <cellStyle name="_09.GD-Yte_TT_MSDC2008_01 DVHC-DSLD 2010_Bo sung 04 bieu Cong nghiep_Book2" xfId="1360"/>
    <cellStyle name="_09.GD-Yte_TT_MSDC2008_01 DVHC-DSLD 2010_Bo sung 04 bieu Cong nghiep_Mau" xfId="1361"/>
    <cellStyle name="_09.GD-Yte_TT_MSDC2008_01 DVHC-DSLD 2010_Bo sung 04 bieu Cong nghiep_NGTK-daydu-2014-Laodong" xfId="1362"/>
    <cellStyle name="_09.GD-Yte_TT_MSDC2008_01 DVHC-DSLD 2010_Bo sung 04 bieu Cong nghiep_Niengiam_Hung_final" xfId="1363"/>
    <cellStyle name="_09.GD-Yte_TT_MSDC2008_01 DVHC-DSLD 2010_Don vi HC, dat dai, khi hau" xfId="1364"/>
    <cellStyle name="_09.GD-Yte_TT_MSDC2008_01 DVHC-DSLD 2010_Mau" xfId="1365"/>
    <cellStyle name="_09.GD-Yte_TT_MSDC2008_01 DVHC-DSLD 2010_Mau 2" xfId="1366"/>
    <cellStyle name="_09.GD-Yte_TT_MSDC2008_01 DVHC-DSLD 2010_Mau_1" xfId="1367"/>
    <cellStyle name="_09.GD-Yte_TT_MSDC2008_01 DVHC-DSLD 2010_Mau_12 MSDC_Thuy Van" xfId="1368"/>
    <cellStyle name="_09.GD-Yte_TT_MSDC2008_01 DVHC-DSLD 2010_Mau_Book2" xfId="1369"/>
    <cellStyle name="_09.GD-Yte_TT_MSDC2008_01 DVHC-DSLD 2010_Mau_NGTK-daydu-2014-Laodong" xfId="1370"/>
    <cellStyle name="_09.GD-Yte_TT_MSDC2008_01 DVHC-DSLD 2010_Mau_Niengiam_Hung_final" xfId="1371"/>
    <cellStyle name="_09.GD-Yte_TT_MSDC2008_01 DVHC-DSLD 2010_NGDD 2013 Thu chi NSNN " xfId="1372"/>
    <cellStyle name="_09.GD-Yte_TT_MSDC2008_01 DVHC-DSLD 2010_NGTK-daydu-2014-VuDSLD(22.5.2015)" xfId="1373"/>
    <cellStyle name="_09.GD-Yte_TT_MSDC2008_01 DVHC-DSLD 2010_nien giam 28.5.12_sua tn_Oanh-gui-3.15pm-28-5-2012" xfId="1374"/>
    <cellStyle name="_09.GD-Yte_TT_MSDC2008_01 DVHC-DSLD 2010_Nien giam KT_TV 2010" xfId="1375"/>
    <cellStyle name="_09.GD-Yte_TT_MSDC2008_01 DVHC-DSLD 2010_nien giam tom tat 2010 (thuy)" xfId="1376"/>
    <cellStyle name="_09.GD-Yte_TT_MSDC2008_01 DVHC-DSLD 2010_nien giam tom tat 2010 (thuy)_01 Don vi HC" xfId="1377"/>
    <cellStyle name="_09.GD-Yte_TT_MSDC2008_01 DVHC-DSLD 2010_nien giam tom tat 2010 (thuy)_01 Don vi HC 2" xfId="1378"/>
    <cellStyle name="_09.GD-Yte_TT_MSDC2008_01 DVHC-DSLD 2010_nien giam tom tat 2010 (thuy)_01 Don vi HC_Book2" xfId="1379"/>
    <cellStyle name="_09.GD-Yte_TT_MSDC2008_01 DVHC-DSLD 2010_nien giam tom tat 2010 (thuy)_01 Don vi HC_NGTK-daydu-2014-Laodong" xfId="1380"/>
    <cellStyle name="_09.GD-Yte_TT_MSDC2008_01 DVHC-DSLD 2010_nien giam tom tat 2010 (thuy)_01 Don vi HC_Niengiam_Hung_final" xfId="1381"/>
    <cellStyle name="_09.GD-Yte_TT_MSDC2008_01 DVHC-DSLD 2010_nien giam tom tat 2010 (thuy)_02 Danso_Laodong 2012(chuan) CO SO" xfId="1382"/>
    <cellStyle name="_09.GD-Yte_TT_MSDC2008_01 DVHC-DSLD 2010_nien giam tom tat 2010 (thuy)_04 Doanh nghiep va CSKDCT 2012" xfId="1383"/>
    <cellStyle name="_09.GD-Yte_TT_MSDC2008_01 DVHC-DSLD 2010_nien giam tom tat 2010 (thuy)_08 Thuong mai Tong muc - Diep" xfId="1384"/>
    <cellStyle name="_09.GD-Yte_TT_MSDC2008_01 DVHC-DSLD 2010_nien giam tom tat 2010 (thuy)_09 Thuong mai va Du lich" xfId="1385"/>
    <cellStyle name="_09.GD-Yte_TT_MSDC2008_01 DVHC-DSLD 2010_nien giam tom tat 2010 (thuy)_09 Thuong mai va Du lich 2" xfId="1386"/>
    <cellStyle name="_09.GD-Yte_TT_MSDC2008_01 DVHC-DSLD 2010_nien giam tom tat 2010 (thuy)_09 Thuong mai va Du lich_01 Don vi HC" xfId="1387"/>
    <cellStyle name="_09.GD-Yte_TT_MSDC2008_01 DVHC-DSLD 2010_nien giam tom tat 2010 (thuy)_09 Thuong mai va Du lich_Book2" xfId="1388"/>
    <cellStyle name="_09.GD-Yte_TT_MSDC2008_01 DVHC-DSLD 2010_nien giam tom tat 2010 (thuy)_09 Thuong mai va Du lich_NGDD 2013 Thu chi NSNN " xfId="1389"/>
    <cellStyle name="_09.GD-Yte_TT_MSDC2008_01 DVHC-DSLD 2010_nien giam tom tat 2010 (thuy)_09 Thuong mai va Du lich_NGTK-daydu-2014-Laodong" xfId="1390"/>
    <cellStyle name="_09.GD-Yte_TT_MSDC2008_01 DVHC-DSLD 2010_nien giam tom tat 2010 (thuy)_09 Thuong mai va Du lich_nien giam tom tat nong nghiep 2013" xfId="1391"/>
    <cellStyle name="_09.GD-Yte_TT_MSDC2008_01 DVHC-DSLD 2010_nien giam tom tat 2010 (thuy)_09 Thuong mai va Du lich_Niengiam_Hung_final" xfId="1392"/>
    <cellStyle name="_09.GD-Yte_TT_MSDC2008_01 DVHC-DSLD 2010_nien giam tom tat 2010 (thuy)_09 Thuong mai va Du lich_Phan II (In)" xfId="1393"/>
    <cellStyle name="_09.GD-Yte_TT_MSDC2008_01 DVHC-DSLD 2010_nien giam tom tat 2010 (thuy)_12 MSDC_Thuy Van" xfId="1394"/>
    <cellStyle name="_09.GD-Yte_TT_MSDC2008_01 DVHC-DSLD 2010_nien giam tom tat 2010 (thuy)_Don vi HC, dat dai, khi hau" xfId="1395"/>
    <cellStyle name="_09.GD-Yte_TT_MSDC2008_01 DVHC-DSLD 2010_nien giam tom tat 2010 (thuy)_Mau" xfId="1396"/>
    <cellStyle name="_09.GD-Yte_TT_MSDC2008_01 DVHC-DSLD 2010_nien giam tom tat 2010 (thuy)_NGTK-daydu-2014-VuDSLD(22.5.2015)" xfId="1397"/>
    <cellStyle name="_09.GD-Yte_TT_MSDC2008_01 DVHC-DSLD 2010_nien giam tom tat 2010 (thuy)_nien giam 28.5.12_sua tn_Oanh-gui-3.15pm-28-5-2012" xfId="1398"/>
    <cellStyle name="_09.GD-Yte_TT_MSDC2008_01 DVHC-DSLD 2010_nien giam tom tat 2010 (thuy)_nien giam tom tat nong nghiep 2013" xfId="1399"/>
    <cellStyle name="_09.GD-Yte_TT_MSDC2008_01 DVHC-DSLD 2010_nien giam tom tat 2010 (thuy)_Phan II (In)" xfId="1400"/>
    <cellStyle name="_09.GD-Yte_TT_MSDC2008_01 DVHC-DSLD 2010_nien giam tom tat 2010 (thuy)_TKQG" xfId="1401"/>
    <cellStyle name="_09.GD-Yte_TT_MSDC2008_01 DVHC-DSLD 2010_nien giam tom tat 2010 (thuy)_Xl0000006" xfId="1402"/>
    <cellStyle name="_09.GD-Yte_TT_MSDC2008_01 DVHC-DSLD 2010_nien giam tom tat 2010 (thuy)_Xl0000167" xfId="1403"/>
    <cellStyle name="_09.GD-Yte_TT_MSDC2008_01 DVHC-DSLD 2010_nien giam tom tat 2010 (thuy)_Y te-VH TT_Tam(1)" xfId="1404"/>
    <cellStyle name="_09.GD-Yte_TT_MSDC2008_01 DVHC-DSLD 2010_nien giam tom tat nong nghiep 2013" xfId="1405"/>
    <cellStyle name="_09.GD-Yte_TT_MSDC2008_01 DVHC-DSLD 2010_Phan II (In)" xfId="1406"/>
    <cellStyle name="_09.GD-Yte_TT_MSDC2008_01 DVHC-DSLD 2010_Tong hop NGTT" xfId="1407"/>
    <cellStyle name="_09.GD-Yte_TT_MSDC2008_01 DVHC-DSLD 2010_Tong hop NGTT 2" xfId="1408"/>
    <cellStyle name="_09.GD-Yte_TT_MSDC2008_01 DVHC-DSLD 2010_Tong hop NGTT_09 Thuong mai va Du lich" xfId="1409"/>
    <cellStyle name="_09.GD-Yte_TT_MSDC2008_01 DVHC-DSLD 2010_Tong hop NGTT_09 Thuong mai va Du lich 2" xfId="1410"/>
    <cellStyle name="_09.GD-Yte_TT_MSDC2008_01 DVHC-DSLD 2010_Tong hop NGTT_09 Thuong mai va Du lich_01 Don vi HC" xfId="1411"/>
    <cellStyle name="_09.GD-Yte_TT_MSDC2008_01 DVHC-DSLD 2010_Tong hop NGTT_09 Thuong mai va Du lich_Book2" xfId="1412"/>
    <cellStyle name="_09.GD-Yte_TT_MSDC2008_01 DVHC-DSLD 2010_Tong hop NGTT_09 Thuong mai va Du lich_NGDD 2013 Thu chi NSNN " xfId="1413"/>
    <cellStyle name="_09.GD-Yte_TT_MSDC2008_01 DVHC-DSLD 2010_Tong hop NGTT_09 Thuong mai va Du lich_NGTK-daydu-2014-Laodong" xfId="1414"/>
    <cellStyle name="_09.GD-Yte_TT_MSDC2008_01 DVHC-DSLD 2010_Tong hop NGTT_09 Thuong mai va Du lich_nien giam tom tat nong nghiep 2013" xfId="1415"/>
    <cellStyle name="_09.GD-Yte_TT_MSDC2008_01 DVHC-DSLD 2010_Tong hop NGTT_09 Thuong mai va Du lich_Niengiam_Hung_final" xfId="1416"/>
    <cellStyle name="_09.GD-Yte_TT_MSDC2008_01 DVHC-DSLD 2010_Tong hop NGTT_09 Thuong mai va Du lich_Phan II (In)" xfId="1417"/>
    <cellStyle name="_09.GD-Yte_TT_MSDC2008_01 DVHC-DSLD 2010_Tong hop NGTT_Book2" xfId="1418"/>
    <cellStyle name="_09.GD-Yte_TT_MSDC2008_01 DVHC-DSLD 2010_Tong hop NGTT_Mau" xfId="1419"/>
    <cellStyle name="_09.GD-Yte_TT_MSDC2008_01 DVHC-DSLD 2010_Tong hop NGTT_NGTK-daydu-2014-Laodong" xfId="1420"/>
    <cellStyle name="_09.GD-Yte_TT_MSDC2008_01 DVHC-DSLD 2010_Tong hop NGTT_Niengiam_Hung_final" xfId="1421"/>
    <cellStyle name="_09.GD-Yte_TT_MSDC2008_01 DVHC-DSLD 2010_Xl0000006" xfId="1422"/>
    <cellStyle name="_09.GD-Yte_TT_MSDC2008_01 DVHC-DSLD 2010_Xl0000167" xfId="1423"/>
    <cellStyle name="_09.GD-Yte_TT_MSDC2008_01 DVHC-DSLD 2010_Y te-VH TT_Tam(1)" xfId="1424"/>
    <cellStyle name="_09.GD-Yte_TT_MSDC2008_02  Dan so lao dong(OK)" xfId="1425"/>
    <cellStyle name="_09.GD-Yte_TT_MSDC2008_02 Danso_Laodong 2012(chuan) CO SO" xfId="1426"/>
    <cellStyle name="_09.GD-Yte_TT_MSDC2008_03 Dautu 2010" xfId="1427"/>
    <cellStyle name="_09.GD-Yte_TT_MSDC2008_03 Dautu 2010_01 Don vi HC" xfId="1428"/>
    <cellStyle name="_09.GD-Yte_TT_MSDC2008_03 Dautu 2010_01 Don vi HC 2" xfId="1429"/>
    <cellStyle name="_09.GD-Yte_TT_MSDC2008_03 Dautu 2010_01 Don vi HC_Book2" xfId="1430"/>
    <cellStyle name="_09.GD-Yte_TT_MSDC2008_03 Dautu 2010_01 Don vi HC_NGTK-daydu-2014-Laodong" xfId="1431"/>
    <cellStyle name="_09.GD-Yte_TT_MSDC2008_03 Dautu 2010_01 Don vi HC_Niengiam_Hung_final" xfId="1432"/>
    <cellStyle name="_09.GD-Yte_TT_MSDC2008_03 Dautu 2010_02 Danso_Laodong 2012(chuan) CO SO" xfId="1433"/>
    <cellStyle name="_09.GD-Yte_TT_MSDC2008_03 Dautu 2010_04 Doanh nghiep va CSKDCT 2012" xfId="1434"/>
    <cellStyle name="_09.GD-Yte_TT_MSDC2008_03 Dautu 2010_08 Thuong mai Tong muc - Diep" xfId="1435"/>
    <cellStyle name="_09.GD-Yte_TT_MSDC2008_03 Dautu 2010_09 Thuong mai va Du lich" xfId="1436"/>
    <cellStyle name="_09.GD-Yte_TT_MSDC2008_03 Dautu 2010_09 Thuong mai va Du lich 2" xfId="1437"/>
    <cellStyle name="_09.GD-Yte_TT_MSDC2008_03 Dautu 2010_09 Thuong mai va Du lich_01 Don vi HC" xfId="1438"/>
    <cellStyle name="_09.GD-Yte_TT_MSDC2008_03 Dautu 2010_09 Thuong mai va Du lich_Book2" xfId="1439"/>
    <cellStyle name="_09.GD-Yte_TT_MSDC2008_03 Dautu 2010_09 Thuong mai va Du lich_NGDD 2013 Thu chi NSNN " xfId="1440"/>
    <cellStyle name="_09.GD-Yte_TT_MSDC2008_03 Dautu 2010_09 Thuong mai va Du lich_NGTK-daydu-2014-Laodong" xfId="1441"/>
    <cellStyle name="_09.GD-Yte_TT_MSDC2008_03 Dautu 2010_09 Thuong mai va Du lich_nien giam tom tat nong nghiep 2013" xfId="1442"/>
    <cellStyle name="_09.GD-Yte_TT_MSDC2008_03 Dautu 2010_09 Thuong mai va Du lich_Niengiam_Hung_final" xfId="1443"/>
    <cellStyle name="_09.GD-Yte_TT_MSDC2008_03 Dautu 2010_09 Thuong mai va Du lich_Phan II (In)" xfId="1444"/>
    <cellStyle name="_09.GD-Yte_TT_MSDC2008_03 Dautu 2010_12 MSDC_Thuy Van" xfId="1445"/>
    <cellStyle name="_09.GD-Yte_TT_MSDC2008_03 Dautu 2010_Don vi HC, dat dai, khi hau" xfId="1446"/>
    <cellStyle name="_09.GD-Yte_TT_MSDC2008_03 Dautu 2010_Mau" xfId="1447"/>
    <cellStyle name="_09.GD-Yte_TT_MSDC2008_03 Dautu 2010_NGTK-daydu-2014-VuDSLD(22.5.2015)" xfId="1448"/>
    <cellStyle name="_09.GD-Yte_TT_MSDC2008_03 Dautu 2010_nien giam 28.5.12_sua tn_Oanh-gui-3.15pm-28-5-2012" xfId="1449"/>
    <cellStyle name="_09.GD-Yte_TT_MSDC2008_03 Dautu 2010_nien giam tom tat nong nghiep 2013" xfId="1450"/>
    <cellStyle name="_09.GD-Yte_TT_MSDC2008_03 Dautu 2010_Phan II (In)" xfId="1451"/>
    <cellStyle name="_09.GD-Yte_TT_MSDC2008_03 Dautu 2010_TKQG" xfId="1452"/>
    <cellStyle name="_09.GD-Yte_TT_MSDC2008_03 Dautu 2010_Xl0000006" xfId="1453"/>
    <cellStyle name="_09.GD-Yte_TT_MSDC2008_03 Dautu 2010_Xl0000167" xfId="1454"/>
    <cellStyle name="_09.GD-Yte_TT_MSDC2008_03 Dautu 2010_Y te-VH TT_Tam(1)" xfId="1455"/>
    <cellStyle name="_09.GD-Yte_TT_MSDC2008_03 TKQG" xfId="1456"/>
    <cellStyle name="_09.GD-Yte_TT_MSDC2008_03 TKQG 2" xfId="1457"/>
    <cellStyle name="_09.GD-Yte_TT_MSDC2008_03 TKQG_02  Dan so lao dong(OK)" xfId="1458"/>
    <cellStyle name="_09.GD-Yte_TT_MSDC2008_03 TKQG_Book2" xfId="1459"/>
    <cellStyle name="_09.GD-Yte_TT_MSDC2008_03 TKQG_NGTK-daydu-2014-Laodong" xfId="1460"/>
    <cellStyle name="_09.GD-Yte_TT_MSDC2008_03 TKQG_Niengiam_Hung_final" xfId="1461"/>
    <cellStyle name="_09.GD-Yte_TT_MSDC2008_03 TKQG_Xl0000167" xfId="1462"/>
    <cellStyle name="_09.GD-Yte_TT_MSDC2008_04 Doanh nghiep va CSKDCT 2012" xfId="1463"/>
    <cellStyle name="_09.GD-Yte_TT_MSDC2008_05 Doanh nghiep va Ca the_2011 (Ok)" xfId="1464"/>
    <cellStyle name="_09.GD-Yte_TT_MSDC2008_05 NGTT DN 2010 (OK)" xfId="1465"/>
    <cellStyle name="_09.GD-Yte_TT_MSDC2008_05 NGTT DN 2010 (OK) 2" xfId="1466"/>
    <cellStyle name="_09.GD-Yte_TT_MSDC2008_05 NGTT DN 2010 (OK)_Bo sung 04 bieu Cong nghiep" xfId="1467"/>
    <cellStyle name="_09.GD-Yte_TT_MSDC2008_05 NGTT DN 2010 (OK)_Bo sung 04 bieu Cong nghiep 2" xfId="1468"/>
    <cellStyle name="_09.GD-Yte_TT_MSDC2008_05 NGTT DN 2010 (OK)_Bo sung 04 bieu Cong nghiep_Book2" xfId="1469"/>
    <cellStyle name="_09.GD-Yte_TT_MSDC2008_05 NGTT DN 2010 (OK)_Bo sung 04 bieu Cong nghiep_Mau" xfId="1470"/>
    <cellStyle name="_09.GD-Yte_TT_MSDC2008_05 NGTT DN 2010 (OK)_Bo sung 04 bieu Cong nghiep_NGTK-daydu-2014-Laodong" xfId="1471"/>
    <cellStyle name="_09.GD-Yte_TT_MSDC2008_05 NGTT DN 2010 (OK)_Bo sung 04 bieu Cong nghiep_Niengiam_Hung_final" xfId="1472"/>
    <cellStyle name="_09.GD-Yte_TT_MSDC2008_05 NGTT DN 2010 (OK)_Book2" xfId="1473"/>
    <cellStyle name="_09.GD-Yte_TT_MSDC2008_05 NGTT DN 2010 (OK)_Mau" xfId="1474"/>
    <cellStyle name="_09.GD-Yte_TT_MSDC2008_05 NGTT DN 2010 (OK)_NGTK-daydu-2014-Laodong" xfId="1475"/>
    <cellStyle name="_09.GD-Yte_TT_MSDC2008_05 NGTT DN 2010 (OK)_Niengiam_Hung_final" xfId="1476"/>
    <cellStyle name="_09.GD-Yte_TT_MSDC2008_05 Thu chi NSNN" xfId="1477"/>
    <cellStyle name="_09.GD-Yte_TT_MSDC2008_06 NGTT LN,TS 2013 co so" xfId="1478"/>
    <cellStyle name="_09.GD-Yte_TT_MSDC2008_06 Nong, lam nghiep 2010  (ok)" xfId="1479"/>
    <cellStyle name="_09.GD-Yte_TT_MSDC2008_07 NGTT CN 2012" xfId="1480"/>
    <cellStyle name="_09.GD-Yte_TT_MSDC2008_08 Thuong mai Tong muc - Diep" xfId="1481"/>
    <cellStyle name="_09.GD-Yte_TT_MSDC2008_08 Thuong mai va Du lich (Ok)" xfId="1482"/>
    <cellStyle name="_09.GD-Yte_TT_MSDC2008_08 Thuong mai va Du lich (Ok)_nien giam tom tat nong nghiep 2013" xfId="1483"/>
    <cellStyle name="_09.GD-Yte_TT_MSDC2008_08 Thuong mai va Du lich (Ok)_Phan II (In)" xfId="1484"/>
    <cellStyle name="_09.GD-Yte_TT_MSDC2008_09 Chi so gia 2011- VuTKG-1 (Ok)" xfId="1485"/>
    <cellStyle name="_09.GD-Yte_TT_MSDC2008_09 Chi so gia 2011- VuTKG-1 (Ok)_nien giam tom tat nong nghiep 2013" xfId="1486"/>
    <cellStyle name="_09.GD-Yte_TT_MSDC2008_09 Chi so gia 2011- VuTKG-1 (Ok)_Phan II (In)" xfId="1487"/>
    <cellStyle name="_09.GD-Yte_TT_MSDC2008_09 Du lich" xfId="1488"/>
    <cellStyle name="_09.GD-Yte_TT_MSDC2008_09 Du lich_nien giam tom tat nong nghiep 2013" xfId="1489"/>
    <cellStyle name="_09.GD-Yte_TT_MSDC2008_09 Du lich_Phan II (In)" xfId="1490"/>
    <cellStyle name="_09.GD-Yte_TT_MSDC2008_10 Market VH, YT, GD, NGTT 2011 " xfId="1491"/>
    <cellStyle name="_09.GD-Yte_TT_MSDC2008_10 Market VH, YT, GD, NGTT 2011  2" xfId="1492"/>
    <cellStyle name="_09.GD-Yte_TT_MSDC2008_10 Market VH, YT, GD, NGTT 2011 _02  Dan so lao dong(OK)" xfId="1493"/>
    <cellStyle name="_09.GD-Yte_TT_MSDC2008_10 Market VH, YT, GD, NGTT 2011 _03 TKQG va Thu chi NSNN 2012" xfId="1494"/>
    <cellStyle name="_09.GD-Yte_TT_MSDC2008_10 Market VH, YT, GD, NGTT 2011 _04 Doanh nghiep va CSKDCT 2012" xfId="1495"/>
    <cellStyle name="_09.GD-Yte_TT_MSDC2008_10 Market VH, YT, GD, NGTT 2011 _05 Doanh nghiep va Ca the_2011 (Ok)" xfId="1496"/>
    <cellStyle name="_09.GD-Yte_TT_MSDC2008_10 Market VH, YT, GD, NGTT 2011 _06 NGTT LN,TS 2013 co so" xfId="1497"/>
    <cellStyle name="_09.GD-Yte_TT_MSDC2008_10 Market VH, YT, GD, NGTT 2011 _07 NGTT CN 2012" xfId="1498"/>
    <cellStyle name="_09.GD-Yte_TT_MSDC2008_10 Market VH, YT, GD, NGTT 2011 _08 Thuong mai Tong muc - Diep" xfId="1499"/>
    <cellStyle name="_09.GD-Yte_TT_MSDC2008_10 Market VH, YT, GD, NGTT 2011 _08 Thuong mai va Du lich (Ok)" xfId="1500"/>
    <cellStyle name="_09.GD-Yte_TT_MSDC2008_10 Market VH, YT, GD, NGTT 2011 _08 Thuong mai va Du lich (Ok)_nien giam tom tat nong nghiep 2013" xfId="1501"/>
    <cellStyle name="_09.GD-Yte_TT_MSDC2008_10 Market VH, YT, GD, NGTT 2011 _08 Thuong mai va Du lich (Ok)_Phan II (In)" xfId="1502"/>
    <cellStyle name="_09.GD-Yte_TT_MSDC2008_10 Market VH, YT, GD, NGTT 2011 _09 Chi so gia 2011- VuTKG-1 (Ok)" xfId="1503"/>
    <cellStyle name="_09.GD-Yte_TT_MSDC2008_10 Market VH, YT, GD, NGTT 2011 _09 Chi so gia 2011- VuTKG-1 (Ok)_nien giam tom tat nong nghiep 2013" xfId="1504"/>
    <cellStyle name="_09.GD-Yte_TT_MSDC2008_10 Market VH, YT, GD, NGTT 2011 _09 Chi so gia 2011- VuTKG-1 (Ok)_Phan II (In)" xfId="1505"/>
    <cellStyle name="_09.GD-Yte_TT_MSDC2008_10 Market VH, YT, GD, NGTT 2011 _09 Du lich" xfId="1506"/>
    <cellStyle name="_09.GD-Yte_TT_MSDC2008_10 Market VH, YT, GD, NGTT 2011 _09 Du lich_nien giam tom tat nong nghiep 2013" xfId="1507"/>
    <cellStyle name="_09.GD-Yte_TT_MSDC2008_10 Market VH, YT, GD, NGTT 2011 _09 Du lich_Phan II (In)" xfId="1508"/>
    <cellStyle name="_09.GD-Yte_TT_MSDC2008_10 Market VH, YT, GD, NGTT 2011 _10 Van tai va BCVT (da sua ok)" xfId="1509"/>
    <cellStyle name="_09.GD-Yte_TT_MSDC2008_10 Market VH, YT, GD, NGTT 2011 _10 Van tai va BCVT (da sua ok)_nien giam tom tat nong nghiep 2013" xfId="1510"/>
    <cellStyle name="_09.GD-Yte_TT_MSDC2008_10 Market VH, YT, GD, NGTT 2011 _10 Van tai va BCVT (da sua ok)_Phan II (In)" xfId="1511"/>
    <cellStyle name="_09.GD-Yte_TT_MSDC2008_10 Market VH, YT, GD, NGTT 2011 _11 (3)" xfId="1512"/>
    <cellStyle name="_09.GD-Yte_TT_MSDC2008_10 Market VH, YT, GD, NGTT 2011 _11 (3) 2" xfId="1513"/>
    <cellStyle name="_09.GD-Yte_TT_MSDC2008_10 Market VH, YT, GD, NGTT 2011 _11 (3)_04 Doanh nghiep va CSKDCT 2012" xfId="1514"/>
    <cellStyle name="_09.GD-Yte_TT_MSDC2008_10 Market VH, YT, GD, NGTT 2011 _11 (3)_Book2" xfId="1515"/>
    <cellStyle name="_09.GD-Yte_TT_MSDC2008_10 Market VH, YT, GD, NGTT 2011 _11 (3)_NGTK-daydu-2014-Laodong" xfId="1516"/>
    <cellStyle name="_09.GD-Yte_TT_MSDC2008_10 Market VH, YT, GD, NGTT 2011 _11 (3)_nien giam tom tat nong nghiep 2013" xfId="1517"/>
    <cellStyle name="_09.GD-Yte_TT_MSDC2008_10 Market VH, YT, GD, NGTT 2011 _11 (3)_Niengiam_Hung_final" xfId="1518"/>
    <cellStyle name="_09.GD-Yte_TT_MSDC2008_10 Market VH, YT, GD, NGTT 2011 _11 (3)_Phan II (In)" xfId="1519"/>
    <cellStyle name="_09.GD-Yte_TT_MSDC2008_10 Market VH, YT, GD, NGTT 2011 _11 (3)_Xl0000167" xfId="1520"/>
    <cellStyle name="_09.GD-Yte_TT_MSDC2008_10 Market VH, YT, GD, NGTT 2011 _12 (2)" xfId="1521"/>
    <cellStyle name="_09.GD-Yte_TT_MSDC2008_10 Market VH, YT, GD, NGTT 2011 _12 (2) 2" xfId="1522"/>
    <cellStyle name="_09.GD-Yte_TT_MSDC2008_10 Market VH, YT, GD, NGTT 2011 _12 (2)_04 Doanh nghiep va CSKDCT 2012" xfId="1523"/>
    <cellStyle name="_09.GD-Yte_TT_MSDC2008_10 Market VH, YT, GD, NGTT 2011 _12 (2)_Book2" xfId="1524"/>
    <cellStyle name="_09.GD-Yte_TT_MSDC2008_10 Market VH, YT, GD, NGTT 2011 _12 (2)_NGTK-daydu-2014-Laodong" xfId="1525"/>
    <cellStyle name="_09.GD-Yte_TT_MSDC2008_10 Market VH, YT, GD, NGTT 2011 _12 (2)_nien giam tom tat nong nghiep 2013" xfId="1526"/>
    <cellStyle name="_09.GD-Yte_TT_MSDC2008_10 Market VH, YT, GD, NGTT 2011 _12 (2)_Niengiam_Hung_final" xfId="1527"/>
    <cellStyle name="_09.GD-Yte_TT_MSDC2008_10 Market VH, YT, GD, NGTT 2011 _12 (2)_Phan II (In)" xfId="1528"/>
    <cellStyle name="_09.GD-Yte_TT_MSDC2008_10 Market VH, YT, GD, NGTT 2011 _12 (2)_Xl0000167" xfId="1529"/>
    <cellStyle name="_09.GD-Yte_TT_MSDC2008_10 Market VH, YT, GD, NGTT 2011 _12 Giao duc, Y Te va Muc songnam2011" xfId="1530"/>
    <cellStyle name="_09.GD-Yte_TT_MSDC2008_10 Market VH, YT, GD, NGTT 2011 _12 Giao duc, Y Te va Muc songnam2011_nien giam tom tat nong nghiep 2013" xfId="1531"/>
    <cellStyle name="_09.GD-Yte_TT_MSDC2008_10 Market VH, YT, GD, NGTT 2011 _12 Giao duc, Y Te va Muc songnam2011_Phan II (In)" xfId="1532"/>
    <cellStyle name="_09.GD-Yte_TT_MSDC2008_10 Market VH, YT, GD, NGTT 2011 _12 MSDC_Thuy Van" xfId="1533"/>
    <cellStyle name="_09.GD-Yte_TT_MSDC2008_10 Market VH, YT, GD, NGTT 2011 _13 Van tai 2012" xfId="1534"/>
    <cellStyle name="_09.GD-Yte_TT_MSDC2008_10 Market VH, YT, GD, NGTT 2011 _Book2" xfId="1535"/>
    <cellStyle name="_09.GD-Yte_TT_MSDC2008_10 Market VH, YT, GD, NGTT 2011 _Giaoduc2013(ok)" xfId="1536"/>
    <cellStyle name="_09.GD-Yte_TT_MSDC2008_10 Market VH, YT, GD, NGTT 2011 _Maket NGTT2012 LN,TS (7-1-2013)" xfId="1537"/>
    <cellStyle name="_09.GD-Yte_TT_MSDC2008_10 Market VH, YT, GD, NGTT 2011 _Maket NGTT2012 LN,TS (7-1-2013)_Nongnghiep" xfId="1538"/>
    <cellStyle name="_09.GD-Yte_TT_MSDC2008_10 Market VH, YT, GD, NGTT 2011 _Ngiam_lamnghiep_2011_v2(1)(1)" xfId="1539"/>
    <cellStyle name="_09.GD-Yte_TT_MSDC2008_10 Market VH, YT, GD, NGTT 2011 _Ngiam_lamnghiep_2011_v2(1)(1)_Nongnghiep" xfId="1540"/>
    <cellStyle name="_09.GD-Yte_TT_MSDC2008_10 Market VH, YT, GD, NGTT 2011 _NGTK-daydu-2014-Laodong" xfId="1541"/>
    <cellStyle name="_09.GD-Yte_TT_MSDC2008_10 Market VH, YT, GD, NGTT 2011 _NGTT LN,TS 2012 (Chuan)" xfId="1542"/>
    <cellStyle name="_09.GD-Yte_TT_MSDC2008_10 Market VH, YT, GD, NGTT 2011 _Nien giam TT Vu Nong nghiep 2012(solieu)-gui Vu TH 29-3-2013" xfId="1543"/>
    <cellStyle name="_09.GD-Yte_TT_MSDC2008_10 Market VH, YT, GD, NGTT 2011 _Niengiam_Hung_final" xfId="1544"/>
    <cellStyle name="_09.GD-Yte_TT_MSDC2008_10 Market VH, YT, GD, NGTT 2011 _Nongnghiep" xfId="1545"/>
    <cellStyle name="_09.GD-Yte_TT_MSDC2008_10 Market VH, YT, GD, NGTT 2011 _Nongnghiep NGDD 2012_cap nhat den 24-5-2013(1)" xfId="1546"/>
    <cellStyle name="_09.GD-Yte_TT_MSDC2008_10 Market VH, YT, GD, NGTT 2011 _Nongnghiep_Nongnghiep NGDD 2012_cap nhat den 24-5-2013(1)" xfId="1547"/>
    <cellStyle name="_09.GD-Yte_TT_MSDC2008_10 Market VH, YT, GD, NGTT 2011 _So lieu quoc te TH" xfId="1548"/>
    <cellStyle name="_09.GD-Yte_TT_MSDC2008_10 Market VH, YT, GD, NGTT 2011 _So lieu quoc te TH_nien giam tom tat nong nghiep 2013" xfId="1549"/>
    <cellStyle name="_09.GD-Yte_TT_MSDC2008_10 Market VH, YT, GD, NGTT 2011 _So lieu quoc te TH_Phan II (In)" xfId="1550"/>
    <cellStyle name="_09.GD-Yte_TT_MSDC2008_10 Market VH, YT, GD, NGTT 2011 _TKQG" xfId="1551"/>
    <cellStyle name="_09.GD-Yte_TT_MSDC2008_10 Market VH, YT, GD, NGTT 2011 _Xl0000147" xfId="1552"/>
    <cellStyle name="_09.GD-Yte_TT_MSDC2008_10 Market VH, YT, GD, NGTT 2011 _Xl0000167" xfId="1553"/>
    <cellStyle name="_09.GD-Yte_TT_MSDC2008_10 Market VH, YT, GD, NGTT 2011 _XNK" xfId="1554"/>
    <cellStyle name="_09.GD-Yte_TT_MSDC2008_10 Market VH, YT, GD, NGTT 2011 _XNK_nien giam tom tat nong nghiep 2013" xfId="1555"/>
    <cellStyle name="_09.GD-Yte_TT_MSDC2008_10 Market VH, YT, GD, NGTT 2011 _XNK_Phan II (In)" xfId="1556"/>
    <cellStyle name="_09.GD-Yte_TT_MSDC2008_10 Van tai va BCVT (da sua ok)" xfId="1557"/>
    <cellStyle name="_09.GD-Yte_TT_MSDC2008_10 Van tai va BCVT (da sua ok)_nien giam tom tat nong nghiep 2013" xfId="1558"/>
    <cellStyle name="_09.GD-Yte_TT_MSDC2008_10 Van tai va BCVT (da sua ok)_Phan II (In)" xfId="1559"/>
    <cellStyle name="_09.GD-Yte_TT_MSDC2008_10 VH, YT, GD, NGTT 2010 - (OK)" xfId="1560"/>
    <cellStyle name="_09.GD-Yte_TT_MSDC2008_10 VH, YT, GD, NGTT 2010 - (OK) 2" xfId="1561"/>
    <cellStyle name="_09.GD-Yte_TT_MSDC2008_10 VH, YT, GD, NGTT 2010 - (OK)_Bo sung 04 bieu Cong nghiep" xfId="1562"/>
    <cellStyle name="_09.GD-Yte_TT_MSDC2008_10 VH, YT, GD, NGTT 2010 - (OK)_Bo sung 04 bieu Cong nghiep 2" xfId="1563"/>
    <cellStyle name="_09.GD-Yte_TT_MSDC2008_10 VH, YT, GD, NGTT 2010 - (OK)_Bo sung 04 bieu Cong nghiep_Book2" xfId="1564"/>
    <cellStyle name="_09.GD-Yte_TT_MSDC2008_10 VH, YT, GD, NGTT 2010 - (OK)_Bo sung 04 bieu Cong nghiep_Mau" xfId="1565"/>
    <cellStyle name="_09.GD-Yte_TT_MSDC2008_10 VH, YT, GD, NGTT 2010 - (OK)_Bo sung 04 bieu Cong nghiep_NGTK-daydu-2014-Laodong" xfId="1566"/>
    <cellStyle name="_09.GD-Yte_TT_MSDC2008_10 VH, YT, GD, NGTT 2010 - (OK)_Bo sung 04 bieu Cong nghiep_Niengiam_Hung_final" xfId="1567"/>
    <cellStyle name="_09.GD-Yte_TT_MSDC2008_10 VH, YT, GD, NGTT 2010 - (OK)_Book2" xfId="1568"/>
    <cellStyle name="_09.GD-Yte_TT_MSDC2008_10 VH, YT, GD, NGTT 2010 - (OK)_Mau" xfId="1569"/>
    <cellStyle name="_09.GD-Yte_TT_MSDC2008_10 VH, YT, GD, NGTT 2010 - (OK)_NGTK-daydu-2014-Laodong" xfId="1570"/>
    <cellStyle name="_09.GD-Yte_TT_MSDC2008_10 VH, YT, GD, NGTT 2010 - (OK)_Niengiam_Hung_final" xfId="1571"/>
    <cellStyle name="_09.GD-Yte_TT_MSDC2008_11 (3)" xfId="1572"/>
    <cellStyle name="_09.GD-Yte_TT_MSDC2008_11 (3) 2" xfId="1573"/>
    <cellStyle name="_09.GD-Yte_TT_MSDC2008_11 (3)_04 Doanh nghiep va CSKDCT 2012" xfId="1574"/>
    <cellStyle name="_09.GD-Yte_TT_MSDC2008_11 (3)_Book2" xfId="1575"/>
    <cellStyle name="_09.GD-Yte_TT_MSDC2008_11 (3)_NGTK-daydu-2014-Laodong" xfId="1576"/>
    <cellStyle name="_09.GD-Yte_TT_MSDC2008_11 (3)_nien giam tom tat nong nghiep 2013" xfId="1577"/>
    <cellStyle name="_09.GD-Yte_TT_MSDC2008_11 (3)_Niengiam_Hung_final" xfId="1578"/>
    <cellStyle name="_09.GD-Yte_TT_MSDC2008_11 (3)_Phan II (In)" xfId="1579"/>
    <cellStyle name="_09.GD-Yte_TT_MSDC2008_11 (3)_Xl0000167" xfId="1580"/>
    <cellStyle name="_09.GD-Yte_TT_MSDC2008_11 So lieu quoc te 2010-final" xfId="1581"/>
    <cellStyle name="_09.GD-Yte_TT_MSDC2008_11 So lieu quoc te 2010-final 2" xfId="1582"/>
    <cellStyle name="_09.GD-Yte_TT_MSDC2008_11 So lieu quoc te 2010-final_Book2" xfId="1583"/>
    <cellStyle name="_09.GD-Yte_TT_MSDC2008_11 So lieu quoc te 2010-final_Mau" xfId="1584"/>
    <cellStyle name="_09.GD-Yte_TT_MSDC2008_11 So lieu quoc te 2010-final_NGTK-daydu-2014-Laodong" xfId="1585"/>
    <cellStyle name="_09.GD-Yte_TT_MSDC2008_11 So lieu quoc te 2010-final_Niengiam_Hung_final" xfId="1586"/>
    <cellStyle name="_09.GD-Yte_TT_MSDC2008_12 (2)" xfId="1587"/>
    <cellStyle name="_09.GD-Yte_TT_MSDC2008_12 (2) 2" xfId="1588"/>
    <cellStyle name="_09.GD-Yte_TT_MSDC2008_12 (2)_04 Doanh nghiep va CSKDCT 2012" xfId="1589"/>
    <cellStyle name="_09.GD-Yte_TT_MSDC2008_12 (2)_Book2" xfId="1590"/>
    <cellStyle name="_09.GD-Yte_TT_MSDC2008_12 (2)_NGTK-daydu-2014-Laodong" xfId="1591"/>
    <cellStyle name="_09.GD-Yte_TT_MSDC2008_12 (2)_nien giam tom tat nong nghiep 2013" xfId="1592"/>
    <cellStyle name="_09.GD-Yte_TT_MSDC2008_12 (2)_Niengiam_Hung_final" xfId="1593"/>
    <cellStyle name="_09.GD-Yte_TT_MSDC2008_12 (2)_Phan II (In)" xfId="1594"/>
    <cellStyle name="_09.GD-Yte_TT_MSDC2008_12 (2)_Xl0000167" xfId="1595"/>
    <cellStyle name="_09.GD-Yte_TT_MSDC2008_12 Chi so gia 2012(chuan) co so" xfId="1596"/>
    <cellStyle name="_09.GD-Yte_TT_MSDC2008_12 Giao duc, Y Te va Muc songnam2011" xfId="1597"/>
    <cellStyle name="_09.GD-Yte_TT_MSDC2008_12 Giao duc, Y Te va Muc songnam2011_nien giam tom tat nong nghiep 2013" xfId="1598"/>
    <cellStyle name="_09.GD-Yte_TT_MSDC2008_12 Giao duc, Y Te va Muc songnam2011_Phan II (In)" xfId="1599"/>
    <cellStyle name="_09.GD-Yte_TT_MSDC2008_13 Van tai 2012" xfId="1600"/>
    <cellStyle name="_09.GD-Yte_TT_MSDC2008_Book1" xfId="1601"/>
    <cellStyle name="_09.GD-Yte_TT_MSDC2008_Book1 2" xfId="1602"/>
    <cellStyle name="_09.GD-Yte_TT_MSDC2008_Book1_Book2" xfId="1603"/>
    <cellStyle name="_09.GD-Yte_TT_MSDC2008_Book1_Mau" xfId="1604"/>
    <cellStyle name="_09.GD-Yte_TT_MSDC2008_Book1_NGTK-daydu-2014-Laodong" xfId="1605"/>
    <cellStyle name="_09.GD-Yte_TT_MSDC2008_Book1_Niengiam_Hung_final" xfId="1606"/>
    <cellStyle name="_09.GD-Yte_TT_MSDC2008_Dat Dai NGTT -2013" xfId="1607"/>
    <cellStyle name="_09.GD-Yte_TT_MSDC2008_Dat Dai NGTT -2013 2" xfId="1608"/>
    <cellStyle name="_09.GD-Yte_TT_MSDC2008_Dat Dai NGTT -2013_Book2" xfId="1609"/>
    <cellStyle name="_09.GD-Yte_TT_MSDC2008_Dat Dai NGTT -2013_NGTK-daydu-2014-Laodong" xfId="1610"/>
    <cellStyle name="_09.GD-Yte_TT_MSDC2008_Dat Dai NGTT -2013_Niengiam_Hung_final" xfId="1611"/>
    <cellStyle name="_09.GD-Yte_TT_MSDC2008_Giaoduc2013(ok)" xfId="1612"/>
    <cellStyle name="_09.GD-Yte_TT_MSDC2008_GTSXNN" xfId="1613"/>
    <cellStyle name="_09.GD-Yte_TT_MSDC2008_GTSXNN_Nongnghiep NGDD 2012_cap nhat den 24-5-2013(1)" xfId="1614"/>
    <cellStyle name="_09.GD-Yte_TT_MSDC2008_Maket NGTT Thu chi NS 2011" xfId="1615"/>
    <cellStyle name="_09.GD-Yte_TT_MSDC2008_Maket NGTT Thu chi NS 2011_08 Cong nghiep 2010" xfId="1616"/>
    <cellStyle name="_09.GD-Yte_TT_MSDC2008_Maket NGTT Thu chi NS 2011_08 Thuong mai va Du lich (Ok)" xfId="1617"/>
    <cellStyle name="_09.GD-Yte_TT_MSDC2008_Maket NGTT Thu chi NS 2011_09 Chi so gia 2011- VuTKG-1 (Ok)" xfId="1618"/>
    <cellStyle name="_09.GD-Yte_TT_MSDC2008_Maket NGTT Thu chi NS 2011_09 Du lich" xfId="1619"/>
    <cellStyle name="_09.GD-Yte_TT_MSDC2008_Maket NGTT Thu chi NS 2011_10 Van tai va BCVT (da sua ok)" xfId="1620"/>
    <cellStyle name="_09.GD-Yte_TT_MSDC2008_Maket NGTT Thu chi NS 2011_12 Giao duc, Y Te va Muc songnam2011" xfId="1621"/>
    <cellStyle name="_09.GD-Yte_TT_MSDC2008_Maket NGTT Thu chi NS 2011_nien giam tom tat du lich va XNK" xfId="1622"/>
    <cellStyle name="_09.GD-Yte_TT_MSDC2008_Maket NGTT Thu chi NS 2011_Nongnghiep" xfId="1623"/>
    <cellStyle name="_09.GD-Yte_TT_MSDC2008_Maket NGTT Thu chi NS 2011_XNK" xfId="1624"/>
    <cellStyle name="_09.GD-Yte_TT_MSDC2008_Maket NGTT2012 LN,TS (7-1-2013)" xfId="1625"/>
    <cellStyle name="_09.GD-Yte_TT_MSDC2008_Maket NGTT2012 LN,TS (7-1-2013)_Nongnghiep" xfId="1626"/>
    <cellStyle name="_09.GD-Yte_TT_MSDC2008_Mau" xfId="1627"/>
    <cellStyle name="_09.GD-Yte_TT_MSDC2008_Mau 2" xfId="1628"/>
    <cellStyle name="_09.GD-Yte_TT_MSDC2008_Mau_Book2" xfId="1629"/>
    <cellStyle name="_09.GD-Yte_TT_MSDC2008_Mau_NGTK-daydu-2014-Laodong" xfId="1630"/>
    <cellStyle name="_09.GD-Yte_TT_MSDC2008_Mau_Niengiam_Hung_final" xfId="1631"/>
    <cellStyle name="_09.GD-Yte_TT_MSDC2008_Mau_TCCN" xfId="1632"/>
    <cellStyle name="_09.GD-Yte_TT_MSDC2008_Mau_TKQG" xfId="1633"/>
    <cellStyle name="_09.GD-Yte_TT_MSDC2008_Ngiam_lamnghiep_2011_v2(1)(1)" xfId="1634"/>
    <cellStyle name="_09.GD-Yte_TT_MSDC2008_Ngiam_lamnghiep_2011_v2(1)(1)_Nongnghiep" xfId="1635"/>
    <cellStyle name="_09.GD-Yte_TT_MSDC2008_NGTK-daydu-2014-VuDSLD(22.5.2015)" xfId="1636"/>
    <cellStyle name="_09.GD-Yte_TT_MSDC2008_NGTT LN,TS 2012 (Chuan)" xfId="1637"/>
    <cellStyle name="_09.GD-Yte_TT_MSDC2008_nien giam 28.5.12_sua tn_Oanh-gui-3.15pm-28-5-2012" xfId="1638"/>
    <cellStyle name="_09.GD-Yte_TT_MSDC2008_Nien giam day du  Nong nghiep 2010" xfId="23"/>
    <cellStyle name="_09.GD-Yte_TT_MSDC2008_Nien giam KT_TV 2010" xfId="1639"/>
    <cellStyle name="_09.GD-Yte_TT_MSDC2008_nien giam tom tat nong nghiep 2013" xfId="1640"/>
    <cellStyle name="_09.GD-Yte_TT_MSDC2008_Nien giam TT Vu Nong nghiep 2012(solieu)-gui Vu TH 29-3-2013" xfId="1641"/>
    <cellStyle name="_09.GD-Yte_TT_MSDC2008_Nongnghiep" xfId="1642"/>
    <cellStyle name="_09.GD-Yte_TT_MSDC2008_Nongnghiep 2" xfId="1643"/>
    <cellStyle name="_09.GD-Yte_TT_MSDC2008_Nongnghiep_Bo sung 04 bieu Cong nghiep" xfId="1644"/>
    <cellStyle name="_09.GD-Yte_TT_MSDC2008_Nongnghiep_Bo sung 04 bieu Cong nghiep 2" xfId="1645"/>
    <cellStyle name="_09.GD-Yte_TT_MSDC2008_Nongnghiep_Bo sung 04 bieu Cong nghiep_Book2" xfId="1646"/>
    <cellStyle name="_09.GD-Yte_TT_MSDC2008_Nongnghiep_Bo sung 04 bieu Cong nghiep_Mau" xfId="1647"/>
    <cellStyle name="_09.GD-Yte_TT_MSDC2008_Nongnghiep_Bo sung 04 bieu Cong nghiep_NGTK-daydu-2014-Laodong" xfId="1648"/>
    <cellStyle name="_09.GD-Yte_TT_MSDC2008_Nongnghiep_Bo sung 04 bieu Cong nghiep_Niengiam_Hung_final" xfId="1649"/>
    <cellStyle name="_09.GD-Yte_TT_MSDC2008_Nongnghiep_Book2" xfId="1650"/>
    <cellStyle name="_09.GD-Yte_TT_MSDC2008_Nongnghiep_Mau" xfId="1651"/>
    <cellStyle name="_09.GD-Yte_TT_MSDC2008_Nongnghiep_NGDD 2013 Thu chi NSNN " xfId="1652"/>
    <cellStyle name="_09.GD-Yte_TT_MSDC2008_Nongnghiep_NGTK-daydu-2014-Laodong" xfId="1653"/>
    <cellStyle name="_09.GD-Yte_TT_MSDC2008_Nongnghiep_Niengiam_Hung_final" xfId="1654"/>
    <cellStyle name="_09.GD-Yte_TT_MSDC2008_Nongnghiep_Nongnghiep NGDD 2012_cap nhat den 24-5-2013(1)" xfId="1655"/>
    <cellStyle name="_09.GD-Yte_TT_MSDC2008_Nongnghiep_TKQG" xfId="1656"/>
    <cellStyle name="_09.GD-Yte_TT_MSDC2008_Phan i (in)" xfId="1657"/>
    <cellStyle name="_09.GD-Yte_TT_MSDC2008_Phan II (In)" xfId="1658"/>
    <cellStyle name="_09.GD-Yte_TT_MSDC2008_So lieu quoc te TH" xfId="1659"/>
    <cellStyle name="_09.GD-Yte_TT_MSDC2008_So lieu quoc te TH_08 Cong nghiep 2010" xfId="1660"/>
    <cellStyle name="_09.GD-Yte_TT_MSDC2008_So lieu quoc te TH_08 Thuong mai va Du lich (Ok)" xfId="1661"/>
    <cellStyle name="_09.GD-Yte_TT_MSDC2008_So lieu quoc te TH_09 Chi so gia 2011- VuTKG-1 (Ok)" xfId="1662"/>
    <cellStyle name="_09.GD-Yte_TT_MSDC2008_So lieu quoc te TH_09 Du lich" xfId="1663"/>
    <cellStyle name="_09.GD-Yte_TT_MSDC2008_So lieu quoc te TH_10 Van tai va BCVT (da sua ok)" xfId="1664"/>
    <cellStyle name="_09.GD-Yte_TT_MSDC2008_So lieu quoc te TH_12 Giao duc, Y Te va Muc songnam2011" xfId="1665"/>
    <cellStyle name="_09.GD-Yte_TT_MSDC2008_So lieu quoc te TH_nien giam tom tat du lich va XNK" xfId="1666"/>
    <cellStyle name="_09.GD-Yte_TT_MSDC2008_So lieu quoc te TH_Nongnghiep" xfId="1667"/>
    <cellStyle name="_09.GD-Yte_TT_MSDC2008_So lieu quoc te TH_XNK" xfId="1668"/>
    <cellStyle name="_09.GD-Yte_TT_MSDC2008_So lieu quoc te(GDP)" xfId="1669"/>
    <cellStyle name="_09.GD-Yte_TT_MSDC2008_So lieu quoc te(GDP) 2" xfId="1670"/>
    <cellStyle name="_09.GD-Yte_TT_MSDC2008_So lieu quoc te(GDP)_02  Dan so lao dong(OK)" xfId="1671"/>
    <cellStyle name="_09.GD-Yte_TT_MSDC2008_So lieu quoc te(GDP)_03 TKQG va Thu chi NSNN 2012" xfId="1672"/>
    <cellStyle name="_09.GD-Yte_TT_MSDC2008_So lieu quoc te(GDP)_04 Doanh nghiep va CSKDCT 2012" xfId="1673"/>
    <cellStyle name="_09.GD-Yte_TT_MSDC2008_So lieu quoc te(GDP)_05 Doanh nghiep va Ca the_2011 (Ok)" xfId="1674"/>
    <cellStyle name="_09.GD-Yte_TT_MSDC2008_So lieu quoc te(GDP)_06 NGTT LN,TS 2013 co so" xfId="1675"/>
    <cellStyle name="_09.GD-Yte_TT_MSDC2008_So lieu quoc te(GDP)_07 NGTT CN 2012" xfId="1676"/>
    <cellStyle name="_09.GD-Yte_TT_MSDC2008_So lieu quoc te(GDP)_08 Thuong mai Tong muc - Diep" xfId="1677"/>
    <cellStyle name="_09.GD-Yte_TT_MSDC2008_So lieu quoc te(GDP)_08 Thuong mai va Du lich (Ok)" xfId="1678"/>
    <cellStyle name="_09.GD-Yte_TT_MSDC2008_So lieu quoc te(GDP)_08 Thuong mai va Du lich (Ok)_nien giam tom tat nong nghiep 2013" xfId="1679"/>
    <cellStyle name="_09.GD-Yte_TT_MSDC2008_So lieu quoc te(GDP)_08 Thuong mai va Du lich (Ok)_Phan II (In)" xfId="1680"/>
    <cellStyle name="_09.GD-Yte_TT_MSDC2008_So lieu quoc te(GDP)_09 Chi so gia 2011- VuTKG-1 (Ok)" xfId="1681"/>
    <cellStyle name="_09.GD-Yte_TT_MSDC2008_So lieu quoc te(GDP)_09 Chi so gia 2011- VuTKG-1 (Ok)_nien giam tom tat nong nghiep 2013" xfId="1682"/>
    <cellStyle name="_09.GD-Yte_TT_MSDC2008_So lieu quoc te(GDP)_09 Chi so gia 2011- VuTKG-1 (Ok)_Phan II (In)" xfId="1683"/>
    <cellStyle name="_09.GD-Yte_TT_MSDC2008_So lieu quoc te(GDP)_09 Du lich" xfId="1684"/>
    <cellStyle name="_09.GD-Yte_TT_MSDC2008_So lieu quoc te(GDP)_09 Du lich_nien giam tom tat nong nghiep 2013" xfId="1685"/>
    <cellStyle name="_09.GD-Yte_TT_MSDC2008_So lieu quoc te(GDP)_09 Du lich_Phan II (In)" xfId="1686"/>
    <cellStyle name="_09.GD-Yte_TT_MSDC2008_So lieu quoc te(GDP)_10 Van tai va BCVT (da sua ok)" xfId="1687"/>
    <cellStyle name="_09.GD-Yte_TT_MSDC2008_So lieu quoc te(GDP)_10 Van tai va BCVT (da sua ok)_nien giam tom tat nong nghiep 2013" xfId="1688"/>
    <cellStyle name="_09.GD-Yte_TT_MSDC2008_So lieu quoc te(GDP)_10 Van tai va BCVT (da sua ok)_Phan II (In)" xfId="1689"/>
    <cellStyle name="_09.GD-Yte_TT_MSDC2008_So lieu quoc te(GDP)_11 (3)" xfId="1690"/>
    <cellStyle name="_09.GD-Yte_TT_MSDC2008_So lieu quoc te(GDP)_11 (3) 2" xfId="1691"/>
    <cellStyle name="_09.GD-Yte_TT_MSDC2008_So lieu quoc te(GDP)_11 (3)_04 Doanh nghiep va CSKDCT 2012" xfId="1692"/>
    <cellStyle name="_09.GD-Yte_TT_MSDC2008_So lieu quoc te(GDP)_11 (3)_Book2" xfId="1693"/>
    <cellStyle name="_09.GD-Yte_TT_MSDC2008_So lieu quoc te(GDP)_11 (3)_NGTK-daydu-2014-Laodong" xfId="1694"/>
    <cellStyle name="_09.GD-Yte_TT_MSDC2008_So lieu quoc te(GDP)_11 (3)_nien giam tom tat nong nghiep 2013" xfId="1695"/>
    <cellStyle name="_09.GD-Yte_TT_MSDC2008_So lieu quoc te(GDP)_11 (3)_Niengiam_Hung_final" xfId="1696"/>
    <cellStyle name="_09.GD-Yte_TT_MSDC2008_So lieu quoc te(GDP)_11 (3)_Phan II (In)" xfId="1697"/>
    <cellStyle name="_09.GD-Yte_TT_MSDC2008_So lieu quoc te(GDP)_11 (3)_Xl0000167" xfId="1698"/>
    <cellStyle name="_09.GD-Yte_TT_MSDC2008_So lieu quoc te(GDP)_12 (2)" xfId="1699"/>
    <cellStyle name="_09.GD-Yte_TT_MSDC2008_So lieu quoc te(GDP)_12 (2) 2" xfId="1700"/>
    <cellStyle name="_09.GD-Yte_TT_MSDC2008_So lieu quoc te(GDP)_12 (2)_04 Doanh nghiep va CSKDCT 2012" xfId="1701"/>
    <cellStyle name="_09.GD-Yte_TT_MSDC2008_So lieu quoc te(GDP)_12 (2)_Book2" xfId="1702"/>
    <cellStyle name="_09.GD-Yte_TT_MSDC2008_So lieu quoc te(GDP)_12 (2)_NGTK-daydu-2014-Laodong" xfId="1703"/>
    <cellStyle name="_09.GD-Yte_TT_MSDC2008_So lieu quoc te(GDP)_12 (2)_nien giam tom tat nong nghiep 2013" xfId="1704"/>
    <cellStyle name="_09.GD-Yte_TT_MSDC2008_So lieu quoc te(GDP)_12 (2)_Niengiam_Hung_final" xfId="1705"/>
    <cellStyle name="_09.GD-Yte_TT_MSDC2008_So lieu quoc te(GDP)_12 (2)_Phan II (In)" xfId="1706"/>
    <cellStyle name="_09.GD-Yte_TT_MSDC2008_So lieu quoc te(GDP)_12 (2)_Xl0000167" xfId="1707"/>
    <cellStyle name="_09.GD-Yte_TT_MSDC2008_So lieu quoc te(GDP)_12 Giao duc, Y Te va Muc songnam2011" xfId="1708"/>
    <cellStyle name="_09.GD-Yte_TT_MSDC2008_So lieu quoc te(GDP)_12 Giao duc, Y Te va Muc songnam2011_nien giam tom tat nong nghiep 2013" xfId="1709"/>
    <cellStyle name="_09.GD-Yte_TT_MSDC2008_So lieu quoc te(GDP)_12 Giao duc, Y Te va Muc songnam2011_Phan II (In)" xfId="1710"/>
    <cellStyle name="_09.GD-Yte_TT_MSDC2008_So lieu quoc te(GDP)_12 MSDC_Thuy Van" xfId="1711"/>
    <cellStyle name="_09.GD-Yte_TT_MSDC2008_So lieu quoc te(GDP)_12 So lieu quoc te (Ok)" xfId="1712"/>
    <cellStyle name="_09.GD-Yte_TT_MSDC2008_So lieu quoc te(GDP)_12 So lieu quoc te (Ok)_nien giam tom tat nong nghiep 2013" xfId="1713"/>
    <cellStyle name="_09.GD-Yte_TT_MSDC2008_So lieu quoc te(GDP)_12 So lieu quoc te (Ok)_Phan II (In)" xfId="1714"/>
    <cellStyle name="_09.GD-Yte_TT_MSDC2008_So lieu quoc te(GDP)_13 Van tai 2012" xfId="1715"/>
    <cellStyle name="_09.GD-Yte_TT_MSDC2008_So lieu quoc te(GDP)_Book2" xfId="1716"/>
    <cellStyle name="_09.GD-Yte_TT_MSDC2008_So lieu quoc te(GDP)_Giaoduc2013(ok)" xfId="1717"/>
    <cellStyle name="_09.GD-Yte_TT_MSDC2008_So lieu quoc te(GDP)_Maket NGTT2012 LN,TS (7-1-2013)" xfId="1718"/>
    <cellStyle name="_09.GD-Yte_TT_MSDC2008_So lieu quoc te(GDP)_Maket NGTT2012 LN,TS (7-1-2013)_Nongnghiep" xfId="1719"/>
    <cellStyle name="_09.GD-Yte_TT_MSDC2008_So lieu quoc te(GDP)_Ngiam_lamnghiep_2011_v2(1)(1)" xfId="1720"/>
    <cellStyle name="_09.GD-Yte_TT_MSDC2008_So lieu quoc te(GDP)_Ngiam_lamnghiep_2011_v2(1)(1)_Nongnghiep" xfId="1721"/>
    <cellStyle name="_09.GD-Yte_TT_MSDC2008_So lieu quoc te(GDP)_NGTK-daydu-2014-Laodong" xfId="1722"/>
    <cellStyle name="_09.GD-Yte_TT_MSDC2008_So lieu quoc te(GDP)_NGTT LN,TS 2012 (Chuan)" xfId="1723"/>
    <cellStyle name="_09.GD-Yte_TT_MSDC2008_So lieu quoc te(GDP)_Nien giam TT Vu Nong nghiep 2012(solieu)-gui Vu TH 29-3-2013" xfId="1724"/>
    <cellStyle name="_09.GD-Yte_TT_MSDC2008_So lieu quoc te(GDP)_Niengiam_Hung_final" xfId="1725"/>
    <cellStyle name="_09.GD-Yte_TT_MSDC2008_So lieu quoc te(GDP)_Nongnghiep" xfId="1726"/>
    <cellStyle name="_09.GD-Yte_TT_MSDC2008_So lieu quoc te(GDP)_Nongnghiep NGDD 2012_cap nhat den 24-5-2013(1)" xfId="1727"/>
    <cellStyle name="_09.GD-Yte_TT_MSDC2008_So lieu quoc te(GDP)_Nongnghiep_Nongnghiep NGDD 2012_cap nhat den 24-5-2013(1)" xfId="1728"/>
    <cellStyle name="_09.GD-Yte_TT_MSDC2008_So lieu quoc te(GDP)_TKQG" xfId="1729"/>
    <cellStyle name="_09.GD-Yte_TT_MSDC2008_So lieu quoc te(GDP)_Xl0000147" xfId="1730"/>
    <cellStyle name="_09.GD-Yte_TT_MSDC2008_So lieu quoc te(GDP)_Xl0000167" xfId="1731"/>
    <cellStyle name="_09.GD-Yte_TT_MSDC2008_So lieu quoc te(GDP)_XNK" xfId="1732"/>
    <cellStyle name="_09.GD-Yte_TT_MSDC2008_So lieu quoc te(GDP)_XNK_nien giam tom tat nong nghiep 2013" xfId="1733"/>
    <cellStyle name="_09.GD-Yte_TT_MSDC2008_So lieu quoc te(GDP)_XNK_Phan II (In)" xfId="1734"/>
    <cellStyle name="_09.GD-Yte_TT_MSDC2008_TKQG" xfId="1735"/>
    <cellStyle name="_09.GD-Yte_TT_MSDC2008_Tong hop 1" xfId="1736"/>
    <cellStyle name="_09.GD-Yte_TT_MSDC2008_Tong hop 1 2" xfId="1737"/>
    <cellStyle name="_09.GD-Yte_TT_MSDC2008_Tong hop 1_Book2" xfId="1738"/>
    <cellStyle name="_09.GD-Yte_TT_MSDC2008_Tong hop 1_NGTK-daydu-2014-Laodong" xfId="1739"/>
    <cellStyle name="_09.GD-Yte_TT_MSDC2008_Tong hop 1_Niengiam_Hung_final" xfId="1740"/>
    <cellStyle name="_09.GD-Yte_TT_MSDC2008_Tong hop NGTT" xfId="1741"/>
    <cellStyle name="_09.GD-Yte_TT_MSDC2008_Tong hop NGTT 2" xfId="1742"/>
    <cellStyle name="_09.GD-Yte_TT_MSDC2008_Tong hop NGTT_Book2" xfId="1743"/>
    <cellStyle name="_09.GD-Yte_TT_MSDC2008_Tong hop NGTT_Mau" xfId="1744"/>
    <cellStyle name="_09.GD-Yte_TT_MSDC2008_Tong hop NGTT_NGTK-daydu-2014-Laodong" xfId="1745"/>
    <cellStyle name="_09.GD-Yte_TT_MSDC2008_Tong hop NGTT_Niengiam_Hung_final" xfId="1746"/>
    <cellStyle name="_09.GD-Yte_TT_MSDC2008_Xl0000006" xfId="1747"/>
    <cellStyle name="_09.GD-Yte_TT_MSDC2008_Xl0000167" xfId="1748"/>
    <cellStyle name="_09.GD-Yte_TT_MSDC2008_XNK" xfId="1749"/>
    <cellStyle name="_09.GD-Yte_TT_MSDC2008_XNK 2" xfId="1750"/>
    <cellStyle name="_09.GD-Yte_TT_MSDC2008_XNK_08 Thuong mai Tong muc - Diep" xfId="1751"/>
    <cellStyle name="_09.GD-Yte_TT_MSDC2008_XNK_08 Thuong mai Tong muc - Diep_nien giam tom tat nong nghiep 2013" xfId="1752"/>
    <cellStyle name="_09.GD-Yte_TT_MSDC2008_XNK_08 Thuong mai Tong muc - Diep_Phan II (In)" xfId="1753"/>
    <cellStyle name="_09.GD-Yte_TT_MSDC2008_XNK_Bo sung 04 bieu Cong nghiep" xfId="1754"/>
    <cellStyle name="_09.GD-Yte_TT_MSDC2008_XNK_Bo sung 04 bieu Cong nghiep 2" xfId="1755"/>
    <cellStyle name="_09.GD-Yte_TT_MSDC2008_XNK_Bo sung 04 bieu Cong nghiep_Book2" xfId="1756"/>
    <cellStyle name="_09.GD-Yte_TT_MSDC2008_XNK_Bo sung 04 bieu Cong nghiep_Mau" xfId="1757"/>
    <cellStyle name="_09.GD-Yte_TT_MSDC2008_XNK_Bo sung 04 bieu Cong nghiep_NGTK-daydu-2014-Laodong" xfId="1758"/>
    <cellStyle name="_09.GD-Yte_TT_MSDC2008_XNK_Bo sung 04 bieu Cong nghiep_Niengiam_Hung_final" xfId="1759"/>
    <cellStyle name="_09.GD-Yte_TT_MSDC2008_XNK_Book2" xfId="1760"/>
    <cellStyle name="_09.GD-Yte_TT_MSDC2008_XNK_Mau" xfId="1761"/>
    <cellStyle name="_09.GD-Yte_TT_MSDC2008_XNK_NGTK-daydu-2014-Laodong" xfId="1762"/>
    <cellStyle name="_09.GD-Yte_TT_MSDC2008_XNK_Niengiam_Hung_final" xfId="1763"/>
    <cellStyle name="_09.GD-Yte_TT_MSDC2008_XNK-2012" xfId="1764"/>
    <cellStyle name="_09.GD-Yte_TT_MSDC2008_XNK-2012_nien giam tom tat nong nghiep 2013" xfId="1765"/>
    <cellStyle name="_09.GD-Yte_TT_MSDC2008_XNK-2012_Phan II (In)" xfId="1766"/>
    <cellStyle name="_09.GD-Yte_TT_MSDC2008_XNK-Market" xfId="1767"/>
    <cellStyle name="_1.OK" xfId="1768"/>
    <cellStyle name="_10.Bieuthegioi-tan_NGTT2008(1)" xfId="24"/>
    <cellStyle name="_10.Bieuthegioi-tan_NGTT2008(1) 10" xfId="1769"/>
    <cellStyle name="_10.Bieuthegioi-tan_NGTT2008(1) 11" xfId="1770"/>
    <cellStyle name="_10.Bieuthegioi-tan_NGTT2008(1) 12" xfId="1771"/>
    <cellStyle name="_10.Bieuthegioi-tan_NGTT2008(1) 13" xfId="1772"/>
    <cellStyle name="_10.Bieuthegioi-tan_NGTT2008(1) 14" xfId="1773"/>
    <cellStyle name="_10.Bieuthegioi-tan_NGTT2008(1) 15" xfId="1774"/>
    <cellStyle name="_10.Bieuthegioi-tan_NGTT2008(1) 16" xfId="1775"/>
    <cellStyle name="_10.Bieuthegioi-tan_NGTT2008(1) 17" xfId="1776"/>
    <cellStyle name="_10.Bieuthegioi-tan_NGTT2008(1) 18" xfId="1777"/>
    <cellStyle name="_10.Bieuthegioi-tan_NGTT2008(1) 19" xfId="1778"/>
    <cellStyle name="_10.Bieuthegioi-tan_NGTT2008(1) 2" xfId="1779"/>
    <cellStyle name="_10.Bieuthegioi-tan_NGTT2008(1) 3" xfId="1780"/>
    <cellStyle name="_10.Bieuthegioi-tan_NGTT2008(1) 4" xfId="1781"/>
    <cellStyle name="_10.Bieuthegioi-tan_NGTT2008(1) 5" xfId="1782"/>
    <cellStyle name="_10.Bieuthegioi-tan_NGTT2008(1) 6" xfId="1783"/>
    <cellStyle name="_10.Bieuthegioi-tan_NGTT2008(1) 7" xfId="1784"/>
    <cellStyle name="_10.Bieuthegioi-tan_NGTT2008(1) 8" xfId="1785"/>
    <cellStyle name="_10.Bieuthegioi-tan_NGTT2008(1) 9" xfId="1786"/>
    <cellStyle name="_10.Bieuthegioi-tan_NGTT2008(1)_01 Don vi HC" xfId="1787"/>
    <cellStyle name="_10.Bieuthegioi-tan_NGTT2008(1)_01 Don vi HC 2" xfId="1788"/>
    <cellStyle name="_10.Bieuthegioi-tan_NGTT2008(1)_01 Don vi HC_Book2" xfId="1789"/>
    <cellStyle name="_10.Bieuthegioi-tan_NGTT2008(1)_01 Don vi HC_NGTK-daydu-2014-Laodong" xfId="1790"/>
    <cellStyle name="_10.Bieuthegioi-tan_NGTT2008(1)_01 Don vi HC_Niengiam_Hung_final" xfId="1791"/>
    <cellStyle name="_10.Bieuthegioi-tan_NGTT2008(1)_01 DVHC-DSLD 2010" xfId="1792"/>
    <cellStyle name="_10.Bieuthegioi-tan_NGTT2008(1)_01 DVHC-DSLD 2010_01 Don vi HC" xfId="1793"/>
    <cellStyle name="_10.Bieuthegioi-tan_NGTT2008(1)_01 DVHC-DSLD 2010_01 Don vi HC 2" xfId="1794"/>
    <cellStyle name="_10.Bieuthegioi-tan_NGTT2008(1)_01 DVHC-DSLD 2010_01 Don vi HC_Book2" xfId="1795"/>
    <cellStyle name="_10.Bieuthegioi-tan_NGTT2008(1)_01 DVHC-DSLD 2010_01 Don vi HC_NGTK-daydu-2014-Laodong" xfId="1796"/>
    <cellStyle name="_10.Bieuthegioi-tan_NGTT2008(1)_01 DVHC-DSLD 2010_01 Don vi HC_Niengiam_Hung_final" xfId="1797"/>
    <cellStyle name="_10.Bieuthegioi-tan_NGTT2008(1)_01 DVHC-DSLD 2010_02 Danso_Laodong 2012(chuan) CO SO" xfId="1798"/>
    <cellStyle name="_10.Bieuthegioi-tan_NGTT2008(1)_01 DVHC-DSLD 2010_04 Doanh nghiep va CSKDCT 2012" xfId="1799"/>
    <cellStyle name="_10.Bieuthegioi-tan_NGTT2008(1)_01 DVHC-DSLD 2010_08 Thuong mai Tong muc - Diep" xfId="1800"/>
    <cellStyle name="_10.Bieuthegioi-tan_NGTT2008(1)_01 DVHC-DSLD 2010_12 MSDC_Thuy Van" xfId="1801"/>
    <cellStyle name="_10.Bieuthegioi-tan_NGTT2008(1)_01 DVHC-DSLD 2010_Bo sung 04 bieu Cong nghiep" xfId="1802"/>
    <cellStyle name="_10.Bieuthegioi-tan_NGTT2008(1)_01 DVHC-DSLD 2010_Bo sung 04 bieu Cong nghiep 2" xfId="1803"/>
    <cellStyle name="_10.Bieuthegioi-tan_NGTT2008(1)_01 DVHC-DSLD 2010_Bo sung 04 bieu Cong nghiep_Book2" xfId="1804"/>
    <cellStyle name="_10.Bieuthegioi-tan_NGTT2008(1)_01 DVHC-DSLD 2010_Bo sung 04 bieu Cong nghiep_Mau" xfId="1805"/>
    <cellStyle name="_10.Bieuthegioi-tan_NGTT2008(1)_01 DVHC-DSLD 2010_Bo sung 04 bieu Cong nghiep_NGTK-daydu-2014-Laodong" xfId="1806"/>
    <cellStyle name="_10.Bieuthegioi-tan_NGTT2008(1)_01 DVHC-DSLD 2010_Bo sung 04 bieu Cong nghiep_Niengiam_Hung_final" xfId="1807"/>
    <cellStyle name="_10.Bieuthegioi-tan_NGTT2008(1)_01 DVHC-DSLD 2010_Don vi HC, dat dai, khi hau" xfId="1808"/>
    <cellStyle name="_10.Bieuthegioi-tan_NGTT2008(1)_01 DVHC-DSLD 2010_Mau" xfId="1809"/>
    <cellStyle name="_10.Bieuthegioi-tan_NGTT2008(1)_01 DVHC-DSLD 2010_Mau 2" xfId="1810"/>
    <cellStyle name="_10.Bieuthegioi-tan_NGTT2008(1)_01 DVHC-DSLD 2010_Mau_1" xfId="1811"/>
    <cellStyle name="_10.Bieuthegioi-tan_NGTT2008(1)_01 DVHC-DSLD 2010_Mau_12 MSDC_Thuy Van" xfId="1812"/>
    <cellStyle name="_10.Bieuthegioi-tan_NGTT2008(1)_01 DVHC-DSLD 2010_Mau_Book2" xfId="1813"/>
    <cellStyle name="_10.Bieuthegioi-tan_NGTT2008(1)_01 DVHC-DSLD 2010_Mau_NGTK-daydu-2014-Laodong" xfId="1814"/>
    <cellStyle name="_10.Bieuthegioi-tan_NGTT2008(1)_01 DVHC-DSLD 2010_Mau_Niengiam_Hung_final" xfId="1815"/>
    <cellStyle name="_10.Bieuthegioi-tan_NGTT2008(1)_01 DVHC-DSLD 2010_NGDD 2013 Thu chi NSNN " xfId="1816"/>
    <cellStyle name="_10.Bieuthegioi-tan_NGTT2008(1)_01 DVHC-DSLD 2010_NGTK-daydu-2014-VuDSLD(22.5.2015)" xfId="1817"/>
    <cellStyle name="_10.Bieuthegioi-tan_NGTT2008(1)_01 DVHC-DSLD 2010_nien giam 28.5.12_sua tn_Oanh-gui-3.15pm-28-5-2012" xfId="1818"/>
    <cellStyle name="_10.Bieuthegioi-tan_NGTT2008(1)_01 DVHC-DSLD 2010_Nien giam KT_TV 2010" xfId="1819"/>
    <cellStyle name="_10.Bieuthegioi-tan_NGTT2008(1)_01 DVHC-DSLD 2010_nien giam tom tat 2010 (thuy)" xfId="1820"/>
    <cellStyle name="_10.Bieuthegioi-tan_NGTT2008(1)_01 DVHC-DSLD 2010_nien giam tom tat 2010 (thuy)_01 Don vi HC" xfId="1821"/>
    <cellStyle name="_10.Bieuthegioi-tan_NGTT2008(1)_01 DVHC-DSLD 2010_nien giam tom tat 2010 (thuy)_01 Don vi HC 2" xfId="1822"/>
    <cellStyle name="_10.Bieuthegioi-tan_NGTT2008(1)_01 DVHC-DSLD 2010_nien giam tom tat 2010 (thuy)_01 Don vi HC_Book2" xfId="1823"/>
    <cellStyle name="_10.Bieuthegioi-tan_NGTT2008(1)_01 DVHC-DSLD 2010_nien giam tom tat 2010 (thuy)_01 Don vi HC_NGTK-daydu-2014-Laodong" xfId="1824"/>
    <cellStyle name="_10.Bieuthegioi-tan_NGTT2008(1)_01 DVHC-DSLD 2010_nien giam tom tat 2010 (thuy)_01 Don vi HC_Niengiam_Hung_final" xfId="1825"/>
    <cellStyle name="_10.Bieuthegioi-tan_NGTT2008(1)_01 DVHC-DSLD 2010_nien giam tom tat 2010 (thuy)_02 Danso_Laodong 2012(chuan) CO SO" xfId="1826"/>
    <cellStyle name="_10.Bieuthegioi-tan_NGTT2008(1)_01 DVHC-DSLD 2010_nien giam tom tat 2010 (thuy)_04 Doanh nghiep va CSKDCT 2012" xfId="1827"/>
    <cellStyle name="_10.Bieuthegioi-tan_NGTT2008(1)_01 DVHC-DSLD 2010_nien giam tom tat 2010 (thuy)_08 Thuong mai Tong muc - Diep" xfId="1828"/>
    <cellStyle name="_10.Bieuthegioi-tan_NGTT2008(1)_01 DVHC-DSLD 2010_nien giam tom tat 2010 (thuy)_09 Thuong mai va Du lich" xfId="1829"/>
    <cellStyle name="_10.Bieuthegioi-tan_NGTT2008(1)_01 DVHC-DSLD 2010_nien giam tom tat 2010 (thuy)_09 Thuong mai va Du lich 2" xfId="1830"/>
    <cellStyle name="_10.Bieuthegioi-tan_NGTT2008(1)_01 DVHC-DSLD 2010_nien giam tom tat 2010 (thuy)_09 Thuong mai va Du lich_01 Don vi HC" xfId="1831"/>
    <cellStyle name="_10.Bieuthegioi-tan_NGTT2008(1)_01 DVHC-DSLD 2010_nien giam tom tat 2010 (thuy)_09 Thuong mai va Du lich_Book2" xfId="1832"/>
    <cellStyle name="_10.Bieuthegioi-tan_NGTT2008(1)_01 DVHC-DSLD 2010_nien giam tom tat 2010 (thuy)_09 Thuong mai va Du lich_NGDD 2013 Thu chi NSNN " xfId="1833"/>
    <cellStyle name="_10.Bieuthegioi-tan_NGTT2008(1)_01 DVHC-DSLD 2010_nien giam tom tat 2010 (thuy)_09 Thuong mai va Du lich_NGTK-daydu-2014-Laodong" xfId="1834"/>
    <cellStyle name="_10.Bieuthegioi-tan_NGTT2008(1)_01 DVHC-DSLD 2010_nien giam tom tat 2010 (thuy)_09 Thuong mai va Du lich_nien giam tom tat nong nghiep 2013" xfId="1835"/>
    <cellStyle name="_10.Bieuthegioi-tan_NGTT2008(1)_01 DVHC-DSLD 2010_nien giam tom tat 2010 (thuy)_09 Thuong mai va Du lich_Niengiam_Hung_final" xfId="1836"/>
    <cellStyle name="_10.Bieuthegioi-tan_NGTT2008(1)_01 DVHC-DSLD 2010_nien giam tom tat 2010 (thuy)_09 Thuong mai va Du lich_Phan II (In)" xfId="1837"/>
    <cellStyle name="_10.Bieuthegioi-tan_NGTT2008(1)_01 DVHC-DSLD 2010_nien giam tom tat 2010 (thuy)_12 MSDC_Thuy Van" xfId="1838"/>
    <cellStyle name="_10.Bieuthegioi-tan_NGTT2008(1)_01 DVHC-DSLD 2010_nien giam tom tat 2010 (thuy)_Don vi HC, dat dai, khi hau" xfId="1839"/>
    <cellStyle name="_10.Bieuthegioi-tan_NGTT2008(1)_01 DVHC-DSLD 2010_nien giam tom tat 2010 (thuy)_Mau" xfId="1840"/>
    <cellStyle name="_10.Bieuthegioi-tan_NGTT2008(1)_01 DVHC-DSLD 2010_nien giam tom tat 2010 (thuy)_NGTK-daydu-2014-VuDSLD(22.5.2015)" xfId="1841"/>
    <cellStyle name="_10.Bieuthegioi-tan_NGTT2008(1)_01 DVHC-DSLD 2010_nien giam tom tat 2010 (thuy)_nien giam 28.5.12_sua tn_Oanh-gui-3.15pm-28-5-2012" xfId="1842"/>
    <cellStyle name="_10.Bieuthegioi-tan_NGTT2008(1)_01 DVHC-DSLD 2010_nien giam tom tat 2010 (thuy)_nien giam tom tat nong nghiep 2013" xfId="1843"/>
    <cellStyle name="_10.Bieuthegioi-tan_NGTT2008(1)_01 DVHC-DSLD 2010_nien giam tom tat 2010 (thuy)_Phan II (In)" xfId="1844"/>
    <cellStyle name="_10.Bieuthegioi-tan_NGTT2008(1)_01 DVHC-DSLD 2010_nien giam tom tat 2010 (thuy)_TKQG" xfId="1845"/>
    <cellStyle name="_10.Bieuthegioi-tan_NGTT2008(1)_01 DVHC-DSLD 2010_nien giam tom tat 2010 (thuy)_Xl0000006" xfId="1846"/>
    <cellStyle name="_10.Bieuthegioi-tan_NGTT2008(1)_01 DVHC-DSLD 2010_nien giam tom tat 2010 (thuy)_Xl0000167" xfId="1847"/>
    <cellStyle name="_10.Bieuthegioi-tan_NGTT2008(1)_01 DVHC-DSLD 2010_nien giam tom tat 2010 (thuy)_Y te-VH TT_Tam(1)" xfId="1848"/>
    <cellStyle name="_10.Bieuthegioi-tan_NGTT2008(1)_01 DVHC-DSLD 2010_nien giam tom tat nong nghiep 2013" xfId="1849"/>
    <cellStyle name="_10.Bieuthegioi-tan_NGTT2008(1)_01 DVHC-DSLD 2010_Phan II (In)" xfId="1850"/>
    <cellStyle name="_10.Bieuthegioi-tan_NGTT2008(1)_01 DVHC-DSLD 2010_Tong hop NGTT" xfId="1851"/>
    <cellStyle name="_10.Bieuthegioi-tan_NGTT2008(1)_01 DVHC-DSLD 2010_Tong hop NGTT 2" xfId="1852"/>
    <cellStyle name="_10.Bieuthegioi-tan_NGTT2008(1)_01 DVHC-DSLD 2010_Tong hop NGTT_09 Thuong mai va Du lich" xfId="1853"/>
    <cellStyle name="_10.Bieuthegioi-tan_NGTT2008(1)_01 DVHC-DSLD 2010_Tong hop NGTT_09 Thuong mai va Du lich 2" xfId="1854"/>
    <cellStyle name="_10.Bieuthegioi-tan_NGTT2008(1)_01 DVHC-DSLD 2010_Tong hop NGTT_09 Thuong mai va Du lich_01 Don vi HC" xfId="1855"/>
    <cellStyle name="_10.Bieuthegioi-tan_NGTT2008(1)_01 DVHC-DSLD 2010_Tong hop NGTT_09 Thuong mai va Du lich_Book2" xfId="1856"/>
    <cellStyle name="_10.Bieuthegioi-tan_NGTT2008(1)_01 DVHC-DSLD 2010_Tong hop NGTT_09 Thuong mai va Du lich_NGDD 2013 Thu chi NSNN " xfId="1857"/>
    <cellStyle name="_10.Bieuthegioi-tan_NGTT2008(1)_01 DVHC-DSLD 2010_Tong hop NGTT_09 Thuong mai va Du lich_NGTK-daydu-2014-Laodong" xfId="1858"/>
    <cellStyle name="_10.Bieuthegioi-tan_NGTT2008(1)_01 DVHC-DSLD 2010_Tong hop NGTT_09 Thuong mai va Du lich_nien giam tom tat nong nghiep 2013" xfId="1859"/>
    <cellStyle name="_10.Bieuthegioi-tan_NGTT2008(1)_01 DVHC-DSLD 2010_Tong hop NGTT_09 Thuong mai va Du lich_Niengiam_Hung_final" xfId="1860"/>
    <cellStyle name="_10.Bieuthegioi-tan_NGTT2008(1)_01 DVHC-DSLD 2010_Tong hop NGTT_09 Thuong mai va Du lich_Phan II (In)" xfId="1861"/>
    <cellStyle name="_10.Bieuthegioi-tan_NGTT2008(1)_01 DVHC-DSLD 2010_Tong hop NGTT_Book2" xfId="1862"/>
    <cellStyle name="_10.Bieuthegioi-tan_NGTT2008(1)_01 DVHC-DSLD 2010_Tong hop NGTT_Mau" xfId="1863"/>
    <cellStyle name="_10.Bieuthegioi-tan_NGTT2008(1)_01 DVHC-DSLD 2010_Tong hop NGTT_NGTK-daydu-2014-Laodong" xfId="1864"/>
    <cellStyle name="_10.Bieuthegioi-tan_NGTT2008(1)_01 DVHC-DSLD 2010_Tong hop NGTT_Niengiam_Hung_final" xfId="1865"/>
    <cellStyle name="_10.Bieuthegioi-tan_NGTT2008(1)_01 DVHC-DSLD 2010_Xl0000006" xfId="1866"/>
    <cellStyle name="_10.Bieuthegioi-tan_NGTT2008(1)_01 DVHC-DSLD 2010_Xl0000167" xfId="1867"/>
    <cellStyle name="_10.Bieuthegioi-tan_NGTT2008(1)_01 DVHC-DSLD 2010_Y te-VH TT_Tam(1)" xfId="1868"/>
    <cellStyle name="_10.Bieuthegioi-tan_NGTT2008(1)_02  Dan so lao dong(OK)" xfId="1869"/>
    <cellStyle name="_10.Bieuthegioi-tan_NGTT2008(1)_02 Dan so 2010 (ok)" xfId="1870"/>
    <cellStyle name="_10.Bieuthegioi-tan_NGTT2008(1)_02 Dan so Lao dong 2011" xfId="1871"/>
    <cellStyle name="_10.Bieuthegioi-tan_NGTT2008(1)_02 Danso_Laodong 2012(chuan) CO SO" xfId="1872"/>
    <cellStyle name="_10.Bieuthegioi-tan_NGTT2008(1)_02 DSLD_2011(ok).xls" xfId="1873"/>
    <cellStyle name="_10.Bieuthegioi-tan_NGTT2008(1)_03 Dautu 2010" xfId="1874"/>
    <cellStyle name="_10.Bieuthegioi-tan_NGTT2008(1)_03 Dautu 2010_01 Don vi HC" xfId="1875"/>
    <cellStyle name="_10.Bieuthegioi-tan_NGTT2008(1)_03 Dautu 2010_01 Don vi HC 2" xfId="1876"/>
    <cellStyle name="_10.Bieuthegioi-tan_NGTT2008(1)_03 Dautu 2010_01 Don vi HC_Book2" xfId="1877"/>
    <cellStyle name="_10.Bieuthegioi-tan_NGTT2008(1)_03 Dautu 2010_01 Don vi HC_NGTK-daydu-2014-Laodong" xfId="1878"/>
    <cellStyle name="_10.Bieuthegioi-tan_NGTT2008(1)_03 Dautu 2010_01 Don vi HC_Niengiam_Hung_final" xfId="1879"/>
    <cellStyle name="_10.Bieuthegioi-tan_NGTT2008(1)_03 Dautu 2010_02 Danso_Laodong 2012(chuan) CO SO" xfId="1880"/>
    <cellStyle name="_10.Bieuthegioi-tan_NGTT2008(1)_03 Dautu 2010_04 Doanh nghiep va CSKDCT 2012" xfId="1881"/>
    <cellStyle name="_10.Bieuthegioi-tan_NGTT2008(1)_03 Dautu 2010_08 Thuong mai Tong muc - Diep" xfId="1882"/>
    <cellStyle name="_10.Bieuthegioi-tan_NGTT2008(1)_03 Dautu 2010_09 Thuong mai va Du lich" xfId="1883"/>
    <cellStyle name="_10.Bieuthegioi-tan_NGTT2008(1)_03 Dautu 2010_09 Thuong mai va Du lich 2" xfId="1884"/>
    <cellStyle name="_10.Bieuthegioi-tan_NGTT2008(1)_03 Dautu 2010_09 Thuong mai va Du lich_01 Don vi HC" xfId="1885"/>
    <cellStyle name="_10.Bieuthegioi-tan_NGTT2008(1)_03 Dautu 2010_09 Thuong mai va Du lich_Book2" xfId="1886"/>
    <cellStyle name="_10.Bieuthegioi-tan_NGTT2008(1)_03 Dautu 2010_09 Thuong mai va Du lich_NGDD 2013 Thu chi NSNN " xfId="1887"/>
    <cellStyle name="_10.Bieuthegioi-tan_NGTT2008(1)_03 Dautu 2010_09 Thuong mai va Du lich_NGTK-daydu-2014-Laodong" xfId="1888"/>
    <cellStyle name="_10.Bieuthegioi-tan_NGTT2008(1)_03 Dautu 2010_09 Thuong mai va Du lich_nien giam tom tat nong nghiep 2013" xfId="1889"/>
    <cellStyle name="_10.Bieuthegioi-tan_NGTT2008(1)_03 Dautu 2010_09 Thuong mai va Du lich_Niengiam_Hung_final" xfId="1890"/>
    <cellStyle name="_10.Bieuthegioi-tan_NGTT2008(1)_03 Dautu 2010_09 Thuong mai va Du lich_Phan II (In)" xfId="1891"/>
    <cellStyle name="_10.Bieuthegioi-tan_NGTT2008(1)_03 Dautu 2010_12 MSDC_Thuy Van" xfId="1892"/>
    <cellStyle name="_10.Bieuthegioi-tan_NGTT2008(1)_03 Dautu 2010_Don vi HC, dat dai, khi hau" xfId="1893"/>
    <cellStyle name="_10.Bieuthegioi-tan_NGTT2008(1)_03 Dautu 2010_Mau" xfId="1894"/>
    <cellStyle name="_10.Bieuthegioi-tan_NGTT2008(1)_03 Dautu 2010_NGTK-daydu-2014-VuDSLD(22.5.2015)" xfId="1895"/>
    <cellStyle name="_10.Bieuthegioi-tan_NGTT2008(1)_03 Dautu 2010_nien giam 28.5.12_sua tn_Oanh-gui-3.15pm-28-5-2012" xfId="1896"/>
    <cellStyle name="_10.Bieuthegioi-tan_NGTT2008(1)_03 Dautu 2010_nien giam tom tat nong nghiep 2013" xfId="1897"/>
    <cellStyle name="_10.Bieuthegioi-tan_NGTT2008(1)_03 Dautu 2010_Phan II (In)" xfId="1898"/>
    <cellStyle name="_10.Bieuthegioi-tan_NGTT2008(1)_03 Dautu 2010_TKQG" xfId="1899"/>
    <cellStyle name="_10.Bieuthegioi-tan_NGTT2008(1)_03 Dautu 2010_Xl0000006" xfId="1900"/>
    <cellStyle name="_10.Bieuthegioi-tan_NGTT2008(1)_03 Dautu 2010_Xl0000167" xfId="1901"/>
    <cellStyle name="_10.Bieuthegioi-tan_NGTT2008(1)_03 Dautu 2010_Y te-VH TT_Tam(1)" xfId="1902"/>
    <cellStyle name="_10.Bieuthegioi-tan_NGTT2008(1)_03 TKQG" xfId="1903"/>
    <cellStyle name="_10.Bieuthegioi-tan_NGTT2008(1)_03 TKQG 2" xfId="1904"/>
    <cellStyle name="_10.Bieuthegioi-tan_NGTT2008(1)_03 TKQG_02  Dan so lao dong(OK)" xfId="1905"/>
    <cellStyle name="_10.Bieuthegioi-tan_NGTT2008(1)_03 TKQG_Book2" xfId="1906"/>
    <cellStyle name="_10.Bieuthegioi-tan_NGTT2008(1)_03 TKQG_NGTK-daydu-2014-Laodong" xfId="1907"/>
    <cellStyle name="_10.Bieuthegioi-tan_NGTT2008(1)_03 TKQG_Niengiam_Hung_final" xfId="1908"/>
    <cellStyle name="_10.Bieuthegioi-tan_NGTT2008(1)_03 TKQG_Xl0000167" xfId="1909"/>
    <cellStyle name="_10.Bieuthegioi-tan_NGTT2008(1)_04 Doanh nghiep va CSKDCT 2012" xfId="1910"/>
    <cellStyle name="_10.Bieuthegioi-tan_NGTT2008(1)_05 Doanh nghiep va Ca the_2011 (Ok)" xfId="1911"/>
    <cellStyle name="_10.Bieuthegioi-tan_NGTT2008(1)_05 Thu chi NSNN" xfId="1912"/>
    <cellStyle name="_10.Bieuthegioi-tan_NGTT2008(1)_05 Thuong mai" xfId="1913"/>
    <cellStyle name="_10.Bieuthegioi-tan_NGTT2008(1)_05 Thuong mai_01 Don vi HC" xfId="1914"/>
    <cellStyle name="_10.Bieuthegioi-tan_NGTT2008(1)_05 Thuong mai_02 Danso_Laodong 2012(chuan) CO SO" xfId="1915"/>
    <cellStyle name="_10.Bieuthegioi-tan_NGTT2008(1)_05 Thuong mai_04 Doanh nghiep va CSKDCT 2012" xfId="1916"/>
    <cellStyle name="_10.Bieuthegioi-tan_NGTT2008(1)_05 Thuong mai_12 MSDC_Thuy Van" xfId="1917"/>
    <cellStyle name="_10.Bieuthegioi-tan_NGTT2008(1)_05 Thuong mai_Don vi HC, dat dai, khi hau" xfId="1918"/>
    <cellStyle name="_10.Bieuthegioi-tan_NGTT2008(1)_05 Thuong mai_Mau" xfId="1919"/>
    <cellStyle name="_10.Bieuthegioi-tan_NGTT2008(1)_05 Thuong mai_Mau 2" xfId="1920"/>
    <cellStyle name="_10.Bieuthegioi-tan_NGTT2008(1)_05 Thuong mai_Mau_Book2" xfId="1921"/>
    <cellStyle name="_10.Bieuthegioi-tan_NGTT2008(1)_05 Thuong mai_Mau_NGTK-daydu-2014-Laodong" xfId="1922"/>
    <cellStyle name="_10.Bieuthegioi-tan_NGTT2008(1)_05 Thuong mai_Mau_Niengiam_Hung_final" xfId="1923"/>
    <cellStyle name="_10.Bieuthegioi-tan_NGTT2008(1)_05 Thuong mai_NGDD 2013 Thu chi NSNN " xfId="1924"/>
    <cellStyle name="_10.Bieuthegioi-tan_NGTT2008(1)_05 Thuong mai_NGTK-daydu-2014-VuDSLD(22.5.2015)" xfId="1925"/>
    <cellStyle name="_10.Bieuthegioi-tan_NGTT2008(1)_05 Thuong mai_nien giam 28.5.12_sua tn_Oanh-gui-3.15pm-28-5-2012" xfId="1926"/>
    <cellStyle name="_10.Bieuthegioi-tan_NGTT2008(1)_05 Thuong mai_Nien giam KT_TV 2010" xfId="1927"/>
    <cellStyle name="_10.Bieuthegioi-tan_NGTT2008(1)_05 Thuong mai_nien giam tom tat nong nghiep 2013" xfId="1928"/>
    <cellStyle name="_10.Bieuthegioi-tan_NGTT2008(1)_05 Thuong mai_Phan II (In)" xfId="1929"/>
    <cellStyle name="_10.Bieuthegioi-tan_NGTT2008(1)_05 Thuong mai_Xl0000006" xfId="1930"/>
    <cellStyle name="_10.Bieuthegioi-tan_NGTT2008(1)_05 Thuong mai_Xl0000167" xfId="1931"/>
    <cellStyle name="_10.Bieuthegioi-tan_NGTT2008(1)_05 Thuong mai_Y te-VH TT_Tam(1)" xfId="1932"/>
    <cellStyle name="_10.Bieuthegioi-tan_NGTT2008(1)_06 NGTT LN,TS 2013 co so" xfId="1933"/>
    <cellStyle name="_10.Bieuthegioi-tan_NGTT2008(1)_06 Nong, lam nghiep 2010  (ok)" xfId="1934"/>
    <cellStyle name="_10.Bieuthegioi-tan_NGTT2008(1)_06 Van tai" xfId="1935"/>
    <cellStyle name="_10.Bieuthegioi-tan_NGTT2008(1)_06 Van tai_01 Don vi HC" xfId="1936"/>
    <cellStyle name="_10.Bieuthegioi-tan_NGTT2008(1)_06 Van tai_02 Danso_Laodong 2012(chuan) CO SO" xfId="1937"/>
    <cellStyle name="_10.Bieuthegioi-tan_NGTT2008(1)_06 Van tai_04 Doanh nghiep va CSKDCT 2012" xfId="1938"/>
    <cellStyle name="_10.Bieuthegioi-tan_NGTT2008(1)_06 Van tai_12 MSDC_Thuy Van" xfId="1939"/>
    <cellStyle name="_10.Bieuthegioi-tan_NGTT2008(1)_06 Van tai_Don vi HC, dat dai, khi hau" xfId="1940"/>
    <cellStyle name="_10.Bieuthegioi-tan_NGTT2008(1)_06 Van tai_Mau" xfId="1941"/>
    <cellStyle name="_10.Bieuthegioi-tan_NGTT2008(1)_06 Van tai_Mau 2" xfId="1942"/>
    <cellStyle name="_10.Bieuthegioi-tan_NGTT2008(1)_06 Van tai_Mau_Book2" xfId="1943"/>
    <cellStyle name="_10.Bieuthegioi-tan_NGTT2008(1)_06 Van tai_Mau_NGTK-daydu-2014-Laodong" xfId="1944"/>
    <cellStyle name="_10.Bieuthegioi-tan_NGTT2008(1)_06 Van tai_Mau_Niengiam_Hung_final" xfId="1945"/>
    <cellStyle name="_10.Bieuthegioi-tan_NGTT2008(1)_06 Van tai_NGDD 2013 Thu chi NSNN " xfId="1946"/>
    <cellStyle name="_10.Bieuthegioi-tan_NGTT2008(1)_06 Van tai_NGTK-daydu-2014-VuDSLD(22.5.2015)" xfId="1947"/>
    <cellStyle name="_10.Bieuthegioi-tan_NGTT2008(1)_06 Van tai_nien giam 28.5.12_sua tn_Oanh-gui-3.15pm-28-5-2012" xfId="1948"/>
    <cellStyle name="_10.Bieuthegioi-tan_NGTT2008(1)_06 Van tai_Nien giam KT_TV 2010" xfId="1949"/>
    <cellStyle name="_10.Bieuthegioi-tan_NGTT2008(1)_06 Van tai_nien giam tom tat nong nghiep 2013" xfId="1950"/>
    <cellStyle name="_10.Bieuthegioi-tan_NGTT2008(1)_06 Van tai_Phan II (In)" xfId="1951"/>
    <cellStyle name="_10.Bieuthegioi-tan_NGTT2008(1)_06 Van tai_Xl0000006" xfId="1952"/>
    <cellStyle name="_10.Bieuthegioi-tan_NGTT2008(1)_06 Van tai_Xl0000167" xfId="1953"/>
    <cellStyle name="_10.Bieuthegioi-tan_NGTT2008(1)_06 Van tai_Y te-VH TT_Tam(1)" xfId="1954"/>
    <cellStyle name="_10.Bieuthegioi-tan_NGTT2008(1)_07 Buu dien" xfId="1955"/>
    <cellStyle name="_10.Bieuthegioi-tan_NGTT2008(1)_07 Buu dien_01 Don vi HC" xfId="1956"/>
    <cellStyle name="_10.Bieuthegioi-tan_NGTT2008(1)_07 Buu dien_02 Danso_Laodong 2012(chuan) CO SO" xfId="1957"/>
    <cellStyle name="_10.Bieuthegioi-tan_NGTT2008(1)_07 Buu dien_04 Doanh nghiep va CSKDCT 2012" xfId="1958"/>
    <cellStyle name="_10.Bieuthegioi-tan_NGTT2008(1)_07 Buu dien_12 MSDC_Thuy Van" xfId="1959"/>
    <cellStyle name="_10.Bieuthegioi-tan_NGTT2008(1)_07 Buu dien_Don vi HC, dat dai, khi hau" xfId="1960"/>
    <cellStyle name="_10.Bieuthegioi-tan_NGTT2008(1)_07 Buu dien_Mau" xfId="1961"/>
    <cellStyle name="_10.Bieuthegioi-tan_NGTT2008(1)_07 Buu dien_Mau 2" xfId="1962"/>
    <cellStyle name="_10.Bieuthegioi-tan_NGTT2008(1)_07 Buu dien_Mau_Book2" xfId="1963"/>
    <cellStyle name="_10.Bieuthegioi-tan_NGTT2008(1)_07 Buu dien_Mau_NGTK-daydu-2014-Laodong" xfId="1964"/>
    <cellStyle name="_10.Bieuthegioi-tan_NGTT2008(1)_07 Buu dien_Mau_Niengiam_Hung_final" xfId="1965"/>
    <cellStyle name="_10.Bieuthegioi-tan_NGTT2008(1)_07 Buu dien_NGDD 2013 Thu chi NSNN " xfId="1966"/>
    <cellStyle name="_10.Bieuthegioi-tan_NGTT2008(1)_07 Buu dien_NGTK-daydu-2014-VuDSLD(22.5.2015)" xfId="1967"/>
    <cellStyle name="_10.Bieuthegioi-tan_NGTT2008(1)_07 Buu dien_nien giam 28.5.12_sua tn_Oanh-gui-3.15pm-28-5-2012" xfId="1968"/>
    <cellStyle name="_10.Bieuthegioi-tan_NGTT2008(1)_07 Buu dien_Nien giam KT_TV 2010" xfId="1969"/>
    <cellStyle name="_10.Bieuthegioi-tan_NGTT2008(1)_07 Buu dien_nien giam tom tat nong nghiep 2013" xfId="1970"/>
    <cellStyle name="_10.Bieuthegioi-tan_NGTT2008(1)_07 Buu dien_Phan II (In)" xfId="1971"/>
    <cellStyle name="_10.Bieuthegioi-tan_NGTT2008(1)_07 Buu dien_Xl0000006" xfId="1972"/>
    <cellStyle name="_10.Bieuthegioi-tan_NGTT2008(1)_07 Buu dien_Xl0000167" xfId="1973"/>
    <cellStyle name="_10.Bieuthegioi-tan_NGTT2008(1)_07 Buu dien_Y te-VH TT_Tam(1)" xfId="1974"/>
    <cellStyle name="_10.Bieuthegioi-tan_NGTT2008(1)_07 NGTT CN 2012" xfId="1975"/>
    <cellStyle name="_10.Bieuthegioi-tan_NGTT2008(1)_08 Thuong mai Tong muc - Diep" xfId="1976"/>
    <cellStyle name="_10.Bieuthegioi-tan_NGTT2008(1)_08 Thuong mai va Du lich (Ok)" xfId="1977"/>
    <cellStyle name="_10.Bieuthegioi-tan_NGTT2008(1)_08 Thuong mai va Du lich (Ok)_nien giam tom tat nong nghiep 2013" xfId="1978"/>
    <cellStyle name="_10.Bieuthegioi-tan_NGTT2008(1)_08 Thuong mai va Du lich (Ok)_Phan II (In)" xfId="1979"/>
    <cellStyle name="_10.Bieuthegioi-tan_NGTT2008(1)_08 Van tai" xfId="1980"/>
    <cellStyle name="_10.Bieuthegioi-tan_NGTT2008(1)_08 Van tai_01 Don vi HC" xfId="1981"/>
    <cellStyle name="_10.Bieuthegioi-tan_NGTT2008(1)_08 Van tai_02 Danso_Laodong 2012(chuan) CO SO" xfId="1982"/>
    <cellStyle name="_10.Bieuthegioi-tan_NGTT2008(1)_08 Van tai_04 Doanh nghiep va CSKDCT 2012" xfId="1983"/>
    <cellStyle name="_10.Bieuthegioi-tan_NGTT2008(1)_08 Van tai_12 MSDC_Thuy Van" xfId="1984"/>
    <cellStyle name="_10.Bieuthegioi-tan_NGTT2008(1)_08 Van tai_Don vi HC, dat dai, khi hau" xfId="1985"/>
    <cellStyle name="_10.Bieuthegioi-tan_NGTT2008(1)_08 Van tai_Mau" xfId="1986"/>
    <cellStyle name="_10.Bieuthegioi-tan_NGTT2008(1)_08 Van tai_Mau 2" xfId="1987"/>
    <cellStyle name="_10.Bieuthegioi-tan_NGTT2008(1)_08 Van tai_Mau_Book2" xfId="1988"/>
    <cellStyle name="_10.Bieuthegioi-tan_NGTT2008(1)_08 Van tai_Mau_NGTK-daydu-2014-Laodong" xfId="1989"/>
    <cellStyle name="_10.Bieuthegioi-tan_NGTT2008(1)_08 Van tai_Mau_Niengiam_Hung_final" xfId="1990"/>
    <cellStyle name="_10.Bieuthegioi-tan_NGTT2008(1)_08 Van tai_NGDD 2013 Thu chi NSNN " xfId="1991"/>
    <cellStyle name="_10.Bieuthegioi-tan_NGTT2008(1)_08 Van tai_NGTK-daydu-2014-VuDSLD(22.5.2015)" xfId="1992"/>
    <cellStyle name="_10.Bieuthegioi-tan_NGTT2008(1)_08 Van tai_nien giam 28.5.12_sua tn_Oanh-gui-3.15pm-28-5-2012" xfId="1993"/>
    <cellStyle name="_10.Bieuthegioi-tan_NGTT2008(1)_08 Van tai_Nien giam KT_TV 2010" xfId="1994"/>
    <cellStyle name="_10.Bieuthegioi-tan_NGTT2008(1)_08 Van tai_nien giam tom tat nong nghiep 2013" xfId="1995"/>
    <cellStyle name="_10.Bieuthegioi-tan_NGTT2008(1)_08 Van tai_Phan II (In)" xfId="1996"/>
    <cellStyle name="_10.Bieuthegioi-tan_NGTT2008(1)_08 Van tai_Xl0000006" xfId="1997"/>
    <cellStyle name="_10.Bieuthegioi-tan_NGTT2008(1)_08 Van tai_Xl0000167" xfId="1998"/>
    <cellStyle name="_10.Bieuthegioi-tan_NGTT2008(1)_08 Van tai_Y te-VH TT_Tam(1)" xfId="1999"/>
    <cellStyle name="_10.Bieuthegioi-tan_NGTT2008(1)_08 Yte-van hoa" xfId="2000"/>
    <cellStyle name="_10.Bieuthegioi-tan_NGTT2008(1)_08 Yte-van hoa_01 Don vi HC" xfId="2001"/>
    <cellStyle name="_10.Bieuthegioi-tan_NGTT2008(1)_08 Yte-van hoa_02 Danso_Laodong 2012(chuan) CO SO" xfId="2002"/>
    <cellStyle name="_10.Bieuthegioi-tan_NGTT2008(1)_08 Yte-van hoa_04 Doanh nghiep va CSKDCT 2012" xfId="2003"/>
    <cellStyle name="_10.Bieuthegioi-tan_NGTT2008(1)_08 Yte-van hoa_12 MSDC_Thuy Van" xfId="2004"/>
    <cellStyle name="_10.Bieuthegioi-tan_NGTT2008(1)_08 Yte-van hoa_Don vi HC, dat dai, khi hau" xfId="2005"/>
    <cellStyle name="_10.Bieuthegioi-tan_NGTT2008(1)_08 Yte-van hoa_Mau" xfId="2006"/>
    <cellStyle name="_10.Bieuthegioi-tan_NGTT2008(1)_08 Yte-van hoa_Mau 2" xfId="2007"/>
    <cellStyle name="_10.Bieuthegioi-tan_NGTT2008(1)_08 Yte-van hoa_Mau_Book2" xfId="2008"/>
    <cellStyle name="_10.Bieuthegioi-tan_NGTT2008(1)_08 Yte-van hoa_Mau_NGTK-daydu-2014-Laodong" xfId="2009"/>
    <cellStyle name="_10.Bieuthegioi-tan_NGTT2008(1)_08 Yte-van hoa_Mau_Niengiam_Hung_final" xfId="2010"/>
    <cellStyle name="_10.Bieuthegioi-tan_NGTT2008(1)_08 Yte-van hoa_NGDD 2013 Thu chi NSNN " xfId="2011"/>
    <cellStyle name="_10.Bieuthegioi-tan_NGTT2008(1)_08 Yte-van hoa_NGTK-daydu-2014-VuDSLD(22.5.2015)" xfId="2012"/>
    <cellStyle name="_10.Bieuthegioi-tan_NGTT2008(1)_08 Yte-van hoa_nien giam 28.5.12_sua tn_Oanh-gui-3.15pm-28-5-2012" xfId="2013"/>
    <cellStyle name="_10.Bieuthegioi-tan_NGTT2008(1)_08 Yte-van hoa_Nien giam KT_TV 2010" xfId="2014"/>
    <cellStyle name="_10.Bieuthegioi-tan_NGTT2008(1)_08 Yte-van hoa_nien giam tom tat nong nghiep 2013" xfId="2015"/>
    <cellStyle name="_10.Bieuthegioi-tan_NGTT2008(1)_08 Yte-van hoa_Phan II (In)" xfId="2016"/>
    <cellStyle name="_10.Bieuthegioi-tan_NGTT2008(1)_08 Yte-van hoa_Xl0000006" xfId="2017"/>
    <cellStyle name="_10.Bieuthegioi-tan_NGTT2008(1)_08 Yte-van hoa_Xl0000167" xfId="2018"/>
    <cellStyle name="_10.Bieuthegioi-tan_NGTT2008(1)_08 Yte-van hoa_Y te-VH TT_Tam(1)" xfId="2019"/>
    <cellStyle name="_10.Bieuthegioi-tan_NGTT2008(1)_09 Chi so gia 2011- VuTKG-1 (Ok)" xfId="2020"/>
    <cellStyle name="_10.Bieuthegioi-tan_NGTT2008(1)_09 Chi so gia 2011- VuTKG-1 (Ok)_nien giam tom tat nong nghiep 2013" xfId="2021"/>
    <cellStyle name="_10.Bieuthegioi-tan_NGTT2008(1)_09 Chi so gia 2011- VuTKG-1 (Ok)_Phan II (In)" xfId="2022"/>
    <cellStyle name="_10.Bieuthegioi-tan_NGTT2008(1)_09 Du lich" xfId="2023"/>
    <cellStyle name="_10.Bieuthegioi-tan_NGTT2008(1)_09 Du lich_nien giam tom tat nong nghiep 2013" xfId="2024"/>
    <cellStyle name="_10.Bieuthegioi-tan_NGTT2008(1)_09 Du lich_Phan II (In)" xfId="2025"/>
    <cellStyle name="_10.Bieuthegioi-tan_NGTT2008(1)_09 Thuong mai va Du lich" xfId="2026"/>
    <cellStyle name="_10.Bieuthegioi-tan_NGTT2008(1)_09 Thuong mai va Du lich 2" xfId="2027"/>
    <cellStyle name="_10.Bieuthegioi-tan_NGTT2008(1)_09 Thuong mai va Du lich_01 Don vi HC" xfId="2028"/>
    <cellStyle name="_10.Bieuthegioi-tan_NGTT2008(1)_09 Thuong mai va Du lich_Book2" xfId="2029"/>
    <cellStyle name="_10.Bieuthegioi-tan_NGTT2008(1)_09 Thuong mai va Du lich_NGDD 2013 Thu chi NSNN " xfId="2030"/>
    <cellStyle name="_10.Bieuthegioi-tan_NGTT2008(1)_09 Thuong mai va Du lich_NGTK-daydu-2014-Laodong" xfId="2031"/>
    <cellStyle name="_10.Bieuthegioi-tan_NGTT2008(1)_09 Thuong mai va Du lich_nien giam tom tat nong nghiep 2013" xfId="2032"/>
    <cellStyle name="_10.Bieuthegioi-tan_NGTT2008(1)_09 Thuong mai va Du lich_Niengiam_Hung_final" xfId="2033"/>
    <cellStyle name="_10.Bieuthegioi-tan_NGTT2008(1)_09 Thuong mai va Du lich_Phan II (In)" xfId="2034"/>
    <cellStyle name="_10.Bieuthegioi-tan_NGTT2008(1)_10 Market VH, YT, GD, NGTT 2011 " xfId="2035"/>
    <cellStyle name="_10.Bieuthegioi-tan_NGTT2008(1)_10 Market VH, YT, GD, NGTT 2011  2" xfId="2036"/>
    <cellStyle name="_10.Bieuthegioi-tan_NGTT2008(1)_10 Market VH, YT, GD, NGTT 2011 _02  Dan so lao dong(OK)" xfId="2037"/>
    <cellStyle name="_10.Bieuthegioi-tan_NGTT2008(1)_10 Market VH, YT, GD, NGTT 2011 _03 TKQG va Thu chi NSNN 2012" xfId="2038"/>
    <cellStyle name="_10.Bieuthegioi-tan_NGTT2008(1)_10 Market VH, YT, GD, NGTT 2011 _04 Doanh nghiep va CSKDCT 2012" xfId="2039"/>
    <cellStyle name="_10.Bieuthegioi-tan_NGTT2008(1)_10 Market VH, YT, GD, NGTT 2011 _05 Doanh nghiep va Ca the_2011 (Ok)" xfId="2040"/>
    <cellStyle name="_10.Bieuthegioi-tan_NGTT2008(1)_10 Market VH, YT, GD, NGTT 2011 _06 NGTT LN,TS 2013 co so" xfId="2041"/>
    <cellStyle name="_10.Bieuthegioi-tan_NGTT2008(1)_10 Market VH, YT, GD, NGTT 2011 _07 NGTT CN 2012" xfId="2042"/>
    <cellStyle name="_10.Bieuthegioi-tan_NGTT2008(1)_10 Market VH, YT, GD, NGTT 2011 _08 Thuong mai Tong muc - Diep" xfId="2043"/>
    <cellStyle name="_10.Bieuthegioi-tan_NGTT2008(1)_10 Market VH, YT, GD, NGTT 2011 _08 Thuong mai va Du lich (Ok)" xfId="2044"/>
    <cellStyle name="_10.Bieuthegioi-tan_NGTT2008(1)_10 Market VH, YT, GD, NGTT 2011 _08 Thuong mai va Du lich (Ok)_nien giam tom tat nong nghiep 2013" xfId="2045"/>
    <cellStyle name="_10.Bieuthegioi-tan_NGTT2008(1)_10 Market VH, YT, GD, NGTT 2011 _08 Thuong mai va Du lich (Ok)_Phan II (In)" xfId="2046"/>
    <cellStyle name="_10.Bieuthegioi-tan_NGTT2008(1)_10 Market VH, YT, GD, NGTT 2011 _09 Chi so gia 2011- VuTKG-1 (Ok)" xfId="2047"/>
    <cellStyle name="_10.Bieuthegioi-tan_NGTT2008(1)_10 Market VH, YT, GD, NGTT 2011 _09 Chi so gia 2011- VuTKG-1 (Ok)_nien giam tom tat nong nghiep 2013" xfId="2048"/>
    <cellStyle name="_10.Bieuthegioi-tan_NGTT2008(1)_10 Market VH, YT, GD, NGTT 2011 _09 Chi so gia 2011- VuTKG-1 (Ok)_Phan II (In)" xfId="2049"/>
    <cellStyle name="_10.Bieuthegioi-tan_NGTT2008(1)_10 Market VH, YT, GD, NGTT 2011 _09 Du lich" xfId="2050"/>
    <cellStyle name="_10.Bieuthegioi-tan_NGTT2008(1)_10 Market VH, YT, GD, NGTT 2011 _09 Du lich_nien giam tom tat nong nghiep 2013" xfId="2051"/>
    <cellStyle name="_10.Bieuthegioi-tan_NGTT2008(1)_10 Market VH, YT, GD, NGTT 2011 _09 Du lich_Phan II (In)" xfId="2052"/>
    <cellStyle name="_10.Bieuthegioi-tan_NGTT2008(1)_10 Market VH, YT, GD, NGTT 2011 _10 Van tai va BCVT (da sua ok)" xfId="2053"/>
    <cellStyle name="_10.Bieuthegioi-tan_NGTT2008(1)_10 Market VH, YT, GD, NGTT 2011 _10 Van tai va BCVT (da sua ok)_nien giam tom tat nong nghiep 2013" xfId="2054"/>
    <cellStyle name="_10.Bieuthegioi-tan_NGTT2008(1)_10 Market VH, YT, GD, NGTT 2011 _10 Van tai va BCVT (da sua ok)_Phan II (In)" xfId="2055"/>
    <cellStyle name="_10.Bieuthegioi-tan_NGTT2008(1)_10 Market VH, YT, GD, NGTT 2011 _11 (3)" xfId="2056"/>
    <cellStyle name="_10.Bieuthegioi-tan_NGTT2008(1)_10 Market VH, YT, GD, NGTT 2011 _11 (3) 2" xfId="2057"/>
    <cellStyle name="_10.Bieuthegioi-tan_NGTT2008(1)_10 Market VH, YT, GD, NGTT 2011 _11 (3)_04 Doanh nghiep va CSKDCT 2012" xfId="2058"/>
    <cellStyle name="_10.Bieuthegioi-tan_NGTT2008(1)_10 Market VH, YT, GD, NGTT 2011 _11 (3)_Book2" xfId="2059"/>
    <cellStyle name="_10.Bieuthegioi-tan_NGTT2008(1)_10 Market VH, YT, GD, NGTT 2011 _11 (3)_NGTK-daydu-2014-Laodong" xfId="2060"/>
    <cellStyle name="_10.Bieuthegioi-tan_NGTT2008(1)_10 Market VH, YT, GD, NGTT 2011 _11 (3)_nien giam tom tat nong nghiep 2013" xfId="2061"/>
    <cellStyle name="_10.Bieuthegioi-tan_NGTT2008(1)_10 Market VH, YT, GD, NGTT 2011 _11 (3)_Niengiam_Hung_final" xfId="2062"/>
    <cellStyle name="_10.Bieuthegioi-tan_NGTT2008(1)_10 Market VH, YT, GD, NGTT 2011 _11 (3)_Phan II (In)" xfId="2063"/>
    <cellStyle name="_10.Bieuthegioi-tan_NGTT2008(1)_10 Market VH, YT, GD, NGTT 2011 _11 (3)_Xl0000167" xfId="2064"/>
    <cellStyle name="_10.Bieuthegioi-tan_NGTT2008(1)_10 Market VH, YT, GD, NGTT 2011 _12 (2)" xfId="2065"/>
    <cellStyle name="_10.Bieuthegioi-tan_NGTT2008(1)_10 Market VH, YT, GD, NGTT 2011 _12 (2) 2" xfId="2066"/>
    <cellStyle name="_10.Bieuthegioi-tan_NGTT2008(1)_10 Market VH, YT, GD, NGTT 2011 _12 (2)_04 Doanh nghiep va CSKDCT 2012" xfId="2067"/>
    <cellStyle name="_10.Bieuthegioi-tan_NGTT2008(1)_10 Market VH, YT, GD, NGTT 2011 _12 (2)_Book2" xfId="2068"/>
    <cellStyle name="_10.Bieuthegioi-tan_NGTT2008(1)_10 Market VH, YT, GD, NGTT 2011 _12 (2)_NGTK-daydu-2014-Laodong" xfId="2069"/>
    <cellStyle name="_10.Bieuthegioi-tan_NGTT2008(1)_10 Market VH, YT, GD, NGTT 2011 _12 (2)_nien giam tom tat nong nghiep 2013" xfId="2070"/>
    <cellStyle name="_10.Bieuthegioi-tan_NGTT2008(1)_10 Market VH, YT, GD, NGTT 2011 _12 (2)_Niengiam_Hung_final" xfId="2071"/>
    <cellStyle name="_10.Bieuthegioi-tan_NGTT2008(1)_10 Market VH, YT, GD, NGTT 2011 _12 (2)_Phan II (In)" xfId="2072"/>
    <cellStyle name="_10.Bieuthegioi-tan_NGTT2008(1)_10 Market VH, YT, GD, NGTT 2011 _12 (2)_Xl0000167" xfId="2073"/>
    <cellStyle name="_10.Bieuthegioi-tan_NGTT2008(1)_10 Market VH, YT, GD, NGTT 2011 _12 Giao duc, Y Te va Muc songnam2011" xfId="2074"/>
    <cellStyle name="_10.Bieuthegioi-tan_NGTT2008(1)_10 Market VH, YT, GD, NGTT 2011 _12 Giao duc, Y Te va Muc songnam2011_nien giam tom tat nong nghiep 2013" xfId="2075"/>
    <cellStyle name="_10.Bieuthegioi-tan_NGTT2008(1)_10 Market VH, YT, GD, NGTT 2011 _12 Giao duc, Y Te va Muc songnam2011_Phan II (In)" xfId="2076"/>
    <cellStyle name="_10.Bieuthegioi-tan_NGTT2008(1)_10 Market VH, YT, GD, NGTT 2011 _12 MSDC_Thuy Van" xfId="2077"/>
    <cellStyle name="_10.Bieuthegioi-tan_NGTT2008(1)_10 Market VH, YT, GD, NGTT 2011 _13 Van tai 2012" xfId="2078"/>
    <cellStyle name="_10.Bieuthegioi-tan_NGTT2008(1)_10 Market VH, YT, GD, NGTT 2011 _Book2" xfId="2079"/>
    <cellStyle name="_10.Bieuthegioi-tan_NGTT2008(1)_10 Market VH, YT, GD, NGTT 2011 _Giaoduc2013(ok)" xfId="2080"/>
    <cellStyle name="_10.Bieuthegioi-tan_NGTT2008(1)_10 Market VH, YT, GD, NGTT 2011 _Maket NGTT2012 LN,TS (7-1-2013)" xfId="2081"/>
    <cellStyle name="_10.Bieuthegioi-tan_NGTT2008(1)_10 Market VH, YT, GD, NGTT 2011 _Maket NGTT2012 LN,TS (7-1-2013)_Nongnghiep" xfId="2082"/>
    <cellStyle name="_10.Bieuthegioi-tan_NGTT2008(1)_10 Market VH, YT, GD, NGTT 2011 _Ngiam_lamnghiep_2011_v2(1)(1)" xfId="2083"/>
    <cellStyle name="_10.Bieuthegioi-tan_NGTT2008(1)_10 Market VH, YT, GD, NGTT 2011 _Ngiam_lamnghiep_2011_v2(1)(1)_Nongnghiep" xfId="2084"/>
    <cellStyle name="_10.Bieuthegioi-tan_NGTT2008(1)_10 Market VH, YT, GD, NGTT 2011 _NGTK-daydu-2014-Laodong" xfId="2085"/>
    <cellStyle name="_10.Bieuthegioi-tan_NGTT2008(1)_10 Market VH, YT, GD, NGTT 2011 _NGTT LN,TS 2012 (Chuan)" xfId="2086"/>
    <cellStyle name="_10.Bieuthegioi-tan_NGTT2008(1)_10 Market VH, YT, GD, NGTT 2011 _Nien giam TT Vu Nong nghiep 2012(solieu)-gui Vu TH 29-3-2013" xfId="2087"/>
    <cellStyle name="_10.Bieuthegioi-tan_NGTT2008(1)_10 Market VH, YT, GD, NGTT 2011 _Niengiam_Hung_final" xfId="2088"/>
    <cellStyle name="_10.Bieuthegioi-tan_NGTT2008(1)_10 Market VH, YT, GD, NGTT 2011 _Nongnghiep" xfId="2089"/>
    <cellStyle name="_10.Bieuthegioi-tan_NGTT2008(1)_10 Market VH, YT, GD, NGTT 2011 _Nongnghiep NGDD 2012_cap nhat den 24-5-2013(1)" xfId="2090"/>
    <cellStyle name="_10.Bieuthegioi-tan_NGTT2008(1)_10 Market VH, YT, GD, NGTT 2011 _Nongnghiep_Nongnghiep NGDD 2012_cap nhat den 24-5-2013(1)" xfId="2091"/>
    <cellStyle name="_10.Bieuthegioi-tan_NGTT2008(1)_10 Market VH, YT, GD, NGTT 2011 _So lieu quoc te TH" xfId="2092"/>
    <cellStyle name="_10.Bieuthegioi-tan_NGTT2008(1)_10 Market VH, YT, GD, NGTT 2011 _So lieu quoc te TH_nien giam tom tat nong nghiep 2013" xfId="2093"/>
    <cellStyle name="_10.Bieuthegioi-tan_NGTT2008(1)_10 Market VH, YT, GD, NGTT 2011 _So lieu quoc te TH_Phan II (In)" xfId="2094"/>
    <cellStyle name="_10.Bieuthegioi-tan_NGTT2008(1)_10 Market VH, YT, GD, NGTT 2011 _TKQG" xfId="2095"/>
    <cellStyle name="_10.Bieuthegioi-tan_NGTT2008(1)_10 Market VH, YT, GD, NGTT 2011 _Xl0000147" xfId="2096"/>
    <cellStyle name="_10.Bieuthegioi-tan_NGTT2008(1)_10 Market VH, YT, GD, NGTT 2011 _Xl0000167" xfId="2097"/>
    <cellStyle name="_10.Bieuthegioi-tan_NGTT2008(1)_10 Market VH, YT, GD, NGTT 2011 _XNK" xfId="2098"/>
    <cellStyle name="_10.Bieuthegioi-tan_NGTT2008(1)_10 Market VH, YT, GD, NGTT 2011 _XNK_nien giam tom tat nong nghiep 2013" xfId="2099"/>
    <cellStyle name="_10.Bieuthegioi-tan_NGTT2008(1)_10 Market VH, YT, GD, NGTT 2011 _XNK_Phan II (In)" xfId="2100"/>
    <cellStyle name="_10.Bieuthegioi-tan_NGTT2008(1)_10 Van tai va BCVT (da sua ok)" xfId="2101"/>
    <cellStyle name="_10.Bieuthegioi-tan_NGTT2008(1)_10 Van tai va BCVT (da sua ok)_nien giam tom tat nong nghiep 2013" xfId="2102"/>
    <cellStyle name="_10.Bieuthegioi-tan_NGTT2008(1)_10 Van tai va BCVT (da sua ok)_Phan II (In)" xfId="2103"/>
    <cellStyle name="_10.Bieuthegioi-tan_NGTT2008(1)_10 VH, YT, GD, NGTT 2010 - (OK)" xfId="2104"/>
    <cellStyle name="_10.Bieuthegioi-tan_NGTT2008(1)_10 VH, YT, GD, NGTT 2010 - (OK) 2" xfId="2105"/>
    <cellStyle name="_10.Bieuthegioi-tan_NGTT2008(1)_10 VH, YT, GD, NGTT 2010 - (OK)_Bo sung 04 bieu Cong nghiep" xfId="2106"/>
    <cellStyle name="_10.Bieuthegioi-tan_NGTT2008(1)_10 VH, YT, GD, NGTT 2010 - (OK)_Bo sung 04 bieu Cong nghiep 2" xfId="2107"/>
    <cellStyle name="_10.Bieuthegioi-tan_NGTT2008(1)_10 VH, YT, GD, NGTT 2010 - (OK)_Bo sung 04 bieu Cong nghiep_Book2" xfId="2108"/>
    <cellStyle name="_10.Bieuthegioi-tan_NGTT2008(1)_10 VH, YT, GD, NGTT 2010 - (OK)_Bo sung 04 bieu Cong nghiep_Mau" xfId="2109"/>
    <cellStyle name="_10.Bieuthegioi-tan_NGTT2008(1)_10 VH, YT, GD, NGTT 2010 - (OK)_Bo sung 04 bieu Cong nghiep_NGTK-daydu-2014-Laodong" xfId="2110"/>
    <cellStyle name="_10.Bieuthegioi-tan_NGTT2008(1)_10 VH, YT, GD, NGTT 2010 - (OK)_Bo sung 04 bieu Cong nghiep_Niengiam_Hung_final" xfId="2111"/>
    <cellStyle name="_10.Bieuthegioi-tan_NGTT2008(1)_10 VH, YT, GD, NGTT 2010 - (OK)_Book2" xfId="2112"/>
    <cellStyle name="_10.Bieuthegioi-tan_NGTT2008(1)_10 VH, YT, GD, NGTT 2010 - (OK)_Mau" xfId="2113"/>
    <cellStyle name="_10.Bieuthegioi-tan_NGTT2008(1)_10 VH, YT, GD, NGTT 2010 - (OK)_NGTK-daydu-2014-Laodong" xfId="2114"/>
    <cellStyle name="_10.Bieuthegioi-tan_NGTT2008(1)_10 VH, YT, GD, NGTT 2010 - (OK)_Niengiam_Hung_final" xfId="2115"/>
    <cellStyle name="_10.Bieuthegioi-tan_NGTT2008(1)_11 (3)" xfId="2116"/>
    <cellStyle name="_10.Bieuthegioi-tan_NGTT2008(1)_11 (3) 2" xfId="2117"/>
    <cellStyle name="_10.Bieuthegioi-tan_NGTT2008(1)_11 (3)_04 Doanh nghiep va CSKDCT 2012" xfId="2118"/>
    <cellStyle name="_10.Bieuthegioi-tan_NGTT2008(1)_11 (3)_Book2" xfId="2119"/>
    <cellStyle name="_10.Bieuthegioi-tan_NGTT2008(1)_11 (3)_NGTK-daydu-2014-Laodong" xfId="2120"/>
    <cellStyle name="_10.Bieuthegioi-tan_NGTT2008(1)_11 (3)_nien giam tom tat nong nghiep 2013" xfId="2121"/>
    <cellStyle name="_10.Bieuthegioi-tan_NGTT2008(1)_11 (3)_Niengiam_Hung_final" xfId="2122"/>
    <cellStyle name="_10.Bieuthegioi-tan_NGTT2008(1)_11 (3)_Phan II (In)" xfId="2123"/>
    <cellStyle name="_10.Bieuthegioi-tan_NGTT2008(1)_11 (3)_Xl0000167" xfId="2124"/>
    <cellStyle name="_10.Bieuthegioi-tan_NGTT2008(1)_11 So lieu quoc te 2010-final" xfId="2125"/>
    <cellStyle name="_10.Bieuthegioi-tan_NGTT2008(1)_11 So lieu quoc te 2010-final 2" xfId="2126"/>
    <cellStyle name="_10.Bieuthegioi-tan_NGTT2008(1)_11 So lieu quoc te 2010-final_Book2" xfId="2127"/>
    <cellStyle name="_10.Bieuthegioi-tan_NGTT2008(1)_11 So lieu quoc te 2010-final_Mau" xfId="2128"/>
    <cellStyle name="_10.Bieuthegioi-tan_NGTT2008(1)_11 So lieu quoc te 2010-final_NGTK-daydu-2014-Laodong" xfId="2129"/>
    <cellStyle name="_10.Bieuthegioi-tan_NGTT2008(1)_11 So lieu quoc te 2010-final_Niengiam_Hung_final" xfId="2130"/>
    <cellStyle name="_10.Bieuthegioi-tan_NGTT2008(1)_12 (2)" xfId="2131"/>
    <cellStyle name="_10.Bieuthegioi-tan_NGTT2008(1)_12 (2) 2" xfId="2132"/>
    <cellStyle name="_10.Bieuthegioi-tan_NGTT2008(1)_12 (2)_04 Doanh nghiep va CSKDCT 2012" xfId="2133"/>
    <cellStyle name="_10.Bieuthegioi-tan_NGTT2008(1)_12 (2)_Book2" xfId="2134"/>
    <cellStyle name="_10.Bieuthegioi-tan_NGTT2008(1)_12 (2)_NGTK-daydu-2014-Laodong" xfId="2135"/>
    <cellStyle name="_10.Bieuthegioi-tan_NGTT2008(1)_12 (2)_nien giam tom tat nong nghiep 2013" xfId="2136"/>
    <cellStyle name="_10.Bieuthegioi-tan_NGTT2008(1)_12 (2)_Niengiam_Hung_final" xfId="2137"/>
    <cellStyle name="_10.Bieuthegioi-tan_NGTT2008(1)_12 (2)_Phan II (In)" xfId="2138"/>
    <cellStyle name="_10.Bieuthegioi-tan_NGTT2008(1)_12 (2)_Xl0000167" xfId="2139"/>
    <cellStyle name="_10.Bieuthegioi-tan_NGTT2008(1)_12 Chi so gia 2012(chuan) co so" xfId="2140"/>
    <cellStyle name="_10.Bieuthegioi-tan_NGTT2008(1)_12 Giao duc, Y Te va Muc songnam2011" xfId="2141"/>
    <cellStyle name="_10.Bieuthegioi-tan_NGTT2008(1)_12 Giao duc, Y Te va Muc songnam2011_nien giam tom tat nong nghiep 2013" xfId="2142"/>
    <cellStyle name="_10.Bieuthegioi-tan_NGTT2008(1)_12 Giao duc, Y Te va Muc songnam2011_Phan II (In)" xfId="2143"/>
    <cellStyle name="_10.Bieuthegioi-tan_NGTT2008(1)_13 Van tai 2012" xfId="2144"/>
    <cellStyle name="_10.Bieuthegioi-tan_NGTT2008(1)_Book1" xfId="2145"/>
    <cellStyle name="_10.Bieuthegioi-tan_NGTT2008(1)_Book1 2" xfId="2146"/>
    <cellStyle name="_10.Bieuthegioi-tan_NGTT2008(1)_Book1_Book2" xfId="2147"/>
    <cellStyle name="_10.Bieuthegioi-tan_NGTT2008(1)_Book1_Mau" xfId="2148"/>
    <cellStyle name="_10.Bieuthegioi-tan_NGTT2008(1)_Book1_NGTK-daydu-2014-Laodong" xfId="2149"/>
    <cellStyle name="_10.Bieuthegioi-tan_NGTT2008(1)_Book1_Niengiam_Hung_final" xfId="2150"/>
    <cellStyle name="_10.Bieuthegioi-tan_NGTT2008(1)_Book2" xfId="2151"/>
    <cellStyle name="_10.Bieuthegioi-tan_NGTT2008(1)_Book3" xfId="25"/>
    <cellStyle name="_10.Bieuthegioi-tan_NGTT2008(1)_Book3 10" xfId="2152"/>
    <cellStyle name="_10.Bieuthegioi-tan_NGTT2008(1)_Book3 11" xfId="2153"/>
    <cellStyle name="_10.Bieuthegioi-tan_NGTT2008(1)_Book3 12" xfId="2154"/>
    <cellStyle name="_10.Bieuthegioi-tan_NGTT2008(1)_Book3 13" xfId="2155"/>
    <cellStyle name="_10.Bieuthegioi-tan_NGTT2008(1)_Book3 14" xfId="2156"/>
    <cellStyle name="_10.Bieuthegioi-tan_NGTT2008(1)_Book3 15" xfId="2157"/>
    <cellStyle name="_10.Bieuthegioi-tan_NGTT2008(1)_Book3 16" xfId="2158"/>
    <cellStyle name="_10.Bieuthegioi-tan_NGTT2008(1)_Book3 17" xfId="2159"/>
    <cellStyle name="_10.Bieuthegioi-tan_NGTT2008(1)_Book3 18" xfId="2160"/>
    <cellStyle name="_10.Bieuthegioi-tan_NGTT2008(1)_Book3 19" xfId="2161"/>
    <cellStyle name="_10.Bieuthegioi-tan_NGTT2008(1)_Book3 2" xfId="2162"/>
    <cellStyle name="_10.Bieuthegioi-tan_NGTT2008(1)_Book3 3" xfId="2163"/>
    <cellStyle name="_10.Bieuthegioi-tan_NGTT2008(1)_Book3 4" xfId="2164"/>
    <cellStyle name="_10.Bieuthegioi-tan_NGTT2008(1)_Book3 5" xfId="2165"/>
    <cellStyle name="_10.Bieuthegioi-tan_NGTT2008(1)_Book3 6" xfId="2166"/>
    <cellStyle name="_10.Bieuthegioi-tan_NGTT2008(1)_Book3 7" xfId="2167"/>
    <cellStyle name="_10.Bieuthegioi-tan_NGTT2008(1)_Book3 8" xfId="2168"/>
    <cellStyle name="_10.Bieuthegioi-tan_NGTT2008(1)_Book3 9" xfId="2169"/>
    <cellStyle name="_10.Bieuthegioi-tan_NGTT2008(1)_Book3_01 Don vi HC" xfId="2170"/>
    <cellStyle name="_10.Bieuthegioi-tan_NGTT2008(1)_Book3_01 Don vi HC 2" xfId="2171"/>
    <cellStyle name="_10.Bieuthegioi-tan_NGTT2008(1)_Book3_01 Don vi HC_Book2" xfId="2172"/>
    <cellStyle name="_10.Bieuthegioi-tan_NGTT2008(1)_Book3_01 Don vi HC_NGTK-daydu-2014-Laodong" xfId="2173"/>
    <cellStyle name="_10.Bieuthegioi-tan_NGTT2008(1)_Book3_01 Don vi HC_Niengiam_Hung_final" xfId="2174"/>
    <cellStyle name="_10.Bieuthegioi-tan_NGTT2008(1)_Book3_01 DVHC-DSLD 2010" xfId="2175"/>
    <cellStyle name="_10.Bieuthegioi-tan_NGTT2008(1)_Book3_01 DVHC-DSLD 2010 2" xfId="2176"/>
    <cellStyle name="_10.Bieuthegioi-tan_NGTT2008(1)_Book3_01 DVHC-DSLD 2010_Book2" xfId="2177"/>
    <cellStyle name="_10.Bieuthegioi-tan_NGTT2008(1)_Book3_01 DVHC-DSLD 2010_Mau" xfId="2178"/>
    <cellStyle name="_10.Bieuthegioi-tan_NGTT2008(1)_Book3_01 DVHC-DSLD 2010_NGTK-daydu-2014-Laodong" xfId="2179"/>
    <cellStyle name="_10.Bieuthegioi-tan_NGTT2008(1)_Book3_01 DVHC-DSLD 2010_Niengiam_Hung_final" xfId="2180"/>
    <cellStyle name="_10.Bieuthegioi-tan_NGTT2008(1)_Book3_02  Dan so lao dong(OK)" xfId="2181"/>
    <cellStyle name="_10.Bieuthegioi-tan_NGTT2008(1)_Book3_02 Dan so 2010 (ok)" xfId="2182"/>
    <cellStyle name="_10.Bieuthegioi-tan_NGTT2008(1)_Book3_02 Dan so Lao dong 2011" xfId="2183"/>
    <cellStyle name="_10.Bieuthegioi-tan_NGTT2008(1)_Book3_02 Danso_Laodong 2012(chuan) CO SO" xfId="2184"/>
    <cellStyle name="_10.Bieuthegioi-tan_NGTT2008(1)_Book3_02 DSLD_2011(ok).xls" xfId="2185"/>
    <cellStyle name="_10.Bieuthegioi-tan_NGTT2008(1)_Book3_03 TKQG va Thu chi NSNN 2012" xfId="2186"/>
    <cellStyle name="_10.Bieuthegioi-tan_NGTT2008(1)_Book3_04 Doanh nghiep va CSKDCT 2012" xfId="2187"/>
    <cellStyle name="_10.Bieuthegioi-tan_NGTT2008(1)_Book3_05 Doanh nghiep va Ca the_2011 (Ok)" xfId="2188"/>
    <cellStyle name="_10.Bieuthegioi-tan_NGTT2008(1)_Book3_05 NGTT DN 2010 (OK)" xfId="2189"/>
    <cellStyle name="_10.Bieuthegioi-tan_NGTT2008(1)_Book3_05 NGTT DN 2010 (OK) 2" xfId="2190"/>
    <cellStyle name="_10.Bieuthegioi-tan_NGTT2008(1)_Book3_05 NGTT DN 2010 (OK)_Bo sung 04 bieu Cong nghiep" xfId="2191"/>
    <cellStyle name="_10.Bieuthegioi-tan_NGTT2008(1)_Book3_05 NGTT DN 2010 (OK)_Bo sung 04 bieu Cong nghiep 2" xfId="2192"/>
    <cellStyle name="_10.Bieuthegioi-tan_NGTT2008(1)_Book3_05 NGTT DN 2010 (OK)_Bo sung 04 bieu Cong nghiep_Book2" xfId="2193"/>
    <cellStyle name="_10.Bieuthegioi-tan_NGTT2008(1)_Book3_05 NGTT DN 2010 (OK)_Bo sung 04 bieu Cong nghiep_Mau" xfId="2194"/>
    <cellStyle name="_10.Bieuthegioi-tan_NGTT2008(1)_Book3_05 NGTT DN 2010 (OK)_Bo sung 04 bieu Cong nghiep_NGTK-daydu-2014-Laodong" xfId="2195"/>
    <cellStyle name="_10.Bieuthegioi-tan_NGTT2008(1)_Book3_05 NGTT DN 2010 (OK)_Bo sung 04 bieu Cong nghiep_Niengiam_Hung_final" xfId="2196"/>
    <cellStyle name="_10.Bieuthegioi-tan_NGTT2008(1)_Book3_05 NGTT DN 2010 (OK)_Book2" xfId="2197"/>
    <cellStyle name="_10.Bieuthegioi-tan_NGTT2008(1)_Book3_05 NGTT DN 2010 (OK)_Mau" xfId="2198"/>
    <cellStyle name="_10.Bieuthegioi-tan_NGTT2008(1)_Book3_05 NGTT DN 2010 (OK)_NGTK-daydu-2014-Laodong" xfId="2199"/>
    <cellStyle name="_10.Bieuthegioi-tan_NGTT2008(1)_Book3_05 NGTT DN 2010 (OK)_Niengiam_Hung_final" xfId="2200"/>
    <cellStyle name="_10.Bieuthegioi-tan_NGTT2008(1)_Book3_06 NGTT LN,TS 2013 co so" xfId="2201"/>
    <cellStyle name="_10.Bieuthegioi-tan_NGTT2008(1)_Book3_06 Nong, lam nghiep 2010  (ok)" xfId="2202"/>
    <cellStyle name="_10.Bieuthegioi-tan_NGTT2008(1)_Book3_07 NGTT CN 2012" xfId="2203"/>
    <cellStyle name="_10.Bieuthegioi-tan_NGTT2008(1)_Book3_08 Thuong mai Tong muc - Diep" xfId="2204"/>
    <cellStyle name="_10.Bieuthegioi-tan_NGTT2008(1)_Book3_08 Thuong mai va Du lich (Ok)" xfId="2205"/>
    <cellStyle name="_10.Bieuthegioi-tan_NGTT2008(1)_Book3_08 Thuong mai va Du lich (Ok)_nien giam tom tat nong nghiep 2013" xfId="2206"/>
    <cellStyle name="_10.Bieuthegioi-tan_NGTT2008(1)_Book3_08 Thuong mai va Du lich (Ok)_Phan II (In)" xfId="2207"/>
    <cellStyle name="_10.Bieuthegioi-tan_NGTT2008(1)_Book3_09 Chi so gia 2011- VuTKG-1 (Ok)" xfId="2208"/>
    <cellStyle name="_10.Bieuthegioi-tan_NGTT2008(1)_Book3_09 Chi so gia 2011- VuTKG-1 (Ok)_nien giam tom tat nong nghiep 2013" xfId="2209"/>
    <cellStyle name="_10.Bieuthegioi-tan_NGTT2008(1)_Book3_09 Chi so gia 2011- VuTKG-1 (Ok)_Phan II (In)" xfId="2210"/>
    <cellStyle name="_10.Bieuthegioi-tan_NGTT2008(1)_Book3_09 Du lich" xfId="2211"/>
    <cellStyle name="_10.Bieuthegioi-tan_NGTT2008(1)_Book3_09 Du lich_nien giam tom tat nong nghiep 2013" xfId="2212"/>
    <cellStyle name="_10.Bieuthegioi-tan_NGTT2008(1)_Book3_09 Du lich_Phan II (In)" xfId="2213"/>
    <cellStyle name="_10.Bieuthegioi-tan_NGTT2008(1)_Book3_10 Market VH, YT, GD, NGTT 2011 " xfId="2214"/>
    <cellStyle name="_10.Bieuthegioi-tan_NGTT2008(1)_Book3_10 Market VH, YT, GD, NGTT 2011  2" xfId="2215"/>
    <cellStyle name="_10.Bieuthegioi-tan_NGTT2008(1)_Book3_10 Market VH, YT, GD, NGTT 2011 _02  Dan so lao dong(OK)" xfId="2216"/>
    <cellStyle name="_10.Bieuthegioi-tan_NGTT2008(1)_Book3_10 Market VH, YT, GD, NGTT 2011 _03 TKQG va Thu chi NSNN 2012" xfId="2217"/>
    <cellStyle name="_10.Bieuthegioi-tan_NGTT2008(1)_Book3_10 Market VH, YT, GD, NGTT 2011 _04 Doanh nghiep va CSKDCT 2012" xfId="2218"/>
    <cellStyle name="_10.Bieuthegioi-tan_NGTT2008(1)_Book3_10 Market VH, YT, GD, NGTT 2011 _05 Doanh nghiep va Ca the_2011 (Ok)" xfId="2219"/>
    <cellStyle name="_10.Bieuthegioi-tan_NGTT2008(1)_Book3_10 Market VH, YT, GD, NGTT 2011 _06 NGTT LN,TS 2013 co so" xfId="2220"/>
    <cellStyle name="_10.Bieuthegioi-tan_NGTT2008(1)_Book3_10 Market VH, YT, GD, NGTT 2011 _07 NGTT CN 2012" xfId="2221"/>
    <cellStyle name="_10.Bieuthegioi-tan_NGTT2008(1)_Book3_10 Market VH, YT, GD, NGTT 2011 _08 Thuong mai Tong muc - Diep" xfId="2222"/>
    <cellStyle name="_10.Bieuthegioi-tan_NGTT2008(1)_Book3_10 Market VH, YT, GD, NGTT 2011 _08 Thuong mai va Du lich (Ok)" xfId="2223"/>
    <cellStyle name="_10.Bieuthegioi-tan_NGTT2008(1)_Book3_10 Market VH, YT, GD, NGTT 2011 _08 Thuong mai va Du lich (Ok)_nien giam tom tat nong nghiep 2013" xfId="2224"/>
    <cellStyle name="_10.Bieuthegioi-tan_NGTT2008(1)_Book3_10 Market VH, YT, GD, NGTT 2011 _08 Thuong mai va Du lich (Ok)_Phan II (In)" xfId="2225"/>
    <cellStyle name="_10.Bieuthegioi-tan_NGTT2008(1)_Book3_10 Market VH, YT, GD, NGTT 2011 _09 Chi so gia 2011- VuTKG-1 (Ok)" xfId="2226"/>
    <cellStyle name="_10.Bieuthegioi-tan_NGTT2008(1)_Book3_10 Market VH, YT, GD, NGTT 2011 _09 Chi so gia 2011- VuTKG-1 (Ok)_nien giam tom tat nong nghiep 2013" xfId="2227"/>
    <cellStyle name="_10.Bieuthegioi-tan_NGTT2008(1)_Book3_10 Market VH, YT, GD, NGTT 2011 _09 Chi so gia 2011- VuTKG-1 (Ok)_Phan II (In)" xfId="2228"/>
    <cellStyle name="_10.Bieuthegioi-tan_NGTT2008(1)_Book3_10 Market VH, YT, GD, NGTT 2011 _09 Du lich" xfId="2229"/>
    <cellStyle name="_10.Bieuthegioi-tan_NGTT2008(1)_Book3_10 Market VH, YT, GD, NGTT 2011 _09 Du lich_nien giam tom tat nong nghiep 2013" xfId="2230"/>
    <cellStyle name="_10.Bieuthegioi-tan_NGTT2008(1)_Book3_10 Market VH, YT, GD, NGTT 2011 _09 Du lich_Phan II (In)" xfId="2231"/>
    <cellStyle name="_10.Bieuthegioi-tan_NGTT2008(1)_Book3_10 Market VH, YT, GD, NGTT 2011 _10 Van tai va BCVT (da sua ok)" xfId="2232"/>
    <cellStyle name="_10.Bieuthegioi-tan_NGTT2008(1)_Book3_10 Market VH, YT, GD, NGTT 2011 _10 Van tai va BCVT (da sua ok)_nien giam tom tat nong nghiep 2013" xfId="2233"/>
    <cellStyle name="_10.Bieuthegioi-tan_NGTT2008(1)_Book3_10 Market VH, YT, GD, NGTT 2011 _10 Van tai va BCVT (da sua ok)_Phan II (In)" xfId="2234"/>
    <cellStyle name="_10.Bieuthegioi-tan_NGTT2008(1)_Book3_10 Market VH, YT, GD, NGTT 2011 _11 (3)" xfId="2235"/>
    <cellStyle name="_10.Bieuthegioi-tan_NGTT2008(1)_Book3_10 Market VH, YT, GD, NGTT 2011 _11 (3) 2" xfId="2236"/>
    <cellStyle name="_10.Bieuthegioi-tan_NGTT2008(1)_Book3_10 Market VH, YT, GD, NGTT 2011 _11 (3)_04 Doanh nghiep va CSKDCT 2012" xfId="2237"/>
    <cellStyle name="_10.Bieuthegioi-tan_NGTT2008(1)_Book3_10 Market VH, YT, GD, NGTT 2011 _11 (3)_Book2" xfId="2238"/>
    <cellStyle name="_10.Bieuthegioi-tan_NGTT2008(1)_Book3_10 Market VH, YT, GD, NGTT 2011 _11 (3)_NGTK-daydu-2014-Laodong" xfId="2239"/>
    <cellStyle name="_10.Bieuthegioi-tan_NGTT2008(1)_Book3_10 Market VH, YT, GD, NGTT 2011 _11 (3)_nien giam tom tat nong nghiep 2013" xfId="2240"/>
    <cellStyle name="_10.Bieuthegioi-tan_NGTT2008(1)_Book3_10 Market VH, YT, GD, NGTT 2011 _11 (3)_Niengiam_Hung_final" xfId="2241"/>
    <cellStyle name="_10.Bieuthegioi-tan_NGTT2008(1)_Book3_10 Market VH, YT, GD, NGTT 2011 _11 (3)_Phan II (In)" xfId="2242"/>
    <cellStyle name="_10.Bieuthegioi-tan_NGTT2008(1)_Book3_10 Market VH, YT, GD, NGTT 2011 _11 (3)_Xl0000167" xfId="2243"/>
    <cellStyle name="_10.Bieuthegioi-tan_NGTT2008(1)_Book3_10 Market VH, YT, GD, NGTT 2011 _12 (2)" xfId="2244"/>
    <cellStyle name="_10.Bieuthegioi-tan_NGTT2008(1)_Book3_10 Market VH, YT, GD, NGTT 2011 _12 (2) 2" xfId="2245"/>
    <cellStyle name="_10.Bieuthegioi-tan_NGTT2008(1)_Book3_10 Market VH, YT, GD, NGTT 2011 _12 (2)_04 Doanh nghiep va CSKDCT 2012" xfId="2246"/>
    <cellStyle name="_10.Bieuthegioi-tan_NGTT2008(1)_Book3_10 Market VH, YT, GD, NGTT 2011 _12 (2)_Book2" xfId="2247"/>
    <cellStyle name="_10.Bieuthegioi-tan_NGTT2008(1)_Book3_10 Market VH, YT, GD, NGTT 2011 _12 (2)_NGTK-daydu-2014-Laodong" xfId="2248"/>
    <cellStyle name="_10.Bieuthegioi-tan_NGTT2008(1)_Book3_10 Market VH, YT, GD, NGTT 2011 _12 (2)_nien giam tom tat nong nghiep 2013" xfId="2249"/>
    <cellStyle name="_10.Bieuthegioi-tan_NGTT2008(1)_Book3_10 Market VH, YT, GD, NGTT 2011 _12 (2)_Niengiam_Hung_final" xfId="2250"/>
    <cellStyle name="_10.Bieuthegioi-tan_NGTT2008(1)_Book3_10 Market VH, YT, GD, NGTT 2011 _12 (2)_Phan II (In)" xfId="2251"/>
    <cellStyle name="_10.Bieuthegioi-tan_NGTT2008(1)_Book3_10 Market VH, YT, GD, NGTT 2011 _12 (2)_Xl0000167" xfId="2252"/>
    <cellStyle name="_10.Bieuthegioi-tan_NGTT2008(1)_Book3_10 Market VH, YT, GD, NGTT 2011 _12 Giao duc, Y Te va Muc songnam2011" xfId="2253"/>
    <cellStyle name="_10.Bieuthegioi-tan_NGTT2008(1)_Book3_10 Market VH, YT, GD, NGTT 2011 _12 Giao duc, Y Te va Muc songnam2011_nien giam tom tat nong nghiep 2013" xfId="2254"/>
    <cellStyle name="_10.Bieuthegioi-tan_NGTT2008(1)_Book3_10 Market VH, YT, GD, NGTT 2011 _12 Giao duc, Y Te va Muc songnam2011_Phan II (In)" xfId="2255"/>
    <cellStyle name="_10.Bieuthegioi-tan_NGTT2008(1)_Book3_10 Market VH, YT, GD, NGTT 2011 _12 MSDC_Thuy Van" xfId="2256"/>
    <cellStyle name="_10.Bieuthegioi-tan_NGTT2008(1)_Book3_10 Market VH, YT, GD, NGTT 2011 _13 Van tai 2012" xfId="2257"/>
    <cellStyle name="_10.Bieuthegioi-tan_NGTT2008(1)_Book3_10 Market VH, YT, GD, NGTT 2011 _Book2" xfId="2258"/>
    <cellStyle name="_10.Bieuthegioi-tan_NGTT2008(1)_Book3_10 Market VH, YT, GD, NGTT 2011 _Giaoduc2013(ok)" xfId="2259"/>
    <cellStyle name="_10.Bieuthegioi-tan_NGTT2008(1)_Book3_10 Market VH, YT, GD, NGTT 2011 _Maket NGTT2012 LN,TS (7-1-2013)" xfId="2260"/>
    <cellStyle name="_10.Bieuthegioi-tan_NGTT2008(1)_Book3_10 Market VH, YT, GD, NGTT 2011 _Maket NGTT2012 LN,TS (7-1-2013)_Nongnghiep" xfId="2261"/>
    <cellStyle name="_10.Bieuthegioi-tan_NGTT2008(1)_Book3_10 Market VH, YT, GD, NGTT 2011 _Ngiam_lamnghiep_2011_v2(1)(1)" xfId="2262"/>
    <cellStyle name="_10.Bieuthegioi-tan_NGTT2008(1)_Book3_10 Market VH, YT, GD, NGTT 2011 _Ngiam_lamnghiep_2011_v2(1)(1)_Nongnghiep" xfId="2263"/>
    <cellStyle name="_10.Bieuthegioi-tan_NGTT2008(1)_Book3_10 Market VH, YT, GD, NGTT 2011 _NGTK-daydu-2014-Laodong" xfId="2264"/>
    <cellStyle name="_10.Bieuthegioi-tan_NGTT2008(1)_Book3_10 Market VH, YT, GD, NGTT 2011 _NGTT LN,TS 2012 (Chuan)" xfId="2265"/>
    <cellStyle name="_10.Bieuthegioi-tan_NGTT2008(1)_Book3_10 Market VH, YT, GD, NGTT 2011 _Nien giam TT Vu Nong nghiep 2012(solieu)-gui Vu TH 29-3-2013" xfId="2266"/>
    <cellStyle name="_10.Bieuthegioi-tan_NGTT2008(1)_Book3_10 Market VH, YT, GD, NGTT 2011 _Niengiam_Hung_final" xfId="2267"/>
    <cellStyle name="_10.Bieuthegioi-tan_NGTT2008(1)_Book3_10 Market VH, YT, GD, NGTT 2011 _Nongnghiep" xfId="2268"/>
    <cellStyle name="_10.Bieuthegioi-tan_NGTT2008(1)_Book3_10 Market VH, YT, GD, NGTT 2011 _Nongnghiep NGDD 2012_cap nhat den 24-5-2013(1)" xfId="2269"/>
    <cellStyle name="_10.Bieuthegioi-tan_NGTT2008(1)_Book3_10 Market VH, YT, GD, NGTT 2011 _Nongnghiep_Nongnghiep NGDD 2012_cap nhat den 24-5-2013(1)" xfId="2270"/>
    <cellStyle name="_10.Bieuthegioi-tan_NGTT2008(1)_Book3_10 Market VH, YT, GD, NGTT 2011 _So lieu quoc te TH" xfId="2271"/>
    <cellStyle name="_10.Bieuthegioi-tan_NGTT2008(1)_Book3_10 Market VH, YT, GD, NGTT 2011 _So lieu quoc te TH_nien giam tom tat nong nghiep 2013" xfId="2272"/>
    <cellStyle name="_10.Bieuthegioi-tan_NGTT2008(1)_Book3_10 Market VH, YT, GD, NGTT 2011 _So lieu quoc te TH_Phan II (In)" xfId="2273"/>
    <cellStyle name="_10.Bieuthegioi-tan_NGTT2008(1)_Book3_10 Market VH, YT, GD, NGTT 2011 _TKQG" xfId="2274"/>
    <cellStyle name="_10.Bieuthegioi-tan_NGTT2008(1)_Book3_10 Market VH, YT, GD, NGTT 2011 _Xl0000147" xfId="2275"/>
    <cellStyle name="_10.Bieuthegioi-tan_NGTT2008(1)_Book3_10 Market VH, YT, GD, NGTT 2011 _Xl0000167" xfId="2276"/>
    <cellStyle name="_10.Bieuthegioi-tan_NGTT2008(1)_Book3_10 Market VH, YT, GD, NGTT 2011 _XNK" xfId="2277"/>
    <cellStyle name="_10.Bieuthegioi-tan_NGTT2008(1)_Book3_10 Market VH, YT, GD, NGTT 2011 _XNK_nien giam tom tat nong nghiep 2013" xfId="2278"/>
    <cellStyle name="_10.Bieuthegioi-tan_NGTT2008(1)_Book3_10 Market VH, YT, GD, NGTT 2011 _XNK_Phan II (In)" xfId="2279"/>
    <cellStyle name="_10.Bieuthegioi-tan_NGTT2008(1)_Book3_10 Van tai va BCVT (da sua ok)" xfId="2280"/>
    <cellStyle name="_10.Bieuthegioi-tan_NGTT2008(1)_Book3_10 Van tai va BCVT (da sua ok)_nien giam tom tat nong nghiep 2013" xfId="2281"/>
    <cellStyle name="_10.Bieuthegioi-tan_NGTT2008(1)_Book3_10 Van tai va BCVT (da sua ok)_Phan II (In)" xfId="2282"/>
    <cellStyle name="_10.Bieuthegioi-tan_NGTT2008(1)_Book3_10 VH, YT, GD, NGTT 2010 - (OK)" xfId="2283"/>
    <cellStyle name="_10.Bieuthegioi-tan_NGTT2008(1)_Book3_10 VH, YT, GD, NGTT 2010 - (OK) 2" xfId="2284"/>
    <cellStyle name="_10.Bieuthegioi-tan_NGTT2008(1)_Book3_10 VH, YT, GD, NGTT 2010 - (OK)_Bo sung 04 bieu Cong nghiep" xfId="2285"/>
    <cellStyle name="_10.Bieuthegioi-tan_NGTT2008(1)_Book3_10 VH, YT, GD, NGTT 2010 - (OK)_Bo sung 04 bieu Cong nghiep 2" xfId="2286"/>
    <cellStyle name="_10.Bieuthegioi-tan_NGTT2008(1)_Book3_10 VH, YT, GD, NGTT 2010 - (OK)_Bo sung 04 bieu Cong nghiep_Book2" xfId="2287"/>
    <cellStyle name="_10.Bieuthegioi-tan_NGTT2008(1)_Book3_10 VH, YT, GD, NGTT 2010 - (OK)_Bo sung 04 bieu Cong nghiep_Mau" xfId="2288"/>
    <cellStyle name="_10.Bieuthegioi-tan_NGTT2008(1)_Book3_10 VH, YT, GD, NGTT 2010 - (OK)_Bo sung 04 bieu Cong nghiep_NGTK-daydu-2014-Laodong" xfId="2289"/>
    <cellStyle name="_10.Bieuthegioi-tan_NGTT2008(1)_Book3_10 VH, YT, GD, NGTT 2010 - (OK)_Bo sung 04 bieu Cong nghiep_Niengiam_Hung_final" xfId="2290"/>
    <cellStyle name="_10.Bieuthegioi-tan_NGTT2008(1)_Book3_10 VH, YT, GD, NGTT 2010 - (OK)_Book2" xfId="2291"/>
    <cellStyle name="_10.Bieuthegioi-tan_NGTT2008(1)_Book3_10 VH, YT, GD, NGTT 2010 - (OK)_Mau" xfId="2292"/>
    <cellStyle name="_10.Bieuthegioi-tan_NGTT2008(1)_Book3_10 VH, YT, GD, NGTT 2010 - (OK)_NGTK-daydu-2014-Laodong" xfId="2293"/>
    <cellStyle name="_10.Bieuthegioi-tan_NGTT2008(1)_Book3_10 VH, YT, GD, NGTT 2010 - (OK)_Niengiam_Hung_final" xfId="2294"/>
    <cellStyle name="_10.Bieuthegioi-tan_NGTT2008(1)_Book3_11 (3)" xfId="2295"/>
    <cellStyle name="_10.Bieuthegioi-tan_NGTT2008(1)_Book3_11 (3) 2" xfId="2296"/>
    <cellStyle name="_10.Bieuthegioi-tan_NGTT2008(1)_Book3_11 (3)_04 Doanh nghiep va CSKDCT 2012" xfId="2297"/>
    <cellStyle name="_10.Bieuthegioi-tan_NGTT2008(1)_Book3_11 (3)_Book2" xfId="2298"/>
    <cellStyle name="_10.Bieuthegioi-tan_NGTT2008(1)_Book3_11 (3)_NGTK-daydu-2014-Laodong" xfId="2299"/>
    <cellStyle name="_10.Bieuthegioi-tan_NGTT2008(1)_Book3_11 (3)_nien giam tom tat nong nghiep 2013" xfId="2300"/>
    <cellStyle name="_10.Bieuthegioi-tan_NGTT2008(1)_Book3_11 (3)_Niengiam_Hung_final" xfId="2301"/>
    <cellStyle name="_10.Bieuthegioi-tan_NGTT2008(1)_Book3_11 (3)_Phan II (In)" xfId="2302"/>
    <cellStyle name="_10.Bieuthegioi-tan_NGTT2008(1)_Book3_11 (3)_Xl0000167" xfId="2303"/>
    <cellStyle name="_10.Bieuthegioi-tan_NGTT2008(1)_Book3_12 (2)" xfId="2304"/>
    <cellStyle name="_10.Bieuthegioi-tan_NGTT2008(1)_Book3_12 (2) 2" xfId="2305"/>
    <cellStyle name="_10.Bieuthegioi-tan_NGTT2008(1)_Book3_12 (2)_04 Doanh nghiep va CSKDCT 2012" xfId="2306"/>
    <cellStyle name="_10.Bieuthegioi-tan_NGTT2008(1)_Book3_12 (2)_Book2" xfId="2307"/>
    <cellStyle name="_10.Bieuthegioi-tan_NGTT2008(1)_Book3_12 (2)_NGTK-daydu-2014-Laodong" xfId="2308"/>
    <cellStyle name="_10.Bieuthegioi-tan_NGTT2008(1)_Book3_12 (2)_nien giam tom tat nong nghiep 2013" xfId="2309"/>
    <cellStyle name="_10.Bieuthegioi-tan_NGTT2008(1)_Book3_12 (2)_Niengiam_Hung_final" xfId="2310"/>
    <cellStyle name="_10.Bieuthegioi-tan_NGTT2008(1)_Book3_12 (2)_Phan II (In)" xfId="2311"/>
    <cellStyle name="_10.Bieuthegioi-tan_NGTT2008(1)_Book3_12 (2)_Xl0000167" xfId="2312"/>
    <cellStyle name="_10.Bieuthegioi-tan_NGTT2008(1)_Book3_12 Chi so gia 2012(chuan) co so" xfId="2313"/>
    <cellStyle name="_10.Bieuthegioi-tan_NGTT2008(1)_Book3_12 Giao duc, Y Te va Muc songnam2011" xfId="2314"/>
    <cellStyle name="_10.Bieuthegioi-tan_NGTT2008(1)_Book3_12 Giao duc, Y Te va Muc songnam2011_nien giam tom tat nong nghiep 2013" xfId="2315"/>
    <cellStyle name="_10.Bieuthegioi-tan_NGTT2008(1)_Book3_12 Giao duc, Y Te va Muc songnam2011_Phan II (In)" xfId="2316"/>
    <cellStyle name="_10.Bieuthegioi-tan_NGTT2008(1)_Book3_13 Van tai 2012" xfId="2317"/>
    <cellStyle name="_10.Bieuthegioi-tan_NGTT2008(1)_Book3_Book1" xfId="2318"/>
    <cellStyle name="_10.Bieuthegioi-tan_NGTT2008(1)_Book3_Book1 2" xfId="2319"/>
    <cellStyle name="_10.Bieuthegioi-tan_NGTT2008(1)_Book3_Book1_Book2" xfId="2320"/>
    <cellStyle name="_10.Bieuthegioi-tan_NGTT2008(1)_Book3_Book1_Mau" xfId="2321"/>
    <cellStyle name="_10.Bieuthegioi-tan_NGTT2008(1)_Book3_Book1_NGTK-daydu-2014-Laodong" xfId="2322"/>
    <cellStyle name="_10.Bieuthegioi-tan_NGTT2008(1)_Book3_Book1_Niengiam_Hung_final" xfId="2323"/>
    <cellStyle name="_10.Bieuthegioi-tan_NGTT2008(1)_Book3_Book2" xfId="2324"/>
    <cellStyle name="_10.Bieuthegioi-tan_NGTT2008(1)_Book3_CucThongke-phucdap-Tuan-Anh" xfId="2325"/>
    <cellStyle name="_10.Bieuthegioi-tan_NGTT2008(1)_Book3_Giaoduc2013(ok)" xfId="2326"/>
    <cellStyle name="_10.Bieuthegioi-tan_NGTT2008(1)_Book3_GTSXNN" xfId="2327"/>
    <cellStyle name="_10.Bieuthegioi-tan_NGTT2008(1)_Book3_GTSXNN_Nongnghiep NGDD 2012_cap nhat den 24-5-2013(1)" xfId="2328"/>
    <cellStyle name="_10.Bieuthegioi-tan_NGTT2008(1)_Book3_Maket NGTT2012 LN,TS (7-1-2013)" xfId="2329"/>
    <cellStyle name="_10.Bieuthegioi-tan_NGTT2008(1)_Book3_Maket NGTT2012 LN,TS (7-1-2013)_Nongnghiep" xfId="2330"/>
    <cellStyle name="_10.Bieuthegioi-tan_NGTT2008(1)_Book3_Mau" xfId="2331"/>
    <cellStyle name="_10.Bieuthegioi-tan_NGTT2008(1)_Book3_Ngiam_lamnghiep_2011_v2(1)(1)" xfId="2332"/>
    <cellStyle name="_10.Bieuthegioi-tan_NGTT2008(1)_Book3_Ngiam_lamnghiep_2011_v2(1)(1)_Nongnghiep" xfId="2333"/>
    <cellStyle name="_10.Bieuthegioi-tan_NGTT2008(1)_Book3_NGTK-daydu-2014-Laodong" xfId="2334"/>
    <cellStyle name="_10.Bieuthegioi-tan_NGTT2008(1)_Book3_NGTT LN,TS 2012 (Chuan)" xfId="2335"/>
    <cellStyle name="_10.Bieuthegioi-tan_NGTT2008(1)_Book3_Nien giam day du  Nong nghiep 2010" xfId="26"/>
    <cellStyle name="_10.Bieuthegioi-tan_NGTT2008(1)_Book3_Nien giam TT Vu Nong nghiep 2012(solieu)-gui Vu TH 29-3-2013" xfId="2336"/>
    <cellStyle name="_10.Bieuthegioi-tan_NGTT2008(1)_Book3_Niengiam_Hung_final" xfId="2337"/>
    <cellStyle name="_10.Bieuthegioi-tan_NGTT2008(1)_Book3_Nongnghiep" xfId="2338"/>
    <cellStyle name="_10.Bieuthegioi-tan_NGTT2008(1)_Book3_Nongnghiep 2" xfId="2339"/>
    <cellStyle name="_10.Bieuthegioi-tan_NGTT2008(1)_Book3_Nongnghiep_Bo sung 04 bieu Cong nghiep" xfId="2340"/>
    <cellStyle name="_10.Bieuthegioi-tan_NGTT2008(1)_Book3_Nongnghiep_Bo sung 04 bieu Cong nghiep 2" xfId="2341"/>
    <cellStyle name="_10.Bieuthegioi-tan_NGTT2008(1)_Book3_Nongnghiep_Bo sung 04 bieu Cong nghiep_Book2" xfId="2342"/>
    <cellStyle name="_10.Bieuthegioi-tan_NGTT2008(1)_Book3_Nongnghiep_Bo sung 04 bieu Cong nghiep_Mau" xfId="2343"/>
    <cellStyle name="_10.Bieuthegioi-tan_NGTT2008(1)_Book3_Nongnghiep_Bo sung 04 bieu Cong nghiep_NGTK-daydu-2014-Laodong" xfId="2344"/>
    <cellStyle name="_10.Bieuthegioi-tan_NGTT2008(1)_Book3_Nongnghiep_Bo sung 04 bieu Cong nghiep_Niengiam_Hung_final" xfId="2345"/>
    <cellStyle name="_10.Bieuthegioi-tan_NGTT2008(1)_Book3_Nongnghiep_Book2" xfId="2346"/>
    <cellStyle name="_10.Bieuthegioi-tan_NGTT2008(1)_Book3_Nongnghiep_Mau" xfId="2347"/>
    <cellStyle name="_10.Bieuthegioi-tan_NGTT2008(1)_Book3_Nongnghiep_NGDD 2013 Thu chi NSNN " xfId="2348"/>
    <cellStyle name="_10.Bieuthegioi-tan_NGTT2008(1)_Book3_Nongnghiep_NGTK-daydu-2014-Laodong" xfId="2349"/>
    <cellStyle name="_10.Bieuthegioi-tan_NGTT2008(1)_Book3_Nongnghiep_Niengiam_Hung_final" xfId="2350"/>
    <cellStyle name="_10.Bieuthegioi-tan_NGTT2008(1)_Book3_Nongnghiep_Nongnghiep NGDD 2012_cap nhat den 24-5-2013(1)" xfId="2351"/>
    <cellStyle name="_10.Bieuthegioi-tan_NGTT2008(1)_Book3_Nongnghiep_TKQG" xfId="2352"/>
    <cellStyle name="_10.Bieuthegioi-tan_NGTT2008(1)_Book3_So lieu quoc te TH" xfId="2353"/>
    <cellStyle name="_10.Bieuthegioi-tan_NGTT2008(1)_Book3_So lieu quoc te TH_08 Cong nghiep 2010" xfId="2354"/>
    <cellStyle name="_10.Bieuthegioi-tan_NGTT2008(1)_Book3_So lieu quoc te TH_08 Thuong mai va Du lich (Ok)" xfId="2355"/>
    <cellStyle name="_10.Bieuthegioi-tan_NGTT2008(1)_Book3_So lieu quoc te TH_09 Chi so gia 2011- VuTKG-1 (Ok)" xfId="2356"/>
    <cellStyle name="_10.Bieuthegioi-tan_NGTT2008(1)_Book3_So lieu quoc te TH_09 Du lich" xfId="2357"/>
    <cellStyle name="_10.Bieuthegioi-tan_NGTT2008(1)_Book3_So lieu quoc te TH_10 Van tai va BCVT (da sua ok)" xfId="2358"/>
    <cellStyle name="_10.Bieuthegioi-tan_NGTT2008(1)_Book3_So lieu quoc te TH_12 Giao duc, Y Te va Muc songnam2011" xfId="2359"/>
    <cellStyle name="_10.Bieuthegioi-tan_NGTT2008(1)_Book3_So lieu quoc te TH_nien giam tom tat du lich va XNK" xfId="2360"/>
    <cellStyle name="_10.Bieuthegioi-tan_NGTT2008(1)_Book3_So lieu quoc te TH_Nongnghiep" xfId="2361"/>
    <cellStyle name="_10.Bieuthegioi-tan_NGTT2008(1)_Book3_So lieu quoc te TH_XNK" xfId="2362"/>
    <cellStyle name="_10.Bieuthegioi-tan_NGTT2008(1)_Book3_So lieu quoc te(GDP)" xfId="2363"/>
    <cellStyle name="_10.Bieuthegioi-tan_NGTT2008(1)_Book3_So lieu quoc te(GDP) 2" xfId="2364"/>
    <cellStyle name="_10.Bieuthegioi-tan_NGTT2008(1)_Book3_So lieu quoc te(GDP)_02  Dan so lao dong(OK)" xfId="2365"/>
    <cellStyle name="_10.Bieuthegioi-tan_NGTT2008(1)_Book3_So lieu quoc te(GDP)_03 TKQG va Thu chi NSNN 2012" xfId="2366"/>
    <cellStyle name="_10.Bieuthegioi-tan_NGTT2008(1)_Book3_So lieu quoc te(GDP)_04 Doanh nghiep va CSKDCT 2012" xfId="2367"/>
    <cellStyle name="_10.Bieuthegioi-tan_NGTT2008(1)_Book3_So lieu quoc te(GDP)_05 Doanh nghiep va Ca the_2011 (Ok)" xfId="2368"/>
    <cellStyle name="_10.Bieuthegioi-tan_NGTT2008(1)_Book3_So lieu quoc te(GDP)_06 NGTT LN,TS 2013 co so" xfId="2369"/>
    <cellStyle name="_10.Bieuthegioi-tan_NGTT2008(1)_Book3_So lieu quoc te(GDP)_07 NGTT CN 2012" xfId="2370"/>
    <cellStyle name="_10.Bieuthegioi-tan_NGTT2008(1)_Book3_So lieu quoc te(GDP)_08 Thuong mai Tong muc - Diep" xfId="2371"/>
    <cellStyle name="_10.Bieuthegioi-tan_NGTT2008(1)_Book3_So lieu quoc te(GDP)_08 Thuong mai va Du lich (Ok)" xfId="2372"/>
    <cellStyle name="_10.Bieuthegioi-tan_NGTT2008(1)_Book3_So lieu quoc te(GDP)_08 Thuong mai va Du lich (Ok)_nien giam tom tat nong nghiep 2013" xfId="2373"/>
    <cellStyle name="_10.Bieuthegioi-tan_NGTT2008(1)_Book3_So lieu quoc te(GDP)_08 Thuong mai va Du lich (Ok)_Phan II (In)" xfId="2374"/>
    <cellStyle name="_10.Bieuthegioi-tan_NGTT2008(1)_Book3_So lieu quoc te(GDP)_09 Chi so gia 2011- VuTKG-1 (Ok)" xfId="2375"/>
    <cellStyle name="_10.Bieuthegioi-tan_NGTT2008(1)_Book3_So lieu quoc te(GDP)_09 Chi so gia 2011- VuTKG-1 (Ok)_nien giam tom tat nong nghiep 2013" xfId="2376"/>
    <cellStyle name="_10.Bieuthegioi-tan_NGTT2008(1)_Book3_So lieu quoc te(GDP)_09 Chi so gia 2011- VuTKG-1 (Ok)_Phan II (In)" xfId="2377"/>
    <cellStyle name="_10.Bieuthegioi-tan_NGTT2008(1)_Book3_So lieu quoc te(GDP)_09 Du lich" xfId="2378"/>
    <cellStyle name="_10.Bieuthegioi-tan_NGTT2008(1)_Book3_So lieu quoc te(GDP)_09 Du lich_nien giam tom tat nong nghiep 2013" xfId="2379"/>
    <cellStyle name="_10.Bieuthegioi-tan_NGTT2008(1)_Book3_So lieu quoc te(GDP)_09 Du lich_Phan II (In)" xfId="2380"/>
    <cellStyle name="_10.Bieuthegioi-tan_NGTT2008(1)_Book3_So lieu quoc te(GDP)_10 Van tai va BCVT (da sua ok)" xfId="2381"/>
    <cellStyle name="_10.Bieuthegioi-tan_NGTT2008(1)_Book3_So lieu quoc te(GDP)_10 Van tai va BCVT (da sua ok)_nien giam tom tat nong nghiep 2013" xfId="2382"/>
    <cellStyle name="_10.Bieuthegioi-tan_NGTT2008(1)_Book3_So lieu quoc te(GDP)_10 Van tai va BCVT (da sua ok)_Phan II (In)" xfId="2383"/>
    <cellStyle name="_10.Bieuthegioi-tan_NGTT2008(1)_Book3_So lieu quoc te(GDP)_11 (3)" xfId="2384"/>
    <cellStyle name="_10.Bieuthegioi-tan_NGTT2008(1)_Book3_So lieu quoc te(GDP)_11 (3) 2" xfId="2385"/>
    <cellStyle name="_10.Bieuthegioi-tan_NGTT2008(1)_Book3_So lieu quoc te(GDP)_11 (3)_04 Doanh nghiep va CSKDCT 2012" xfId="2386"/>
    <cellStyle name="_10.Bieuthegioi-tan_NGTT2008(1)_Book3_So lieu quoc te(GDP)_11 (3)_Book2" xfId="2387"/>
    <cellStyle name="_10.Bieuthegioi-tan_NGTT2008(1)_Book3_So lieu quoc te(GDP)_11 (3)_NGTK-daydu-2014-Laodong" xfId="2388"/>
    <cellStyle name="_10.Bieuthegioi-tan_NGTT2008(1)_Book3_So lieu quoc te(GDP)_11 (3)_nien giam tom tat nong nghiep 2013" xfId="2389"/>
    <cellStyle name="_10.Bieuthegioi-tan_NGTT2008(1)_Book3_So lieu quoc te(GDP)_11 (3)_Niengiam_Hung_final" xfId="2390"/>
    <cellStyle name="_10.Bieuthegioi-tan_NGTT2008(1)_Book3_So lieu quoc te(GDP)_11 (3)_Phan II (In)" xfId="2391"/>
    <cellStyle name="_10.Bieuthegioi-tan_NGTT2008(1)_Book3_So lieu quoc te(GDP)_11 (3)_Xl0000167" xfId="2392"/>
    <cellStyle name="_10.Bieuthegioi-tan_NGTT2008(1)_Book3_So lieu quoc te(GDP)_12 (2)" xfId="2393"/>
    <cellStyle name="_10.Bieuthegioi-tan_NGTT2008(1)_Book3_So lieu quoc te(GDP)_12 (2) 2" xfId="2394"/>
    <cellStyle name="_10.Bieuthegioi-tan_NGTT2008(1)_Book3_So lieu quoc te(GDP)_12 (2)_04 Doanh nghiep va CSKDCT 2012" xfId="2395"/>
    <cellStyle name="_10.Bieuthegioi-tan_NGTT2008(1)_Book3_So lieu quoc te(GDP)_12 (2)_Book2" xfId="2396"/>
    <cellStyle name="_10.Bieuthegioi-tan_NGTT2008(1)_Book3_So lieu quoc te(GDP)_12 (2)_NGTK-daydu-2014-Laodong" xfId="2397"/>
    <cellStyle name="_10.Bieuthegioi-tan_NGTT2008(1)_Book3_So lieu quoc te(GDP)_12 (2)_nien giam tom tat nong nghiep 2013" xfId="2398"/>
    <cellStyle name="_10.Bieuthegioi-tan_NGTT2008(1)_Book3_So lieu quoc te(GDP)_12 (2)_Niengiam_Hung_final" xfId="2399"/>
    <cellStyle name="_10.Bieuthegioi-tan_NGTT2008(1)_Book3_So lieu quoc te(GDP)_12 (2)_Phan II (In)" xfId="2400"/>
    <cellStyle name="_10.Bieuthegioi-tan_NGTT2008(1)_Book3_So lieu quoc te(GDP)_12 (2)_Xl0000167" xfId="2401"/>
    <cellStyle name="_10.Bieuthegioi-tan_NGTT2008(1)_Book3_So lieu quoc te(GDP)_12 Giao duc, Y Te va Muc songnam2011" xfId="2402"/>
    <cellStyle name="_10.Bieuthegioi-tan_NGTT2008(1)_Book3_So lieu quoc te(GDP)_12 Giao duc, Y Te va Muc songnam2011_nien giam tom tat nong nghiep 2013" xfId="2403"/>
    <cellStyle name="_10.Bieuthegioi-tan_NGTT2008(1)_Book3_So lieu quoc te(GDP)_12 Giao duc, Y Te va Muc songnam2011_Phan II (In)" xfId="2404"/>
    <cellStyle name="_10.Bieuthegioi-tan_NGTT2008(1)_Book3_So lieu quoc te(GDP)_12 MSDC_Thuy Van" xfId="2405"/>
    <cellStyle name="_10.Bieuthegioi-tan_NGTT2008(1)_Book3_So lieu quoc te(GDP)_12 So lieu quoc te (Ok)" xfId="2406"/>
    <cellStyle name="_10.Bieuthegioi-tan_NGTT2008(1)_Book3_So lieu quoc te(GDP)_12 So lieu quoc te (Ok)_nien giam tom tat nong nghiep 2013" xfId="2407"/>
    <cellStyle name="_10.Bieuthegioi-tan_NGTT2008(1)_Book3_So lieu quoc te(GDP)_12 So lieu quoc te (Ok)_Phan II (In)" xfId="2408"/>
    <cellStyle name="_10.Bieuthegioi-tan_NGTT2008(1)_Book3_So lieu quoc te(GDP)_13 Van tai 2012" xfId="2409"/>
    <cellStyle name="_10.Bieuthegioi-tan_NGTT2008(1)_Book3_So lieu quoc te(GDP)_Book2" xfId="2410"/>
    <cellStyle name="_10.Bieuthegioi-tan_NGTT2008(1)_Book3_So lieu quoc te(GDP)_Giaoduc2013(ok)" xfId="2411"/>
    <cellStyle name="_10.Bieuthegioi-tan_NGTT2008(1)_Book3_So lieu quoc te(GDP)_Maket NGTT2012 LN,TS (7-1-2013)" xfId="2412"/>
    <cellStyle name="_10.Bieuthegioi-tan_NGTT2008(1)_Book3_So lieu quoc te(GDP)_Maket NGTT2012 LN,TS (7-1-2013)_Nongnghiep" xfId="2413"/>
    <cellStyle name="_10.Bieuthegioi-tan_NGTT2008(1)_Book3_So lieu quoc te(GDP)_Ngiam_lamnghiep_2011_v2(1)(1)" xfId="2414"/>
    <cellStyle name="_10.Bieuthegioi-tan_NGTT2008(1)_Book3_So lieu quoc te(GDP)_Ngiam_lamnghiep_2011_v2(1)(1)_Nongnghiep" xfId="2415"/>
    <cellStyle name="_10.Bieuthegioi-tan_NGTT2008(1)_Book3_So lieu quoc te(GDP)_NGTK-daydu-2014-Laodong" xfId="2416"/>
    <cellStyle name="_10.Bieuthegioi-tan_NGTT2008(1)_Book3_So lieu quoc te(GDP)_NGTT LN,TS 2012 (Chuan)" xfId="2417"/>
    <cellStyle name="_10.Bieuthegioi-tan_NGTT2008(1)_Book3_So lieu quoc te(GDP)_Nien giam TT Vu Nong nghiep 2012(solieu)-gui Vu TH 29-3-2013" xfId="2418"/>
    <cellStyle name="_10.Bieuthegioi-tan_NGTT2008(1)_Book3_So lieu quoc te(GDP)_Niengiam_Hung_final" xfId="2419"/>
    <cellStyle name="_10.Bieuthegioi-tan_NGTT2008(1)_Book3_So lieu quoc te(GDP)_Nongnghiep" xfId="2420"/>
    <cellStyle name="_10.Bieuthegioi-tan_NGTT2008(1)_Book3_So lieu quoc te(GDP)_Nongnghiep NGDD 2012_cap nhat den 24-5-2013(1)" xfId="2421"/>
    <cellStyle name="_10.Bieuthegioi-tan_NGTT2008(1)_Book3_So lieu quoc te(GDP)_Nongnghiep_Nongnghiep NGDD 2012_cap nhat den 24-5-2013(1)" xfId="2422"/>
    <cellStyle name="_10.Bieuthegioi-tan_NGTT2008(1)_Book3_So lieu quoc te(GDP)_TKQG" xfId="2423"/>
    <cellStyle name="_10.Bieuthegioi-tan_NGTT2008(1)_Book3_So lieu quoc te(GDP)_Xl0000147" xfId="2424"/>
    <cellStyle name="_10.Bieuthegioi-tan_NGTT2008(1)_Book3_So lieu quoc te(GDP)_Xl0000167" xfId="2425"/>
    <cellStyle name="_10.Bieuthegioi-tan_NGTT2008(1)_Book3_So lieu quoc te(GDP)_XNK" xfId="2426"/>
    <cellStyle name="_10.Bieuthegioi-tan_NGTT2008(1)_Book3_So lieu quoc te(GDP)_XNK_nien giam tom tat nong nghiep 2013" xfId="2427"/>
    <cellStyle name="_10.Bieuthegioi-tan_NGTT2008(1)_Book3_So lieu quoc te(GDP)_XNK_Phan II (In)" xfId="2428"/>
    <cellStyle name="_10.Bieuthegioi-tan_NGTT2008(1)_Book3_TKQG" xfId="2429"/>
    <cellStyle name="_10.Bieuthegioi-tan_NGTT2008(1)_Book3_Xl0000006" xfId="2430"/>
    <cellStyle name="_10.Bieuthegioi-tan_NGTT2008(1)_Book3_Xl0000147" xfId="2431"/>
    <cellStyle name="_10.Bieuthegioi-tan_NGTT2008(1)_Book3_Xl0000167" xfId="2432"/>
    <cellStyle name="_10.Bieuthegioi-tan_NGTT2008(1)_Book3_XNK" xfId="2433"/>
    <cellStyle name="_10.Bieuthegioi-tan_NGTT2008(1)_Book3_XNK 2" xfId="2434"/>
    <cellStyle name="_10.Bieuthegioi-tan_NGTT2008(1)_Book3_XNK_08 Thuong mai Tong muc - Diep" xfId="2435"/>
    <cellStyle name="_10.Bieuthegioi-tan_NGTT2008(1)_Book3_XNK_08 Thuong mai Tong muc - Diep_nien giam tom tat nong nghiep 2013" xfId="2436"/>
    <cellStyle name="_10.Bieuthegioi-tan_NGTT2008(1)_Book3_XNK_08 Thuong mai Tong muc - Diep_Phan II (In)" xfId="2437"/>
    <cellStyle name="_10.Bieuthegioi-tan_NGTT2008(1)_Book3_XNK_Bo sung 04 bieu Cong nghiep" xfId="2438"/>
    <cellStyle name="_10.Bieuthegioi-tan_NGTT2008(1)_Book3_XNK_Bo sung 04 bieu Cong nghiep 2" xfId="2439"/>
    <cellStyle name="_10.Bieuthegioi-tan_NGTT2008(1)_Book3_XNK_Bo sung 04 bieu Cong nghiep_Book2" xfId="2440"/>
    <cellStyle name="_10.Bieuthegioi-tan_NGTT2008(1)_Book3_XNK_Bo sung 04 bieu Cong nghiep_Mau" xfId="2441"/>
    <cellStyle name="_10.Bieuthegioi-tan_NGTT2008(1)_Book3_XNK_Bo sung 04 bieu Cong nghiep_NGTK-daydu-2014-Laodong" xfId="2442"/>
    <cellStyle name="_10.Bieuthegioi-tan_NGTT2008(1)_Book3_XNK_Bo sung 04 bieu Cong nghiep_Niengiam_Hung_final" xfId="2443"/>
    <cellStyle name="_10.Bieuthegioi-tan_NGTT2008(1)_Book3_XNK_Book2" xfId="2444"/>
    <cellStyle name="_10.Bieuthegioi-tan_NGTT2008(1)_Book3_XNK_Mau" xfId="2445"/>
    <cellStyle name="_10.Bieuthegioi-tan_NGTT2008(1)_Book3_XNK_NGTK-daydu-2014-Laodong" xfId="2446"/>
    <cellStyle name="_10.Bieuthegioi-tan_NGTT2008(1)_Book3_XNK_Niengiam_Hung_final" xfId="2447"/>
    <cellStyle name="_10.Bieuthegioi-tan_NGTT2008(1)_Book3_XNK-2012" xfId="2448"/>
    <cellStyle name="_10.Bieuthegioi-tan_NGTT2008(1)_Book3_XNK-2012_nien giam tom tat nong nghiep 2013" xfId="2449"/>
    <cellStyle name="_10.Bieuthegioi-tan_NGTT2008(1)_Book3_XNK-2012_Phan II (In)" xfId="2450"/>
    <cellStyle name="_10.Bieuthegioi-tan_NGTT2008(1)_Book3_XNK-Market" xfId="2451"/>
    <cellStyle name="_10.Bieuthegioi-tan_NGTT2008(1)_Book4" xfId="27"/>
    <cellStyle name="_10.Bieuthegioi-tan_NGTT2008(1)_Book4 2" xfId="2452"/>
    <cellStyle name="_10.Bieuthegioi-tan_NGTT2008(1)_Book4_08 Cong nghiep 2010" xfId="2453"/>
    <cellStyle name="_10.Bieuthegioi-tan_NGTT2008(1)_Book4_08 Thuong mai va Du lich (Ok)" xfId="2454"/>
    <cellStyle name="_10.Bieuthegioi-tan_NGTT2008(1)_Book4_09 Chi so gia 2011- VuTKG-1 (Ok)" xfId="2455"/>
    <cellStyle name="_10.Bieuthegioi-tan_NGTT2008(1)_Book4_09 Du lich" xfId="2456"/>
    <cellStyle name="_10.Bieuthegioi-tan_NGTT2008(1)_Book4_10 Van tai va BCVT (da sua ok)" xfId="2457"/>
    <cellStyle name="_10.Bieuthegioi-tan_NGTT2008(1)_Book4_12 Giao duc, Y Te va Muc songnam2011" xfId="2458"/>
    <cellStyle name="_10.Bieuthegioi-tan_NGTT2008(1)_Book4_12 So lieu quoc te (Ok)" xfId="2459"/>
    <cellStyle name="_10.Bieuthegioi-tan_NGTT2008(1)_Book4_Book1" xfId="2460"/>
    <cellStyle name="_10.Bieuthegioi-tan_NGTT2008(1)_Book4_Book1 2" xfId="2461"/>
    <cellStyle name="_10.Bieuthegioi-tan_NGTT2008(1)_Book4_Book1_Book2" xfId="2462"/>
    <cellStyle name="_10.Bieuthegioi-tan_NGTT2008(1)_Book4_Book1_Mau" xfId="2463"/>
    <cellStyle name="_10.Bieuthegioi-tan_NGTT2008(1)_Book4_Book1_NGTK-daydu-2014-Laodong" xfId="2464"/>
    <cellStyle name="_10.Bieuthegioi-tan_NGTT2008(1)_Book4_Book1_Niengiam_Hung_final" xfId="2465"/>
    <cellStyle name="_10.Bieuthegioi-tan_NGTT2008(1)_Book4_Book2" xfId="2466"/>
    <cellStyle name="_10.Bieuthegioi-tan_NGTT2008(1)_Book4_Mau" xfId="2467"/>
    <cellStyle name="_10.Bieuthegioi-tan_NGTT2008(1)_Book4_NGTK-daydu-2014-Laodong" xfId="2468"/>
    <cellStyle name="_10.Bieuthegioi-tan_NGTT2008(1)_Book4_nien giam tom tat du lich va XNK" xfId="2469"/>
    <cellStyle name="_10.Bieuthegioi-tan_NGTT2008(1)_Book4_Niengiam_Hung_final" xfId="2470"/>
    <cellStyle name="_10.Bieuthegioi-tan_NGTT2008(1)_Book4_Nongnghiep" xfId="2471"/>
    <cellStyle name="_10.Bieuthegioi-tan_NGTT2008(1)_Book4_XNK" xfId="2472"/>
    <cellStyle name="_10.Bieuthegioi-tan_NGTT2008(1)_Book4_XNK-2012" xfId="2473"/>
    <cellStyle name="_10.Bieuthegioi-tan_NGTT2008(1)_CSKDCT 2010" xfId="2474"/>
    <cellStyle name="_10.Bieuthegioi-tan_NGTT2008(1)_CSKDCT 2010 2" xfId="2475"/>
    <cellStyle name="_10.Bieuthegioi-tan_NGTT2008(1)_CSKDCT 2010_Bo sung 04 bieu Cong nghiep" xfId="2476"/>
    <cellStyle name="_10.Bieuthegioi-tan_NGTT2008(1)_CSKDCT 2010_Bo sung 04 bieu Cong nghiep 2" xfId="2477"/>
    <cellStyle name="_10.Bieuthegioi-tan_NGTT2008(1)_CSKDCT 2010_Bo sung 04 bieu Cong nghiep_Book2" xfId="2478"/>
    <cellStyle name="_10.Bieuthegioi-tan_NGTT2008(1)_CSKDCT 2010_Bo sung 04 bieu Cong nghiep_Mau" xfId="2479"/>
    <cellStyle name="_10.Bieuthegioi-tan_NGTT2008(1)_CSKDCT 2010_Bo sung 04 bieu Cong nghiep_NGTK-daydu-2014-Laodong" xfId="2480"/>
    <cellStyle name="_10.Bieuthegioi-tan_NGTT2008(1)_CSKDCT 2010_Bo sung 04 bieu Cong nghiep_Niengiam_Hung_final" xfId="2481"/>
    <cellStyle name="_10.Bieuthegioi-tan_NGTT2008(1)_CSKDCT 2010_Book2" xfId="2482"/>
    <cellStyle name="_10.Bieuthegioi-tan_NGTT2008(1)_CSKDCT 2010_Mau" xfId="2483"/>
    <cellStyle name="_10.Bieuthegioi-tan_NGTT2008(1)_CSKDCT 2010_NGTK-daydu-2014-Laodong" xfId="2484"/>
    <cellStyle name="_10.Bieuthegioi-tan_NGTT2008(1)_CSKDCT 2010_Niengiam_Hung_final" xfId="2485"/>
    <cellStyle name="_10.Bieuthegioi-tan_NGTT2008(1)_CucThongke-phucdap-Tuan-Anh" xfId="2486"/>
    <cellStyle name="_10.Bieuthegioi-tan_NGTT2008(1)_dan so phan tich 10 nam(moi)" xfId="2487"/>
    <cellStyle name="_10.Bieuthegioi-tan_NGTT2008(1)_dan so phan tich 10 nam(moi)_01 Don vi HC" xfId="2488"/>
    <cellStyle name="_10.Bieuthegioi-tan_NGTT2008(1)_dan so phan tich 10 nam(moi)_02 Danso_Laodong 2012(chuan) CO SO" xfId="2489"/>
    <cellStyle name="_10.Bieuthegioi-tan_NGTT2008(1)_dan so phan tich 10 nam(moi)_04 Doanh nghiep va CSKDCT 2012" xfId="2490"/>
    <cellStyle name="_10.Bieuthegioi-tan_NGTT2008(1)_dan so phan tich 10 nam(moi)_12 MSDC_Thuy Van" xfId="2491"/>
    <cellStyle name="_10.Bieuthegioi-tan_NGTT2008(1)_dan so phan tich 10 nam(moi)_Don vi HC, dat dai, khi hau" xfId="2492"/>
    <cellStyle name="_10.Bieuthegioi-tan_NGTT2008(1)_dan so phan tich 10 nam(moi)_Mau" xfId="2493"/>
    <cellStyle name="_10.Bieuthegioi-tan_NGTT2008(1)_dan so phan tich 10 nam(moi)_Mau 2" xfId="2494"/>
    <cellStyle name="_10.Bieuthegioi-tan_NGTT2008(1)_dan so phan tich 10 nam(moi)_Mau_Book2" xfId="2495"/>
    <cellStyle name="_10.Bieuthegioi-tan_NGTT2008(1)_dan so phan tich 10 nam(moi)_Mau_NGTK-daydu-2014-Laodong" xfId="2496"/>
    <cellStyle name="_10.Bieuthegioi-tan_NGTT2008(1)_dan so phan tich 10 nam(moi)_Mau_Niengiam_Hung_final" xfId="2497"/>
    <cellStyle name="_10.Bieuthegioi-tan_NGTT2008(1)_dan so phan tich 10 nam(moi)_NGDD 2013 Thu chi NSNN " xfId="2498"/>
    <cellStyle name="_10.Bieuthegioi-tan_NGTT2008(1)_dan so phan tich 10 nam(moi)_NGTK-daydu-2014-VuDSLD(22.5.2015)" xfId="2499"/>
    <cellStyle name="_10.Bieuthegioi-tan_NGTT2008(1)_dan so phan tich 10 nam(moi)_nien giam 28.5.12_sua tn_Oanh-gui-3.15pm-28-5-2012" xfId="2500"/>
    <cellStyle name="_10.Bieuthegioi-tan_NGTT2008(1)_dan so phan tich 10 nam(moi)_Nien giam KT_TV 2010" xfId="2501"/>
    <cellStyle name="_10.Bieuthegioi-tan_NGTT2008(1)_dan so phan tich 10 nam(moi)_nien giam tom tat nong nghiep 2013" xfId="2502"/>
    <cellStyle name="_10.Bieuthegioi-tan_NGTT2008(1)_dan so phan tich 10 nam(moi)_Phan II (In)" xfId="2503"/>
    <cellStyle name="_10.Bieuthegioi-tan_NGTT2008(1)_dan so phan tich 10 nam(moi)_Xl0000006" xfId="2504"/>
    <cellStyle name="_10.Bieuthegioi-tan_NGTT2008(1)_dan so phan tich 10 nam(moi)_Xl0000167" xfId="2505"/>
    <cellStyle name="_10.Bieuthegioi-tan_NGTT2008(1)_dan so phan tich 10 nam(moi)_Y te-VH TT_Tam(1)" xfId="2506"/>
    <cellStyle name="_10.Bieuthegioi-tan_NGTT2008(1)_Dat Dai NGTT -2013" xfId="2507"/>
    <cellStyle name="_10.Bieuthegioi-tan_NGTT2008(1)_Dat Dai NGTT -2013 2" xfId="2508"/>
    <cellStyle name="_10.Bieuthegioi-tan_NGTT2008(1)_Dat Dai NGTT -2013_Book2" xfId="2509"/>
    <cellStyle name="_10.Bieuthegioi-tan_NGTT2008(1)_Dat Dai NGTT -2013_NGTK-daydu-2014-Laodong" xfId="2510"/>
    <cellStyle name="_10.Bieuthegioi-tan_NGTT2008(1)_Dat Dai NGTT -2013_Niengiam_Hung_final" xfId="2511"/>
    <cellStyle name="_10.Bieuthegioi-tan_NGTT2008(1)_Giaoduc2013(ok)" xfId="2512"/>
    <cellStyle name="_10.Bieuthegioi-tan_NGTT2008(1)_GTSXNN" xfId="2513"/>
    <cellStyle name="_10.Bieuthegioi-tan_NGTT2008(1)_GTSXNN_Nongnghiep NGDD 2012_cap nhat den 24-5-2013(1)" xfId="2514"/>
    <cellStyle name="_10.Bieuthegioi-tan_NGTT2008(1)_Lam nghiep, thuy san 2010 (ok)" xfId="28"/>
    <cellStyle name="_10.Bieuthegioi-tan_NGTT2008(1)_Lam nghiep, thuy san 2010 (ok) 2" xfId="2515"/>
    <cellStyle name="_10.Bieuthegioi-tan_NGTT2008(1)_Lam nghiep, thuy san 2010 (ok)_08 Cong nghiep 2010" xfId="2516"/>
    <cellStyle name="_10.Bieuthegioi-tan_NGTT2008(1)_Lam nghiep, thuy san 2010 (ok)_08 Thuong mai va Du lich (Ok)" xfId="2517"/>
    <cellStyle name="_10.Bieuthegioi-tan_NGTT2008(1)_Lam nghiep, thuy san 2010 (ok)_09 Chi so gia 2011- VuTKG-1 (Ok)" xfId="2518"/>
    <cellStyle name="_10.Bieuthegioi-tan_NGTT2008(1)_Lam nghiep, thuy san 2010 (ok)_09 Du lich" xfId="2519"/>
    <cellStyle name="_10.Bieuthegioi-tan_NGTT2008(1)_Lam nghiep, thuy san 2010 (ok)_10 Van tai va BCVT (da sua ok)" xfId="2520"/>
    <cellStyle name="_10.Bieuthegioi-tan_NGTT2008(1)_Lam nghiep, thuy san 2010 (ok)_12 Giao duc, Y Te va Muc songnam2011" xfId="2521"/>
    <cellStyle name="_10.Bieuthegioi-tan_NGTT2008(1)_Lam nghiep, thuy san 2010 (ok)_Book2" xfId="2522"/>
    <cellStyle name="_10.Bieuthegioi-tan_NGTT2008(1)_Lam nghiep, thuy san 2010 (ok)_Mau" xfId="2523"/>
    <cellStyle name="_10.Bieuthegioi-tan_NGTT2008(1)_Lam nghiep, thuy san 2010 (ok)_NGTK-daydu-2014-Laodong" xfId="2524"/>
    <cellStyle name="_10.Bieuthegioi-tan_NGTT2008(1)_Lam nghiep, thuy san 2010 (ok)_nien giam tom tat du lich va XNK" xfId="2525"/>
    <cellStyle name="_10.Bieuthegioi-tan_NGTT2008(1)_Lam nghiep, thuy san 2010 (ok)_Niengiam_Hung_final" xfId="2526"/>
    <cellStyle name="_10.Bieuthegioi-tan_NGTT2008(1)_Lam nghiep, thuy san 2010 (ok)_Nongnghiep" xfId="2527"/>
    <cellStyle name="_10.Bieuthegioi-tan_NGTT2008(1)_Lam nghiep, thuy san 2010 (ok)_XNK" xfId="2528"/>
    <cellStyle name="_10.Bieuthegioi-tan_NGTT2008(1)_Maket NGTT Cong nghiep 2011" xfId="2529"/>
    <cellStyle name="_10.Bieuthegioi-tan_NGTT2008(1)_Maket NGTT Cong nghiep 2011_08 Cong nghiep 2010" xfId="2530"/>
    <cellStyle name="_10.Bieuthegioi-tan_NGTT2008(1)_Maket NGTT Cong nghiep 2011_08 Thuong mai va Du lich (Ok)" xfId="2531"/>
    <cellStyle name="_10.Bieuthegioi-tan_NGTT2008(1)_Maket NGTT Cong nghiep 2011_09 Chi so gia 2011- VuTKG-1 (Ok)" xfId="2532"/>
    <cellStyle name="_10.Bieuthegioi-tan_NGTT2008(1)_Maket NGTT Cong nghiep 2011_09 Du lich" xfId="2533"/>
    <cellStyle name="_10.Bieuthegioi-tan_NGTT2008(1)_Maket NGTT Cong nghiep 2011_10 Van tai va BCVT (da sua ok)" xfId="2534"/>
    <cellStyle name="_10.Bieuthegioi-tan_NGTT2008(1)_Maket NGTT Cong nghiep 2011_12 Giao duc, Y Te va Muc songnam2011" xfId="2535"/>
    <cellStyle name="_10.Bieuthegioi-tan_NGTT2008(1)_Maket NGTT Cong nghiep 2011_nien giam tom tat du lich va XNK" xfId="2536"/>
    <cellStyle name="_10.Bieuthegioi-tan_NGTT2008(1)_Maket NGTT Cong nghiep 2011_Nongnghiep" xfId="2537"/>
    <cellStyle name="_10.Bieuthegioi-tan_NGTT2008(1)_Maket NGTT Cong nghiep 2011_XNK" xfId="2538"/>
    <cellStyle name="_10.Bieuthegioi-tan_NGTT2008(1)_Maket NGTT Doanh Nghiep 2011" xfId="2539"/>
    <cellStyle name="_10.Bieuthegioi-tan_NGTT2008(1)_Maket NGTT Doanh Nghiep 2011_08 Cong nghiep 2010" xfId="2540"/>
    <cellStyle name="_10.Bieuthegioi-tan_NGTT2008(1)_Maket NGTT Doanh Nghiep 2011_08 Thuong mai va Du lich (Ok)" xfId="2541"/>
    <cellStyle name="_10.Bieuthegioi-tan_NGTT2008(1)_Maket NGTT Doanh Nghiep 2011_09 Chi so gia 2011- VuTKG-1 (Ok)" xfId="2542"/>
    <cellStyle name="_10.Bieuthegioi-tan_NGTT2008(1)_Maket NGTT Doanh Nghiep 2011_09 Du lich" xfId="2543"/>
    <cellStyle name="_10.Bieuthegioi-tan_NGTT2008(1)_Maket NGTT Doanh Nghiep 2011_10 Van tai va BCVT (da sua ok)" xfId="2544"/>
    <cellStyle name="_10.Bieuthegioi-tan_NGTT2008(1)_Maket NGTT Doanh Nghiep 2011_12 Giao duc, Y Te va Muc songnam2011" xfId="2545"/>
    <cellStyle name="_10.Bieuthegioi-tan_NGTT2008(1)_Maket NGTT Doanh Nghiep 2011_nien giam tom tat du lich va XNK" xfId="2546"/>
    <cellStyle name="_10.Bieuthegioi-tan_NGTT2008(1)_Maket NGTT Doanh Nghiep 2011_Nongnghiep" xfId="2547"/>
    <cellStyle name="_10.Bieuthegioi-tan_NGTT2008(1)_Maket NGTT Doanh Nghiep 2011_XNK" xfId="2548"/>
    <cellStyle name="_10.Bieuthegioi-tan_NGTT2008(1)_Maket NGTT Thu chi NS 2011" xfId="2549"/>
    <cellStyle name="_10.Bieuthegioi-tan_NGTT2008(1)_Maket NGTT Thu chi NS 2011_08 Cong nghiep 2010" xfId="2550"/>
    <cellStyle name="_10.Bieuthegioi-tan_NGTT2008(1)_Maket NGTT Thu chi NS 2011_08 Thuong mai va Du lich (Ok)" xfId="2551"/>
    <cellStyle name="_10.Bieuthegioi-tan_NGTT2008(1)_Maket NGTT Thu chi NS 2011_09 Chi so gia 2011- VuTKG-1 (Ok)" xfId="2552"/>
    <cellStyle name="_10.Bieuthegioi-tan_NGTT2008(1)_Maket NGTT Thu chi NS 2011_09 Du lich" xfId="2553"/>
    <cellStyle name="_10.Bieuthegioi-tan_NGTT2008(1)_Maket NGTT Thu chi NS 2011_10 Van tai va BCVT (da sua ok)" xfId="2554"/>
    <cellStyle name="_10.Bieuthegioi-tan_NGTT2008(1)_Maket NGTT Thu chi NS 2011_12 Giao duc, Y Te va Muc songnam2011" xfId="2555"/>
    <cellStyle name="_10.Bieuthegioi-tan_NGTT2008(1)_Maket NGTT Thu chi NS 2011_nien giam tom tat du lich va XNK" xfId="2556"/>
    <cellStyle name="_10.Bieuthegioi-tan_NGTT2008(1)_Maket NGTT Thu chi NS 2011_Nongnghiep" xfId="2557"/>
    <cellStyle name="_10.Bieuthegioi-tan_NGTT2008(1)_Maket NGTT Thu chi NS 2011_XNK" xfId="2558"/>
    <cellStyle name="_10.Bieuthegioi-tan_NGTT2008(1)_Maket NGTT2012 LN,TS (7-1-2013)" xfId="2559"/>
    <cellStyle name="_10.Bieuthegioi-tan_NGTT2008(1)_Maket NGTT2012 LN,TS (7-1-2013)_Nongnghiep" xfId="2560"/>
    <cellStyle name="_10.Bieuthegioi-tan_NGTT2008(1)_Mau" xfId="2561"/>
    <cellStyle name="_10.Bieuthegioi-tan_NGTT2008(1)_Ngiam_lamnghiep_2011_v2(1)(1)" xfId="2562"/>
    <cellStyle name="_10.Bieuthegioi-tan_NGTT2008(1)_Ngiam_lamnghiep_2011_v2(1)(1)_Nongnghiep" xfId="2563"/>
    <cellStyle name="_10.Bieuthegioi-tan_NGTT2008(1)_NGTK-daydu-2014-Laodong" xfId="2564"/>
    <cellStyle name="_10.Bieuthegioi-tan_NGTT2008(1)_NGTT Ca the 2011 Diep" xfId="2565"/>
    <cellStyle name="_10.Bieuthegioi-tan_NGTT2008(1)_NGTT Ca the 2011 Diep_08 Cong nghiep 2010" xfId="2566"/>
    <cellStyle name="_10.Bieuthegioi-tan_NGTT2008(1)_NGTT Ca the 2011 Diep_08 Thuong mai va Du lich (Ok)" xfId="2567"/>
    <cellStyle name="_10.Bieuthegioi-tan_NGTT2008(1)_NGTT Ca the 2011 Diep_09 Chi so gia 2011- VuTKG-1 (Ok)" xfId="2568"/>
    <cellStyle name="_10.Bieuthegioi-tan_NGTT2008(1)_NGTT Ca the 2011 Diep_09 Du lich" xfId="2569"/>
    <cellStyle name="_10.Bieuthegioi-tan_NGTT2008(1)_NGTT Ca the 2011 Diep_10 Van tai va BCVT (da sua ok)" xfId="2570"/>
    <cellStyle name="_10.Bieuthegioi-tan_NGTT2008(1)_NGTT Ca the 2011 Diep_12 Giao duc, Y Te va Muc songnam2011" xfId="2571"/>
    <cellStyle name="_10.Bieuthegioi-tan_NGTT2008(1)_NGTT Ca the 2011 Diep_nien giam tom tat du lich va XNK" xfId="2572"/>
    <cellStyle name="_10.Bieuthegioi-tan_NGTT2008(1)_NGTT Ca the 2011 Diep_Nongnghiep" xfId="2573"/>
    <cellStyle name="_10.Bieuthegioi-tan_NGTT2008(1)_NGTT Ca the 2011 Diep_XNK" xfId="2574"/>
    <cellStyle name="_10.Bieuthegioi-tan_NGTT2008(1)_NGTT LN,TS 2012 (Chuan)" xfId="2575"/>
    <cellStyle name="_10.Bieuthegioi-tan_NGTT2008(1)_Nien giam day du  Nong nghiep 2010" xfId="29"/>
    <cellStyle name="_10.Bieuthegioi-tan_NGTT2008(1)_nien giam tom tat nong nghiep 2013" xfId="2576"/>
    <cellStyle name="_10.Bieuthegioi-tan_NGTT2008(1)_Nien giam TT Vu Nong nghiep 2012(solieu)-gui Vu TH 29-3-2013" xfId="2577"/>
    <cellStyle name="_10.Bieuthegioi-tan_NGTT2008(1)_Niengiam_Hung_final" xfId="2578"/>
    <cellStyle name="_10.Bieuthegioi-tan_NGTT2008(1)_Nongnghiep" xfId="2579"/>
    <cellStyle name="_10.Bieuthegioi-tan_NGTT2008(1)_Nongnghiep 2" xfId="2580"/>
    <cellStyle name="_10.Bieuthegioi-tan_NGTT2008(1)_Nongnghiep_Bo sung 04 bieu Cong nghiep" xfId="2581"/>
    <cellStyle name="_10.Bieuthegioi-tan_NGTT2008(1)_Nongnghiep_Bo sung 04 bieu Cong nghiep 2" xfId="2582"/>
    <cellStyle name="_10.Bieuthegioi-tan_NGTT2008(1)_Nongnghiep_Bo sung 04 bieu Cong nghiep_Book2" xfId="2583"/>
    <cellStyle name="_10.Bieuthegioi-tan_NGTT2008(1)_Nongnghiep_Bo sung 04 bieu Cong nghiep_Mau" xfId="2584"/>
    <cellStyle name="_10.Bieuthegioi-tan_NGTT2008(1)_Nongnghiep_Bo sung 04 bieu Cong nghiep_NGTK-daydu-2014-Laodong" xfId="2585"/>
    <cellStyle name="_10.Bieuthegioi-tan_NGTT2008(1)_Nongnghiep_Bo sung 04 bieu Cong nghiep_Niengiam_Hung_final" xfId="2586"/>
    <cellStyle name="_10.Bieuthegioi-tan_NGTT2008(1)_Nongnghiep_Book2" xfId="2587"/>
    <cellStyle name="_10.Bieuthegioi-tan_NGTT2008(1)_Nongnghiep_Mau" xfId="2588"/>
    <cellStyle name="_10.Bieuthegioi-tan_NGTT2008(1)_Nongnghiep_NGDD 2013 Thu chi NSNN " xfId="2589"/>
    <cellStyle name="_10.Bieuthegioi-tan_NGTT2008(1)_Nongnghiep_NGTK-daydu-2014-Laodong" xfId="2590"/>
    <cellStyle name="_10.Bieuthegioi-tan_NGTT2008(1)_Nongnghiep_Niengiam_Hung_final" xfId="2591"/>
    <cellStyle name="_10.Bieuthegioi-tan_NGTT2008(1)_Nongnghiep_Nongnghiep NGDD 2012_cap nhat den 24-5-2013(1)" xfId="2592"/>
    <cellStyle name="_10.Bieuthegioi-tan_NGTT2008(1)_Nongnghiep_TKQG" xfId="2593"/>
    <cellStyle name="_10.Bieuthegioi-tan_NGTT2008(1)_Phan i (in)" xfId="2594"/>
    <cellStyle name="_10.Bieuthegioi-tan_NGTT2008(1)_Phan II (In)" xfId="2595"/>
    <cellStyle name="_10.Bieuthegioi-tan_NGTT2008(1)_So lieu quoc te TH" xfId="2596"/>
    <cellStyle name="_10.Bieuthegioi-tan_NGTT2008(1)_So lieu quoc te TH_08 Cong nghiep 2010" xfId="2597"/>
    <cellStyle name="_10.Bieuthegioi-tan_NGTT2008(1)_So lieu quoc te TH_08 Thuong mai va Du lich (Ok)" xfId="2598"/>
    <cellStyle name="_10.Bieuthegioi-tan_NGTT2008(1)_So lieu quoc te TH_09 Chi so gia 2011- VuTKG-1 (Ok)" xfId="2599"/>
    <cellStyle name="_10.Bieuthegioi-tan_NGTT2008(1)_So lieu quoc te TH_09 Du lich" xfId="2600"/>
    <cellStyle name="_10.Bieuthegioi-tan_NGTT2008(1)_So lieu quoc te TH_10 Van tai va BCVT (da sua ok)" xfId="2601"/>
    <cellStyle name="_10.Bieuthegioi-tan_NGTT2008(1)_So lieu quoc te TH_12 Giao duc, Y Te va Muc songnam2011" xfId="2602"/>
    <cellStyle name="_10.Bieuthegioi-tan_NGTT2008(1)_So lieu quoc te TH_nien giam tom tat du lich va XNK" xfId="2603"/>
    <cellStyle name="_10.Bieuthegioi-tan_NGTT2008(1)_So lieu quoc te TH_Nongnghiep" xfId="2604"/>
    <cellStyle name="_10.Bieuthegioi-tan_NGTT2008(1)_So lieu quoc te TH_XNK" xfId="2605"/>
    <cellStyle name="_10.Bieuthegioi-tan_NGTT2008(1)_So lieu quoc te(GDP)" xfId="2606"/>
    <cellStyle name="_10.Bieuthegioi-tan_NGTT2008(1)_So lieu quoc te(GDP) 2" xfId="2607"/>
    <cellStyle name="_10.Bieuthegioi-tan_NGTT2008(1)_So lieu quoc te(GDP)_02  Dan so lao dong(OK)" xfId="2608"/>
    <cellStyle name="_10.Bieuthegioi-tan_NGTT2008(1)_So lieu quoc te(GDP)_03 TKQG va Thu chi NSNN 2012" xfId="2609"/>
    <cellStyle name="_10.Bieuthegioi-tan_NGTT2008(1)_So lieu quoc te(GDP)_04 Doanh nghiep va CSKDCT 2012" xfId="2610"/>
    <cellStyle name="_10.Bieuthegioi-tan_NGTT2008(1)_So lieu quoc te(GDP)_05 Doanh nghiep va Ca the_2011 (Ok)" xfId="2611"/>
    <cellStyle name="_10.Bieuthegioi-tan_NGTT2008(1)_So lieu quoc te(GDP)_06 NGTT LN,TS 2013 co so" xfId="2612"/>
    <cellStyle name="_10.Bieuthegioi-tan_NGTT2008(1)_So lieu quoc te(GDP)_07 NGTT CN 2012" xfId="2613"/>
    <cellStyle name="_10.Bieuthegioi-tan_NGTT2008(1)_So lieu quoc te(GDP)_08 Thuong mai Tong muc - Diep" xfId="2614"/>
    <cellStyle name="_10.Bieuthegioi-tan_NGTT2008(1)_So lieu quoc te(GDP)_08 Thuong mai va Du lich (Ok)" xfId="2615"/>
    <cellStyle name="_10.Bieuthegioi-tan_NGTT2008(1)_So lieu quoc te(GDP)_08 Thuong mai va Du lich (Ok)_nien giam tom tat nong nghiep 2013" xfId="2616"/>
    <cellStyle name="_10.Bieuthegioi-tan_NGTT2008(1)_So lieu quoc te(GDP)_08 Thuong mai va Du lich (Ok)_Phan II (In)" xfId="2617"/>
    <cellStyle name="_10.Bieuthegioi-tan_NGTT2008(1)_So lieu quoc te(GDP)_09 Chi so gia 2011- VuTKG-1 (Ok)" xfId="2618"/>
    <cellStyle name="_10.Bieuthegioi-tan_NGTT2008(1)_So lieu quoc te(GDP)_09 Chi so gia 2011- VuTKG-1 (Ok)_nien giam tom tat nong nghiep 2013" xfId="2619"/>
    <cellStyle name="_10.Bieuthegioi-tan_NGTT2008(1)_So lieu quoc te(GDP)_09 Chi so gia 2011- VuTKG-1 (Ok)_Phan II (In)" xfId="2620"/>
    <cellStyle name="_10.Bieuthegioi-tan_NGTT2008(1)_So lieu quoc te(GDP)_09 Du lich" xfId="2621"/>
    <cellStyle name="_10.Bieuthegioi-tan_NGTT2008(1)_So lieu quoc te(GDP)_09 Du lich_nien giam tom tat nong nghiep 2013" xfId="2622"/>
    <cellStyle name="_10.Bieuthegioi-tan_NGTT2008(1)_So lieu quoc te(GDP)_09 Du lich_Phan II (In)" xfId="2623"/>
    <cellStyle name="_10.Bieuthegioi-tan_NGTT2008(1)_So lieu quoc te(GDP)_10 Van tai va BCVT (da sua ok)" xfId="2624"/>
    <cellStyle name="_10.Bieuthegioi-tan_NGTT2008(1)_So lieu quoc te(GDP)_10 Van tai va BCVT (da sua ok)_nien giam tom tat nong nghiep 2013" xfId="2625"/>
    <cellStyle name="_10.Bieuthegioi-tan_NGTT2008(1)_So lieu quoc te(GDP)_10 Van tai va BCVT (da sua ok)_Phan II (In)" xfId="2626"/>
    <cellStyle name="_10.Bieuthegioi-tan_NGTT2008(1)_So lieu quoc te(GDP)_11 (3)" xfId="2627"/>
    <cellStyle name="_10.Bieuthegioi-tan_NGTT2008(1)_So lieu quoc te(GDP)_11 (3) 2" xfId="2628"/>
    <cellStyle name="_10.Bieuthegioi-tan_NGTT2008(1)_So lieu quoc te(GDP)_11 (3)_04 Doanh nghiep va CSKDCT 2012" xfId="2629"/>
    <cellStyle name="_10.Bieuthegioi-tan_NGTT2008(1)_So lieu quoc te(GDP)_11 (3)_Book2" xfId="2630"/>
    <cellStyle name="_10.Bieuthegioi-tan_NGTT2008(1)_So lieu quoc te(GDP)_11 (3)_NGTK-daydu-2014-Laodong" xfId="2631"/>
    <cellStyle name="_10.Bieuthegioi-tan_NGTT2008(1)_So lieu quoc te(GDP)_11 (3)_nien giam tom tat nong nghiep 2013" xfId="2632"/>
    <cellStyle name="_10.Bieuthegioi-tan_NGTT2008(1)_So lieu quoc te(GDP)_11 (3)_Niengiam_Hung_final" xfId="2633"/>
    <cellStyle name="_10.Bieuthegioi-tan_NGTT2008(1)_So lieu quoc te(GDP)_11 (3)_Phan II (In)" xfId="2634"/>
    <cellStyle name="_10.Bieuthegioi-tan_NGTT2008(1)_So lieu quoc te(GDP)_11 (3)_Xl0000167" xfId="2635"/>
    <cellStyle name="_10.Bieuthegioi-tan_NGTT2008(1)_So lieu quoc te(GDP)_12 (2)" xfId="2636"/>
    <cellStyle name="_10.Bieuthegioi-tan_NGTT2008(1)_So lieu quoc te(GDP)_12 (2) 2" xfId="2637"/>
    <cellStyle name="_10.Bieuthegioi-tan_NGTT2008(1)_So lieu quoc te(GDP)_12 (2)_04 Doanh nghiep va CSKDCT 2012" xfId="2638"/>
    <cellStyle name="_10.Bieuthegioi-tan_NGTT2008(1)_So lieu quoc te(GDP)_12 (2)_Book2" xfId="2639"/>
    <cellStyle name="_10.Bieuthegioi-tan_NGTT2008(1)_So lieu quoc te(GDP)_12 (2)_NGTK-daydu-2014-Laodong" xfId="2640"/>
    <cellStyle name="_10.Bieuthegioi-tan_NGTT2008(1)_So lieu quoc te(GDP)_12 (2)_nien giam tom tat nong nghiep 2013" xfId="2641"/>
    <cellStyle name="_10.Bieuthegioi-tan_NGTT2008(1)_So lieu quoc te(GDP)_12 (2)_Niengiam_Hung_final" xfId="2642"/>
    <cellStyle name="_10.Bieuthegioi-tan_NGTT2008(1)_So lieu quoc te(GDP)_12 (2)_Phan II (In)" xfId="2643"/>
    <cellStyle name="_10.Bieuthegioi-tan_NGTT2008(1)_So lieu quoc te(GDP)_12 (2)_Xl0000167" xfId="2644"/>
    <cellStyle name="_10.Bieuthegioi-tan_NGTT2008(1)_So lieu quoc te(GDP)_12 Giao duc, Y Te va Muc songnam2011" xfId="2645"/>
    <cellStyle name="_10.Bieuthegioi-tan_NGTT2008(1)_So lieu quoc te(GDP)_12 Giao duc, Y Te va Muc songnam2011_nien giam tom tat nong nghiep 2013" xfId="2646"/>
    <cellStyle name="_10.Bieuthegioi-tan_NGTT2008(1)_So lieu quoc te(GDP)_12 Giao duc, Y Te va Muc songnam2011_Phan II (In)" xfId="2647"/>
    <cellStyle name="_10.Bieuthegioi-tan_NGTT2008(1)_So lieu quoc te(GDP)_12 MSDC_Thuy Van" xfId="2648"/>
    <cellStyle name="_10.Bieuthegioi-tan_NGTT2008(1)_So lieu quoc te(GDP)_12 So lieu quoc te (Ok)" xfId="2649"/>
    <cellStyle name="_10.Bieuthegioi-tan_NGTT2008(1)_So lieu quoc te(GDP)_12 So lieu quoc te (Ok)_nien giam tom tat nong nghiep 2013" xfId="2650"/>
    <cellStyle name="_10.Bieuthegioi-tan_NGTT2008(1)_So lieu quoc te(GDP)_12 So lieu quoc te (Ok)_Phan II (In)" xfId="2651"/>
    <cellStyle name="_10.Bieuthegioi-tan_NGTT2008(1)_So lieu quoc te(GDP)_13 Van tai 2012" xfId="2652"/>
    <cellStyle name="_10.Bieuthegioi-tan_NGTT2008(1)_So lieu quoc te(GDP)_Book2" xfId="2653"/>
    <cellStyle name="_10.Bieuthegioi-tan_NGTT2008(1)_So lieu quoc te(GDP)_Giaoduc2013(ok)" xfId="2654"/>
    <cellStyle name="_10.Bieuthegioi-tan_NGTT2008(1)_So lieu quoc te(GDP)_Maket NGTT2012 LN,TS (7-1-2013)" xfId="2655"/>
    <cellStyle name="_10.Bieuthegioi-tan_NGTT2008(1)_So lieu quoc te(GDP)_Maket NGTT2012 LN,TS (7-1-2013)_Nongnghiep" xfId="2656"/>
    <cellStyle name="_10.Bieuthegioi-tan_NGTT2008(1)_So lieu quoc te(GDP)_Ngiam_lamnghiep_2011_v2(1)(1)" xfId="2657"/>
    <cellStyle name="_10.Bieuthegioi-tan_NGTT2008(1)_So lieu quoc te(GDP)_Ngiam_lamnghiep_2011_v2(1)(1)_Nongnghiep" xfId="2658"/>
    <cellStyle name="_10.Bieuthegioi-tan_NGTT2008(1)_So lieu quoc te(GDP)_NGTK-daydu-2014-Laodong" xfId="2659"/>
    <cellStyle name="_10.Bieuthegioi-tan_NGTT2008(1)_So lieu quoc te(GDP)_NGTT LN,TS 2012 (Chuan)" xfId="2660"/>
    <cellStyle name="_10.Bieuthegioi-tan_NGTT2008(1)_So lieu quoc te(GDP)_Nien giam TT Vu Nong nghiep 2012(solieu)-gui Vu TH 29-3-2013" xfId="2661"/>
    <cellStyle name="_10.Bieuthegioi-tan_NGTT2008(1)_So lieu quoc te(GDP)_Niengiam_Hung_final" xfId="2662"/>
    <cellStyle name="_10.Bieuthegioi-tan_NGTT2008(1)_So lieu quoc te(GDP)_Nongnghiep" xfId="2663"/>
    <cellStyle name="_10.Bieuthegioi-tan_NGTT2008(1)_So lieu quoc te(GDP)_Nongnghiep NGDD 2012_cap nhat den 24-5-2013(1)" xfId="2664"/>
    <cellStyle name="_10.Bieuthegioi-tan_NGTT2008(1)_So lieu quoc te(GDP)_Nongnghiep_Nongnghiep NGDD 2012_cap nhat den 24-5-2013(1)" xfId="2665"/>
    <cellStyle name="_10.Bieuthegioi-tan_NGTT2008(1)_So lieu quoc te(GDP)_TKQG" xfId="2666"/>
    <cellStyle name="_10.Bieuthegioi-tan_NGTT2008(1)_So lieu quoc te(GDP)_Xl0000147" xfId="2667"/>
    <cellStyle name="_10.Bieuthegioi-tan_NGTT2008(1)_So lieu quoc te(GDP)_Xl0000167" xfId="2668"/>
    <cellStyle name="_10.Bieuthegioi-tan_NGTT2008(1)_So lieu quoc te(GDP)_XNK" xfId="2669"/>
    <cellStyle name="_10.Bieuthegioi-tan_NGTT2008(1)_So lieu quoc te(GDP)_XNK_nien giam tom tat nong nghiep 2013" xfId="2670"/>
    <cellStyle name="_10.Bieuthegioi-tan_NGTT2008(1)_So lieu quoc te(GDP)_XNK_Phan II (In)" xfId="2671"/>
    <cellStyle name="_10.Bieuthegioi-tan_NGTT2008(1)_Thuong mai va Du lich" xfId="2672"/>
    <cellStyle name="_10.Bieuthegioi-tan_NGTT2008(1)_Thuong mai va Du lich 2" xfId="2673"/>
    <cellStyle name="_10.Bieuthegioi-tan_NGTT2008(1)_Thuong mai va Du lich_01 Don vi HC" xfId="2674"/>
    <cellStyle name="_10.Bieuthegioi-tan_NGTT2008(1)_Thuong mai va Du lich_Book2" xfId="2675"/>
    <cellStyle name="_10.Bieuthegioi-tan_NGTT2008(1)_Thuong mai va Du lich_NGDD 2013 Thu chi NSNN " xfId="2676"/>
    <cellStyle name="_10.Bieuthegioi-tan_NGTT2008(1)_Thuong mai va Du lich_NGTK-daydu-2014-Laodong" xfId="2677"/>
    <cellStyle name="_10.Bieuthegioi-tan_NGTT2008(1)_Thuong mai va Du lich_nien giam tom tat nong nghiep 2013" xfId="2678"/>
    <cellStyle name="_10.Bieuthegioi-tan_NGTT2008(1)_Thuong mai va Du lich_Niengiam_Hung_final" xfId="2679"/>
    <cellStyle name="_10.Bieuthegioi-tan_NGTT2008(1)_Thuong mai va Du lich_Phan II (In)" xfId="2680"/>
    <cellStyle name="_10.Bieuthegioi-tan_NGTT2008(1)_TKQG" xfId="2681"/>
    <cellStyle name="_10.Bieuthegioi-tan_NGTT2008(1)_Tong hop 1" xfId="2682"/>
    <cellStyle name="_10.Bieuthegioi-tan_NGTT2008(1)_Tong hop 1 2" xfId="2683"/>
    <cellStyle name="_10.Bieuthegioi-tan_NGTT2008(1)_Tong hop 1_Book2" xfId="2684"/>
    <cellStyle name="_10.Bieuthegioi-tan_NGTT2008(1)_Tong hop 1_NGTK-daydu-2014-Laodong" xfId="2685"/>
    <cellStyle name="_10.Bieuthegioi-tan_NGTT2008(1)_Tong hop 1_Niengiam_Hung_final" xfId="2686"/>
    <cellStyle name="_10.Bieuthegioi-tan_NGTT2008(1)_Tong hop NGTT" xfId="2687"/>
    <cellStyle name="_10.Bieuthegioi-tan_NGTT2008(1)_Tong hop NGTT 2" xfId="2688"/>
    <cellStyle name="_10.Bieuthegioi-tan_NGTT2008(1)_Tong hop NGTT_Book2" xfId="2689"/>
    <cellStyle name="_10.Bieuthegioi-tan_NGTT2008(1)_Tong hop NGTT_Mau" xfId="2690"/>
    <cellStyle name="_10.Bieuthegioi-tan_NGTT2008(1)_Tong hop NGTT_NGTK-daydu-2014-Laodong" xfId="2691"/>
    <cellStyle name="_10.Bieuthegioi-tan_NGTT2008(1)_Tong hop NGTT_Niengiam_Hung_final" xfId="2692"/>
    <cellStyle name="_10.Bieuthegioi-tan_NGTT2008(1)_Xl0000006" xfId="2693"/>
    <cellStyle name="_10.Bieuthegioi-tan_NGTT2008(1)_Xl0000167" xfId="2694"/>
    <cellStyle name="_10.Bieuthegioi-tan_NGTT2008(1)_XNK" xfId="2695"/>
    <cellStyle name="_10.Bieuthegioi-tan_NGTT2008(1)_XNK (10-6)" xfId="2696"/>
    <cellStyle name="_10.Bieuthegioi-tan_NGTT2008(1)_XNK (10-6) 2" xfId="2697"/>
    <cellStyle name="_10.Bieuthegioi-tan_NGTT2008(1)_XNK (10-6)_Book2" xfId="2698"/>
    <cellStyle name="_10.Bieuthegioi-tan_NGTT2008(1)_XNK (10-6)_NGTK-daydu-2014-Laodong" xfId="2699"/>
    <cellStyle name="_10.Bieuthegioi-tan_NGTT2008(1)_XNK (10-6)_Niengiam_Hung_final" xfId="2700"/>
    <cellStyle name="_10.Bieuthegioi-tan_NGTT2008(1)_XNK 10" xfId="2701"/>
    <cellStyle name="_10.Bieuthegioi-tan_NGTT2008(1)_XNK 11" xfId="2702"/>
    <cellStyle name="_10.Bieuthegioi-tan_NGTT2008(1)_XNK 12" xfId="2703"/>
    <cellStyle name="_10.Bieuthegioi-tan_NGTT2008(1)_XNK 13" xfId="2704"/>
    <cellStyle name="_10.Bieuthegioi-tan_NGTT2008(1)_XNK 14" xfId="2705"/>
    <cellStyle name="_10.Bieuthegioi-tan_NGTT2008(1)_XNK 15" xfId="2706"/>
    <cellStyle name="_10.Bieuthegioi-tan_NGTT2008(1)_XNK 16" xfId="2707"/>
    <cellStyle name="_10.Bieuthegioi-tan_NGTT2008(1)_XNK 17" xfId="2708"/>
    <cellStyle name="_10.Bieuthegioi-tan_NGTT2008(1)_XNK 18" xfId="2709"/>
    <cellStyle name="_10.Bieuthegioi-tan_NGTT2008(1)_XNK 19" xfId="2710"/>
    <cellStyle name="_10.Bieuthegioi-tan_NGTT2008(1)_XNK 2" xfId="2711"/>
    <cellStyle name="_10.Bieuthegioi-tan_NGTT2008(1)_XNK 20" xfId="2712"/>
    <cellStyle name="_10.Bieuthegioi-tan_NGTT2008(1)_XNK 21" xfId="2713"/>
    <cellStyle name="_10.Bieuthegioi-tan_NGTT2008(1)_XNK 3" xfId="2714"/>
    <cellStyle name="_10.Bieuthegioi-tan_NGTT2008(1)_XNK 4" xfId="2715"/>
    <cellStyle name="_10.Bieuthegioi-tan_NGTT2008(1)_XNK 5" xfId="2716"/>
    <cellStyle name="_10.Bieuthegioi-tan_NGTT2008(1)_XNK 6" xfId="2717"/>
    <cellStyle name="_10.Bieuthegioi-tan_NGTT2008(1)_XNK 7" xfId="2718"/>
    <cellStyle name="_10.Bieuthegioi-tan_NGTT2008(1)_XNK 8" xfId="2719"/>
    <cellStyle name="_10.Bieuthegioi-tan_NGTT2008(1)_XNK 9" xfId="2720"/>
    <cellStyle name="_10.Bieuthegioi-tan_NGTT2008(1)_XNK_08 Thuong mai Tong muc - Diep" xfId="2721"/>
    <cellStyle name="_10.Bieuthegioi-tan_NGTT2008(1)_XNK_08 Thuong mai Tong muc - Diep_nien giam tom tat nong nghiep 2013" xfId="2722"/>
    <cellStyle name="_10.Bieuthegioi-tan_NGTT2008(1)_XNK_08 Thuong mai Tong muc - Diep_Phan II (In)" xfId="2723"/>
    <cellStyle name="_10.Bieuthegioi-tan_NGTT2008(1)_XNK_Bo sung 04 bieu Cong nghiep" xfId="2724"/>
    <cellStyle name="_10.Bieuthegioi-tan_NGTT2008(1)_XNK_Bo sung 04 bieu Cong nghiep 2" xfId="2725"/>
    <cellStyle name="_10.Bieuthegioi-tan_NGTT2008(1)_XNK_Bo sung 04 bieu Cong nghiep_Book2" xfId="2726"/>
    <cellStyle name="_10.Bieuthegioi-tan_NGTT2008(1)_XNK_Bo sung 04 bieu Cong nghiep_Mau" xfId="2727"/>
    <cellStyle name="_10.Bieuthegioi-tan_NGTT2008(1)_XNK_Bo sung 04 bieu Cong nghiep_NGTK-daydu-2014-Laodong" xfId="2728"/>
    <cellStyle name="_10.Bieuthegioi-tan_NGTT2008(1)_XNK_Bo sung 04 bieu Cong nghiep_Niengiam_Hung_final" xfId="2729"/>
    <cellStyle name="_10.Bieuthegioi-tan_NGTT2008(1)_XNK_Book2" xfId="2730"/>
    <cellStyle name="_10.Bieuthegioi-tan_NGTT2008(1)_XNK_Mau" xfId="2731"/>
    <cellStyle name="_10.Bieuthegioi-tan_NGTT2008(1)_XNK_NGTK-daydu-2014-Laodong" xfId="2732"/>
    <cellStyle name="_10.Bieuthegioi-tan_NGTT2008(1)_XNK_Niengiam_Hung_final" xfId="2733"/>
    <cellStyle name="_10.Bieuthegioi-tan_NGTT2008(1)_XNK-2012" xfId="2734"/>
    <cellStyle name="_10.Bieuthegioi-tan_NGTT2008(1)_XNK-2012_nien giam tom tat nong nghiep 2013" xfId="2735"/>
    <cellStyle name="_10.Bieuthegioi-tan_NGTT2008(1)_XNK-2012_Phan II (In)" xfId="2736"/>
    <cellStyle name="_10.Bieuthegioi-tan_NGTT2008(1)_XNK-Market" xfId="2737"/>
    <cellStyle name="_10_Market_VH_YT_GD_NGTT_2011" xfId="2738"/>
    <cellStyle name="_10_Market_VH_YT_GD_NGTT_2011 2" xfId="2739"/>
    <cellStyle name="_10_Market_VH_YT_GD_NGTT_2011_02  Dan so lao dong(OK)" xfId="2740"/>
    <cellStyle name="_10_Market_VH_YT_GD_NGTT_2011_03 TKQG va Thu chi NSNN 2012" xfId="2741"/>
    <cellStyle name="_10_Market_VH_YT_GD_NGTT_2011_04 Doanh nghiep va CSKDCT 2012" xfId="2742"/>
    <cellStyle name="_10_Market_VH_YT_GD_NGTT_2011_05 Doanh nghiep va Ca the_2011 (Ok)" xfId="2743"/>
    <cellStyle name="_10_Market_VH_YT_GD_NGTT_2011_06 NGTT LN,TS 2013 co so" xfId="2744"/>
    <cellStyle name="_10_Market_VH_YT_GD_NGTT_2011_07 NGTT CN 2012" xfId="2745"/>
    <cellStyle name="_10_Market_VH_YT_GD_NGTT_2011_08 Thuong mai Tong muc - Diep" xfId="2746"/>
    <cellStyle name="_10_Market_VH_YT_GD_NGTT_2011_08 Thuong mai va Du lich (Ok)" xfId="2747"/>
    <cellStyle name="_10_Market_VH_YT_GD_NGTT_2011_08 Thuong mai va Du lich (Ok)_nien giam tom tat nong nghiep 2013" xfId="2748"/>
    <cellStyle name="_10_Market_VH_YT_GD_NGTT_2011_08 Thuong mai va Du lich (Ok)_Phan II (In)" xfId="2749"/>
    <cellStyle name="_10_Market_VH_YT_GD_NGTT_2011_09 Chi so gia 2011- VuTKG-1 (Ok)" xfId="2750"/>
    <cellStyle name="_10_Market_VH_YT_GD_NGTT_2011_09 Chi so gia 2011- VuTKG-1 (Ok)_nien giam tom tat nong nghiep 2013" xfId="2751"/>
    <cellStyle name="_10_Market_VH_YT_GD_NGTT_2011_09 Chi so gia 2011- VuTKG-1 (Ok)_Phan II (In)" xfId="2752"/>
    <cellStyle name="_10_Market_VH_YT_GD_NGTT_2011_09 Du lich" xfId="2753"/>
    <cellStyle name="_10_Market_VH_YT_GD_NGTT_2011_09 Du lich_nien giam tom tat nong nghiep 2013" xfId="2754"/>
    <cellStyle name="_10_Market_VH_YT_GD_NGTT_2011_09 Du lich_Phan II (In)" xfId="2755"/>
    <cellStyle name="_10_Market_VH_YT_GD_NGTT_2011_10 Van tai va BCVT (da sua ok)" xfId="2756"/>
    <cellStyle name="_10_Market_VH_YT_GD_NGTT_2011_10 Van tai va BCVT (da sua ok)_nien giam tom tat nong nghiep 2013" xfId="2757"/>
    <cellStyle name="_10_Market_VH_YT_GD_NGTT_2011_10 Van tai va BCVT (da sua ok)_Phan II (In)" xfId="2758"/>
    <cellStyle name="_10_Market_VH_YT_GD_NGTT_2011_11 (3)" xfId="2759"/>
    <cellStyle name="_10_Market_VH_YT_GD_NGTT_2011_11 (3) 2" xfId="2760"/>
    <cellStyle name="_10_Market_VH_YT_GD_NGTT_2011_11 (3)_04 Doanh nghiep va CSKDCT 2012" xfId="2761"/>
    <cellStyle name="_10_Market_VH_YT_GD_NGTT_2011_11 (3)_Book2" xfId="2762"/>
    <cellStyle name="_10_Market_VH_YT_GD_NGTT_2011_11 (3)_NGTK-daydu-2014-Laodong" xfId="2763"/>
    <cellStyle name="_10_Market_VH_YT_GD_NGTT_2011_11 (3)_nien giam tom tat nong nghiep 2013" xfId="2764"/>
    <cellStyle name="_10_Market_VH_YT_GD_NGTT_2011_11 (3)_Niengiam_Hung_final" xfId="2765"/>
    <cellStyle name="_10_Market_VH_YT_GD_NGTT_2011_11 (3)_Phan II (In)" xfId="2766"/>
    <cellStyle name="_10_Market_VH_YT_GD_NGTT_2011_11 (3)_Xl0000167" xfId="2767"/>
    <cellStyle name="_10_Market_VH_YT_GD_NGTT_2011_12 (2)" xfId="2768"/>
    <cellStyle name="_10_Market_VH_YT_GD_NGTT_2011_12 (2) 2" xfId="2769"/>
    <cellStyle name="_10_Market_VH_YT_GD_NGTT_2011_12 (2)_04 Doanh nghiep va CSKDCT 2012" xfId="2770"/>
    <cellStyle name="_10_Market_VH_YT_GD_NGTT_2011_12 (2)_Book2" xfId="2771"/>
    <cellStyle name="_10_Market_VH_YT_GD_NGTT_2011_12 (2)_NGTK-daydu-2014-Laodong" xfId="2772"/>
    <cellStyle name="_10_Market_VH_YT_GD_NGTT_2011_12 (2)_nien giam tom tat nong nghiep 2013" xfId="2773"/>
    <cellStyle name="_10_Market_VH_YT_GD_NGTT_2011_12 (2)_Niengiam_Hung_final" xfId="2774"/>
    <cellStyle name="_10_Market_VH_YT_GD_NGTT_2011_12 (2)_Phan II (In)" xfId="2775"/>
    <cellStyle name="_10_Market_VH_YT_GD_NGTT_2011_12 (2)_Xl0000167" xfId="2776"/>
    <cellStyle name="_10_Market_VH_YT_GD_NGTT_2011_12 Giao duc, Y Te va Muc songnam2011" xfId="2777"/>
    <cellStyle name="_10_Market_VH_YT_GD_NGTT_2011_12 Giao duc, Y Te va Muc songnam2011_nien giam tom tat nong nghiep 2013" xfId="2778"/>
    <cellStyle name="_10_Market_VH_YT_GD_NGTT_2011_12 Giao duc, Y Te va Muc songnam2011_Phan II (In)" xfId="2779"/>
    <cellStyle name="_10_Market_VH_YT_GD_NGTT_2011_12 MSDC_Thuy Van" xfId="2780"/>
    <cellStyle name="_10_Market_VH_YT_GD_NGTT_2011_13 Van tai 2012" xfId="2781"/>
    <cellStyle name="_10_Market_VH_YT_GD_NGTT_2011_Book2" xfId="2782"/>
    <cellStyle name="_10_Market_VH_YT_GD_NGTT_2011_Giaoduc2013(ok)" xfId="2783"/>
    <cellStyle name="_10_Market_VH_YT_GD_NGTT_2011_Maket NGTT2012 LN,TS (7-1-2013)" xfId="2784"/>
    <cellStyle name="_10_Market_VH_YT_GD_NGTT_2011_Maket NGTT2012 LN,TS (7-1-2013)_Nongnghiep" xfId="2785"/>
    <cellStyle name="_10_Market_VH_YT_GD_NGTT_2011_Ngiam_lamnghiep_2011_v2(1)(1)" xfId="2786"/>
    <cellStyle name="_10_Market_VH_YT_GD_NGTT_2011_Ngiam_lamnghiep_2011_v2(1)(1)_Nongnghiep" xfId="2787"/>
    <cellStyle name="_10_Market_VH_YT_GD_NGTT_2011_NGTK-daydu-2014-Laodong" xfId="2788"/>
    <cellStyle name="_10_Market_VH_YT_GD_NGTT_2011_NGTT LN,TS 2012 (Chuan)" xfId="2789"/>
    <cellStyle name="_10_Market_VH_YT_GD_NGTT_2011_Nien giam TT Vu Nong nghiep 2012(solieu)-gui Vu TH 29-3-2013" xfId="2790"/>
    <cellStyle name="_10_Market_VH_YT_GD_NGTT_2011_Niengiam_Hung_final" xfId="2791"/>
    <cellStyle name="_10_Market_VH_YT_GD_NGTT_2011_Nongnghiep" xfId="2792"/>
    <cellStyle name="_10_Market_VH_YT_GD_NGTT_2011_Nongnghiep NGDD 2012_cap nhat den 24-5-2013(1)" xfId="2793"/>
    <cellStyle name="_10_Market_VH_YT_GD_NGTT_2011_Nongnghiep_Nongnghiep NGDD 2012_cap nhat den 24-5-2013(1)" xfId="2794"/>
    <cellStyle name="_10_Market_VH_YT_GD_NGTT_2011_TKQG" xfId="2795"/>
    <cellStyle name="_10_Market_VH_YT_GD_NGTT_2011_Xl0000147" xfId="2796"/>
    <cellStyle name="_10_Market_VH_YT_GD_NGTT_2011_Xl0000167" xfId="2797"/>
    <cellStyle name="_10_Market_VH_YT_GD_NGTT_2011_XNK" xfId="2798"/>
    <cellStyle name="_10_Market_VH_YT_GD_NGTT_2011_XNK_nien giam tom tat nong nghiep 2013" xfId="2799"/>
    <cellStyle name="_10_Market_VH_YT_GD_NGTT_2011_XNK_Phan II (In)" xfId="2800"/>
    <cellStyle name="_12 So lieu quoc te (Ok)" xfId="2801"/>
    <cellStyle name="_12 So lieu quoc te (Ok)_nien giam tom tat nong nghiep 2013" xfId="2802"/>
    <cellStyle name="_12 So lieu quoc te (Ok)_Phan II (In)" xfId="2803"/>
    <cellStyle name="_15.Quoc te" xfId="30"/>
    <cellStyle name="_2.OK" xfId="2804"/>
    <cellStyle name="_3OK" xfId="2805"/>
    <cellStyle name="_4OK" xfId="2806"/>
    <cellStyle name="_5OK" xfId="2807"/>
    <cellStyle name="_6OK" xfId="2808"/>
    <cellStyle name="_7OK" xfId="2809"/>
    <cellStyle name="_8OK" xfId="2810"/>
    <cellStyle name="_Book2" xfId="31"/>
    <cellStyle name="_Book2 10" xfId="2811"/>
    <cellStyle name="_Book2 11" xfId="2812"/>
    <cellStyle name="_Book2 12" xfId="2813"/>
    <cellStyle name="_Book2 13" xfId="2814"/>
    <cellStyle name="_Book2 14" xfId="2815"/>
    <cellStyle name="_Book2 15" xfId="2816"/>
    <cellStyle name="_Book2 16" xfId="2817"/>
    <cellStyle name="_Book2 17" xfId="2818"/>
    <cellStyle name="_Book2 18" xfId="2819"/>
    <cellStyle name="_Book2 19" xfId="2820"/>
    <cellStyle name="_Book2 2" xfId="2821"/>
    <cellStyle name="_Book2 3" xfId="2822"/>
    <cellStyle name="_Book2 4" xfId="2823"/>
    <cellStyle name="_Book2 5" xfId="2824"/>
    <cellStyle name="_Book2 6" xfId="2825"/>
    <cellStyle name="_Book2 7" xfId="2826"/>
    <cellStyle name="_Book2 8" xfId="2827"/>
    <cellStyle name="_Book2 9" xfId="2828"/>
    <cellStyle name="_Book2_01 Don vi HC" xfId="2829"/>
    <cellStyle name="_Book2_01 Don vi HC 2" xfId="2830"/>
    <cellStyle name="_Book2_01 Don vi HC_Book2" xfId="2831"/>
    <cellStyle name="_Book2_01 Don vi HC_NGTK-daydu-2014-Laodong" xfId="2832"/>
    <cellStyle name="_Book2_01 Don vi HC_Niengiam_Hung_final" xfId="2833"/>
    <cellStyle name="_Book2_01 DVHC-DSLD 2010" xfId="2834"/>
    <cellStyle name="_Book2_01 DVHC-DSLD 2010 2" xfId="2835"/>
    <cellStyle name="_Book2_01 DVHC-DSLD 2010_Book2" xfId="2836"/>
    <cellStyle name="_Book2_01 DVHC-DSLD 2010_Mau" xfId="2837"/>
    <cellStyle name="_Book2_01 DVHC-DSLD 2010_NGTK-daydu-2014-Laodong" xfId="2838"/>
    <cellStyle name="_Book2_01 DVHC-DSLD 2010_Niengiam_Hung_final" xfId="2839"/>
    <cellStyle name="_Book2_02  Dan so lao dong(OK)" xfId="2840"/>
    <cellStyle name="_Book2_02 Dan so 2010 (ok)" xfId="2841"/>
    <cellStyle name="_Book2_02 Dan so Lao dong 2011" xfId="2842"/>
    <cellStyle name="_Book2_02 Danso_Laodong 2012(chuan) CO SO" xfId="2843"/>
    <cellStyle name="_Book2_02 DSLD_2011(ok).xls" xfId="2844"/>
    <cellStyle name="_Book2_03 TKQG va Thu chi NSNN 2012" xfId="2845"/>
    <cellStyle name="_Book2_04 Doanh nghiep va CSKDCT 2012" xfId="2846"/>
    <cellStyle name="_Book2_05 Doanh nghiep va Ca the_2011 (Ok)" xfId="2847"/>
    <cellStyle name="_Book2_05 NGTT DN 2010 (OK)" xfId="2848"/>
    <cellStyle name="_Book2_05 NGTT DN 2010 (OK) 2" xfId="2849"/>
    <cellStyle name="_Book2_05 NGTT DN 2010 (OK)_Bo sung 04 bieu Cong nghiep" xfId="2850"/>
    <cellStyle name="_Book2_05 NGTT DN 2010 (OK)_Bo sung 04 bieu Cong nghiep 2" xfId="2851"/>
    <cellStyle name="_Book2_05 NGTT DN 2010 (OK)_Bo sung 04 bieu Cong nghiep_Book2" xfId="2852"/>
    <cellStyle name="_Book2_05 NGTT DN 2010 (OK)_Bo sung 04 bieu Cong nghiep_Mau" xfId="2853"/>
    <cellStyle name="_Book2_05 NGTT DN 2010 (OK)_Bo sung 04 bieu Cong nghiep_NGTK-daydu-2014-Laodong" xfId="2854"/>
    <cellStyle name="_Book2_05 NGTT DN 2010 (OK)_Bo sung 04 bieu Cong nghiep_Niengiam_Hung_final" xfId="2855"/>
    <cellStyle name="_Book2_05 NGTT DN 2010 (OK)_Book2" xfId="2856"/>
    <cellStyle name="_Book2_05 NGTT DN 2010 (OK)_Mau" xfId="2857"/>
    <cellStyle name="_Book2_05 NGTT DN 2010 (OK)_NGTK-daydu-2014-Laodong" xfId="2858"/>
    <cellStyle name="_Book2_05 NGTT DN 2010 (OK)_Niengiam_Hung_final" xfId="2859"/>
    <cellStyle name="_Book2_06 NGTT LN,TS 2013 co so" xfId="2860"/>
    <cellStyle name="_Book2_06 Nong, lam nghiep 2010  (ok)" xfId="2861"/>
    <cellStyle name="_Book2_07 NGTT CN 2012" xfId="2862"/>
    <cellStyle name="_Book2_08 Thuong mai Tong muc - Diep" xfId="2863"/>
    <cellStyle name="_Book2_08 Thuong mai va Du lich (Ok)" xfId="2864"/>
    <cellStyle name="_Book2_08 Thuong mai va Du lich (Ok)_nien giam tom tat nong nghiep 2013" xfId="2865"/>
    <cellStyle name="_Book2_08 Thuong mai va Du lich (Ok)_Phan II (In)" xfId="2866"/>
    <cellStyle name="_Book2_09 Chi so gia 2011- VuTKG-1 (Ok)" xfId="2867"/>
    <cellStyle name="_Book2_09 Chi so gia 2011- VuTKG-1 (Ok)_nien giam tom tat nong nghiep 2013" xfId="2868"/>
    <cellStyle name="_Book2_09 Chi so gia 2011- VuTKG-1 (Ok)_Phan II (In)" xfId="2869"/>
    <cellStyle name="_Book2_09 Du lich" xfId="2870"/>
    <cellStyle name="_Book2_09 Du lich_nien giam tom tat nong nghiep 2013" xfId="2871"/>
    <cellStyle name="_Book2_09 Du lich_Phan II (In)" xfId="2872"/>
    <cellStyle name="_Book2_10 Market VH, YT, GD, NGTT 2011 " xfId="2873"/>
    <cellStyle name="_Book2_10 Market VH, YT, GD, NGTT 2011  2" xfId="2874"/>
    <cellStyle name="_Book2_10 Market VH, YT, GD, NGTT 2011 _02  Dan so lao dong(OK)" xfId="2875"/>
    <cellStyle name="_Book2_10 Market VH, YT, GD, NGTT 2011 _03 TKQG va Thu chi NSNN 2012" xfId="2876"/>
    <cellStyle name="_Book2_10 Market VH, YT, GD, NGTT 2011 _04 Doanh nghiep va CSKDCT 2012" xfId="2877"/>
    <cellStyle name="_Book2_10 Market VH, YT, GD, NGTT 2011 _05 Doanh nghiep va Ca the_2011 (Ok)" xfId="2878"/>
    <cellStyle name="_Book2_10 Market VH, YT, GD, NGTT 2011 _06 NGTT LN,TS 2013 co so" xfId="2879"/>
    <cellStyle name="_Book2_10 Market VH, YT, GD, NGTT 2011 _07 NGTT CN 2012" xfId="2880"/>
    <cellStyle name="_Book2_10 Market VH, YT, GD, NGTT 2011 _08 Thuong mai Tong muc - Diep" xfId="2881"/>
    <cellStyle name="_Book2_10 Market VH, YT, GD, NGTT 2011 _08 Thuong mai va Du lich (Ok)" xfId="2882"/>
    <cellStyle name="_Book2_10 Market VH, YT, GD, NGTT 2011 _08 Thuong mai va Du lich (Ok)_nien giam tom tat nong nghiep 2013" xfId="2883"/>
    <cellStyle name="_Book2_10 Market VH, YT, GD, NGTT 2011 _08 Thuong mai va Du lich (Ok)_Phan II (In)" xfId="2884"/>
    <cellStyle name="_Book2_10 Market VH, YT, GD, NGTT 2011 _09 Chi so gia 2011- VuTKG-1 (Ok)" xfId="2885"/>
    <cellStyle name="_Book2_10 Market VH, YT, GD, NGTT 2011 _09 Chi so gia 2011- VuTKG-1 (Ok)_nien giam tom tat nong nghiep 2013" xfId="2886"/>
    <cellStyle name="_Book2_10 Market VH, YT, GD, NGTT 2011 _09 Chi so gia 2011- VuTKG-1 (Ok)_Phan II (In)" xfId="2887"/>
    <cellStyle name="_Book2_10 Market VH, YT, GD, NGTT 2011 _09 Du lich" xfId="2888"/>
    <cellStyle name="_Book2_10 Market VH, YT, GD, NGTT 2011 _09 Du lich_nien giam tom tat nong nghiep 2013" xfId="2889"/>
    <cellStyle name="_Book2_10 Market VH, YT, GD, NGTT 2011 _09 Du lich_Phan II (In)" xfId="2890"/>
    <cellStyle name="_Book2_10 Market VH, YT, GD, NGTT 2011 _10 Van tai va BCVT (da sua ok)" xfId="2891"/>
    <cellStyle name="_Book2_10 Market VH, YT, GD, NGTT 2011 _10 Van tai va BCVT (da sua ok)_nien giam tom tat nong nghiep 2013" xfId="2892"/>
    <cellStyle name="_Book2_10 Market VH, YT, GD, NGTT 2011 _10 Van tai va BCVT (da sua ok)_Phan II (In)" xfId="2893"/>
    <cellStyle name="_Book2_10 Market VH, YT, GD, NGTT 2011 _11 (3)" xfId="2894"/>
    <cellStyle name="_Book2_10 Market VH, YT, GD, NGTT 2011 _11 (3) 2" xfId="2895"/>
    <cellStyle name="_Book2_10 Market VH, YT, GD, NGTT 2011 _11 (3)_04 Doanh nghiep va CSKDCT 2012" xfId="2896"/>
    <cellStyle name="_Book2_10 Market VH, YT, GD, NGTT 2011 _11 (3)_Book2" xfId="2897"/>
    <cellStyle name="_Book2_10 Market VH, YT, GD, NGTT 2011 _11 (3)_NGTK-daydu-2014-Laodong" xfId="2898"/>
    <cellStyle name="_Book2_10 Market VH, YT, GD, NGTT 2011 _11 (3)_nien giam tom tat nong nghiep 2013" xfId="2899"/>
    <cellStyle name="_Book2_10 Market VH, YT, GD, NGTT 2011 _11 (3)_Niengiam_Hung_final" xfId="2900"/>
    <cellStyle name="_Book2_10 Market VH, YT, GD, NGTT 2011 _11 (3)_Phan II (In)" xfId="2901"/>
    <cellStyle name="_Book2_10 Market VH, YT, GD, NGTT 2011 _11 (3)_Xl0000167" xfId="2902"/>
    <cellStyle name="_Book2_10 Market VH, YT, GD, NGTT 2011 _12 (2)" xfId="2903"/>
    <cellStyle name="_Book2_10 Market VH, YT, GD, NGTT 2011 _12 (2) 2" xfId="2904"/>
    <cellStyle name="_Book2_10 Market VH, YT, GD, NGTT 2011 _12 (2)_04 Doanh nghiep va CSKDCT 2012" xfId="2905"/>
    <cellStyle name="_Book2_10 Market VH, YT, GD, NGTT 2011 _12 (2)_Book2" xfId="2906"/>
    <cellStyle name="_Book2_10 Market VH, YT, GD, NGTT 2011 _12 (2)_NGTK-daydu-2014-Laodong" xfId="2907"/>
    <cellStyle name="_Book2_10 Market VH, YT, GD, NGTT 2011 _12 (2)_nien giam tom tat nong nghiep 2013" xfId="2908"/>
    <cellStyle name="_Book2_10 Market VH, YT, GD, NGTT 2011 _12 (2)_Niengiam_Hung_final" xfId="2909"/>
    <cellStyle name="_Book2_10 Market VH, YT, GD, NGTT 2011 _12 (2)_Phan II (In)" xfId="2910"/>
    <cellStyle name="_Book2_10 Market VH, YT, GD, NGTT 2011 _12 (2)_Xl0000167" xfId="2911"/>
    <cellStyle name="_Book2_10 Market VH, YT, GD, NGTT 2011 _12 Giao duc, Y Te va Muc songnam2011" xfId="2912"/>
    <cellStyle name="_Book2_10 Market VH, YT, GD, NGTT 2011 _12 Giao duc, Y Te va Muc songnam2011_nien giam tom tat nong nghiep 2013" xfId="2913"/>
    <cellStyle name="_Book2_10 Market VH, YT, GD, NGTT 2011 _12 Giao duc, Y Te va Muc songnam2011_Phan II (In)" xfId="2914"/>
    <cellStyle name="_Book2_10 Market VH, YT, GD, NGTT 2011 _12 MSDC_Thuy Van" xfId="2915"/>
    <cellStyle name="_Book2_10 Market VH, YT, GD, NGTT 2011 _13 Van tai 2012" xfId="2916"/>
    <cellStyle name="_Book2_10 Market VH, YT, GD, NGTT 2011 _Book2" xfId="2917"/>
    <cellStyle name="_Book2_10 Market VH, YT, GD, NGTT 2011 _Giaoduc2013(ok)" xfId="2918"/>
    <cellStyle name="_Book2_10 Market VH, YT, GD, NGTT 2011 _Maket NGTT2012 LN,TS (7-1-2013)" xfId="2919"/>
    <cellStyle name="_Book2_10 Market VH, YT, GD, NGTT 2011 _Maket NGTT2012 LN,TS (7-1-2013)_Nongnghiep" xfId="2920"/>
    <cellStyle name="_Book2_10 Market VH, YT, GD, NGTT 2011 _Ngiam_lamnghiep_2011_v2(1)(1)" xfId="2921"/>
    <cellStyle name="_Book2_10 Market VH, YT, GD, NGTT 2011 _Ngiam_lamnghiep_2011_v2(1)(1)_Nongnghiep" xfId="2922"/>
    <cellStyle name="_Book2_10 Market VH, YT, GD, NGTT 2011 _NGTK-daydu-2014-Laodong" xfId="2923"/>
    <cellStyle name="_Book2_10 Market VH, YT, GD, NGTT 2011 _NGTT LN,TS 2012 (Chuan)" xfId="2924"/>
    <cellStyle name="_Book2_10 Market VH, YT, GD, NGTT 2011 _Nien giam TT Vu Nong nghiep 2012(solieu)-gui Vu TH 29-3-2013" xfId="2925"/>
    <cellStyle name="_Book2_10 Market VH, YT, GD, NGTT 2011 _Niengiam_Hung_final" xfId="2926"/>
    <cellStyle name="_Book2_10 Market VH, YT, GD, NGTT 2011 _Nongnghiep" xfId="2927"/>
    <cellStyle name="_Book2_10 Market VH, YT, GD, NGTT 2011 _Nongnghiep NGDD 2012_cap nhat den 24-5-2013(1)" xfId="2928"/>
    <cellStyle name="_Book2_10 Market VH, YT, GD, NGTT 2011 _Nongnghiep_Nongnghiep NGDD 2012_cap nhat den 24-5-2013(1)" xfId="2929"/>
    <cellStyle name="_Book2_10 Market VH, YT, GD, NGTT 2011 _So lieu quoc te TH" xfId="2930"/>
    <cellStyle name="_Book2_10 Market VH, YT, GD, NGTT 2011 _So lieu quoc te TH_nien giam tom tat nong nghiep 2013" xfId="2931"/>
    <cellStyle name="_Book2_10 Market VH, YT, GD, NGTT 2011 _So lieu quoc te TH_Phan II (In)" xfId="2932"/>
    <cellStyle name="_Book2_10 Market VH, YT, GD, NGTT 2011 _TKQG" xfId="2933"/>
    <cellStyle name="_Book2_10 Market VH, YT, GD, NGTT 2011 _Xl0000147" xfId="2934"/>
    <cellStyle name="_Book2_10 Market VH, YT, GD, NGTT 2011 _Xl0000167" xfId="2935"/>
    <cellStyle name="_Book2_10 Market VH, YT, GD, NGTT 2011 _XNK" xfId="2936"/>
    <cellStyle name="_Book2_10 Market VH, YT, GD, NGTT 2011 _XNK_nien giam tom tat nong nghiep 2013" xfId="2937"/>
    <cellStyle name="_Book2_10 Market VH, YT, GD, NGTT 2011 _XNK_Phan II (In)" xfId="2938"/>
    <cellStyle name="_Book2_10 Van tai va BCVT (da sua ok)" xfId="2939"/>
    <cellStyle name="_Book2_10 Van tai va BCVT (da sua ok)_nien giam tom tat nong nghiep 2013" xfId="2940"/>
    <cellStyle name="_Book2_10 Van tai va BCVT (da sua ok)_Phan II (In)" xfId="2941"/>
    <cellStyle name="_Book2_10 VH, YT, GD, NGTT 2010 - (OK)" xfId="2942"/>
    <cellStyle name="_Book2_10 VH, YT, GD, NGTT 2010 - (OK) 2" xfId="2943"/>
    <cellStyle name="_Book2_10 VH, YT, GD, NGTT 2010 - (OK)_Bo sung 04 bieu Cong nghiep" xfId="2944"/>
    <cellStyle name="_Book2_10 VH, YT, GD, NGTT 2010 - (OK)_Bo sung 04 bieu Cong nghiep 2" xfId="2945"/>
    <cellStyle name="_Book2_10 VH, YT, GD, NGTT 2010 - (OK)_Bo sung 04 bieu Cong nghiep_Book2" xfId="2946"/>
    <cellStyle name="_Book2_10 VH, YT, GD, NGTT 2010 - (OK)_Bo sung 04 bieu Cong nghiep_Mau" xfId="2947"/>
    <cellStyle name="_Book2_10 VH, YT, GD, NGTT 2010 - (OK)_Bo sung 04 bieu Cong nghiep_NGTK-daydu-2014-Laodong" xfId="2948"/>
    <cellStyle name="_Book2_10 VH, YT, GD, NGTT 2010 - (OK)_Bo sung 04 bieu Cong nghiep_Niengiam_Hung_final" xfId="2949"/>
    <cellStyle name="_Book2_10 VH, YT, GD, NGTT 2010 - (OK)_Book2" xfId="2950"/>
    <cellStyle name="_Book2_10 VH, YT, GD, NGTT 2010 - (OK)_Mau" xfId="2951"/>
    <cellStyle name="_Book2_10 VH, YT, GD, NGTT 2010 - (OK)_NGTK-daydu-2014-Laodong" xfId="2952"/>
    <cellStyle name="_Book2_10 VH, YT, GD, NGTT 2010 - (OK)_Niengiam_Hung_final" xfId="2953"/>
    <cellStyle name="_Book2_11 (3)" xfId="2954"/>
    <cellStyle name="_Book2_11 (3) 2" xfId="2955"/>
    <cellStyle name="_Book2_11 (3)_04 Doanh nghiep va CSKDCT 2012" xfId="2956"/>
    <cellStyle name="_Book2_11 (3)_Book2" xfId="2957"/>
    <cellStyle name="_Book2_11 (3)_NGTK-daydu-2014-Laodong" xfId="2958"/>
    <cellStyle name="_Book2_11 (3)_nien giam tom tat nong nghiep 2013" xfId="2959"/>
    <cellStyle name="_Book2_11 (3)_Niengiam_Hung_final" xfId="2960"/>
    <cellStyle name="_Book2_11 (3)_Phan II (In)" xfId="2961"/>
    <cellStyle name="_Book2_11 (3)_Xl0000167" xfId="2962"/>
    <cellStyle name="_Book2_12 (2)" xfId="2963"/>
    <cellStyle name="_Book2_12 (2) 2" xfId="2964"/>
    <cellStyle name="_Book2_12 (2)_04 Doanh nghiep va CSKDCT 2012" xfId="2965"/>
    <cellStyle name="_Book2_12 (2)_Book2" xfId="2966"/>
    <cellStyle name="_Book2_12 (2)_NGTK-daydu-2014-Laodong" xfId="2967"/>
    <cellStyle name="_Book2_12 (2)_nien giam tom tat nong nghiep 2013" xfId="2968"/>
    <cellStyle name="_Book2_12 (2)_Niengiam_Hung_final" xfId="2969"/>
    <cellStyle name="_Book2_12 (2)_Phan II (In)" xfId="2970"/>
    <cellStyle name="_Book2_12 (2)_Xl0000167" xfId="2971"/>
    <cellStyle name="_Book2_12 Chi so gia 2012(chuan) co so" xfId="2972"/>
    <cellStyle name="_Book2_12 Giao duc, Y Te va Muc songnam2011" xfId="2973"/>
    <cellStyle name="_Book2_12 Giao duc, Y Te va Muc songnam2011_nien giam tom tat nong nghiep 2013" xfId="2974"/>
    <cellStyle name="_Book2_12 Giao duc, Y Te va Muc songnam2011_Phan II (In)" xfId="2975"/>
    <cellStyle name="_Book2_13 Van tai 2012" xfId="2976"/>
    <cellStyle name="_Book2_Book1" xfId="2977"/>
    <cellStyle name="_Book2_Book1 2" xfId="2978"/>
    <cellStyle name="_Book2_Book1_Book2" xfId="2979"/>
    <cellStyle name="_Book2_Book1_Mau" xfId="2980"/>
    <cellStyle name="_Book2_Book1_NGTK-daydu-2014-Laodong" xfId="2981"/>
    <cellStyle name="_Book2_Book1_Niengiam_Hung_final" xfId="2982"/>
    <cellStyle name="_Book2_CucThongke-phucdap-Tuan-Anh" xfId="2983"/>
    <cellStyle name="_Book2_dan so phan tich 10 nam(moi)" xfId="2984"/>
    <cellStyle name="_Book2_dan so phan tich 10 nam(moi) 2" xfId="2985"/>
    <cellStyle name="_Book2_dan so phan tich 10 nam(moi)_Book2" xfId="2986"/>
    <cellStyle name="_Book2_dan so phan tich 10 nam(moi)_Mau" xfId="2987"/>
    <cellStyle name="_Book2_dan so phan tich 10 nam(moi)_NGTK-daydu-2014-Laodong" xfId="2988"/>
    <cellStyle name="_Book2_dan so phan tich 10 nam(moi)_Niengiam_Hung_final" xfId="2989"/>
    <cellStyle name="_Book2_Giaoduc2013(ok)" xfId="2990"/>
    <cellStyle name="_Book2_GTSXNN" xfId="2991"/>
    <cellStyle name="_Book2_GTSXNN_Nongnghiep NGDD 2012_cap nhat den 24-5-2013(1)" xfId="2992"/>
    <cellStyle name="_Book2_Maket NGTT2012 LN,TS (7-1-2013)" xfId="2993"/>
    <cellStyle name="_Book2_Maket NGTT2012 LN,TS (7-1-2013)_Nongnghiep" xfId="2994"/>
    <cellStyle name="_Book2_Mau" xfId="2995"/>
    <cellStyle name="_Book2_NGDD 2013 Thu chi NSNN " xfId="2996"/>
    <cellStyle name="_Book2_Ngiam_lamnghiep_2011_v2(1)(1)" xfId="2997"/>
    <cellStyle name="_Book2_Ngiam_lamnghiep_2011_v2(1)(1)_Nongnghiep" xfId="2998"/>
    <cellStyle name="_Book2_NGTT LN,TS 2012 (Chuan)" xfId="2999"/>
    <cellStyle name="_Book2_Nien giam day du  Nong nghiep 2010" xfId="32"/>
    <cellStyle name="_Book2_Nien giam TT Vu Nong nghiep 2012(solieu)-gui Vu TH 29-3-2013" xfId="3000"/>
    <cellStyle name="_Book2_Nongnghiep" xfId="3001"/>
    <cellStyle name="_Book2_Nongnghiep 2" xfId="3002"/>
    <cellStyle name="_Book2_Nongnghiep_Bo sung 04 bieu Cong nghiep" xfId="3003"/>
    <cellStyle name="_Book2_Nongnghiep_Bo sung 04 bieu Cong nghiep 2" xfId="3004"/>
    <cellStyle name="_Book2_Nongnghiep_Bo sung 04 bieu Cong nghiep_Book2" xfId="3005"/>
    <cellStyle name="_Book2_Nongnghiep_Bo sung 04 bieu Cong nghiep_Mau" xfId="3006"/>
    <cellStyle name="_Book2_Nongnghiep_Bo sung 04 bieu Cong nghiep_NGTK-daydu-2014-Laodong" xfId="3007"/>
    <cellStyle name="_Book2_Nongnghiep_Bo sung 04 bieu Cong nghiep_Niengiam_Hung_final" xfId="3008"/>
    <cellStyle name="_Book2_Nongnghiep_Book2" xfId="3009"/>
    <cellStyle name="_Book2_Nongnghiep_Mau" xfId="3010"/>
    <cellStyle name="_Book2_Nongnghiep_NGDD 2013 Thu chi NSNN " xfId="3011"/>
    <cellStyle name="_Book2_Nongnghiep_NGTK-daydu-2014-Laodong" xfId="3012"/>
    <cellStyle name="_Book2_Nongnghiep_Niengiam_Hung_final" xfId="3013"/>
    <cellStyle name="_Book2_Nongnghiep_Nongnghiep NGDD 2012_cap nhat den 24-5-2013(1)" xfId="3014"/>
    <cellStyle name="_Book2_Nongnghiep_TKQG" xfId="3015"/>
    <cellStyle name="_Book2_So lieu quoc te TH" xfId="3016"/>
    <cellStyle name="_Book2_So lieu quoc te TH_08 Cong nghiep 2010" xfId="3017"/>
    <cellStyle name="_Book2_So lieu quoc te TH_08 Thuong mai va Du lich (Ok)" xfId="3018"/>
    <cellStyle name="_Book2_So lieu quoc te TH_09 Chi so gia 2011- VuTKG-1 (Ok)" xfId="3019"/>
    <cellStyle name="_Book2_So lieu quoc te TH_09 Du lich" xfId="3020"/>
    <cellStyle name="_Book2_So lieu quoc te TH_10 Van tai va BCVT (da sua ok)" xfId="3021"/>
    <cellStyle name="_Book2_So lieu quoc te TH_12 Giao duc, Y Te va Muc songnam2011" xfId="3022"/>
    <cellStyle name="_Book2_So lieu quoc te TH_nien giam tom tat du lich va XNK" xfId="3023"/>
    <cellStyle name="_Book2_So lieu quoc te TH_Nongnghiep" xfId="3024"/>
    <cellStyle name="_Book2_So lieu quoc te TH_XNK" xfId="3025"/>
    <cellStyle name="_Book2_So lieu quoc te(GDP)" xfId="3026"/>
    <cellStyle name="_Book2_So lieu quoc te(GDP) 2" xfId="3027"/>
    <cellStyle name="_Book2_So lieu quoc te(GDP)_02  Dan so lao dong(OK)" xfId="3028"/>
    <cellStyle name="_Book2_So lieu quoc te(GDP)_03 TKQG va Thu chi NSNN 2012" xfId="3029"/>
    <cellStyle name="_Book2_So lieu quoc te(GDP)_04 Doanh nghiep va CSKDCT 2012" xfId="3030"/>
    <cellStyle name="_Book2_So lieu quoc te(GDP)_05 Doanh nghiep va Ca the_2011 (Ok)" xfId="3031"/>
    <cellStyle name="_Book2_So lieu quoc te(GDP)_06 NGTT LN,TS 2013 co so" xfId="3032"/>
    <cellStyle name="_Book2_So lieu quoc te(GDP)_07 NGTT CN 2012" xfId="3033"/>
    <cellStyle name="_Book2_So lieu quoc te(GDP)_08 Thuong mai Tong muc - Diep" xfId="3034"/>
    <cellStyle name="_Book2_So lieu quoc te(GDP)_08 Thuong mai va Du lich (Ok)" xfId="3035"/>
    <cellStyle name="_Book2_So lieu quoc te(GDP)_08 Thuong mai va Du lich (Ok)_nien giam tom tat nong nghiep 2013" xfId="3036"/>
    <cellStyle name="_Book2_So lieu quoc te(GDP)_08 Thuong mai va Du lich (Ok)_Phan II (In)" xfId="3037"/>
    <cellStyle name="_Book2_So lieu quoc te(GDP)_09 Chi so gia 2011- VuTKG-1 (Ok)" xfId="3038"/>
    <cellStyle name="_Book2_So lieu quoc te(GDP)_09 Chi so gia 2011- VuTKG-1 (Ok)_nien giam tom tat nong nghiep 2013" xfId="3039"/>
    <cellStyle name="_Book2_So lieu quoc te(GDP)_09 Chi so gia 2011- VuTKG-1 (Ok)_Phan II (In)" xfId="3040"/>
    <cellStyle name="_Book2_So lieu quoc te(GDP)_09 Du lich" xfId="3041"/>
    <cellStyle name="_Book2_So lieu quoc te(GDP)_09 Du lich_nien giam tom tat nong nghiep 2013" xfId="3042"/>
    <cellStyle name="_Book2_So lieu quoc te(GDP)_09 Du lich_Phan II (In)" xfId="3043"/>
    <cellStyle name="_Book2_So lieu quoc te(GDP)_10 Van tai va BCVT (da sua ok)" xfId="3044"/>
    <cellStyle name="_Book2_So lieu quoc te(GDP)_10 Van tai va BCVT (da sua ok)_nien giam tom tat nong nghiep 2013" xfId="3045"/>
    <cellStyle name="_Book2_So lieu quoc te(GDP)_10 Van tai va BCVT (da sua ok)_Phan II (In)" xfId="3046"/>
    <cellStyle name="_Book2_So lieu quoc te(GDP)_11 (3)" xfId="3047"/>
    <cellStyle name="_Book2_So lieu quoc te(GDP)_11 (3) 2" xfId="3048"/>
    <cellStyle name="_Book2_So lieu quoc te(GDP)_11 (3)_04 Doanh nghiep va CSKDCT 2012" xfId="3049"/>
    <cellStyle name="_Book2_So lieu quoc te(GDP)_11 (3)_Book2" xfId="3050"/>
    <cellStyle name="_Book2_So lieu quoc te(GDP)_11 (3)_NGTK-daydu-2014-Laodong" xfId="3051"/>
    <cellStyle name="_Book2_So lieu quoc te(GDP)_11 (3)_nien giam tom tat nong nghiep 2013" xfId="3052"/>
    <cellStyle name="_Book2_So lieu quoc te(GDP)_11 (3)_Niengiam_Hung_final" xfId="3053"/>
    <cellStyle name="_Book2_So lieu quoc te(GDP)_11 (3)_Phan II (In)" xfId="3054"/>
    <cellStyle name="_Book2_So lieu quoc te(GDP)_11 (3)_Xl0000167" xfId="3055"/>
    <cellStyle name="_Book2_So lieu quoc te(GDP)_12 (2)" xfId="3056"/>
    <cellStyle name="_Book2_So lieu quoc te(GDP)_12 (2) 2" xfId="3057"/>
    <cellStyle name="_Book2_So lieu quoc te(GDP)_12 (2)_04 Doanh nghiep va CSKDCT 2012" xfId="3058"/>
    <cellStyle name="_Book2_So lieu quoc te(GDP)_12 (2)_Book2" xfId="3059"/>
    <cellStyle name="_Book2_So lieu quoc te(GDP)_12 (2)_NGTK-daydu-2014-Laodong" xfId="3060"/>
    <cellStyle name="_Book2_So lieu quoc te(GDP)_12 (2)_nien giam tom tat nong nghiep 2013" xfId="3061"/>
    <cellStyle name="_Book2_So lieu quoc te(GDP)_12 (2)_Niengiam_Hung_final" xfId="3062"/>
    <cellStyle name="_Book2_So lieu quoc te(GDP)_12 (2)_Phan II (In)" xfId="3063"/>
    <cellStyle name="_Book2_So lieu quoc te(GDP)_12 (2)_Xl0000167" xfId="3064"/>
    <cellStyle name="_Book2_So lieu quoc te(GDP)_12 Giao duc, Y Te va Muc songnam2011" xfId="3065"/>
    <cellStyle name="_Book2_So lieu quoc te(GDP)_12 Giao duc, Y Te va Muc songnam2011_nien giam tom tat nong nghiep 2013" xfId="3066"/>
    <cellStyle name="_Book2_So lieu quoc te(GDP)_12 Giao duc, Y Te va Muc songnam2011_Phan II (In)" xfId="3067"/>
    <cellStyle name="_Book2_So lieu quoc te(GDP)_12 MSDC_Thuy Van" xfId="3068"/>
    <cellStyle name="_Book2_So lieu quoc te(GDP)_12 So lieu quoc te (Ok)" xfId="3069"/>
    <cellStyle name="_Book2_So lieu quoc te(GDP)_12 So lieu quoc te (Ok)_nien giam tom tat nong nghiep 2013" xfId="3070"/>
    <cellStyle name="_Book2_So lieu quoc te(GDP)_12 So lieu quoc te (Ok)_Phan II (In)" xfId="3071"/>
    <cellStyle name="_Book2_So lieu quoc te(GDP)_13 Van tai 2012" xfId="3072"/>
    <cellStyle name="_Book2_So lieu quoc te(GDP)_Book2" xfId="3073"/>
    <cellStyle name="_Book2_So lieu quoc te(GDP)_Giaoduc2013(ok)" xfId="3074"/>
    <cellStyle name="_Book2_So lieu quoc te(GDP)_Maket NGTT2012 LN,TS (7-1-2013)" xfId="3075"/>
    <cellStyle name="_Book2_So lieu quoc te(GDP)_Maket NGTT2012 LN,TS (7-1-2013)_Nongnghiep" xfId="3076"/>
    <cellStyle name="_Book2_So lieu quoc te(GDP)_Ngiam_lamnghiep_2011_v2(1)(1)" xfId="3077"/>
    <cellStyle name="_Book2_So lieu quoc te(GDP)_Ngiam_lamnghiep_2011_v2(1)(1)_Nongnghiep" xfId="3078"/>
    <cellStyle name="_Book2_So lieu quoc te(GDP)_NGTK-daydu-2014-Laodong" xfId="3079"/>
    <cellStyle name="_Book2_So lieu quoc te(GDP)_NGTT LN,TS 2012 (Chuan)" xfId="3080"/>
    <cellStyle name="_Book2_So lieu quoc te(GDP)_Nien giam TT Vu Nong nghiep 2012(solieu)-gui Vu TH 29-3-2013" xfId="3081"/>
    <cellStyle name="_Book2_So lieu quoc te(GDP)_Niengiam_Hung_final" xfId="3082"/>
    <cellStyle name="_Book2_So lieu quoc te(GDP)_Nongnghiep" xfId="3083"/>
    <cellStyle name="_Book2_So lieu quoc te(GDP)_Nongnghiep NGDD 2012_cap nhat den 24-5-2013(1)" xfId="3084"/>
    <cellStyle name="_Book2_So lieu quoc te(GDP)_Nongnghiep_Nongnghiep NGDD 2012_cap nhat den 24-5-2013(1)" xfId="3085"/>
    <cellStyle name="_Book2_So lieu quoc te(GDP)_TKQG" xfId="3086"/>
    <cellStyle name="_Book2_So lieu quoc te(GDP)_Xl0000147" xfId="3087"/>
    <cellStyle name="_Book2_So lieu quoc te(GDP)_Xl0000167" xfId="3088"/>
    <cellStyle name="_Book2_So lieu quoc te(GDP)_XNK" xfId="3089"/>
    <cellStyle name="_Book2_So lieu quoc te(GDP)_XNK_nien giam tom tat nong nghiep 2013" xfId="3090"/>
    <cellStyle name="_Book2_So lieu quoc te(GDP)_XNK_Phan II (In)" xfId="3091"/>
    <cellStyle name="_Book2_TKQG" xfId="3092"/>
    <cellStyle name="_Book2_Tong hop NGTT" xfId="3093"/>
    <cellStyle name="_Book2_Tong hop NGTT 2" xfId="3094"/>
    <cellStyle name="_Book2_Tong hop NGTT_Book2" xfId="3095"/>
    <cellStyle name="_Book2_Tong hop NGTT_Mau" xfId="3096"/>
    <cellStyle name="_Book2_Tong hop NGTT_NGTK-daydu-2014-Laodong" xfId="3097"/>
    <cellStyle name="_Book2_Tong hop NGTT_Niengiam_Hung_final" xfId="3098"/>
    <cellStyle name="_Book2_Xl0000006" xfId="3099"/>
    <cellStyle name="_Book2_Xl0000147" xfId="3100"/>
    <cellStyle name="_Book2_Xl0000167" xfId="3101"/>
    <cellStyle name="_Book2_XNK" xfId="3102"/>
    <cellStyle name="_Book2_XNK 2" xfId="3103"/>
    <cellStyle name="_Book2_XNK_08 Thuong mai Tong muc - Diep" xfId="3104"/>
    <cellStyle name="_Book2_XNK_08 Thuong mai Tong muc - Diep_nien giam tom tat nong nghiep 2013" xfId="3105"/>
    <cellStyle name="_Book2_XNK_08 Thuong mai Tong muc - Diep_Phan II (In)" xfId="3106"/>
    <cellStyle name="_Book2_XNK_Bo sung 04 bieu Cong nghiep" xfId="3107"/>
    <cellStyle name="_Book2_XNK_Bo sung 04 bieu Cong nghiep 2" xfId="3108"/>
    <cellStyle name="_Book2_XNK_Bo sung 04 bieu Cong nghiep_Book2" xfId="3109"/>
    <cellStyle name="_Book2_XNK_Bo sung 04 bieu Cong nghiep_Mau" xfId="3110"/>
    <cellStyle name="_Book2_XNK_Bo sung 04 bieu Cong nghiep_NGTK-daydu-2014-Laodong" xfId="3111"/>
    <cellStyle name="_Book2_XNK_Bo sung 04 bieu Cong nghiep_Niengiam_Hung_final" xfId="3112"/>
    <cellStyle name="_Book2_XNK_Book2" xfId="3113"/>
    <cellStyle name="_Book2_XNK_Mau" xfId="3114"/>
    <cellStyle name="_Book2_XNK_NGTK-daydu-2014-Laodong" xfId="3115"/>
    <cellStyle name="_Book2_XNK_Niengiam_Hung_final" xfId="3116"/>
    <cellStyle name="_Book2_XNK-2012" xfId="3117"/>
    <cellStyle name="_Book2_XNK-2012_nien giam tom tat nong nghiep 2013" xfId="3118"/>
    <cellStyle name="_Book2_XNK-2012_Phan II (In)" xfId="3119"/>
    <cellStyle name="_Book2_XNK-Market" xfId="3120"/>
    <cellStyle name="_Book4" xfId="33"/>
    <cellStyle name="_Buuchinh - Market" xfId="3121"/>
    <cellStyle name="_Buuchinh - Market 2" xfId="3122"/>
    <cellStyle name="_Buuchinh - Market_02  Dan so lao dong(OK)" xfId="3123"/>
    <cellStyle name="_Buuchinh - Market_03 TKQG va Thu chi NSNN 2012" xfId="3124"/>
    <cellStyle name="_Buuchinh - Market_04 Doanh nghiep va CSKDCT 2012" xfId="3125"/>
    <cellStyle name="_Buuchinh - Market_05 Doanh nghiep va Ca the_2011 (Ok)" xfId="3126"/>
    <cellStyle name="_Buuchinh - Market_06 NGTT LN,TS 2013 co so" xfId="3127"/>
    <cellStyle name="_Buuchinh - Market_07 NGTT CN 2012" xfId="3128"/>
    <cellStyle name="_Buuchinh - Market_08 Thuong mai Tong muc - Diep" xfId="3129"/>
    <cellStyle name="_Buuchinh - Market_08 Thuong mai va Du lich (Ok)" xfId="3130"/>
    <cellStyle name="_Buuchinh - Market_08 Thuong mai va Du lich (Ok)_nien giam tom tat nong nghiep 2013" xfId="3131"/>
    <cellStyle name="_Buuchinh - Market_08 Thuong mai va Du lich (Ok)_Phan II (In)" xfId="3132"/>
    <cellStyle name="_Buuchinh - Market_09 Chi so gia 2011- VuTKG-1 (Ok)" xfId="3133"/>
    <cellStyle name="_Buuchinh - Market_09 Chi so gia 2011- VuTKG-1 (Ok)_nien giam tom tat nong nghiep 2013" xfId="3134"/>
    <cellStyle name="_Buuchinh - Market_09 Chi so gia 2011- VuTKG-1 (Ok)_Phan II (In)" xfId="3135"/>
    <cellStyle name="_Buuchinh - Market_09 Du lich" xfId="3136"/>
    <cellStyle name="_Buuchinh - Market_09 Du lich_nien giam tom tat nong nghiep 2013" xfId="3137"/>
    <cellStyle name="_Buuchinh - Market_09 Du lich_Phan II (In)" xfId="3138"/>
    <cellStyle name="_Buuchinh - Market_10 Van tai va BCVT (da sua ok)" xfId="3139"/>
    <cellStyle name="_Buuchinh - Market_10 Van tai va BCVT (da sua ok)_nien giam tom tat nong nghiep 2013" xfId="3140"/>
    <cellStyle name="_Buuchinh - Market_10 Van tai va BCVT (da sua ok)_Phan II (In)" xfId="3141"/>
    <cellStyle name="_Buuchinh - Market_11 (3)" xfId="3142"/>
    <cellStyle name="_Buuchinh - Market_11 (3) 2" xfId="3143"/>
    <cellStyle name="_Buuchinh - Market_11 (3)_04 Doanh nghiep va CSKDCT 2012" xfId="3144"/>
    <cellStyle name="_Buuchinh - Market_11 (3)_Book2" xfId="3145"/>
    <cellStyle name="_Buuchinh - Market_11 (3)_NGTK-daydu-2014-Laodong" xfId="3146"/>
    <cellStyle name="_Buuchinh - Market_11 (3)_nien giam tom tat nong nghiep 2013" xfId="3147"/>
    <cellStyle name="_Buuchinh - Market_11 (3)_Niengiam_Hung_final" xfId="3148"/>
    <cellStyle name="_Buuchinh - Market_11 (3)_Phan II (In)" xfId="3149"/>
    <cellStyle name="_Buuchinh - Market_11 (3)_Xl0000167" xfId="3150"/>
    <cellStyle name="_Buuchinh - Market_12 (2)" xfId="3151"/>
    <cellStyle name="_Buuchinh - Market_12 (2) 2" xfId="3152"/>
    <cellStyle name="_Buuchinh - Market_12 (2)_04 Doanh nghiep va CSKDCT 2012" xfId="3153"/>
    <cellStyle name="_Buuchinh - Market_12 (2)_Book2" xfId="3154"/>
    <cellStyle name="_Buuchinh - Market_12 (2)_NGTK-daydu-2014-Laodong" xfId="3155"/>
    <cellStyle name="_Buuchinh - Market_12 (2)_nien giam tom tat nong nghiep 2013" xfId="3156"/>
    <cellStyle name="_Buuchinh - Market_12 (2)_Niengiam_Hung_final" xfId="3157"/>
    <cellStyle name="_Buuchinh - Market_12 (2)_Phan II (In)" xfId="3158"/>
    <cellStyle name="_Buuchinh - Market_12 (2)_Xl0000167" xfId="3159"/>
    <cellStyle name="_Buuchinh - Market_12 Giao duc, Y Te va Muc songnam2011" xfId="3160"/>
    <cellStyle name="_Buuchinh - Market_12 Giao duc, Y Te va Muc songnam2011_nien giam tom tat nong nghiep 2013" xfId="3161"/>
    <cellStyle name="_Buuchinh - Market_12 Giao duc, Y Te va Muc songnam2011_Phan II (In)" xfId="3162"/>
    <cellStyle name="_Buuchinh - Market_12 MSDC_Thuy Van" xfId="3163"/>
    <cellStyle name="_Buuchinh - Market_13 Van tai 2012" xfId="3164"/>
    <cellStyle name="_Buuchinh - Market_Book2" xfId="3165"/>
    <cellStyle name="_Buuchinh - Market_Giaoduc2013(ok)" xfId="3166"/>
    <cellStyle name="_Buuchinh - Market_Maket NGTT2012 LN,TS (7-1-2013)" xfId="3167"/>
    <cellStyle name="_Buuchinh - Market_Maket NGTT2012 LN,TS (7-1-2013)_Nongnghiep" xfId="3168"/>
    <cellStyle name="_Buuchinh - Market_Ngiam_lamnghiep_2011_v2(1)(1)" xfId="3169"/>
    <cellStyle name="_Buuchinh - Market_Ngiam_lamnghiep_2011_v2(1)(1)_Nongnghiep" xfId="3170"/>
    <cellStyle name="_Buuchinh - Market_NGTK-daydu-2014-Laodong" xfId="3171"/>
    <cellStyle name="_Buuchinh - Market_NGTT LN,TS 2012 (Chuan)" xfId="3172"/>
    <cellStyle name="_Buuchinh - Market_Nien giam TT Vu Nong nghiep 2012(solieu)-gui Vu TH 29-3-2013" xfId="3173"/>
    <cellStyle name="_Buuchinh - Market_Niengiam_Hung_final" xfId="3174"/>
    <cellStyle name="_Buuchinh - Market_Nongnghiep" xfId="3175"/>
    <cellStyle name="_Buuchinh - Market_Nongnghiep NGDD 2012_cap nhat den 24-5-2013(1)" xfId="3176"/>
    <cellStyle name="_Buuchinh - Market_Nongnghiep_Nongnghiep NGDD 2012_cap nhat den 24-5-2013(1)" xfId="3177"/>
    <cellStyle name="_Buuchinh - Market_TKQG" xfId="3178"/>
    <cellStyle name="_Buuchinh - Market_Xl0000147" xfId="3179"/>
    <cellStyle name="_Buuchinh - Market_Xl0000167" xfId="3180"/>
    <cellStyle name="_Buuchinh - Market_XNK" xfId="3181"/>
    <cellStyle name="_Buuchinh - Market_XNK_nien giam tom tat nong nghiep 2013" xfId="3182"/>
    <cellStyle name="_Buuchinh - Market_XNK_Phan II (In)" xfId="3183"/>
    <cellStyle name="_csGDPngVN" xfId="3184"/>
    <cellStyle name="_CSKDCT 2010" xfId="3185"/>
    <cellStyle name="_CSKDCT 2010 2" xfId="3186"/>
    <cellStyle name="_CSKDCT 2010_Bo sung 04 bieu Cong nghiep" xfId="3187"/>
    <cellStyle name="_CSKDCT 2010_Bo sung 04 bieu Cong nghiep 2" xfId="3188"/>
    <cellStyle name="_CSKDCT 2010_Bo sung 04 bieu Cong nghiep_Book2" xfId="3189"/>
    <cellStyle name="_CSKDCT 2010_Bo sung 04 bieu Cong nghiep_Mau" xfId="3190"/>
    <cellStyle name="_CSKDCT 2010_Bo sung 04 bieu Cong nghiep_NGTK-daydu-2014-Laodong" xfId="3191"/>
    <cellStyle name="_CSKDCT 2010_Bo sung 04 bieu Cong nghiep_Niengiam_Hung_final" xfId="3192"/>
    <cellStyle name="_CSKDCT 2010_Book2" xfId="3193"/>
    <cellStyle name="_CSKDCT 2010_Mau" xfId="3194"/>
    <cellStyle name="_CSKDCT 2010_NGTK-daydu-2014-Laodong" xfId="3195"/>
    <cellStyle name="_CSKDCT 2010_Niengiam_Hung_final" xfId="3196"/>
    <cellStyle name="_da sua bo nam 2000 VT- 2011 - NGTT diep" xfId="3197"/>
    <cellStyle name="_da sua bo nam 2000 VT- 2011 - NGTT diep 2" xfId="3198"/>
    <cellStyle name="_da sua bo nam 2000 VT- 2011 - NGTT diep_02  Dan so lao dong(OK)" xfId="3199"/>
    <cellStyle name="_da sua bo nam 2000 VT- 2011 - NGTT diep_03 TKQG va Thu chi NSNN 2012" xfId="3200"/>
    <cellStyle name="_da sua bo nam 2000 VT- 2011 - NGTT diep_04 Doanh nghiep va CSKDCT 2012" xfId="3201"/>
    <cellStyle name="_da sua bo nam 2000 VT- 2011 - NGTT diep_05 Doanh nghiep va Ca the_2011 (Ok)" xfId="3202"/>
    <cellStyle name="_da sua bo nam 2000 VT- 2011 - NGTT diep_06 NGTT LN,TS 2013 co so" xfId="3203"/>
    <cellStyle name="_da sua bo nam 2000 VT- 2011 - NGTT diep_07 NGTT CN 2012" xfId="3204"/>
    <cellStyle name="_da sua bo nam 2000 VT- 2011 - NGTT diep_08 Thuong mai Tong muc - Diep" xfId="3205"/>
    <cellStyle name="_da sua bo nam 2000 VT- 2011 - NGTT diep_08 Thuong mai va Du lich (Ok)" xfId="3206"/>
    <cellStyle name="_da sua bo nam 2000 VT- 2011 - NGTT diep_08 Thuong mai va Du lich (Ok)_nien giam tom tat nong nghiep 2013" xfId="3207"/>
    <cellStyle name="_da sua bo nam 2000 VT- 2011 - NGTT diep_08 Thuong mai va Du lich (Ok)_Phan II (In)" xfId="3208"/>
    <cellStyle name="_da sua bo nam 2000 VT- 2011 - NGTT diep_09 Chi so gia 2011- VuTKG-1 (Ok)" xfId="3209"/>
    <cellStyle name="_da sua bo nam 2000 VT- 2011 - NGTT diep_09 Chi so gia 2011- VuTKG-1 (Ok)_nien giam tom tat nong nghiep 2013" xfId="3210"/>
    <cellStyle name="_da sua bo nam 2000 VT- 2011 - NGTT diep_09 Chi so gia 2011- VuTKG-1 (Ok)_Phan II (In)" xfId="3211"/>
    <cellStyle name="_da sua bo nam 2000 VT- 2011 - NGTT diep_09 Du lich" xfId="3212"/>
    <cellStyle name="_da sua bo nam 2000 VT- 2011 - NGTT diep_09 Du lich_nien giam tom tat nong nghiep 2013" xfId="3213"/>
    <cellStyle name="_da sua bo nam 2000 VT- 2011 - NGTT diep_09 Du lich_Phan II (In)" xfId="3214"/>
    <cellStyle name="_da sua bo nam 2000 VT- 2011 - NGTT diep_10 Van tai va BCVT (da sua ok)" xfId="3215"/>
    <cellStyle name="_da sua bo nam 2000 VT- 2011 - NGTT diep_10 Van tai va BCVT (da sua ok)_nien giam tom tat nong nghiep 2013" xfId="3216"/>
    <cellStyle name="_da sua bo nam 2000 VT- 2011 - NGTT diep_10 Van tai va BCVT (da sua ok)_Phan II (In)" xfId="3217"/>
    <cellStyle name="_da sua bo nam 2000 VT- 2011 - NGTT diep_11 (3)" xfId="3218"/>
    <cellStyle name="_da sua bo nam 2000 VT- 2011 - NGTT diep_11 (3) 2" xfId="3219"/>
    <cellStyle name="_da sua bo nam 2000 VT- 2011 - NGTT diep_11 (3)_04 Doanh nghiep va CSKDCT 2012" xfId="3220"/>
    <cellStyle name="_da sua bo nam 2000 VT- 2011 - NGTT diep_11 (3)_Book2" xfId="3221"/>
    <cellStyle name="_da sua bo nam 2000 VT- 2011 - NGTT diep_11 (3)_NGTK-daydu-2014-Laodong" xfId="3222"/>
    <cellStyle name="_da sua bo nam 2000 VT- 2011 - NGTT diep_11 (3)_nien giam tom tat nong nghiep 2013" xfId="3223"/>
    <cellStyle name="_da sua bo nam 2000 VT- 2011 - NGTT diep_11 (3)_Niengiam_Hung_final" xfId="3224"/>
    <cellStyle name="_da sua bo nam 2000 VT- 2011 - NGTT diep_11 (3)_Phan II (In)" xfId="3225"/>
    <cellStyle name="_da sua bo nam 2000 VT- 2011 - NGTT diep_11 (3)_Xl0000167" xfId="3226"/>
    <cellStyle name="_da sua bo nam 2000 VT- 2011 - NGTT diep_12 (2)" xfId="3227"/>
    <cellStyle name="_da sua bo nam 2000 VT- 2011 - NGTT diep_12 (2) 2" xfId="3228"/>
    <cellStyle name="_da sua bo nam 2000 VT- 2011 - NGTT diep_12 (2)_04 Doanh nghiep va CSKDCT 2012" xfId="3229"/>
    <cellStyle name="_da sua bo nam 2000 VT- 2011 - NGTT diep_12 (2)_Book2" xfId="3230"/>
    <cellStyle name="_da sua bo nam 2000 VT- 2011 - NGTT diep_12 (2)_NGTK-daydu-2014-Laodong" xfId="3231"/>
    <cellStyle name="_da sua bo nam 2000 VT- 2011 - NGTT diep_12 (2)_nien giam tom tat nong nghiep 2013" xfId="3232"/>
    <cellStyle name="_da sua bo nam 2000 VT- 2011 - NGTT diep_12 (2)_Niengiam_Hung_final" xfId="3233"/>
    <cellStyle name="_da sua bo nam 2000 VT- 2011 - NGTT diep_12 (2)_Phan II (In)" xfId="3234"/>
    <cellStyle name="_da sua bo nam 2000 VT- 2011 - NGTT diep_12 (2)_Xl0000167" xfId="3235"/>
    <cellStyle name="_da sua bo nam 2000 VT- 2011 - NGTT diep_12 Giao duc, Y Te va Muc songnam2011" xfId="3236"/>
    <cellStyle name="_da sua bo nam 2000 VT- 2011 - NGTT diep_12 Giao duc, Y Te va Muc songnam2011_nien giam tom tat nong nghiep 2013" xfId="3237"/>
    <cellStyle name="_da sua bo nam 2000 VT- 2011 - NGTT diep_12 Giao duc, Y Te va Muc songnam2011_Phan II (In)" xfId="3238"/>
    <cellStyle name="_da sua bo nam 2000 VT- 2011 - NGTT diep_12 MSDC_Thuy Van" xfId="3239"/>
    <cellStyle name="_da sua bo nam 2000 VT- 2011 - NGTT diep_13 Van tai 2012" xfId="3240"/>
    <cellStyle name="_da sua bo nam 2000 VT- 2011 - NGTT diep_Book2" xfId="3241"/>
    <cellStyle name="_da sua bo nam 2000 VT- 2011 - NGTT diep_Giaoduc2013(ok)" xfId="3242"/>
    <cellStyle name="_da sua bo nam 2000 VT- 2011 - NGTT diep_Maket NGTT2012 LN,TS (7-1-2013)" xfId="3243"/>
    <cellStyle name="_da sua bo nam 2000 VT- 2011 - NGTT diep_Maket NGTT2012 LN,TS (7-1-2013)_Nongnghiep" xfId="3244"/>
    <cellStyle name="_da sua bo nam 2000 VT- 2011 - NGTT diep_Ngiam_lamnghiep_2011_v2(1)(1)" xfId="3245"/>
    <cellStyle name="_da sua bo nam 2000 VT- 2011 - NGTT diep_Ngiam_lamnghiep_2011_v2(1)(1)_Nongnghiep" xfId="3246"/>
    <cellStyle name="_da sua bo nam 2000 VT- 2011 - NGTT diep_NGTK-daydu-2014-Laodong" xfId="3247"/>
    <cellStyle name="_da sua bo nam 2000 VT- 2011 - NGTT diep_NGTT LN,TS 2012 (Chuan)" xfId="3248"/>
    <cellStyle name="_da sua bo nam 2000 VT- 2011 - NGTT diep_Nien giam TT Vu Nong nghiep 2012(solieu)-gui Vu TH 29-3-2013" xfId="3249"/>
    <cellStyle name="_da sua bo nam 2000 VT- 2011 - NGTT diep_Niengiam_Hung_final" xfId="3250"/>
    <cellStyle name="_da sua bo nam 2000 VT- 2011 - NGTT diep_Nongnghiep" xfId="3251"/>
    <cellStyle name="_da sua bo nam 2000 VT- 2011 - NGTT diep_Nongnghiep NGDD 2012_cap nhat den 24-5-2013(1)" xfId="3252"/>
    <cellStyle name="_da sua bo nam 2000 VT- 2011 - NGTT diep_Nongnghiep_Nongnghiep NGDD 2012_cap nhat den 24-5-2013(1)" xfId="3253"/>
    <cellStyle name="_da sua bo nam 2000 VT- 2011 - NGTT diep_TKQG" xfId="3254"/>
    <cellStyle name="_da sua bo nam 2000 VT- 2011 - NGTT diep_Xl0000147" xfId="3255"/>
    <cellStyle name="_da sua bo nam 2000 VT- 2011 - NGTT diep_Xl0000167" xfId="3256"/>
    <cellStyle name="_da sua bo nam 2000 VT- 2011 - NGTT diep_XNK" xfId="3257"/>
    <cellStyle name="_da sua bo nam 2000 VT- 2011 - NGTT diep_XNK_nien giam tom tat nong nghiep 2013" xfId="3258"/>
    <cellStyle name="_da sua bo nam 2000 VT- 2011 - NGTT diep_XNK_Phan II (In)" xfId="3259"/>
    <cellStyle name="_Doi Ngheo(TV)" xfId="34"/>
    <cellStyle name="_Du lich" xfId="3260"/>
    <cellStyle name="_Du lich 2" xfId="3261"/>
    <cellStyle name="_Du lich_02  Dan so lao dong(OK)" xfId="3262"/>
    <cellStyle name="_Du lich_03 TKQG va Thu chi NSNN 2012" xfId="3263"/>
    <cellStyle name="_Du lich_04 Doanh nghiep va CSKDCT 2012" xfId="3264"/>
    <cellStyle name="_Du lich_05 Doanh nghiep va Ca the_2011 (Ok)" xfId="3265"/>
    <cellStyle name="_Du lich_06 NGTT LN,TS 2013 co so" xfId="3266"/>
    <cellStyle name="_Du lich_07 NGTT CN 2012" xfId="3267"/>
    <cellStyle name="_Du lich_08 Thuong mai Tong muc - Diep" xfId="3268"/>
    <cellStyle name="_Du lich_08 Thuong mai va Du lich (Ok)" xfId="3269"/>
    <cellStyle name="_Du lich_08 Thuong mai va Du lich (Ok)_nien giam tom tat nong nghiep 2013" xfId="3270"/>
    <cellStyle name="_Du lich_08 Thuong mai va Du lich (Ok)_Phan II (In)" xfId="3271"/>
    <cellStyle name="_Du lich_09 Chi so gia 2011- VuTKG-1 (Ok)" xfId="3272"/>
    <cellStyle name="_Du lich_09 Chi so gia 2011- VuTKG-1 (Ok)_nien giam tom tat nong nghiep 2013" xfId="3273"/>
    <cellStyle name="_Du lich_09 Chi so gia 2011- VuTKG-1 (Ok)_Phan II (In)" xfId="3274"/>
    <cellStyle name="_Du lich_09 Du lich" xfId="3275"/>
    <cellStyle name="_Du lich_09 Du lich_nien giam tom tat nong nghiep 2013" xfId="3276"/>
    <cellStyle name="_Du lich_09 Du lich_Phan II (In)" xfId="3277"/>
    <cellStyle name="_Du lich_10 Van tai va BCVT (da sua ok)" xfId="3278"/>
    <cellStyle name="_Du lich_10 Van tai va BCVT (da sua ok)_nien giam tom tat nong nghiep 2013" xfId="3279"/>
    <cellStyle name="_Du lich_10 Van tai va BCVT (da sua ok)_Phan II (In)" xfId="3280"/>
    <cellStyle name="_Du lich_11 (3)" xfId="3281"/>
    <cellStyle name="_Du lich_11 (3) 2" xfId="3282"/>
    <cellStyle name="_Du lich_11 (3)_04 Doanh nghiep va CSKDCT 2012" xfId="3283"/>
    <cellStyle name="_Du lich_11 (3)_Book2" xfId="3284"/>
    <cellStyle name="_Du lich_11 (3)_NGTK-daydu-2014-Laodong" xfId="3285"/>
    <cellStyle name="_Du lich_11 (3)_nien giam tom tat nong nghiep 2013" xfId="3286"/>
    <cellStyle name="_Du lich_11 (3)_Niengiam_Hung_final" xfId="3287"/>
    <cellStyle name="_Du lich_11 (3)_Phan II (In)" xfId="3288"/>
    <cellStyle name="_Du lich_11 (3)_Xl0000167" xfId="3289"/>
    <cellStyle name="_Du lich_12 (2)" xfId="3290"/>
    <cellStyle name="_Du lich_12 (2) 2" xfId="3291"/>
    <cellStyle name="_Du lich_12 (2)_04 Doanh nghiep va CSKDCT 2012" xfId="3292"/>
    <cellStyle name="_Du lich_12 (2)_Book2" xfId="3293"/>
    <cellStyle name="_Du lich_12 (2)_NGTK-daydu-2014-Laodong" xfId="3294"/>
    <cellStyle name="_Du lich_12 (2)_nien giam tom tat nong nghiep 2013" xfId="3295"/>
    <cellStyle name="_Du lich_12 (2)_Niengiam_Hung_final" xfId="3296"/>
    <cellStyle name="_Du lich_12 (2)_Phan II (In)" xfId="3297"/>
    <cellStyle name="_Du lich_12 (2)_Xl0000167" xfId="3298"/>
    <cellStyle name="_Du lich_12 Giao duc, Y Te va Muc songnam2011" xfId="3299"/>
    <cellStyle name="_Du lich_12 Giao duc, Y Te va Muc songnam2011_nien giam tom tat nong nghiep 2013" xfId="3300"/>
    <cellStyle name="_Du lich_12 Giao duc, Y Te va Muc songnam2011_Phan II (In)" xfId="3301"/>
    <cellStyle name="_Du lich_12 MSDC_Thuy Van" xfId="3302"/>
    <cellStyle name="_Du lich_13 Van tai 2012" xfId="3303"/>
    <cellStyle name="_Du lich_Book2" xfId="3304"/>
    <cellStyle name="_Du lich_Giaoduc2013(ok)" xfId="3305"/>
    <cellStyle name="_Du lich_Maket NGTT2012 LN,TS (7-1-2013)" xfId="3306"/>
    <cellStyle name="_Du lich_Maket NGTT2012 LN,TS (7-1-2013)_Nongnghiep" xfId="3307"/>
    <cellStyle name="_Du lich_Ngiam_lamnghiep_2011_v2(1)(1)" xfId="3308"/>
    <cellStyle name="_Du lich_Ngiam_lamnghiep_2011_v2(1)(1)_Nongnghiep" xfId="3309"/>
    <cellStyle name="_Du lich_NGTK-daydu-2014-Laodong" xfId="3310"/>
    <cellStyle name="_Du lich_NGTT LN,TS 2012 (Chuan)" xfId="3311"/>
    <cellStyle name="_Du lich_Nien giam TT Vu Nong nghiep 2012(solieu)-gui Vu TH 29-3-2013" xfId="3312"/>
    <cellStyle name="_Du lich_Niengiam_Hung_final" xfId="3313"/>
    <cellStyle name="_Du lich_Nongnghiep" xfId="3314"/>
    <cellStyle name="_Du lich_Nongnghiep NGDD 2012_cap nhat den 24-5-2013(1)" xfId="3315"/>
    <cellStyle name="_Du lich_Nongnghiep_Nongnghiep NGDD 2012_cap nhat den 24-5-2013(1)" xfId="3316"/>
    <cellStyle name="_Du lich_TKQG" xfId="3317"/>
    <cellStyle name="_Du lich_Xl0000147" xfId="3318"/>
    <cellStyle name="_Du lich_Xl0000167" xfId="3319"/>
    <cellStyle name="_Du lich_XNK" xfId="3320"/>
    <cellStyle name="_Du lich_XNK_nien giam tom tat nong nghiep 2013" xfId="3321"/>
    <cellStyle name="_Du lich_XNK_Phan II (In)" xfId="3322"/>
    <cellStyle name="_KT (2)" xfId="35"/>
    <cellStyle name="_KT (2)_1" xfId="36"/>
    <cellStyle name="_KT (2)_2" xfId="37"/>
    <cellStyle name="_KT (2)_2_12 MSDC_Thuy Van" xfId="3323"/>
    <cellStyle name="_KT (2)_2_Mau" xfId="3324"/>
    <cellStyle name="_KT (2)_2_TG-TH" xfId="38"/>
    <cellStyle name="_KT (2)_2_TG-TH_12 MSDC_Thuy Van" xfId="3325"/>
    <cellStyle name="_KT (2)_2_TG-TH_Mau" xfId="3326"/>
    <cellStyle name="_KT (2)_3" xfId="39"/>
    <cellStyle name="_KT (2)_3_TG-TH" xfId="40"/>
    <cellStyle name="_KT (2)_4" xfId="41"/>
    <cellStyle name="_KT (2)_4_12 MSDC_Thuy Van" xfId="3327"/>
    <cellStyle name="_KT (2)_4_Mau" xfId="3328"/>
    <cellStyle name="_KT (2)_4_TG-TH" xfId="42"/>
    <cellStyle name="_KT (2)_4_TG-TH_12 MSDC_Thuy Van" xfId="3329"/>
    <cellStyle name="_KT (2)_4_TG-TH_Mau" xfId="3330"/>
    <cellStyle name="_KT (2)_5" xfId="43"/>
    <cellStyle name="_KT (2)_TG-TH" xfId="44"/>
    <cellStyle name="_KT_TG" xfId="45"/>
    <cellStyle name="_KT_TG_1" xfId="46"/>
    <cellStyle name="_KT_TG_12 MSDC_Thuy Van" xfId="3331"/>
    <cellStyle name="_KT_TG_2" xfId="47"/>
    <cellStyle name="_KT_TG_2_12 MSDC_Thuy Van" xfId="3332"/>
    <cellStyle name="_KT_TG_2_Mau" xfId="3333"/>
    <cellStyle name="_KT_TG_3" xfId="48"/>
    <cellStyle name="_KT_TG_4" xfId="49"/>
    <cellStyle name="_KT_TG_Mau" xfId="3334"/>
    <cellStyle name="_NGTK-tomtat-2010-DSLD-10-3-2011_final_4" xfId="3335"/>
    <cellStyle name="_NGTK-tomtat-2010-DSLD-10-3-2011_final_4_01 Don vi HC" xfId="3336"/>
    <cellStyle name="_NGTK-tomtat-2010-DSLD-10-3-2011_final_4_02 Danso_Laodong 2012(chuan) CO SO" xfId="3337"/>
    <cellStyle name="_NGTK-tomtat-2010-DSLD-10-3-2011_final_4_04 Doanh nghiep va CSKDCT 2012" xfId="3338"/>
    <cellStyle name="_NGTK-tomtat-2010-DSLD-10-3-2011_final_4_12 MSDC_Thuy Van" xfId="3339"/>
    <cellStyle name="_NGTK-tomtat-2010-DSLD-10-3-2011_final_4_Don vi HC, dat dai, khi hau" xfId="3340"/>
    <cellStyle name="_NGTK-tomtat-2010-DSLD-10-3-2011_final_4_Mau" xfId="3341"/>
    <cellStyle name="_NGTK-tomtat-2010-DSLD-10-3-2011_final_4_Mau 2" xfId="3342"/>
    <cellStyle name="_NGTK-tomtat-2010-DSLD-10-3-2011_final_4_Mau_Book2" xfId="3343"/>
    <cellStyle name="_NGTK-tomtat-2010-DSLD-10-3-2011_final_4_Mau_NGTK-daydu-2014-Laodong" xfId="3344"/>
    <cellStyle name="_NGTK-tomtat-2010-DSLD-10-3-2011_final_4_Mau_Niengiam_Hung_final" xfId="3345"/>
    <cellStyle name="_NGTK-tomtat-2010-DSLD-10-3-2011_final_4_NGDD 2013 Thu chi NSNN " xfId="3346"/>
    <cellStyle name="_NGTK-tomtat-2010-DSLD-10-3-2011_final_4_NGTK-daydu-2014-VuDSLD(22.5.2015)" xfId="3347"/>
    <cellStyle name="_NGTK-tomtat-2010-DSLD-10-3-2011_final_4_nien giam 28.5.12_sua tn_Oanh-gui-3.15pm-28-5-2012" xfId="3348"/>
    <cellStyle name="_NGTK-tomtat-2010-DSLD-10-3-2011_final_4_Nien giam KT_TV 2010" xfId="3349"/>
    <cellStyle name="_NGTK-tomtat-2010-DSLD-10-3-2011_final_4_nien giam tom tat nong nghiep 2013" xfId="3350"/>
    <cellStyle name="_NGTK-tomtat-2010-DSLD-10-3-2011_final_4_Phan II (In)" xfId="3351"/>
    <cellStyle name="_NGTK-tomtat-2010-DSLD-10-3-2011_final_4_Xl0000006" xfId="3352"/>
    <cellStyle name="_NGTK-tomtat-2010-DSLD-10-3-2011_final_4_Xl0000167" xfId="3353"/>
    <cellStyle name="_NGTK-tomtat-2010-DSLD-10-3-2011_final_4_Y te-VH TT_Tam(1)" xfId="3354"/>
    <cellStyle name="_NGTT 2011 - XNK" xfId="3355"/>
    <cellStyle name="_NGTT 2011 - XNK - Market dasua" xfId="3356"/>
    <cellStyle name="_NGTT 2011 - XNK - Market dasua 2" xfId="3357"/>
    <cellStyle name="_NGTT 2011 - XNK - Market dasua_02  Dan so lao dong(OK)" xfId="3358"/>
    <cellStyle name="_NGTT 2011 - XNK - Market dasua_03 TKQG va Thu chi NSNN 2012" xfId="3359"/>
    <cellStyle name="_NGTT 2011 - XNK - Market dasua_04 Doanh nghiep va CSKDCT 2012" xfId="3360"/>
    <cellStyle name="_NGTT 2011 - XNK - Market dasua_05 Doanh nghiep va Ca the_2011 (Ok)" xfId="3361"/>
    <cellStyle name="_NGTT 2011 - XNK - Market dasua_06 NGTT LN,TS 2013 co so" xfId="3362"/>
    <cellStyle name="_NGTT 2011 - XNK - Market dasua_07 NGTT CN 2012" xfId="3363"/>
    <cellStyle name="_NGTT 2011 - XNK - Market dasua_08 Thuong mai Tong muc - Diep" xfId="3364"/>
    <cellStyle name="_NGTT 2011 - XNK - Market dasua_08 Thuong mai va Du lich (Ok)" xfId="3365"/>
    <cellStyle name="_NGTT 2011 - XNK - Market dasua_08 Thuong mai va Du lich (Ok)_nien giam tom tat nong nghiep 2013" xfId="3366"/>
    <cellStyle name="_NGTT 2011 - XNK - Market dasua_08 Thuong mai va Du lich (Ok)_Phan II (In)" xfId="3367"/>
    <cellStyle name="_NGTT 2011 - XNK - Market dasua_09 Chi so gia 2011- VuTKG-1 (Ok)" xfId="3368"/>
    <cellStyle name="_NGTT 2011 - XNK - Market dasua_09 Chi so gia 2011- VuTKG-1 (Ok)_nien giam tom tat nong nghiep 2013" xfId="3369"/>
    <cellStyle name="_NGTT 2011 - XNK - Market dasua_09 Chi so gia 2011- VuTKG-1 (Ok)_Phan II (In)" xfId="3370"/>
    <cellStyle name="_NGTT 2011 - XNK - Market dasua_09 Du lich" xfId="3371"/>
    <cellStyle name="_NGTT 2011 - XNK - Market dasua_09 Du lich_nien giam tom tat nong nghiep 2013" xfId="3372"/>
    <cellStyle name="_NGTT 2011 - XNK - Market dasua_09 Du lich_Phan II (In)" xfId="3373"/>
    <cellStyle name="_NGTT 2011 - XNK - Market dasua_10 Van tai va BCVT (da sua ok)" xfId="3374"/>
    <cellStyle name="_NGTT 2011 - XNK - Market dasua_10 Van tai va BCVT (da sua ok)_nien giam tom tat nong nghiep 2013" xfId="3375"/>
    <cellStyle name="_NGTT 2011 - XNK - Market dasua_10 Van tai va BCVT (da sua ok)_Phan II (In)" xfId="3376"/>
    <cellStyle name="_NGTT 2011 - XNK - Market dasua_11 (3)" xfId="3377"/>
    <cellStyle name="_NGTT 2011 - XNK - Market dasua_11 (3) 2" xfId="3378"/>
    <cellStyle name="_NGTT 2011 - XNK - Market dasua_11 (3)_04 Doanh nghiep va CSKDCT 2012" xfId="3379"/>
    <cellStyle name="_NGTT 2011 - XNK - Market dasua_11 (3)_Book2" xfId="3380"/>
    <cellStyle name="_NGTT 2011 - XNK - Market dasua_11 (3)_NGTK-daydu-2014-Laodong" xfId="3381"/>
    <cellStyle name="_NGTT 2011 - XNK - Market dasua_11 (3)_nien giam tom tat nong nghiep 2013" xfId="3382"/>
    <cellStyle name="_NGTT 2011 - XNK - Market dasua_11 (3)_Niengiam_Hung_final" xfId="3383"/>
    <cellStyle name="_NGTT 2011 - XNK - Market dasua_11 (3)_Phan II (In)" xfId="3384"/>
    <cellStyle name="_NGTT 2011 - XNK - Market dasua_11 (3)_Xl0000167" xfId="3385"/>
    <cellStyle name="_NGTT 2011 - XNK - Market dasua_12 (2)" xfId="3386"/>
    <cellStyle name="_NGTT 2011 - XNK - Market dasua_12 (2) 2" xfId="3387"/>
    <cellStyle name="_NGTT 2011 - XNK - Market dasua_12 (2)_04 Doanh nghiep va CSKDCT 2012" xfId="3388"/>
    <cellStyle name="_NGTT 2011 - XNK - Market dasua_12 (2)_Book2" xfId="3389"/>
    <cellStyle name="_NGTT 2011 - XNK - Market dasua_12 (2)_NGTK-daydu-2014-Laodong" xfId="3390"/>
    <cellStyle name="_NGTT 2011 - XNK - Market dasua_12 (2)_nien giam tom tat nong nghiep 2013" xfId="3391"/>
    <cellStyle name="_NGTT 2011 - XNK - Market dasua_12 (2)_Niengiam_Hung_final" xfId="3392"/>
    <cellStyle name="_NGTT 2011 - XNK - Market dasua_12 (2)_Phan II (In)" xfId="3393"/>
    <cellStyle name="_NGTT 2011 - XNK - Market dasua_12 (2)_Xl0000167" xfId="3394"/>
    <cellStyle name="_NGTT 2011 - XNK - Market dasua_12 Giao duc, Y Te va Muc songnam2011" xfId="3395"/>
    <cellStyle name="_NGTT 2011 - XNK - Market dasua_12 Giao duc, Y Te va Muc songnam2011_nien giam tom tat nong nghiep 2013" xfId="3396"/>
    <cellStyle name="_NGTT 2011 - XNK - Market dasua_12 Giao duc, Y Te va Muc songnam2011_Phan II (In)" xfId="3397"/>
    <cellStyle name="_NGTT 2011 - XNK - Market dasua_12 MSDC_Thuy Van" xfId="3398"/>
    <cellStyle name="_NGTT 2011 - XNK - Market dasua_13 Van tai 2012" xfId="3399"/>
    <cellStyle name="_NGTT 2011 - XNK - Market dasua_Book2" xfId="3400"/>
    <cellStyle name="_NGTT 2011 - XNK - Market dasua_Giaoduc2013(ok)" xfId="3401"/>
    <cellStyle name="_NGTT 2011 - XNK - Market dasua_Maket NGTT2012 LN,TS (7-1-2013)" xfId="3402"/>
    <cellStyle name="_NGTT 2011 - XNK - Market dasua_Maket NGTT2012 LN,TS (7-1-2013)_Nongnghiep" xfId="3403"/>
    <cellStyle name="_NGTT 2011 - XNK - Market dasua_Ngiam_lamnghiep_2011_v2(1)(1)" xfId="3404"/>
    <cellStyle name="_NGTT 2011 - XNK - Market dasua_Ngiam_lamnghiep_2011_v2(1)(1)_Nongnghiep" xfId="3405"/>
    <cellStyle name="_NGTT 2011 - XNK - Market dasua_NGTK-daydu-2014-Laodong" xfId="3406"/>
    <cellStyle name="_NGTT 2011 - XNK - Market dasua_NGTT LN,TS 2012 (Chuan)" xfId="3407"/>
    <cellStyle name="_NGTT 2011 - XNK - Market dasua_Nien giam TT Vu Nong nghiep 2012(solieu)-gui Vu TH 29-3-2013" xfId="3408"/>
    <cellStyle name="_NGTT 2011 - XNK - Market dasua_Niengiam_Hung_final" xfId="3409"/>
    <cellStyle name="_NGTT 2011 - XNK - Market dasua_Nongnghiep" xfId="3410"/>
    <cellStyle name="_NGTT 2011 - XNK - Market dasua_Nongnghiep NGDD 2012_cap nhat den 24-5-2013(1)" xfId="3411"/>
    <cellStyle name="_NGTT 2011 - XNK - Market dasua_Nongnghiep_Nongnghiep NGDD 2012_cap nhat den 24-5-2013(1)" xfId="3412"/>
    <cellStyle name="_NGTT 2011 - XNK - Market dasua_TKQG" xfId="3413"/>
    <cellStyle name="_NGTT 2011 - XNK - Market dasua_Xl0000147" xfId="3414"/>
    <cellStyle name="_NGTT 2011 - XNK - Market dasua_Xl0000167" xfId="3415"/>
    <cellStyle name="_NGTT 2011 - XNK - Market dasua_XNK" xfId="3416"/>
    <cellStyle name="_NGTT 2011 - XNK - Market dasua_XNK_nien giam tom tat nong nghiep 2013" xfId="3417"/>
    <cellStyle name="_NGTT 2011 - XNK - Market dasua_XNK_Phan II (In)" xfId="3418"/>
    <cellStyle name="_NGTT 2011 - XNK_nien giam tom tat nong nghiep 2013" xfId="3419"/>
    <cellStyle name="_NGTT 2011 - XNK_Phan II (In)" xfId="3420"/>
    <cellStyle name="_Nonglamthuysan" xfId="3421"/>
    <cellStyle name="_Nonglamthuysan 2" xfId="3422"/>
    <cellStyle name="_Nonglamthuysan_02  Dan so lao dong(OK)" xfId="3423"/>
    <cellStyle name="_Nonglamthuysan_03 TKQG va Thu chi NSNN 2012" xfId="3424"/>
    <cellStyle name="_Nonglamthuysan_04 Doanh nghiep va CSKDCT 2012" xfId="3425"/>
    <cellStyle name="_Nonglamthuysan_05 Doanh nghiep va Ca the_2011 (Ok)" xfId="3426"/>
    <cellStyle name="_Nonglamthuysan_06 NGTT LN,TS 2013 co so" xfId="3427"/>
    <cellStyle name="_Nonglamthuysan_07 NGTT CN 2012" xfId="3428"/>
    <cellStyle name="_Nonglamthuysan_08 Thuong mai Tong muc - Diep" xfId="3429"/>
    <cellStyle name="_Nonglamthuysan_08 Thuong mai va Du lich (Ok)" xfId="3430"/>
    <cellStyle name="_Nonglamthuysan_08 Thuong mai va Du lich (Ok)_nien giam tom tat nong nghiep 2013" xfId="3431"/>
    <cellStyle name="_Nonglamthuysan_08 Thuong mai va Du lich (Ok)_Phan II (In)" xfId="3432"/>
    <cellStyle name="_Nonglamthuysan_09 Chi so gia 2011- VuTKG-1 (Ok)" xfId="3433"/>
    <cellStyle name="_Nonglamthuysan_09 Chi so gia 2011- VuTKG-1 (Ok)_nien giam tom tat nong nghiep 2013" xfId="3434"/>
    <cellStyle name="_Nonglamthuysan_09 Chi so gia 2011- VuTKG-1 (Ok)_Phan II (In)" xfId="3435"/>
    <cellStyle name="_Nonglamthuysan_09 Du lich" xfId="3436"/>
    <cellStyle name="_Nonglamthuysan_09 Du lich_nien giam tom tat nong nghiep 2013" xfId="3437"/>
    <cellStyle name="_Nonglamthuysan_09 Du lich_Phan II (In)" xfId="3438"/>
    <cellStyle name="_Nonglamthuysan_10 Van tai va BCVT (da sua ok)" xfId="3439"/>
    <cellStyle name="_Nonglamthuysan_10 Van tai va BCVT (da sua ok)_nien giam tom tat nong nghiep 2013" xfId="3440"/>
    <cellStyle name="_Nonglamthuysan_10 Van tai va BCVT (da sua ok)_Phan II (In)" xfId="3441"/>
    <cellStyle name="_Nonglamthuysan_11 (3)" xfId="3442"/>
    <cellStyle name="_Nonglamthuysan_11 (3) 2" xfId="3443"/>
    <cellStyle name="_Nonglamthuysan_11 (3)_04 Doanh nghiep va CSKDCT 2012" xfId="3444"/>
    <cellStyle name="_Nonglamthuysan_11 (3)_Book2" xfId="3445"/>
    <cellStyle name="_Nonglamthuysan_11 (3)_NGTK-daydu-2014-Laodong" xfId="3446"/>
    <cellStyle name="_Nonglamthuysan_11 (3)_nien giam tom tat nong nghiep 2013" xfId="3447"/>
    <cellStyle name="_Nonglamthuysan_11 (3)_Niengiam_Hung_final" xfId="3448"/>
    <cellStyle name="_Nonglamthuysan_11 (3)_Phan II (In)" xfId="3449"/>
    <cellStyle name="_Nonglamthuysan_11 (3)_Xl0000167" xfId="3450"/>
    <cellStyle name="_Nonglamthuysan_12 (2)" xfId="3451"/>
    <cellStyle name="_Nonglamthuysan_12 (2) 2" xfId="3452"/>
    <cellStyle name="_Nonglamthuysan_12 (2)_04 Doanh nghiep va CSKDCT 2012" xfId="3453"/>
    <cellStyle name="_Nonglamthuysan_12 (2)_Book2" xfId="3454"/>
    <cellStyle name="_Nonglamthuysan_12 (2)_NGTK-daydu-2014-Laodong" xfId="3455"/>
    <cellStyle name="_Nonglamthuysan_12 (2)_nien giam tom tat nong nghiep 2013" xfId="3456"/>
    <cellStyle name="_Nonglamthuysan_12 (2)_Niengiam_Hung_final" xfId="3457"/>
    <cellStyle name="_Nonglamthuysan_12 (2)_Phan II (In)" xfId="3458"/>
    <cellStyle name="_Nonglamthuysan_12 (2)_Xl0000167" xfId="3459"/>
    <cellStyle name="_Nonglamthuysan_12 Giao duc, Y Te va Muc songnam2011" xfId="3460"/>
    <cellStyle name="_Nonglamthuysan_12 Giao duc, Y Te va Muc songnam2011_nien giam tom tat nong nghiep 2013" xfId="3461"/>
    <cellStyle name="_Nonglamthuysan_12 Giao duc, Y Te va Muc songnam2011_Phan II (In)" xfId="3462"/>
    <cellStyle name="_Nonglamthuysan_12 MSDC_Thuy Van" xfId="3463"/>
    <cellStyle name="_Nonglamthuysan_13 Van tai 2012" xfId="3464"/>
    <cellStyle name="_Nonglamthuysan_Book2" xfId="3465"/>
    <cellStyle name="_Nonglamthuysan_Giaoduc2013(ok)" xfId="3466"/>
    <cellStyle name="_Nonglamthuysan_Maket NGTT2012 LN,TS (7-1-2013)" xfId="3467"/>
    <cellStyle name="_Nonglamthuysan_Maket NGTT2012 LN,TS (7-1-2013)_Nongnghiep" xfId="3468"/>
    <cellStyle name="_Nonglamthuysan_Ngiam_lamnghiep_2011_v2(1)(1)" xfId="3469"/>
    <cellStyle name="_Nonglamthuysan_Ngiam_lamnghiep_2011_v2(1)(1)_Nongnghiep" xfId="3470"/>
    <cellStyle name="_Nonglamthuysan_NGTK-daydu-2014-Laodong" xfId="3471"/>
    <cellStyle name="_Nonglamthuysan_NGTT LN,TS 2012 (Chuan)" xfId="3472"/>
    <cellStyle name="_Nonglamthuysan_Nien giam TT Vu Nong nghiep 2012(solieu)-gui Vu TH 29-3-2013" xfId="3473"/>
    <cellStyle name="_Nonglamthuysan_Niengiam_Hung_final" xfId="3474"/>
    <cellStyle name="_Nonglamthuysan_Nongnghiep" xfId="3475"/>
    <cellStyle name="_Nonglamthuysan_Nongnghiep NGDD 2012_cap nhat den 24-5-2013(1)" xfId="3476"/>
    <cellStyle name="_Nonglamthuysan_Nongnghiep_Nongnghiep NGDD 2012_cap nhat den 24-5-2013(1)" xfId="3477"/>
    <cellStyle name="_Nonglamthuysan_TKQG" xfId="3478"/>
    <cellStyle name="_Nonglamthuysan_Xl0000147" xfId="3479"/>
    <cellStyle name="_Nonglamthuysan_Xl0000167" xfId="3480"/>
    <cellStyle name="_Nonglamthuysan_XNK" xfId="3481"/>
    <cellStyle name="_Nonglamthuysan_XNK_nien giam tom tat nong nghiep 2013" xfId="3482"/>
    <cellStyle name="_Nonglamthuysan_XNK_Phan II (In)" xfId="3483"/>
    <cellStyle name="_NSNN" xfId="3484"/>
    <cellStyle name="_So lieu quoc te TH" xfId="3485"/>
    <cellStyle name="_So lieu quoc te TH 2" xfId="3486"/>
    <cellStyle name="_So lieu quoc te TH_02  Dan so lao dong(OK)" xfId="3487"/>
    <cellStyle name="_So lieu quoc te TH_03 TKQG va Thu chi NSNN 2012" xfId="3488"/>
    <cellStyle name="_So lieu quoc te TH_04 Doanh nghiep va CSKDCT 2012" xfId="3489"/>
    <cellStyle name="_So lieu quoc te TH_05 Doanh nghiep va Ca the_2011 (Ok)" xfId="3490"/>
    <cellStyle name="_So lieu quoc te TH_06 NGTT LN,TS 2013 co so" xfId="3491"/>
    <cellStyle name="_So lieu quoc te TH_07 NGTT CN 2012" xfId="3492"/>
    <cellStyle name="_So lieu quoc te TH_08 Thuong mai Tong muc - Diep" xfId="3493"/>
    <cellStyle name="_So lieu quoc te TH_08 Thuong mai va Du lich (Ok)" xfId="3494"/>
    <cellStyle name="_So lieu quoc te TH_08 Thuong mai va Du lich (Ok)_nien giam tom tat nong nghiep 2013" xfId="3495"/>
    <cellStyle name="_So lieu quoc te TH_08 Thuong mai va Du lich (Ok)_Phan II (In)" xfId="3496"/>
    <cellStyle name="_So lieu quoc te TH_09 Chi so gia 2011- VuTKG-1 (Ok)" xfId="3497"/>
    <cellStyle name="_So lieu quoc te TH_09 Chi so gia 2011- VuTKG-1 (Ok)_nien giam tom tat nong nghiep 2013" xfId="3498"/>
    <cellStyle name="_So lieu quoc te TH_09 Chi so gia 2011- VuTKG-1 (Ok)_Phan II (In)" xfId="3499"/>
    <cellStyle name="_So lieu quoc te TH_09 Du lich" xfId="3500"/>
    <cellStyle name="_So lieu quoc te TH_09 Du lich_nien giam tom tat nong nghiep 2013" xfId="3501"/>
    <cellStyle name="_So lieu quoc te TH_09 Du lich_Phan II (In)" xfId="3502"/>
    <cellStyle name="_So lieu quoc te TH_10 Van tai va BCVT (da sua ok)" xfId="3503"/>
    <cellStyle name="_So lieu quoc te TH_10 Van tai va BCVT (da sua ok)_nien giam tom tat nong nghiep 2013" xfId="3504"/>
    <cellStyle name="_So lieu quoc te TH_10 Van tai va BCVT (da sua ok)_Phan II (In)" xfId="3505"/>
    <cellStyle name="_So lieu quoc te TH_11 (3)" xfId="3506"/>
    <cellStyle name="_So lieu quoc te TH_11 (3) 2" xfId="3507"/>
    <cellStyle name="_So lieu quoc te TH_11 (3)_04 Doanh nghiep va CSKDCT 2012" xfId="3508"/>
    <cellStyle name="_So lieu quoc te TH_11 (3)_Book2" xfId="3509"/>
    <cellStyle name="_So lieu quoc te TH_11 (3)_NGTK-daydu-2014-Laodong" xfId="3510"/>
    <cellStyle name="_So lieu quoc te TH_11 (3)_nien giam tom tat nong nghiep 2013" xfId="3511"/>
    <cellStyle name="_So lieu quoc te TH_11 (3)_Niengiam_Hung_final" xfId="3512"/>
    <cellStyle name="_So lieu quoc te TH_11 (3)_Phan II (In)" xfId="3513"/>
    <cellStyle name="_So lieu quoc te TH_11 (3)_Xl0000167" xfId="3514"/>
    <cellStyle name="_So lieu quoc te TH_12 (2)" xfId="3515"/>
    <cellStyle name="_So lieu quoc te TH_12 (2) 2" xfId="3516"/>
    <cellStyle name="_So lieu quoc te TH_12 (2)_04 Doanh nghiep va CSKDCT 2012" xfId="3517"/>
    <cellStyle name="_So lieu quoc te TH_12 (2)_Book2" xfId="3518"/>
    <cellStyle name="_So lieu quoc te TH_12 (2)_NGTK-daydu-2014-Laodong" xfId="3519"/>
    <cellStyle name="_So lieu quoc te TH_12 (2)_nien giam tom tat nong nghiep 2013" xfId="3520"/>
    <cellStyle name="_So lieu quoc te TH_12 (2)_Niengiam_Hung_final" xfId="3521"/>
    <cellStyle name="_So lieu quoc te TH_12 (2)_Phan II (In)" xfId="3522"/>
    <cellStyle name="_So lieu quoc te TH_12 (2)_Xl0000167" xfId="3523"/>
    <cellStyle name="_So lieu quoc te TH_12 Giao duc, Y Te va Muc songnam2011" xfId="3524"/>
    <cellStyle name="_So lieu quoc te TH_12 Giao duc, Y Te va Muc songnam2011_nien giam tom tat nong nghiep 2013" xfId="3525"/>
    <cellStyle name="_So lieu quoc te TH_12 Giao duc, Y Te va Muc songnam2011_Phan II (In)" xfId="3526"/>
    <cellStyle name="_So lieu quoc te TH_12 MSDC_Thuy Van" xfId="3527"/>
    <cellStyle name="_So lieu quoc te TH_13 Van tai 2012" xfId="3528"/>
    <cellStyle name="_So lieu quoc te TH_Book2" xfId="3529"/>
    <cellStyle name="_So lieu quoc te TH_Giaoduc2013(ok)" xfId="3530"/>
    <cellStyle name="_So lieu quoc te TH_Maket NGTT2012 LN,TS (7-1-2013)" xfId="3531"/>
    <cellStyle name="_So lieu quoc te TH_Maket NGTT2012 LN,TS (7-1-2013)_Nongnghiep" xfId="3532"/>
    <cellStyle name="_So lieu quoc te TH_Ngiam_lamnghiep_2011_v2(1)(1)" xfId="3533"/>
    <cellStyle name="_So lieu quoc te TH_Ngiam_lamnghiep_2011_v2(1)(1)_Nongnghiep" xfId="3534"/>
    <cellStyle name="_So lieu quoc te TH_NGTK-daydu-2014-Laodong" xfId="3535"/>
    <cellStyle name="_So lieu quoc te TH_NGTT LN,TS 2012 (Chuan)" xfId="3536"/>
    <cellStyle name="_So lieu quoc te TH_Nien giam TT Vu Nong nghiep 2012(solieu)-gui Vu TH 29-3-2013" xfId="3537"/>
    <cellStyle name="_So lieu quoc te TH_Niengiam_Hung_final" xfId="3538"/>
    <cellStyle name="_So lieu quoc te TH_Nongnghiep" xfId="3539"/>
    <cellStyle name="_So lieu quoc te TH_Nongnghiep NGDD 2012_cap nhat den 24-5-2013(1)" xfId="3540"/>
    <cellStyle name="_So lieu quoc te TH_Nongnghiep_Nongnghiep NGDD 2012_cap nhat den 24-5-2013(1)" xfId="3541"/>
    <cellStyle name="_So lieu quoc te TH_TKQG" xfId="3542"/>
    <cellStyle name="_So lieu quoc te TH_Xl0000147" xfId="3543"/>
    <cellStyle name="_So lieu quoc te TH_Xl0000167" xfId="3544"/>
    <cellStyle name="_So lieu quoc te TH_XNK" xfId="3545"/>
    <cellStyle name="_So lieu quoc te TH_XNK_nien giam tom tat nong nghiep 2013" xfId="3546"/>
    <cellStyle name="_So lieu quoc te TH_XNK_Phan II (In)" xfId="3547"/>
    <cellStyle name="_TangGDP" xfId="3548"/>
    <cellStyle name="_TG-TH" xfId="50"/>
    <cellStyle name="_TG-TH_1" xfId="51"/>
    <cellStyle name="_TG-TH_2" xfId="52"/>
    <cellStyle name="_TG-TH_2_12 MSDC_Thuy Van" xfId="3549"/>
    <cellStyle name="_TG-TH_2_Mau" xfId="3550"/>
    <cellStyle name="_TG-TH_3" xfId="53"/>
    <cellStyle name="_TG-TH_4" xfId="54"/>
    <cellStyle name="_TG-TH_4_12 MSDC_Thuy Van" xfId="3551"/>
    <cellStyle name="_TG-TH_4_Mau" xfId="3552"/>
    <cellStyle name="_Tich luy" xfId="3553"/>
    <cellStyle name="_Tieudung" xfId="3554"/>
    <cellStyle name="_Tong hop NGTT" xfId="3555"/>
    <cellStyle name="_Tong hop NGTT_01 Don vi HC" xfId="3556"/>
    <cellStyle name="_Tong hop NGTT_02 Danso_Laodong 2012(chuan) CO SO" xfId="3557"/>
    <cellStyle name="_Tong hop NGTT_04 Doanh nghiep va CSKDCT 2012" xfId="3558"/>
    <cellStyle name="_Tong hop NGTT_12 MSDC_Thuy Van" xfId="3559"/>
    <cellStyle name="_Tong hop NGTT_Don vi HC, dat dai, khi hau" xfId="3560"/>
    <cellStyle name="_Tong hop NGTT_Mau" xfId="3561"/>
    <cellStyle name="_Tong hop NGTT_Mau 2" xfId="3562"/>
    <cellStyle name="_Tong hop NGTT_Mau_Book2" xfId="3563"/>
    <cellStyle name="_Tong hop NGTT_Mau_NGTK-daydu-2014-Laodong" xfId="3564"/>
    <cellStyle name="_Tong hop NGTT_Mau_Niengiam_Hung_final" xfId="3565"/>
    <cellStyle name="_Tong hop NGTT_NGDD 2013 Thu chi NSNN " xfId="3566"/>
    <cellStyle name="_Tong hop NGTT_NGTK-daydu-2014-VuDSLD(22.5.2015)" xfId="3567"/>
    <cellStyle name="_Tong hop NGTT_nien giam 28.5.12_sua tn_Oanh-gui-3.15pm-28-5-2012" xfId="3568"/>
    <cellStyle name="_Tong hop NGTT_Nien giam KT_TV 2010" xfId="3569"/>
    <cellStyle name="_Tong hop NGTT_nien giam tom tat nong nghiep 2013" xfId="3570"/>
    <cellStyle name="_Tong hop NGTT_Phan II (In)" xfId="3571"/>
    <cellStyle name="_Tong hop NGTT_Xl0000006" xfId="3572"/>
    <cellStyle name="_Tong hop NGTT_Xl0000167" xfId="3573"/>
    <cellStyle name="_Tong hop NGTT_Y te-VH TT_Tam(1)" xfId="3574"/>
    <cellStyle name="_y te" xfId="3575"/>
    <cellStyle name="_y te_Xl0000006" xfId="3576"/>
    <cellStyle name="1" xfId="55"/>
    <cellStyle name="1 10" xfId="3577"/>
    <cellStyle name="1 11" xfId="3578"/>
    <cellStyle name="1 12" xfId="3579"/>
    <cellStyle name="1 13" xfId="3580"/>
    <cellStyle name="1 14" xfId="3581"/>
    <cellStyle name="1 15" xfId="3582"/>
    <cellStyle name="1 16" xfId="3583"/>
    <cellStyle name="1 17" xfId="3584"/>
    <cellStyle name="1 18" xfId="3585"/>
    <cellStyle name="1 19" xfId="3586"/>
    <cellStyle name="1 2" xfId="3587"/>
    <cellStyle name="1 3" xfId="3588"/>
    <cellStyle name="1 4" xfId="3589"/>
    <cellStyle name="1 5" xfId="3590"/>
    <cellStyle name="1 6" xfId="3591"/>
    <cellStyle name="1 7" xfId="3592"/>
    <cellStyle name="1 8" xfId="3593"/>
    <cellStyle name="1 9" xfId="3594"/>
    <cellStyle name="1_01 Don vi HC" xfId="3595"/>
    <cellStyle name="1_01 Don vi HC 2" xfId="3596"/>
    <cellStyle name="1_01 Don vi HC_Book2" xfId="3597"/>
    <cellStyle name="1_01 Don vi HC_NGTK-daydu-2014-Laodong" xfId="3598"/>
    <cellStyle name="1_01 Don vi HC_Niengiam_Hung_final" xfId="3599"/>
    <cellStyle name="1_01 DVHC-DSLD 2010" xfId="3600"/>
    <cellStyle name="1_01 DVHC-DSLD 2010_01 Don vi HC" xfId="3601"/>
    <cellStyle name="1_01 DVHC-DSLD 2010_01 Don vi HC 2" xfId="3602"/>
    <cellStyle name="1_01 DVHC-DSLD 2010_01 Don vi HC_Book2" xfId="3603"/>
    <cellStyle name="1_01 DVHC-DSLD 2010_01 Don vi HC_NGTK-daydu-2014-Laodong" xfId="3604"/>
    <cellStyle name="1_01 DVHC-DSLD 2010_01 Don vi HC_Niengiam_Hung_final" xfId="3605"/>
    <cellStyle name="1_01 DVHC-DSLD 2010_02 Danso_Laodong 2012(chuan) CO SO" xfId="3606"/>
    <cellStyle name="1_01 DVHC-DSLD 2010_04 Doanh nghiep va CSKDCT 2012" xfId="3607"/>
    <cellStyle name="1_01 DVHC-DSLD 2010_08 Thuong mai Tong muc - Diep" xfId="3608"/>
    <cellStyle name="1_01 DVHC-DSLD 2010_12 MSDC_Thuy Van" xfId="3609"/>
    <cellStyle name="1_01 DVHC-DSLD 2010_Bo sung 04 bieu Cong nghiep" xfId="3610"/>
    <cellStyle name="1_01 DVHC-DSLD 2010_Bo sung 04 bieu Cong nghiep 2" xfId="3611"/>
    <cellStyle name="1_01 DVHC-DSLD 2010_Bo sung 04 bieu Cong nghiep_Book2" xfId="3612"/>
    <cellStyle name="1_01 DVHC-DSLD 2010_Bo sung 04 bieu Cong nghiep_Mau" xfId="3613"/>
    <cellStyle name="1_01 DVHC-DSLD 2010_Bo sung 04 bieu Cong nghiep_NGTK-daydu-2014-Laodong" xfId="3614"/>
    <cellStyle name="1_01 DVHC-DSLD 2010_Bo sung 04 bieu Cong nghiep_Niengiam_Hung_final" xfId="3615"/>
    <cellStyle name="1_01 DVHC-DSLD 2010_Don vi HC, dat dai, khi hau" xfId="3616"/>
    <cellStyle name="1_01 DVHC-DSLD 2010_Mau" xfId="3617"/>
    <cellStyle name="1_01 DVHC-DSLD 2010_Mau 2" xfId="3618"/>
    <cellStyle name="1_01 DVHC-DSLD 2010_Mau_1" xfId="3619"/>
    <cellStyle name="1_01 DVHC-DSLD 2010_Mau_12 MSDC_Thuy Van" xfId="3620"/>
    <cellStyle name="1_01 DVHC-DSLD 2010_Mau_Book2" xfId="3621"/>
    <cellStyle name="1_01 DVHC-DSLD 2010_Mau_NGTK-daydu-2014-Laodong" xfId="3622"/>
    <cellStyle name="1_01 DVHC-DSLD 2010_Mau_Niengiam_Hung_final" xfId="3623"/>
    <cellStyle name="1_01 DVHC-DSLD 2010_NGDD 2013 Thu chi NSNN " xfId="3624"/>
    <cellStyle name="1_01 DVHC-DSLD 2010_NGTK-daydu-2014-VuDSLD(22.5.2015)" xfId="3625"/>
    <cellStyle name="1_01 DVHC-DSLD 2010_nien giam 28.5.12_sua tn_Oanh-gui-3.15pm-28-5-2012" xfId="3626"/>
    <cellStyle name="1_01 DVHC-DSLD 2010_Nien giam KT_TV 2010" xfId="3627"/>
    <cellStyle name="1_01 DVHC-DSLD 2010_nien giam tom tat 2010 (thuy)" xfId="3628"/>
    <cellStyle name="1_01 DVHC-DSLD 2010_nien giam tom tat 2010 (thuy)_01 Don vi HC" xfId="3629"/>
    <cellStyle name="1_01 DVHC-DSLD 2010_nien giam tom tat 2010 (thuy)_01 Don vi HC 2" xfId="3630"/>
    <cellStyle name="1_01 DVHC-DSLD 2010_nien giam tom tat 2010 (thuy)_01 Don vi HC_Book2" xfId="3631"/>
    <cellStyle name="1_01 DVHC-DSLD 2010_nien giam tom tat 2010 (thuy)_01 Don vi HC_NGTK-daydu-2014-Laodong" xfId="3632"/>
    <cellStyle name="1_01 DVHC-DSLD 2010_nien giam tom tat 2010 (thuy)_01 Don vi HC_Niengiam_Hung_final" xfId="3633"/>
    <cellStyle name="1_01 DVHC-DSLD 2010_nien giam tom tat 2010 (thuy)_02 Danso_Laodong 2012(chuan) CO SO" xfId="3634"/>
    <cellStyle name="1_01 DVHC-DSLD 2010_nien giam tom tat 2010 (thuy)_04 Doanh nghiep va CSKDCT 2012" xfId="3635"/>
    <cellStyle name="1_01 DVHC-DSLD 2010_nien giam tom tat 2010 (thuy)_08 Thuong mai Tong muc - Diep" xfId="3636"/>
    <cellStyle name="1_01 DVHC-DSLD 2010_nien giam tom tat 2010 (thuy)_09 Thuong mai va Du lich" xfId="3637"/>
    <cellStyle name="1_01 DVHC-DSLD 2010_nien giam tom tat 2010 (thuy)_09 Thuong mai va Du lich 2" xfId="3638"/>
    <cellStyle name="1_01 DVHC-DSLD 2010_nien giam tom tat 2010 (thuy)_09 Thuong mai va Du lich_01 Don vi HC" xfId="3639"/>
    <cellStyle name="1_01 DVHC-DSLD 2010_nien giam tom tat 2010 (thuy)_09 Thuong mai va Du lich_Book2" xfId="3640"/>
    <cellStyle name="1_01 DVHC-DSLD 2010_nien giam tom tat 2010 (thuy)_09 Thuong mai va Du lich_NGDD 2013 Thu chi NSNN " xfId="3641"/>
    <cellStyle name="1_01 DVHC-DSLD 2010_nien giam tom tat 2010 (thuy)_09 Thuong mai va Du lich_NGTK-daydu-2014-Laodong" xfId="3642"/>
    <cellStyle name="1_01 DVHC-DSLD 2010_nien giam tom tat 2010 (thuy)_09 Thuong mai va Du lich_nien giam tom tat nong nghiep 2013" xfId="3643"/>
    <cellStyle name="1_01 DVHC-DSLD 2010_nien giam tom tat 2010 (thuy)_09 Thuong mai va Du lich_Niengiam_Hung_final" xfId="3644"/>
    <cellStyle name="1_01 DVHC-DSLD 2010_nien giam tom tat 2010 (thuy)_09 Thuong mai va Du lich_Phan II (In)" xfId="3645"/>
    <cellStyle name="1_01 DVHC-DSLD 2010_nien giam tom tat 2010 (thuy)_12 MSDC_Thuy Van" xfId="3646"/>
    <cellStyle name="1_01 DVHC-DSLD 2010_nien giam tom tat 2010 (thuy)_Don vi HC, dat dai, khi hau" xfId="3647"/>
    <cellStyle name="1_01 DVHC-DSLD 2010_nien giam tom tat 2010 (thuy)_Mau" xfId="3648"/>
    <cellStyle name="1_01 DVHC-DSLD 2010_nien giam tom tat 2010 (thuy)_NGTK-daydu-2014-VuDSLD(22.5.2015)" xfId="3649"/>
    <cellStyle name="1_01 DVHC-DSLD 2010_nien giam tom tat 2010 (thuy)_nien giam 28.5.12_sua tn_Oanh-gui-3.15pm-28-5-2012" xfId="3650"/>
    <cellStyle name="1_01 DVHC-DSLD 2010_nien giam tom tat 2010 (thuy)_nien giam tom tat nong nghiep 2013" xfId="3651"/>
    <cellStyle name="1_01 DVHC-DSLD 2010_nien giam tom tat 2010 (thuy)_Phan II (In)" xfId="3652"/>
    <cellStyle name="1_01 DVHC-DSLD 2010_nien giam tom tat 2010 (thuy)_TKQG" xfId="3653"/>
    <cellStyle name="1_01 DVHC-DSLD 2010_nien giam tom tat 2010 (thuy)_Xl0000006" xfId="3654"/>
    <cellStyle name="1_01 DVHC-DSLD 2010_nien giam tom tat 2010 (thuy)_Xl0000167" xfId="3655"/>
    <cellStyle name="1_01 DVHC-DSLD 2010_nien giam tom tat 2010 (thuy)_Y te-VH TT_Tam(1)" xfId="3656"/>
    <cellStyle name="1_01 DVHC-DSLD 2010_nien giam tom tat nong nghiep 2013" xfId="3657"/>
    <cellStyle name="1_01 DVHC-DSLD 2010_Phan II (In)" xfId="3658"/>
    <cellStyle name="1_01 DVHC-DSLD 2010_Tong hop NGTT" xfId="3659"/>
    <cellStyle name="1_01 DVHC-DSLD 2010_Tong hop NGTT 2" xfId="3660"/>
    <cellStyle name="1_01 DVHC-DSLD 2010_Tong hop NGTT_09 Thuong mai va Du lich" xfId="3661"/>
    <cellStyle name="1_01 DVHC-DSLD 2010_Tong hop NGTT_09 Thuong mai va Du lich 2" xfId="3662"/>
    <cellStyle name="1_01 DVHC-DSLD 2010_Tong hop NGTT_09 Thuong mai va Du lich_01 Don vi HC" xfId="3663"/>
    <cellStyle name="1_01 DVHC-DSLD 2010_Tong hop NGTT_09 Thuong mai va Du lich_Book2" xfId="3664"/>
    <cellStyle name="1_01 DVHC-DSLD 2010_Tong hop NGTT_09 Thuong mai va Du lich_NGDD 2013 Thu chi NSNN " xfId="3665"/>
    <cellStyle name="1_01 DVHC-DSLD 2010_Tong hop NGTT_09 Thuong mai va Du lich_NGTK-daydu-2014-Laodong" xfId="3666"/>
    <cellStyle name="1_01 DVHC-DSLD 2010_Tong hop NGTT_09 Thuong mai va Du lich_nien giam tom tat nong nghiep 2013" xfId="3667"/>
    <cellStyle name="1_01 DVHC-DSLD 2010_Tong hop NGTT_09 Thuong mai va Du lich_Niengiam_Hung_final" xfId="3668"/>
    <cellStyle name="1_01 DVHC-DSLD 2010_Tong hop NGTT_09 Thuong mai va Du lich_Phan II (In)" xfId="3669"/>
    <cellStyle name="1_01 DVHC-DSLD 2010_Tong hop NGTT_Book2" xfId="3670"/>
    <cellStyle name="1_01 DVHC-DSLD 2010_Tong hop NGTT_Mau" xfId="3671"/>
    <cellStyle name="1_01 DVHC-DSLD 2010_Tong hop NGTT_NGTK-daydu-2014-Laodong" xfId="3672"/>
    <cellStyle name="1_01 DVHC-DSLD 2010_Tong hop NGTT_Niengiam_Hung_final" xfId="3673"/>
    <cellStyle name="1_01 DVHC-DSLD 2010_Xl0000006" xfId="3674"/>
    <cellStyle name="1_01 DVHC-DSLD 2010_Xl0000167" xfId="3675"/>
    <cellStyle name="1_01 DVHC-DSLD 2010_Y te-VH TT_Tam(1)" xfId="3676"/>
    <cellStyle name="1_02  Dan so lao dong(OK)" xfId="3677"/>
    <cellStyle name="1_02 Dan so 2010 (ok)" xfId="3678"/>
    <cellStyle name="1_02 Dan so Lao dong 2011" xfId="3679"/>
    <cellStyle name="1_02 Danso_Laodong 2012(chuan) CO SO" xfId="3680"/>
    <cellStyle name="1_02 DSLD_2011(ok).xls" xfId="3681"/>
    <cellStyle name="1_03 Dautu 2010" xfId="3682"/>
    <cellStyle name="1_03 Dautu 2010_01 Don vi HC" xfId="3683"/>
    <cellStyle name="1_03 Dautu 2010_01 Don vi HC 2" xfId="3684"/>
    <cellStyle name="1_03 Dautu 2010_01 Don vi HC_Book2" xfId="3685"/>
    <cellStyle name="1_03 Dautu 2010_01 Don vi HC_NGTK-daydu-2014-Laodong" xfId="3686"/>
    <cellStyle name="1_03 Dautu 2010_01 Don vi HC_Niengiam_Hung_final" xfId="3687"/>
    <cellStyle name="1_03 Dautu 2010_02 Danso_Laodong 2012(chuan) CO SO" xfId="3688"/>
    <cellStyle name="1_03 Dautu 2010_04 Doanh nghiep va CSKDCT 2012" xfId="3689"/>
    <cellStyle name="1_03 Dautu 2010_08 Thuong mai Tong muc - Diep" xfId="3690"/>
    <cellStyle name="1_03 Dautu 2010_09 Thuong mai va Du lich" xfId="3691"/>
    <cellStyle name="1_03 Dautu 2010_09 Thuong mai va Du lich 2" xfId="3692"/>
    <cellStyle name="1_03 Dautu 2010_09 Thuong mai va Du lich_01 Don vi HC" xfId="3693"/>
    <cellStyle name="1_03 Dautu 2010_09 Thuong mai va Du lich_Book2" xfId="3694"/>
    <cellStyle name="1_03 Dautu 2010_09 Thuong mai va Du lich_NGDD 2013 Thu chi NSNN " xfId="3695"/>
    <cellStyle name="1_03 Dautu 2010_09 Thuong mai va Du lich_NGTK-daydu-2014-Laodong" xfId="3696"/>
    <cellStyle name="1_03 Dautu 2010_09 Thuong mai va Du lich_nien giam tom tat nong nghiep 2013" xfId="3697"/>
    <cellStyle name="1_03 Dautu 2010_09 Thuong mai va Du lich_Niengiam_Hung_final" xfId="3698"/>
    <cellStyle name="1_03 Dautu 2010_09 Thuong mai va Du lich_Phan II (In)" xfId="3699"/>
    <cellStyle name="1_03 Dautu 2010_12 MSDC_Thuy Van" xfId="3700"/>
    <cellStyle name="1_03 Dautu 2010_Don vi HC, dat dai, khi hau" xfId="3701"/>
    <cellStyle name="1_03 Dautu 2010_Mau" xfId="3702"/>
    <cellStyle name="1_03 Dautu 2010_NGTK-daydu-2014-VuDSLD(22.5.2015)" xfId="3703"/>
    <cellStyle name="1_03 Dautu 2010_nien giam 28.5.12_sua tn_Oanh-gui-3.15pm-28-5-2012" xfId="3704"/>
    <cellStyle name="1_03 Dautu 2010_nien giam tom tat nong nghiep 2013" xfId="3705"/>
    <cellStyle name="1_03 Dautu 2010_Phan II (In)" xfId="3706"/>
    <cellStyle name="1_03 Dautu 2010_TKQG" xfId="3707"/>
    <cellStyle name="1_03 Dautu 2010_Xl0000006" xfId="3708"/>
    <cellStyle name="1_03 Dautu 2010_Xl0000167" xfId="3709"/>
    <cellStyle name="1_03 Dautu 2010_Y te-VH TT_Tam(1)" xfId="3710"/>
    <cellStyle name="1_03 TKQG" xfId="3711"/>
    <cellStyle name="1_03 TKQG 2" xfId="3712"/>
    <cellStyle name="1_03 TKQG_02  Dan so lao dong(OK)" xfId="3713"/>
    <cellStyle name="1_03 TKQG_Book2" xfId="3714"/>
    <cellStyle name="1_03 TKQG_NGTK-daydu-2014-Laodong" xfId="3715"/>
    <cellStyle name="1_03 TKQG_Niengiam_Hung_final" xfId="3716"/>
    <cellStyle name="1_03 TKQG_Xl0000167" xfId="3717"/>
    <cellStyle name="1_04 Doanh nghiep va CSKDCT 2012" xfId="3718"/>
    <cellStyle name="1_05 Doanh nghiep va Ca the_2011 (Ok)" xfId="3719"/>
    <cellStyle name="1_05 Thu chi NSNN" xfId="3720"/>
    <cellStyle name="1_05 Thuong mai" xfId="3721"/>
    <cellStyle name="1_05 Thuong mai_01 Don vi HC" xfId="3722"/>
    <cellStyle name="1_05 Thuong mai_02 Danso_Laodong 2012(chuan) CO SO" xfId="3723"/>
    <cellStyle name="1_05 Thuong mai_04 Doanh nghiep va CSKDCT 2012" xfId="3724"/>
    <cellStyle name="1_05 Thuong mai_12 MSDC_Thuy Van" xfId="3725"/>
    <cellStyle name="1_05 Thuong mai_Don vi HC, dat dai, khi hau" xfId="3726"/>
    <cellStyle name="1_05 Thuong mai_Mau" xfId="3727"/>
    <cellStyle name="1_05 Thuong mai_Mau 2" xfId="3728"/>
    <cellStyle name="1_05 Thuong mai_Mau_Book2" xfId="3729"/>
    <cellStyle name="1_05 Thuong mai_Mau_NGTK-daydu-2014-Laodong" xfId="3730"/>
    <cellStyle name="1_05 Thuong mai_Mau_Niengiam_Hung_final" xfId="3731"/>
    <cellStyle name="1_05 Thuong mai_NGDD 2013 Thu chi NSNN " xfId="3732"/>
    <cellStyle name="1_05 Thuong mai_NGTK-daydu-2014-VuDSLD(22.5.2015)" xfId="3733"/>
    <cellStyle name="1_05 Thuong mai_nien giam 28.5.12_sua tn_Oanh-gui-3.15pm-28-5-2012" xfId="3734"/>
    <cellStyle name="1_05 Thuong mai_Nien giam KT_TV 2010" xfId="3735"/>
    <cellStyle name="1_05 Thuong mai_nien giam tom tat nong nghiep 2013" xfId="3736"/>
    <cellStyle name="1_05 Thuong mai_Phan II (In)" xfId="3737"/>
    <cellStyle name="1_05 Thuong mai_Xl0000006" xfId="3738"/>
    <cellStyle name="1_05 Thuong mai_Xl0000167" xfId="3739"/>
    <cellStyle name="1_05 Thuong mai_Y te-VH TT_Tam(1)" xfId="3740"/>
    <cellStyle name="1_06 NGTT LN,TS 2013 co so" xfId="3741"/>
    <cellStyle name="1_06 Nong, lam nghiep 2010  (ok)" xfId="3742"/>
    <cellStyle name="1_06 Van tai" xfId="3743"/>
    <cellStyle name="1_06 Van tai_01 Don vi HC" xfId="3744"/>
    <cellStyle name="1_06 Van tai_02 Danso_Laodong 2012(chuan) CO SO" xfId="3745"/>
    <cellStyle name="1_06 Van tai_04 Doanh nghiep va CSKDCT 2012" xfId="3746"/>
    <cellStyle name="1_06 Van tai_12 MSDC_Thuy Van" xfId="3747"/>
    <cellStyle name="1_06 Van tai_Don vi HC, dat dai, khi hau" xfId="3748"/>
    <cellStyle name="1_06 Van tai_Mau" xfId="3749"/>
    <cellStyle name="1_06 Van tai_Mau 2" xfId="3750"/>
    <cellStyle name="1_06 Van tai_Mau_Book2" xfId="3751"/>
    <cellStyle name="1_06 Van tai_Mau_NGTK-daydu-2014-Laodong" xfId="3752"/>
    <cellStyle name="1_06 Van tai_Mau_Niengiam_Hung_final" xfId="3753"/>
    <cellStyle name="1_06 Van tai_NGDD 2013 Thu chi NSNN " xfId="3754"/>
    <cellStyle name="1_06 Van tai_NGTK-daydu-2014-VuDSLD(22.5.2015)" xfId="3755"/>
    <cellStyle name="1_06 Van tai_nien giam 28.5.12_sua tn_Oanh-gui-3.15pm-28-5-2012" xfId="3756"/>
    <cellStyle name="1_06 Van tai_Nien giam KT_TV 2010" xfId="3757"/>
    <cellStyle name="1_06 Van tai_nien giam tom tat nong nghiep 2013" xfId="3758"/>
    <cellStyle name="1_06 Van tai_Phan II (In)" xfId="3759"/>
    <cellStyle name="1_06 Van tai_Xl0000006" xfId="3760"/>
    <cellStyle name="1_06 Van tai_Xl0000167" xfId="3761"/>
    <cellStyle name="1_06 Van tai_Y te-VH TT_Tam(1)" xfId="3762"/>
    <cellStyle name="1_07 Buu dien" xfId="3763"/>
    <cellStyle name="1_07 Buu dien_01 Don vi HC" xfId="3764"/>
    <cellStyle name="1_07 Buu dien_02 Danso_Laodong 2012(chuan) CO SO" xfId="3765"/>
    <cellStyle name="1_07 Buu dien_04 Doanh nghiep va CSKDCT 2012" xfId="3766"/>
    <cellStyle name="1_07 Buu dien_12 MSDC_Thuy Van" xfId="3767"/>
    <cellStyle name="1_07 Buu dien_Don vi HC, dat dai, khi hau" xfId="3768"/>
    <cellStyle name="1_07 Buu dien_Mau" xfId="3769"/>
    <cellStyle name="1_07 Buu dien_Mau 2" xfId="3770"/>
    <cellStyle name="1_07 Buu dien_Mau_Book2" xfId="3771"/>
    <cellStyle name="1_07 Buu dien_Mau_NGTK-daydu-2014-Laodong" xfId="3772"/>
    <cellStyle name="1_07 Buu dien_Mau_Niengiam_Hung_final" xfId="3773"/>
    <cellStyle name="1_07 Buu dien_NGDD 2013 Thu chi NSNN " xfId="3774"/>
    <cellStyle name="1_07 Buu dien_NGTK-daydu-2014-VuDSLD(22.5.2015)" xfId="3775"/>
    <cellStyle name="1_07 Buu dien_nien giam 28.5.12_sua tn_Oanh-gui-3.15pm-28-5-2012" xfId="3776"/>
    <cellStyle name="1_07 Buu dien_Nien giam KT_TV 2010" xfId="3777"/>
    <cellStyle name="1_07 Buu dien_nien giam tom tat nong nghiep 2013" xfId="3778"/>
    <cellStyle name="1_07 Buu dien_Phan II (In)" xfId="3779"/>
    <cellStyle name="1_07 Buu dien_Xl0000006" xfId="3780"/>
    <cellStyle name="1_07 Buu dien_Xl0000167" xfId="3781"/>
    <cellStyle name="1_07 Buu dien_Y te-VH TT_Tam(1)" xfId="3782"/>
    <cellStyle name="1_07 NGTT CN 2012" xfId="3783"/>
    <cellStyle name="1_08 Thuong mai Tong muc - Diep" xfId="3784"/>
    <cellStyle name="1_08 Thuong mai va Du lich (Ok)" xfId="3785"/>
    <cellStyle name="1_08 Thuong mai va Du lich (Ok)_nien giam tom tat nong nghiep 2013" xfId="3786"/>
    <cellStyle name="1_08 Thuong mai va Du lich (Ok)_Phan II (In)" xfId="3787"/>
    <cellStyle name="1_08 Van tai" xfId="3788"/>
    <cellStyle name="1_08 Van tai_01 Don vi HC" xfId="3789"/>
    <cellStyle name="1_08 Van tai_02 Danso_Laodong 2012(chuan) CO SO" xfId="3790"/>
    <cellStyle name="1_08 Van tai_04 Doanh nghiep va CSKDCT 2012" xfId="3791"/>
    <cellStyle name="1_08 Van tai_12 MSDC_Thuy Van" xfId="3792"/>
    <cellStyle name="1_08 Van tai_Don vi HC, dat dai, khi hau" xfId="3793"/>
    <cellStyle name="1_08 Van tai_Mau" xfId="3794"/>
    <cellStyle name="1_08 Van tai_Mau 2" xfId="3795"/>
    <cellStyle name="1_08 Van tai_Mau_Book2" xfId="3796"/>
    <cellStyle name="1_08 Van tai_Mau_NGTK-daydu-2014-Laodong" xfId="3797"/>
    <cellStyle name="1_08 Van tai_Mau_Niengiam_Hung_final" xfId="3798"/>
    <cellStyle name="1_08 Van tai_NGDD 2013 Thu chi NSNN " xfId="3799"/>
    <cellStyle name="1_08 Van tai_NGTK-daydu-2014-VuDSLD(22.5.2015)" xfId="3800"/>
    <cellStyle name="1_08 Van tai_nien giam 28.5.12_sua tn_Oanh-gui-3.15pm-28-5-2012" xfId="3801"/>
    <cellStyle name="1_08 Van tai_Nien giam KT_TV 2010" xfId="3802"/>
    <cellStyle name="1_08 Van tai_nien giam tom tat nong nghiep 2013" xfId="3803"/>
    <cellStyle name="1_08 Van tai_Phan II (In)" xfId="3804"/>
    <cellStyle name="1_08 Van tai_Xl0000006" xfId="3805"/>
    <cellStyle name="1_08 Van tai_Xl0000167" xfId="3806"/>
    <cellStyle name="1_08 Van tai_Y te-VH TT_Tam(1)" xfId="3807"/>
    <cellStyle name="1_08 Yte-van hoa" xfId="3808"/>
    <cellStyle name="1_08 Yte-van hoa_01 Don vi HC" xfId="3809"/>
    <cellStyle name="1_08 Yte-van hoa_02 Danso_Laodong 2012(chuan) CO SO" xfId="3810"/>
    <cellStyle name="1_08 Yte-van hoa_04 Doanh nghiep va CSKDCT 2012" xfId="3811"/>
    <cellStyle name="1_08 Yte-van hoa_12 MSDC_Thuy Van" xfId="3812"/>
    <cellStyle name="1_08 Yte-van hoa_Don vi HC, dat dai, khi hau" xfId="3813"/>
    <cellStyle name="1_08 Yte-van hoa_Mau" xfId="3814"/>
    <cellStyle name="1_08 Yte-van hoa_Mau 2" xfId="3815"/>
    <cellStyle name="1_08 Yte-van hoa_Mau_Book2" xfId="3816"/>
    <cellStyle name="1_08 Yte-van hoa_Mau_NGTK-daydu-2014-Laodong" xfId="3817"/>
    <cellStyle name="1_08 Yte-van hoa_Mau_Niengiam_Hung_final" xfId="3818"/>
    <cellStyle name="1_08 Yte-van hoa_NGDD 2013 Thu chi NSNN " xfId="3819"/>
    <cellStyle name="1_08 Yte-van hoa_NGTK-daydu-2014-VuDSLD(22.5.2015)" xfId="3820"/>
    <cellStyle name="1_08 Yte-van hoa_nien giam 28.5.12_sua tn_Oanh-gui-3.15pm-28-5-2012" xfId="3821"/>
    <cellStyle name="1_08 Yte-van hoa_Nien giam KT_TV 2010" xfId="3822"/>
    <cellStyle name="1_08 Yte-van hoa_nien giam tom tat nong nghiep 2013" xfId="3823"/>
    <cellStyle name="1_08 Yte-van hoa_Phan II (In)" xfId="3824"/>
    <cellStyle name="1_08 Yte-van hoa_Xl0000006" xfId="3825"/>
    <cellStyle name="1_08 Yte-van hoa_Xl0000167" xfId="3826"/>
    <cellStyle name="1_08 Yte-van hoa_Y te-VH TT_Tam(1)" xfId="3827"/>
    <cellStyle name="1_09 Chi so gia 2011- VuTKG-1 (Ok)" xfId="3828"/>
    <cellStyle name="1_09 Chi so gia 2011- VuTKG-1 (Ok)_nien giam tom tat nong nghiep 2013" xfId="3829"/>
    <cellStyle name="1_09 Chi so gia 2011- VuTKG-1 (Ok)_Phan II (In)" xfId="3830"/>
    <cellStyle name="1_09 Du lich" xfId="3831"/>
    <cellStyle name="1_09 Du lich_nien giam tom tat nong nghiep 2013" xfId="3832"/>
    <cellStyle name="1_09 Du lich_Phan II (In)" xfId="3833"/>
    <cellStyle name="1_09 Thuong mai va Du lich" xfId="3834"/>
    <cellStyle name="1_09 Thuong mai va Du lich 2" xfId="3835"/>
    <cellStyle name="1_09 Thuong mai va Du lich_01 Don vi HC" xfId="3836"/>
    <cellStyle name="1_09 Thuong mai va Du lich_Book2" xfId="3837"/>
    <cellStyle name="1_09 Thuong mai va Du lich_NGDD 2013 Thu chi NSNN " xfId="3838"/>
    <cellStyle name="1_09 Thuong mai va Du lich_NGTK-daydu-2014-Laodong" xfId="3839"/>
    <cellStyle name="1_09 Thuong mai va Du lich_nien giam tom tat nong nghiep 2013" xfId="3840"/>
    <cellStyle name="1_09 Thuong mai va Du lich_Niengiam_Hung_final" xfId="3841"/>
    <cellStyle name="1_09 Thuong mai va Du lich_Phan II (In)" xfId="3842"/>
    <cellStyle name="1_10 Market VH, YT, GD, NGTT 2011 " xfId="3843"/>
    <cellStyle name="1_10 Market VH, YT, GD, NGTT 2011  2" xfId="3844"/>
    <cellStyle name="1_10 Market VH, YT, GD, NGTT 2011 _02  Dan so lao dong(OK)" xfId="3845"/>
    <cellStyle name="1_10 Market VH, YT, GD, NGTT 2011 _03 TKQG va Thu chi NSNN 2012" xfId="3846"/>
    <cellStyle name="1_10 Market VH, YT, GD, NGTT 2011 _04 Doanh nghiep va CSKDCT 2012" xfId="3847"/>
    <cellStyle name="1_10 Market VH, YT, GD, NGTT 2011 _05 Doanh nghiep va Ca the_2011 (Ok)" xfId="3848"/>
    <cellStyle name="1_10 Market VH, YT, GD, NGTT 2011 _06 NGTT LN,TS 2013 co so" xfId="3849"/>
    <cellStyle name="1_10 Market VH, YT, GD, NGTT 2011 _07 NGTT CN 2012" xfId="3850"/>
    <cellStyle name="1_10 Market VH, YT, GD, NGTT 2011 _08 Thuong mai Tong muc - Diep" xfId="3851"/>
    <cellStyle name="1_10 Market VH, YT, GD, NGTT 2011 _08 Thuong mai va Du lich (Ok)" xfId="3852"/>
    <cellStyle name="1_10 Market VH, YT, GD, NGTT 2011 _08 Thuong mai va Du lich (Ok)_nien giam tom tat nong nghiep 2013" xfId="3853"/>
    <cellStyle name="1_10 Market VH, YT, GD, NGTT 2011 _08 Thuong mai va Du lich (Ok)_Phan II (In)" xfId="3854"/>
    <cellStyle name="1_10 Market VH, YT, GD, NGTT 2011 _09 Chi so gia 2011- VuTKG-1 (Ok)" xfId="3855"/>
    <cellStyle name="1_10 Market VH, YT, GD, NGTT 2011 _09 Chi so gia 2011- VuTKG-1 (Ok)_nien giam tom tat nong nghiep 2013" xfId="3856"/>
    <cellStyle name="1_10 Market VH, YT, GD, NGTT 2011 _09 Chi so gia 2011- VuTKG-1 (Ok)_Phan II (In)" xfId="3857"/>
    <cellStyle name="1_10 Market VH, YT, GD, NGTT 2011 _09 Du lich" xfId="3858"/>
    <cellStyle name="1_10 Market VH, YT, GD, NGTT 2011 _09 Du lich_nien giam tom tat nong nghiep 2013" xfId="3859"/>
    <cellStyle name="1_10 Market VH, YT, GD, NGTT 2011 _09 Du lich_Phan II (In)" xfId="3860"/>
    <cellStyle name="1_10 Market VH, YT, GD, NGTT 2011 _10 Van tai va BCVT (da sua ok)" xfId="3861"/>
    <cellStyle name="1_10 Market VH, YT, GD, NGTT 2011 _10 Van tai va BCVT (da sua ok)_nien giam tom tat nong nghiep 2013" xfId="3862"/>
    <cellStyle name="1_10 Market VH, YT, GD, NGTT 2011 _10 Van tai va BCVT (da sua ok)_Phan II (In)" xfId="3863"/>
    <cellStyle name="1_10 Market VH, YT, GD, NGTT 2011 _11 (3)" xfId="3864"/>
    <cellStyle name="1_10 Market VH, YT, GD, NGTT 2011 _11 (3) 2" xfId="3865"/>
    <cellStyle name="1_10 Market VH, YT, GD, NGTT 2011 _11 (3)_04 Doanh nghiep va CSKDCT 2012" xfId="3866"/>
    <cellStyle name="1_10 Market VH, YT, GD, NGTT 2011 _11 (3)_Book2" xfId="3867"/>
    <cellStyle name="1_10 Market VH, YT, GD, NGTT 2011 _11 (3)_NGTK-daydu-2014-Laodong" xfId="3868"/>
    <cellStyle name="1_10 Market VH, YT, GD, NGTT 2011 _11 (3)_nien giam tom tat nong nghiep 2013" xfId="3869"/>
    <cellStyle name="1_10 Market VH, YT, GD, NGTT 2011 _11 (3)_Niengiam_Hung_final" xfId="3870"/>
    <cellStyle name="1_10 Market VH, YT, GD, NGTT 2011 _11 (3)_Phan II (In)" xfId="3871"/>
    <cellStyle name="1_10 Market VH, YT, GD, NGTT 2011 _11 (3)_Xl0000167" xfId="3872"/>
    <cellStyle name="1_10 Market VH, YT, GD, NGTT 2011 _12 (2)" xfId="3873"/>
    <cellStyle name="1_10 Market VH, YT, GD, NGTT 2011 _12 (2) 2" xfId="3874"/>
    <cellStyle name="1_10 Market VH, YT, GD, NGTT 2011 _12 (2)_04 Doanh nghiep va CSKDCT 2012" xfId="3875"/>
    <cellStyle name="1_10 Market VH, YT, GD, NGTT 2011 _12 (2)_Book2" xfId="3876"/>
    <cellStyle name="1_10 Market VH, YT, GD, NGTT 2011 _12 (2)_NGTK-daydu-2014-Laodong" xfId="3877"/>
    <cellStyle name="1_10 Market VH, YT, GD, NGTT 2011 _12 (2)_nien giam tom tat nong nghiep 2013" xfId="3878"/>
    <cellStyle name="1_10 Market VH, YT, GD, NGTT 2011 _12 (2)_Niengiam_Hung_final" xfId="3879"/>
    <cellStyle name="1_10 Market VH, YT, GD, NGTT 2011 _12 (2)_Phan II (In)" xfId="3880"/>
    <cellStyle name="1_10 Market VH, YT, GD, NGTT 2011 _12 (2)_Xl0000167" xfId="3881"/>
    <cellStyle name="1_10 Market VH, YT, GD, NGTT 2011 _12 Giao duc, Y Te va Muc songnam2011" xfId="3882"/>
    <cellStyle name="1_10 Market VH, YT, GD, NGTT 2011 _12 Giao duc, Y Te va Muc songnam2011_nien giam tom tat nong nghiep 2013" xfId="3883"/>
    <cellStyle name="1_10 Market VH, YT, GD, NGTT 2011 _12 Giao duc, Y Te va Muc songnam2011_Phan II (In)" xfId="3884"/>
    <cellStyle name="1_10 Market VH, YT, GD, NGTT 2011 _12 MSDC_Thuy Van" xfId="3885"/>
    <cellStyle name="1_10 Market VH, YT, GD, NGTT 2011 _13 Van tai 2012" xfId="3886"/>
    <cellStyle name="1_10 Market VH, YT, GD, NGTT 2011 _Book2" xfId="3887"/>
    <cellStyle name="1_10 Market VH, YT, GD, NGTT 2011 _Giaoduc2013(ok)" xfId="3888"/>
    <cellStyle name="1_10 Market VH, YT, GD, NGTT 2011 _Maket NGTT2012 LN,TS (7-1-2013)" xfId="3889"/>
    <cellStyle name="1_10 Market VH, YT, GD, NGTT 2011 _Maket NGTT2012 LN,TS (7-1-2013)_Nongnghiep" xfId="3890"/>
    <cellStyle name="1_10 Market VH, YT, GD, NGTT 2011 _Ngiam_lamnghiep_2011_v2(1)(1)" xfId="3891"/>
    <cellStyle name="1_10 Market VH, YT, GD, NGTT 2011 _Ngiam_lamnghiep_2011_v2(1)(1)_Nongnghiep" xfId="3892"/>
    <cellStyle name="1_10 Market VH, YT, GD, NGTT 2011 _NGTK-daydu-2014-Laodong" xfId="3893"/>
    <cellStyle name="1_10 Market VH, YT, GD, NGTT 2011 _NGTT LN,TS 2012 (Chuan)" xfId="3894"/>
    <cellStyle name="1_10 Market VH, YT, GD, NGTT 2011 _Nien giam TT Vu Nong nghiep 2012(solieu)-gui Vu TH 29-3-2013" xfId="3895"/>
    <cellStyle name="1_10 Market VH, YT, GD, NGTT 2011 _Niengiam_Hung_final" xfId="3896"/>
    <cellStyle name="1_10 Market VH, YT, GD, NGTT 2011 _Nongnghiep" xfId="3897"/>
    <cellStyle name="1_10 Market VH, YT, GD, NGTT 2011 _Nongnghiep NGDD 2012_cap nhat den 24-5-2013(1)" xfId="3898"/>
    <cellStyle name="1_10 Market VH, YT, GD, NGTT 2011 _Nongnghiep_Nongnghiep NGDD 2012_cap nhat den 24-5-2013(1)" xfId="3899"/>
    <cellStyle name="1_10 Market VH, YT, GD, NGTT 2011 _So lieu quoc te TH" xfId="3900"/>
    <cellStyle name="1_10 Market VH, YT, GD, NGTT 2011 _So lieu quoc te TH_nien giam tom tat nong nghiep 2013" xfId="3901"/>
    <cellStyle name="1_10 Market VH, YT, GD, NGTT 2011 _So lieu quoc te TH_Phan II (In)" xfId="3902"/>
    <cellStyle name="1_10 Market VH, YT, GD, NGTT 2011 _TKQG" xfId="3903"/>
    <cellStyle name="1_10 Market VH, YT, GD, NGTT 2011 _Xl0000147" xfId="3904"/>
    <cellStyle name="1_10 Market VH, YT, GD, NGTT 2011 _Xl0000167" xfId="3905"/>
    <cellStyle name="1_10 Market VH, YT, GD, NGTT 2011 _XNK" xfId="3906"/>
    <cellStyle name="1_10 Market VH, YT, GD, NGTT 2011 _XNK_nien giam tom tat nong nghiep 2013" xfId="3907"/>
    <cellStyle name="1_10 Market VH, YT, GD, NGTT 2011 _XNK_Phan II (In)" xfId="3908"/>
    <cellStyle name="1_10 Van tai va BCVT (da sua ok)" xfId="3909"/>
    <cellStyle name="1_10 Van tai va BCVT (da sua ok)_nien giam tom tat nong nghiep 2013" xfId="3910"/>
    <cellStyle name="1_10 Van tai va BCVT (da sua ok)_Phan II (In)" xfId="3911"/>
    <cellStyle name="1_10 VH, YT, GD, NGTT 2010 - (OK)" xfId="3912"/>
    <cellStyle name="1_10 VH, YT, GD, NGTT 2010 - (OK) 2" xfId="3913"/>
    <cellStyle name="1_10 VH, YT, GD, NGTT 2010 - (OK)_Bo sung 04 bieu Cong nghiep" xfId="3914"/>
    <cellStyle name="1_10 VH, YT, GD, NGTT 2010 - (OK)_Bo sung 04 bieu Cong nghiep 2" xfId="3915"/>
    <cellStyle name="1_10 VH, YT, GD, NGTT 2010 - (OK)_Bo sung 04 bieu Cong nghiep_Book2" xfId="3916"/>
    <cellStyle name="1_10 VH, YT, GD, NGTT 2010 - (OK)_Bo sung 04 bieu Cong nghiep_Mau" xfId="3917"/>
    <cellStyle name="1_10 VH, YT, GD, NGTT 2010 - (OK)_Bo sung 04 bieu Cong nghiep_NGTK-daydu-2014-Laodong" xfId="3918"/>
    <cellStyle name="1_10 VH, YT, GD, NGTT 2010 - (OK)_Bo sung 04 bieu Cong nghiep_Niengiam_Hung_final" xfId="3919"/>
    <cellStyle name="1_10 VH, YT, GD, NGTT 2010 - (OK)_Book2" xfId="3920"/>
    <cellStyle name="1_10 VH, YT, GD, NGTT 2010 - (OK)_Mau" xfId="3921"/>
    <cellStyle name="1_10 VH, YT, GD, NGTT 2010 - (OK)_NGTK-daydu-2014-Laodong" xfId="3922"/>
    <cellStyle name="1_10 VH, YT, GD, NGTT 2010 - (OK)_Niengiam_Hung_final" xfId="3923"/>
    <cellStyle name="1_11 (3)" xfId="3924"/>
    <cellStyle name="1_11 (3) 2" xfId="3925"/>
    <cellStyle name="1_11 (3)_04 Doanh nghiep va CSKDCT 2012" xfId="3926"/>
    <cellStyle name="1_11 (3)_Book2" xfId="3927"/>
    <cellStyle name="1_11 (3)_NGTK-daydu-2014-Laodong" xfId="3928"/>
    <cellStyle name="1_11 (3)_nien giam tom tat nong nghiep 2013" xfId="3929"/>
    <cellStyle name="1_11 (3)_Niengiam_Hung_final" xfId="3930"/>
    <cellStyle name="1_11 (3)_Phan II (In)" xfId="3931"/>
    <cellStyle name="1_11 (3)_Xl0000167" xfId="3932"/>
    <cellStyle name="1_11 So lieu quoc te 2010-final" xfId="3933"/>
    <cellStyle name="1_11 So lieu quoc te 2010-final 2" xfId="3934"/>
    <cellStyle name="1_11 So lieu quoc te 2010-final_Book2" xfId="3935"/>
    <cellStyle name="1_11 So lieu quoc te 2010-final_Mau" xfId="3936"/>
    <cellStyle name="1_11 So lieu quoc te 2010-final_NGTK-daydu-2014-Laodong" xfId="3937"/>
    <cellStyle name="1_11 So lieu quoc te 2010-final_Niengiam_Hung_final" xfId="3938"/>
    <cellStyle name="1_11.Bieuthegioi-hien_NGTT2009" xfId="3939"/>
    <cellStyle name="1_11.Bieuthegioi-hien_NGTT2009 2" xfId="3940"/>
    <cellStyle name="1_11.Bieuthegioi-hien_NGTT2009_01 Don vi HC" xfId="3941"/>
    <cellStyle name="1_11.Bieuthegioi-hien_NGTT2009_01 Don vi HC 2" xfId="3942"/>
    <cellStyle name="1_11.Bieuthegioi-hien_NGTT2009_01 Don vi HC_Book2" xfId="3943"/>
    <cellStyle name="1_11.Bieuthegioi-hien_NGTT2009_01 Don vi HC_NGTK-daydu-2014-Laodong" xfId="3944"/>
    <cellStyle name="1_11.Bieuthegioi-hien_NGTT2009_01 Don vi HC_Niengiam_Hung_final" xfId="3945"/>
    <cellStyle name="1_11.Bieuthegioi-hien_NGTT2009_02  Dan so lao dong(OK)" xfId="3946"/>
    <cellStyle name="1_11.Bieuthegioi-hien_NGTT2009_02 Danso_Laodong 2012(chuan) CO SO" xfId="3947"/>
    <cellStyle name="1_11.Bieuthegioi-hien_NGTT2009_03 TKQG va Thu chi NSNN 2012" xfId="3948"/>
    <cellStyle name="1_11.Bieuthegioi-hien_NGTT2009_04 Doanh nghiep va CSKDCT 2012" xfId="3949"/>
    <cellStyle name="1_11.Bieuthegioi-hien_NGTT2009_05 Doanh nghiep va Ca the_2011 (Ok)" xfId="3950"/>
    <cellStyle name="1_11.Bieuthegioi-hien_NGTT2009_06 NGTT LN,TS 2013 co so" xfId="3951"/>
    <cellStyle name="1_11.Bieuthegioi-hien_NGTT2009_07 NGTT CN 2012" xfId="3952"/>
    <cellStyle name="1_11.Bieuthegioi-hien_NGTT2009_08 Thuong mai Tong muc - Diep" xfId="3953"/>
    <cellStyle name="1_11.Bieuthegioi-hien_NGTT2009_08 Thuong mai va Du lich (Ok)" xfId="3954"/>
    <cellStyle name="1_11.Bieuthegioi-hien_NGTT2009_08 Thuong mai va Du lich (Ok)_nien giam tom tat nong nghiep 2013" xfId="3955"/>
    <cellStyle name="1_11.Bieuthegioi-hien_NGTT2009_08 Thuong mai va Du lich (Ok)_Phan II (In)" xfId="3956"/>
    <cellStyle name="1_11.Bieuthegioi-hien_NGTT2009_09 Chi so gia 2011- VuTKG-1 (Ok)" xfId="3957"/>
    <cellStyle name="1_11.Bieuthegioi-hien_NGTT2009_09 Chi so gia 2011- VuTKG-1 (Ok)_nien giam tom tat nong nghiep 2013" xfId="3958"/>
    <cellStyle name="1_11.Bieuthegioi-hien_NGTT2009_09 Chi so gia 2011- VuTKG-1 (Ok)_Phan II (In)" xfId="3959"/>
    <cellStyle name="1_11.Bieuthegioi-hien_NGTT2009_09 Du lich" xfId="3960"/>
    <cellStyle name="1_11.Bieuthegioi-hien_NGTT2009_09 Du lich_nien giam tom tat nong nghiep 2013" xfId="3961"/>
    <cellStyle name="1_11.Bieuthegioi-hien_NGTT2009_09 Du lich_Phan II (In)" xfId="3962"/>
    <cellStyle name="1_11.Bieuthegioi-hien_NGTT2009_10 Van tai va BCVT (da sua ok)" xfId="3963"/>
    <cellStyle name="1_11.Bieuthegioi-hien_NGTT2009_10 Van tai va BCVT (da sua ok)_nien giam tom tat nong nghiep 2013" xfId="3964"/>
    <cellStyle name="1_11.Bieuthegioi-hien_NGTT2009_10 Van tai va BCVT (da sua ok)_Phan II (In)" xfId="3965"/>
    <cellStyle name="1_11.Bieuthegioi-hien_NGTT2009_11 (3)" xfId="3966"/>
    <cellStyle name="1_11.Bieuthegioi-hien_NGTT2009_11 (3) 2" xfId="3967"/>
    <cellStyle name="1_11.Bieuthegioi-hien_NGTT2009_11 (3)_04 Doanh nghiep va CSKDCT 2012" xfId="3968"/>
    <cellStyle name="1_11.Bieuthegioi-hien_NGTT2009_11 (3)_Book2" xfId="3969"/>
    <cellStyle name="1_11.Bieuthegioi-hien_NGTT2009_11 (3)_NGTK-daydu-2014-Laodong" xfId="3970"/>
    <cellStyle name="1_11.Bieuthegioi-hien_NGTT2009_11 (3)_nien giam tom tat nong nghiep 2013" xfId="3971"/>
    <cellStyle name="1_11.Bieuthegioi-hien_NGTT2009_11 (3)_Niengiam_Hung_final" xfId="3972"/>
    <cellStyle name="1_11.Bieuthegioi-hien_NGTT2009_11 (3)_Phan II (In)" xfId="3973"/>
    <cellStyle name="1_11.Bieuthegioi-hien_NGTT2009_11 (3)_Xl0000167" xfId="3974"/>
    <cellStyle name="1_11.Bieuthegioi-hien_NGTT2009_12 (2)" xfId="3975"/>
    <cellStyle name="1_11.Bieuthegioi-hien_NGTT2009_12 (2) 2" xfId="3976"/>
    <cellStyle name="1_11.Bieuthegioi-hien_NGTT2009_12 (2)_04 Doanh nghiep va CSKDCT 2012" xfId="3977"/>
    <cellStyle name="1_11.Bieuthegioi-hien_NGTT2009_12 (2)_Book2" xfId="3978"/>
    <cellStyle name="1_11.Bieuthegioi-hien_NGTT2009_12 (2)_NGTK-daydu-2014-Laodong" xfId="3979"/>
    <cellStyle name="1_11.Bieuthegioi-hien_NGTT2009_12 (2)_nien giam tom tat nong nghiep 2013" xfId="3980"/>
    <cellStyle name="1_11.Bieuthegioi-hien_NGTT2009_12 (2)_Niengiam_Hung_final" xfId="3981"/>
    <cellStyle name="1_11.Bieuthegioi-hien_NGTT2009_12 (2)_Phan II (In)" xfId="3982"/>
    <cellStyle name="1_11.Bieuthegioi-hien_NGTT2009_12 (2)_Xl0000167" xfId="3983"/>
    <cellStyle name="1_11.Bieuthegioi-hien_NGTT2009_12 Chi so gia 2012(chuan) co so" xfId="3984"/>
    <cellStyle name="1_11.Bieuthegioi-hien_NGTT2009_12 Giao duc, Y Te va Muc songnam2011" xfId="3985"/>
    <cellStyle name="1_11.Bieuthegioi-hien_NGTT2009_12 Giao duc, Y Te va Muc songnam2011_nien giam tom tat nong nghiep 2013" xfId="3986"/>
    <cellStyle name="1_11.Bieuthegioi-hien_NGTT2009_12 Giao duc, Y Te va Muc songnam2011_Phan II (In)" xfId="3987"/>
    <cellStyle name="1_11.Bieuthegioi-hien_NGTT2009_13 Van tai 2012" xfId="3988"/>
    <cellStyle name="1_11.Bieuthegioi-hien_NGTT2009_Bo sung 04 bieu Cong nghiep" xfId="3989"/>
    <cellStyle name="1_11.Bieuthegioi-hien_NGTT2009_Bo sung 04 bieu Cong nghiep 2" xfId="3990"/>
    <cellStyle name="1_11.Bieuthegioi-hien_NGTT2009_Bo sung 04 bieu Cong nghiep_Book2" xfId="3991"/>
    <cellStyle name="1_11.Bieuthegioi-hien_NGTT2009_Bo sung 04 bieu Cong nghiep_Mau" xfId="3992"/>
    <cellStyle name="1_11.Bieuthegioi-hien_NGTT2009_Bo sung 04 bieu Cong nghiep_NGTK-daydu-2014-Laodong" xfId="3993"/>
    <cellStyle name="1_11.Bieuthegioi-hien_NGTT2009_Bo sung 04 bieu Cong nghiep_Niengiam_Hung_final" xfId="3994"/>
    <cellStyle name="1_11.Bieuthegioi-hien_NGTT2009_Book2" xfId="3995"/>
    <cellStyle name="1_11.Bieuthegioi-hien_NGTT2009_CucThongke-phucdap-Tuan-Anh" xfId="3996"/>
    <cellStyle name="1_11.Bieuthegioi-hien_NGTT2009_Giaoduc2013(ok)" xfId="3997"/>
    <cellStyle name="1_11.Bieuthegioi-hien_NGTT2009_Maket NGTT2012 LN,TS (7-1-2013)" xfId="3998"/>
    <cellStyle name="1_11.Bieuthegioi-hien_NGTT2009_Maket NGTT2012 LN,TS (7-1-2013)_Nongnghiep" xfId="3999"/>
    <cellStyle name="1_11.Bieuthegioi-hien_NGTT2009_Mau" xfId="4000"/>
    <cellStyle name="1_11.Bieuthegioi-hien_NGTT2009_NGDD 2013 Thu chi NSNN " xfId="4001"/>
    <cellStyle name="1_11.Bieuthegioi-hien_NGTT2009_Ngiam_lamnghiep_2011_v2(1)(1)" xfId="4002"/>
    <cellStyle name="1_11.Bieuthegioi-hien_NGTT2009_Ngiam_lamnghiep_2011_v2(1)(1)_Nongnghiep" xfId="4003"/>
    <cellStyle name="1_11.Bieuthegioi-hien_NGTT2009_NGTK-daydu-2014-Laodong" xfId="4004"/>
    <cellStyle name="1_11.Bieuthegioi-hien_NGTT2009_NGTT LN,TS 2012 (Chuan)" xfId="4005"/>
    <cellStyle name="1_11.Bieuthegioi-hien_NGTT2009_Nien giam TT Vu Nong nghiep 2012(solieu)-gui Vu TH 29-3-2013" xfId="4006"/>
    <cellStyle name="1_11.Bieuthegioi-hien_NGTT2009_Niengiam_Hung_final" xfId="4007"/>
    <cellStyle name="1_11.Bieuthegioi-hien_NGTT2009_Nongnghiep" xfId="4008"/>
    <cellStyle name="1_11.Bieuthegioi-hien_NGTT2009_Nongnghiep NGDD 2012_cap nhat den 24-5-2013(1)" xfId="4009"/>
    <cellStyle name="1_11.Bieuthegioi-hien_NGTT2009_Nongnghiep_Nongnghiep NGDD 2012_cap nhat den 24-5-2013(1)" xfId="4010"/>
    <cellStyle name="1_11.Bieuthegioi-hien_NGTT2009_TKQG" xfId="4011"/>
    <cellStyle name="1_11.Bieuthegioi-hien_NGTT2009_Xl0000147" xfId="4012"/>
    <cellStyle name="1_11.Bieuthegioi-hien_NGTT2009_Xl0000167" xfId="4013"/>
    <cellStyle name="1_11.Bieuthegioi-hien_NGTT2009_XNK" xfId="4014"/>
    <cellStyle name="1_11.Bieuthegioi-hien_NGTT2009_XNK_nien giam tom tat nong nghiep 2013" xfId="4015"/>
    <cellStyle name="1_11.Bieuthegioi-hien_NGTT2009_XNK_Phan II (In)" xfId="4016"/>
    <cellStyle name="1_11.Bieuthegioi-hien_NGTT2009_XNK-2012" xfId="4017"/>
    <cellStyle name="1_11.Bieuthegioi-hien_NGTT2009_XNK-2012_nien giam tom tat nong nghiep 2013" xfId="4018"/>
    <cellStyle name="1_11.Bieuthegioi-hien_NGTT2009_XNK-2012_Phan II (In)" xfId="4019"/>
    <cellStyle name="1_11.Bieuthegioi-hien_NGTT2009_XNK-Market" xfId="4020"/>
    <cellStyle name="1_12 (2)" xfId="4021"/>
    <cellStyle name="1_12 (2) 2" xfId="4022"/>
    <cellStyle name="1_12 (2)_04 Doanh nghiep va CSKDCT 2012" xfId="4023"/>
    <cellStyle name="1_12 (2)_Book2" xfId="4024"/>
    <cellStyle name="1_12 (2)_NGTK-daydu-2014-Laodong" xfId="4025"/>
    <cellStyle name="1_12 (2)_nien giam tom tat nong nghiep 2013" xfId="4026"/>
    <cellStyle name="1_12 (2)_Niengiam_Hung_final" xfId="4027"/>
    <cellStyle name="1_12 (2)_Phan II (In)" xfId="4028"/>
    <cellStyle name="1_12 (2)_Xl0000167" xfId="4029"/>
    <cellStyle name="1_12 Chi so gia 2012(chuan) co so" xfId="4030"/>
    <cellStyle name="1_12 Giao duc, Y Te va Muc songnam2011" xfId="4031"/>
    <cellStyle name="1_12 Giao duc, Y Te va Muc songnam2011_nien giam tom tat nong nghiep 2013" xfId="4032"/>
    <cellStyle name="1_12 Giao duc, Y Te va Muc songnam2011_Phan II (In)" xfId="4033"/>
    <cellStyle name="1_13 Van tai 2012" xfId="4034"/>
    <cellStyle name="1_Book1" xfId="4035"/>
    <cellStyle name="1_Book1 2" xfId="4036"/>
    <cellStyle name="1_Book1_Book2" xfId="4037"/>
    <cellStyle name="1_Book1_Mau" xfId="4038"/>
    <cellStyle name="1_Book1_NGTK-daydu-2014-Laodong" xfId="4039"/>
    <cellStyle name="1_Book1_Niengiam_Hung_final" xfId="4040"/>
    <cellStyle name="1_Book2" xfId="4041"/>
    <cellStyle name="1_Book3" xfId="56"/>
    <cellStyle name="1_Book3 10" xfId="4042"/>
    <cellStyle name="1_Book3 11" xfId="4043"/>
    <cellStyle name="1_Book3 12" xfId="4044"/>
    <cellStyle name="1_Book3 13" xfId="4045"/>
    <cellStyle name="1_Book3 14" xfId="4046"/>
    <cellStyle name="1_Book3 15" xfId="4047"/>
    <cellStyle name="1_Book3 16" xfId="4048"/>
    <cellStyle name="1_Book3 17" xfId="4049"/>
    <cellStyle name="1_Book3 18" xfId="4050"/>
    <cellStyle name="1_Book3 19" xfId="4051"/>
    <cellStyle name="1_Book3 2" xfId="4052"/>
    <cellStyle name="1_Book3 3" xfId="4053"/>
    <cellStyle name="1_Book3 4" xfId="4054"/>
    <cellStyle name="1_Book3 5" xfId="4055"/>
    <cellStyle name="1_Book3 6" xfId="4056"/>
    <cellStyle name="1_Book3 7" xfId="4057"/>
    <cellStyle name="1_Book3 8" xfId="4058"/>
    <cellStyle name="1_Book3 9" xfId="4059"/>
    <cellStyle name="1_Book3_01 Don vi HC" xfId="4060"/>
    <cellStyle name="1_Book3_01 Don vi HC 2" xfId="4061"/>
    <cellStyle name="1_Book3_01 Don vi HC_Book2" xfId="4062"/>
    <cellStyle name="1_Book3_01 Don vi HC_NGTK-daydu-2014-Laodong" xfId="4063"/>
    <cellStyle name="1_Book3_01 Don vi HC_Niengiam_Hung_final" xfId="4064"/>
    <cellStyle name="1_Book3_01 DVHC-DSLD 2010" xfId="4065"/>
    <cellStyle name="1_Book3_01 DVHC-DSLD 2010 2" xfId="4066"/>
    <cellStyle name="1_Book3_01 DVHC-DSLD 2010_Book2" xfId="4067"/>
    <cellStyle name="1_Book3_01 DVHC-DSLD 2010_Mau" xfId="4068"/>
    <cellStyle name="1_Book3_01 DVHC-DSLD 2010_NGTK-daydu-2014-Laodong" xfId="4069"/>
    <cellStyle name="1_Book3_01 DVHC-DSLD 2010_Niengiam_Hung_final" xfId="4070"/>
    <cellStyle name="1_Book3_02  Dan so lao dong(OK)" xfId="4071"/>
    <cellStyle name="1_Book3_02 Dan so 2010 (ok)" xfId="4072"/>
    <cellStyle name="1_Book3_02 Dan so Lao dong 2011" xfId="4073"/>
    <cellStyle name="1_Book3_02 Danso_Laodong 2012(chuan) CO SO" xfId="4074"/>
    <cellStyle name="1_Book3_02 DSLD_2011(ok).xls" xfId="4075"/>
    <cellStyle name="1_Book3_03 TKQG va Thu chi NSNN 2012" xfId="4076"/>
    <cellStyle name="1_Book3_04 Doanh nghiep va CSKDCT 2012" xfId="4077"/>
    <cellStyle name="1_Book3_05 Doanh nghiep va Ca the_2011 (Ok)" xfId="4078"/>
    <cellStyle name="1_Book3_05 NGTT DN 2010 (OK)" xfId="4079"/>
    <cellStyle name="1_Book3_05 NGTT DN 2010 (OK) 2" xfId="4080"/>
    <cellStyle name="1_Book3_05 NGTT DN 2010 (OK)_Bo sung 04 bieu Cong nghiep" xfId="4081"/>
    <cellStyle name="1_Book3_05 NGTT DN 2010 (OK)_Bo sung 04 bieu Cong nghiep 2" xfId="4082"/>
    <cellStyle name="1_Book3_05 NGTT DN 2010 (OK)_Bo sung 04 bieu Cong nghiep_Book2" xfId="4083"/>
    <cellStyle name="1_Book3_05 NGTT DN 2010 (OK)_Bo sung 04 bieu Cong nghiep_Mau" xfId="4084"/>
    <cellStyle name="1_Book3_05 NGTT DN 2010 (OK)_Bo sung 04 bieu Cong nghiep_NGTK-daydu-2014-Laodong" xfId="4085"/>
    <cellStyle name="1_Book3_05 NGTT DN 2010 (OK)_Bo sung 04 bieu Cong nghiep_Niengiam_Hung_final" xfId="4086"/>
    <cellStyle name="1_Book3_05 NGTT DN 2010 (OK)_Book2" xfId="4087"/>
    <cellStyle name="1_Book3_05 NGTT DN 2010 (OK)_Mau" xfId="4088"/>
    <cellStyle name="1_Book3_05 NGTT DN 2010 (OK)_NGTK-daydu-2014-Laodong" xfId="4089"/>
    <cellStyle name="1_Book3_05 NGTT DN 2010 (OK)_Niengiam_Hung_final" xfId="4090"/>
    <cellStyle name="1_Book3_06 NGTT LN,TS 2013 co so" xfId="4091"/>
    <cellStyle name="1_Book3_06 Nong, lam nghiep 2010  (ok)" xfId="4092"/>
    <cellStyle name="1_Book3_07 NGTT CN 2012" xfId="4093"/>
    <cellStyle name="1_Book3_08 Thuong mai Tong muc - Diep" xfId="4094"/>
    <cellStyle name="1_Book3_08 Thuong mai va Du lich (Ok)" xfId="4095"/>
    <cellStyle name="1_Book3_08 Thuong mai va Du lich (Ok)_nien giam tom tat nong nghiep 2013" xfId="4096"/>
    <cellStyle name="1_Book3_08 Thuong mai va Du lich (Ok)_Phan II (In)" xfId="4097"/>
    <cellStyle name="1_Book3_09 Chi so gia 2011- VuTKG-1 (Ok)" xfId="4098"/>
    <cellStyle name="1_Book3_09 Chi so gia 2011- VuTKG-1 (Ok)_nien giam tom tat nong nghiep 2013" xfId="4099"/>
    <cellStyle name="1_Book3_09 Chi so gia 2011- VuTKG-1 (Ok)_Phan II (In)" xfId="4100"/>
    <cellStyle name="1_Book3_09 Du lich" xfId="4101"/>
    <cellStyle name="1_Book3_09 Du lich_nien giam tom tat nong nghiep 2013" xfId="4102"/>
    <cellStyle name="1_Book3_09 Du lich_Phan II (In)" xfId="4103"/>
    <cellStyle name="1_Book3_10 Market VH, YT, GD, NGTT 2011 " xfId="4104"/>
    <cellStyle name="1_Book3_10 Market VH, YT, GD, NGTT 2011  2" xfId="4105"/>
    <cellStyle name="1_Book3_10 Market VH, YT, GD, NGTT 2011 _02  Dan so lao dong(OK)" xfId="4106"/>
    <cellStyle name="1_Book3_10 Market VH, YT, GD, NGTT 2011 _03 TKQG va Thu chi NSNN 2012" xfId="4107"/>
    <cellStyle name="1_Book3_10 Market VH, YT, GD, NGTT 2011 _04 Doanh nghiep va CSKDCT 2012" xfId="4108"/>
    <cellStyle name="1_Book3_10 Market VH, YT, GD, NGTT 2011 _05 Doanh nghiep va Ca the_2011 (Ok)" xfId="4109"/>
    <cellStyle name="1_Book3_10 Market VH, YT, GD, NGTT 2011 _06 NGTT LN,TS 2013 co so" xfId="4110"/>
    <cellStyle name="1_Book3_10 Market VH, YT, GD, NGTT 2011 _07 NGTT CN 2012" xfId="4111"/>
    <cellStyle name="1_Book3_10 Market VH, YT, GD, NGTT 2011 _08 Thuong mai Tong muc - Diep" xfId="4112"/>
    <cellStyle name="1_Book3_10 Market VH, YT, GD, NGTT 2011 _08 Thuong mai va Du lich (Ok)" xfId="4113"/>
    <cellStyle name="1_Book3_10 Market VH, YT, GD, NGTT 2011 _08 Thuong mai va Du lich (Ok)_nien giam tom tat nong nghiep 2013" xfId="4114"/>
    <cellStyle name="1_Book3_10 Market VH, YT, GD, NGTT 2011 _08 Thuong mai va Du lich (Ok)_Phan II (In)" xfId="4115"/>
    <cellStyle name="1_Book3_10 Market VH, YT, GD, NGTT 2011 _09 Chi so gia 2011- VuTKG-1 (Ok)" xfId="4116"/>
    <cellStyle name="1_Book3_10 Market VH, YT, GD, NGTT 2011 _09 Chi so gia 2011- VuTKG-1 (Ok)_nien giam tom tat nong nghiep 2013" xfId="4117"/>
    <cellStyle name="1_Book3_10 Market VH, YT, GD, NGTT 2011 _09 Chi so gia 2011- VuTKG-1 (Ok)_Phan II (In)" xfId="4118"/>
    <cellStyle name="1_Book3_10 Market VH, YT, GD, NGTT 2011 _09 Du lich" xfId="4119"/>
    <cellStyle name="1_Book3_10 Market VH, YT, GD, NGTT 2011 _09 Du lich_nien giam tom tat nong nghiep 2013" xfId="4120"/>
    <cellStyle name="1_Book3_10 Market VH, YT, GD, NGTT 2011 _09 Du lich_Phan II (In)" xfId="4121"/>
    <cellStyle name="1_Book3_10 Market VH, YT, GD, NGTT 2011 _10 Van tai va BCVT (da sua ok)" xfId="4122"/>
    <cellStyle name="1_Book3_10 Market VH, YT, GD, NGTT 2011 _10 Van tai va BCVT (da sua ok)_nien giam tom tat nong nghiep 2013" xfId="4123"/>
    <cellStyle name="1_Book3_10 Market VH, YT, GD, NGTT 2011 _10 Van tai va BCVT (da sua ok)_Phan II (In)" xfId="4124"/>
    <cellStyle name="1_Book3_10 Market VH, YT, GD, NGTT 2011 _11 (3)" xfId="4125"/>
    <cellStyle name="1_Book3_10 Market VH, YT, GD, NGTT 2011 _11 (3) 2" xfId="4126"/>
    <cellStyle name="1_Book3_10 Market VH, YT, GD, NGTT 2011 _11 (3)_04 Doanh nghiep va CSKDCT 2012" xfId="4127"/>
    <cellStyle name="1_Book3_10 Market VH, YT, GD, NGTT 2011 _11 (3)_Book2" xfId="4128"/>
    <cellStyle name="1_Book3_10 Market VH, YT, GD, NGTT 2011 _11 (3)_NGTK-daydu-2014-Laodong" xfId="4129"/>
    <cellStyle name="1_Book3_10 Market VH, YT, GD, NGTT 2011 _11 (3)_nien giam tom tat nong nghiep 2013" xfId="4130"/>
    <cellStyle name="1_Book3_10 Market VH, YT, GD, NGTT 2011 _11 (3)_Niengiam_Hung_final" xfId="4131"/>
    <cellStyle name="1_Book3_10 Market VH, YT, GD, NGTT 2011 _11 (3)_Phan II (In)" xfId="4132"/>
    <cellStyle name="1_Book3_10 Market VH, YT, GD, NGTT 2011 _11 (3)_Xl0000167" xfId="4133"/>
    <cellStyle name="1_Book3_10 Market VH, YT, GD, NGTT 2011 _12 (2)" xfId="4134"/>
    <cellStyle name="1_Book3_10 Market VH, YT, GD, NGTT 2011 _12 (2) 2" xfId="4135"/>
    <cellStyle name="1_Book3_10 Market VH, YT, GD, NGTT 2011 _12 (2)_04 Doanh nghiep va CSKDCT 2012" xfId="4136"/>
    <cellStyle name="1_Book3_10 Market VH, YT, GD, NGTT 2011 _12 (2)_Book2" xfId="4137"/>
    <cellStyle name="1_Book3_10 Market VH, YT, GD, NGTT 2011 _12 (2)_NGTK-daydu-2014-Laodong" xfId="4138"/>
    <cellStyle name="1_Book3_10 Market VH, YT, GD, NGTT 2011 _12 (2)_nien giam tom tat nong nghiep 2013" xfId="4139"/>
    <cellStyle name="1_Book3_10 Market VH, YT, GD, NGTT 2011 _12 (2)_Niengiam_Hung_final" xfId="4140"/>
    <cellStyle name="1_Book3_10 Market VH, YT, GD, NGTT 2011 _12 (2)_Phan II (In)" xfId="4141"/>
    <cellStyle name="1_Book3_10 Market VH, YT, GD, NGTT 2011 _12 (2)_Xl0000167" xfId="4142"/>
    <cellStyle name="1_Book3_10 Market VH, YT, GD, NGTT 2011 _12 Giao duc, Y Te va Muc songnam2011" xfId="4143"/>
    <cellStyle name="1_Book3_10 Market VH, YT, GD, NGTT 2011 _12 Giao duc, Y Te va Muc songnam2011_nien giam tom tat nong nghiep 2013" xfId="4144"/>
    <cellStyle name="1_Book3_10 Market VH, YT, GD, NGTT 2011 _12 Giao duc, Y Te va Muc songnam2011_Phan II (In)" xfId="4145"/>
    <cellStyle name="1_Book3_10 Market VH, YT, GD, NGTT 2011 _12 MSDC_Thuy Van" xfId="4146"/>
    <cellStyle name="1_Book3_10 Market VH, YT, GD, NGTT 2011 _13 Van tai 2012" xfId="4147"/>
    <cellStyle name="1_Book3_10 Market VH, YT, GD, NGTT 2011 _Book2" xfId="4148"/>
    <cellStyle name="1_Book3_10 Market VH, YT, GD, NGTT 2011 _Giaoduc2013(ok)" xfId="4149"/>
    <cellStyle name="1_Book3_10 Market VH, YT, GD, NGTT 2011 _Maket NGTT2012 LN,TS (7-1-2013)" xfId="4150"/>
    <cellStyle name="1_Book3_10 Market VH, YT, GD, NGTT 2011 _Maket NGTT2012 LN,TS (7-1-2013)_Nongnghiep" xfId="4151"/>
    <cellStyle name="1_Book3_10 Market VH, YT, GD, NGTT 2011 _Ngiam_lamnghiep_2011_v2(1)(1)" xfId="4152"/>
    <cellStyle name="1_Book3_10 Market VH, YT, GD, NGTT 2011 _Ngiam_lamnghiep_2011_v2(1)(1)_Nongnghiep" xfId="4153"/>
    <cellStyle name="1_Book3_10 Market VH, YT, GD, NGTT 2011 _NGTK-daydu-2014-Laodong" xfId="4154"/>
    <cellStyle name="1_Book3_10 Market VH, YT, GD, NGTT 2011 _NGTT LN,TS 2012 (Chuan)" xfId="4155"/>
    <cellStyle name="1_Book3_10 Market VH, YT, GD, NGTT 2011 _Nien giam TT Vu Nong nghiep 2012(solieu)-gui Vu TH 29-3-2013" xfId="4156"/>
    <cellStyle name="1_Book3_10 Market VH, YT, GD, NGTT 2011 _Niengiam_Hung_final" xfId="4157"/>
    <cellStyle name="1_Book3_10 Market VH, YT, GD, NGTT 2011 _Nongnghiep" xfId="4158"/>
    <cellStyle name="1_Book3_10 Market VH, YT, GD, NGTT 2011 _Nongnghiep NGDD 2012_cap nhat den 24-5-2013(1)" xfId="4159"/>
    <cellStyle name="1_Book3_10 Market VH, YT, GD, NGTT 2011 _Nongnghiep_Nongnghiep NGDD 2012_cap nhat den 24-5-2013(1)" xfId="4160"/>
    <cellStyle name="1_Book3_10 Market VH, YT, GD, NGTT 2011 _So lieu quoc te TH" xfId="4161"/>
    <cellStyle name="1_Book3_10 Market VH, YT, GD, NGTT 2011 _So lieu quoc te TH_nien giam tom tat nong nghiep 2013" xfId="4162"/>
    <cellStyle name="1_Book3_10 Market VH, YT, GD, NGTT 2011 _So lieu quoc te TH_Phan II (In)" xfId="4163"/>
    <cellStyle name="1_Book3_10 Market VH, YT, GD, NGTT 2011 _TKQG" xfId="4164"/>
    <cellStyle name="1_Book3_10 Market VH, YT, GD, NGTT 2011 _Xl0000147" xfId="4165"/>
    <cellStyle name="1_Book3_10 Market VH, YT, GD, NGTT 2011 _Xl0000167" xfId="4166"/>
    <cellStyle name="1_Book3_10 Market VH, YT, GD, NGTT 2011 _XNK" xfId="4167"/>
    <cellStyle name="1_Book3_10 Market VH, YT, GD, NGTT 2011 _XNK_nien giam tom tat nong nghiep 2013" xfId="4168"/>
    <cellStyle name="1_Book3_10 Market VH, YT, GD, NGTT 2011 _XNK_Phan II (In)" xfId="4169"/>
    <cellStyle name="1_Book3_10 Van tai va BCVT (da sua ok)" xfId="4170"/>
    <cellStyle name="1_Book3_10 Van tai va BCVT (da sua ok)_nien giam tom tat nong nghiep 2013" xfId="4171"/>
    <cellStyle name="1_Book3_10 Van tai va BCVT (da sua ok)_Phan II (In)" xfId="4172"/>
    <cellStyle name="1_Book3_10 VH, YT, GD, NGTT 2010 - (OK)" xfId="4173"/>
    <cellStyle name="1_Book3_10 VH, YT, GD, NGTT 2010 - (OK) 2" xfId="4174"/>
    <cellStyle name="1_Book3_10 VH, YT, GD, NGTT 2010 - (OK)_Bo sung 04 bieu Cong nghiep" xfId="4175"/>
    <cellStyle name="1_Book3_10 VH, YT, GD, NGTT 2010 - (OK)_Bo sung 04 bieu Cong nghiep 2" xfId="4176"/>
    <cellStyle name="1_Book3_10 VH, YT, GD, NGTT 2010 - (OK)_Bo sung 04 bieu Cong nghiep_Book2" xfId="4177"/>
    <cellStyle name="1_Book3_10 VH, YT, GD, NGTT 2010 - (OK)_Bo sung 04 bieu Cong nghiep_Mau" xfId="4178"/>
    <cellStyle name="1_Book3_10 VH, YT, GD, NGTT 2010 - (OK)_Bo sung 04 bieu Cong nghiep_NGTK-daydu-2014-Laodong" xfId="4179"/>
    <cellStyle name="1_Book3_10 VH, YT, GD, NGTT 2010 - (OK)_Bo sung 04 bieu Cong nghiep_Niengiam_Hung_final" xfId="4180"/>
    <cellStyle name="1_Book3_10 VH, YT, GD, NGTT 2010 - (OK)_Book2" xfId="4181"/>
    <cellStyle name="1_Book3_10 VH, YT, GD, NGTT 2010 - (OK)_Mau" xfId="4182"/>
    <cellStyle name="1_Book3_10 VH, YT, GD, NGTT 2010 - (OK)_NGTK-daydu-2014-Laodong" xfId="4183"/>
    <cellStyle name="1_Book3_10 VH, YT, GD, NGTT 2010 - (OK)_Niengiam_Hung_final" xfId="4184"/>
    <cellStyle name="1_Book3_11 (3)" xfId="4185"/>
    <cellStyle name="1_Book3_11 (3) 2" xfId="4186"/>
    <cellStyle name="1_Book3_11 (3)_04 Doanh nghiep va CSKDCT 2012" xfId="4187"/>
    <cellStyle name="1_Book3_11 (3)_Book2" xfId="4188"/>
    <cellStyle name="1_Book3_11 (3)_NGTK-daydu-2014-Laodong" xfId="4189"/>
    <cellStyle name="1_Book3_11 (3)_nien giam tom tat nong nghiep 2013" xfId="4190"/>
    <cellStyle name="1_Book3_11 (3)_Niengiam_Hung_final" xfId="4191"/>
    <cellStyle name="1_Book3_11 (3)_Phan II (In)" xfId="4192"/>
    <cellStyle name="1_Book3_11 (3)_Xl0000167" xfId="4193"/>
    <cellStyle name="1_Book3_12 (2)" xfId="4194"/>
    <cellStyle name="1_Book3_12 (2) 2" xfId="4195"/>
    <cellStyle name="1_Book3_12 (2)_04 Doanh nghiep va CSKDCT 2012" xfId="4196"/>
    <cellStyle name="1_Book3_12 (2)_Book2" xfId="4197"/>
    <cellStyle name="1_Book3_12 (2)_NGTK-daydu-2014-Laodong" xfId="4198"/>
    <cellStyle name="1_Book3_12 (2)_nien giam tom tat nong nghiep 2013" xfId="4199"/>
    <cellStyle name="1_Book3_12 (2)_Niengiam_Hung_final" xfId="4200"/>
    <cellStyle name="1_Book3_12 (2)_Phan II (In)" xfId="4201"/>
    <cellStyle name="1_Book3_12 (2)_Xl0000167" xfId="4202"/>
    <cellStyle name="1_Book3_12 Chi so gia 2012(chuan) co so" xfId="4203"/>
    <cellStyle name="1_Book3_12 Giao duc, Y Te va Muc songnam2011" xfId="4204"/>
    <cellStyle name="1_Book3_12 Giao duc, Y Te va Muc songnam2011_nien giam tom tat nong nghiep 2013" xfId="4205"/>
    <cellStyle name="1_Book3_12 Giao duc, Y Te va Muc songnam2011_Phan II (In)" xfId="4206"/>
    <cellStyle name="1_Book3_13 Van tai 2012" xfId="4207"/>
    <cellStyle name="1_Book3_Book1" xfId="4208"/>
    <cellStyle name="1_Book3_Book1 2" xfId="4209"/>
    <cellStyle name="1_Book3_Book1_Book2" xfId="4210"/>
    <cellStyle name="1_Book3_Book1_Mau" xfId="4211"/>
    <cellStyle name="1_Book3_Book1_NGTK-daydu-2014-Laodong" xfId="4212"/>
    <cellStyle name="1_Book3_Book1_Niengiam_Hung_final" xfId="4213"/>
    <cellStyle name="1_Book3_Book2" xfId="4214"/>
    <cellStyle name="1_Book3_CucThongke-phucdap-Tuan-Anh" xfId="4215"/>
    <cellStyle name="1_Book3_Giaoduc2013(ok)" xfId="4216"/>
    <cellStyle name="1_Book3_GTSXNN" xfId="4217"/>
    <cellStyle name="1_Book3_GTSXNN_Nongnghiep NGDD 2012_cap nhat den 24-5-2013(1)" xfId="4218"/>
    <cellStyle name="1_Book3_Maket NGTT2012 LN,TS (7-1-2013)" xfId="4219"/>
    <cellStyle name="1_Book3_Maket NGTT2012 LN,TS (7-1-2013)_Nongnghiep" xfId="4220"/>
    <cellStyle name="1_Book3_Mau" xfId="4221"/>
    <cellStyle name="1_Book3_Ngiam_lamnghiep_2011_v2(1)(1)" xfId="4222"/>
    <cellStyle name="1_Book3_Ngiam_lamnghiep_2011_v2(1)(1)_Nongnghiep" xfId="4223"/>
    <cellStyle name="1_Book3_NGTK-daydu-2014-Laodong" xfId="4224"/>
    <cellStyle name="1_Book3_NGTT LN,TS 2012 (Chuan)" xfId="4225"/>
    <cellStyle name="1_Book3_Nien giam day du  Nong nghiep 2010" xfId="57"/>
    <cellStyle name="1_Book3_Nien giam TT Vu Nong nghiep 2012(solieu)-gui Vu TH 29-3-2013" xfId="4226"/>
    <cellStyle name="1_Book3_Niengiam_Hung_final" xfId="4227"/>
    <cellStyle name="1_Book3_Nongnghiep" xfId="4228"/>
    <cellStyle name="1_Book3_Nongnghiep 2" xfId="4229"/>
    <cellStyle name="1_Book3_Nongnghiep_Bo sung 04 bieu Cong nghiep" xfId="4230"/>
    <cellStyle name="1_Book3_Nongnghiep_Bo sung 04 bieu Cong nghiep 2" xfId="4231"/>
    <cellStyle name="1_Book3_Nongnghiep_Bo sung 04 bieu Cong nghiep_Book2" xfId="4232"/>
    <cellStyle name="1_Book3_Nongnghiep_Bo sung 04 bieu Cong nghiep_Mau" xfId="4233"/>
    <cellStyle name="1_Book3_Nongnghiep_Bo sung 04 bieu Cong nghiep_NGTK-daydu-2014-Laodong" xfId="4234"/>
    <cellStyle name="1_Book3_Nongnghiep_Bo sung 04 bieu Cong nghiep_Niengiam_Hung_final" xfId="4235"/>
    <cellStyle name="1_Book3_Nongnghiep_Book2" xfId="4236"/>
    <cellStyle name="1_Book3_Nongnghiep_Mau" xfId="4237"/>
    <cellStyle name="1_Book3_Nongnghiep_NGDD 2013 Thu chi NSNN " xfId="4238"/>
    <cellStyle name="1_Book3_Nongnghiep_NGTK-daydu-2014-Laodong" xfId="4239"/>
    <cellStyle name="1_Book3_Nongnghiep_Niengiam_Hung_final" xfId="4240"/>
    <cellStyle name="1_Book3_Nongnghiep_Nongnghiep NGDD 2012_cap nhat den 24-5-2013(1)" xfId="4241"/>
    <cellStyle name="1_Book3_Nongnghiep_TKQG" xfId="4242"/>
    <cellStyle name="1_Book3_So lieu quoc te TH" xfId="4243"/>
    <cellStyle name="1_Book3_So lieu quoc te TH_08 Cong nghiep 2010" xfId="4244"/>
    <cellStyle name="1_Book3_So lieu quoc te TH_08 Thuong mai va Du lich (Ok)" xfId="4245"/>
    <cellStyle name="1_Book3_So lieu quoc te TH_09 Chi so gia 2011- VuTKG-1 (Ok)" xfId="4246"/>
    <cellStyle name="1_Book3_So lieu quoc te TH_09 Du lich" xfId="4247"/>
    <cellStyle name="1_Book3_So lieu quoc te TH_10 Van tai va BCVT (da sua ok)" xfId="4248"/>
    <cellStyle name="1_Book3_So lieu quoc te TH_12 Giao duc, Y Te va Muc songnam2011" xfId="4249"/>
    <cellStyle name="1_Book3_So lieu quoc te TH_nien giam tom tat du lich va XNK" xfId="4250"/>
    <cellStyle name="1_Book3_So lieu quoc te TH_Nongnghiep" xfId="4251"/>
    <cellStyle name="1_Book3_So lieu quoc te TH_XNK" xfId="4252"/>
    <cellStyle name="1_Book3_So lieu quoc te(GDP)" xfId="4253"/>
    <cellStyle name="1_Book3_So lieu quoc te(GDP) 2" xfId="4254"/>
    <cellStyle name="1_Book3_So lieu quoc te(GDP)_02  Dan so lao dong(OK)" xfId="4255"/>
    <cellStyle name="1_Book3_So lieu quoc te(GDP)_03 TKQG va Thu chi NSNN 2012" xfId="4256"/>
    <cellStyle name="1_Book3_So lieu quoc te(GDP)_04 Doanh nghiep va CSKDCT 2012" xfId="4257"/>
    <cellStyle name="1_Book3_So lieu quoc te(GDP)_05 Doanh nghiep va Ca the_2011 (Ok)" xfId="4258"/>
    <cellStyle name="1_Book3_So lieu quoc te(GDP)_06 NGTT LN,TS 2013 co so" xfId="4259"/>
    <cellStyle name="1_Book3_So lieu quoc te(GDP)_07 NGTT CN 2012" xfId="4260"/>
    <cellStyle name="1_Book3_So lieu quoc te(GDP)_08 Thuong mai Tong muc - Diep" xfId="4261"/>
    <cellStyle name="1_Book3_So lieu quoc te(GDP)_08 Thuong mai va Du lich (Ok)" xfId="4262"/>
    <cellStyle name="1_Book3_So lieu quoc te(GDP)_08 Thuong mai va Du lich (Ok)_nien giam tom tat nong nghiep 2013" xfId="4263"/>
    <cellStyle name="1_Book3_So lieu quoc te(GDP)_08 Thuong mai va Du lich (Ok)_Phan II (In)" xfId="4264"/>
    <cellStyle name="1_Book3_So lieu quoc te(GDP)_09 Chi so gia 2011- VuTKG-1 (Ok)" xfId="4265"/>
    <cellStyle name="1_Book3_So lieu quoc te(GDP)_09 Chi so gia 2011- VuTKG-1 (Ok)_nien giam tom tat nong nghiep 2013" xfId="4266"/>
    <cellStyle name="1_Book3_So lieu quoc te(GDP)_09 Chi so gia 2011- VuTKG-1 (Ok)_Phan II (In)" xfId="4267"/>
    <cellStyle name="1_Book3_So lieu quoc te(GDP)_09 Du lich" xfId="4268"/>
    <cellStyle name="1_Book3_So lieu quoc te(GDP)_09 Du lich_nien giam tom tat nong nghiep 2013" xfId="4269"/>
    <cellStyle name="1_Book3_So lieu quoc te(GDP)_09 Du lich_Phan II (In)" xfId="4270"/>
    <cellStyle name="1_Book3_So lieu quoc te(GDP)_10 Van tai va BCVT (da sua ok)" xfId="4271"/>
    <cellStyle name="1_Book3_So lieu quoc te(GDP)_10 Van tai va BCVT (da sua ok)_nien giam tom tat nong nghiep 2013" xfId="4272"/>
    <cellStyle name="1_Book3_So lieu quoc te(GDP)_10 Van tai va BCVT (da sua ok)_Phan II (In)" xfId="4273"/>
    <cellStyle name="1_Book3_So lieu quoc te(GDP)_11 (3)" xfId="4274"/>
    <cellStyle name="1_Book3_So lieu quoc te(GDP)_11 (3) 2" xfId="4275"/>
    <cellStyle name="1_Book3_So lieu quoc te(GDP)_11 (3)_04 Doanh nghiep va CSKDCT 2012" xfId="4276"/>
    <cellStyle name="1_Book3_So lieu quoc te(GDP)_11 (3)_Book2" xfId="4277"/>
    <cellStyle name="1_Book3_So lieu quoc te(GDP)_11 (3)_NGTK-daydu-2014-Laodong" xfId="4278"/>
    <cellStyle name="1_Book3_So lieu quoc te(GDP)_11 (3)_nien giam tom tat nong nghiep 2013" xfId="4279"/>
    <cellStyle name="1_Book3_So lieu quoc te(GDP)_11 (3)_Niengiam_Hung_final" xfId="4280"/>
    <cellStyle name="1_Book3_So lieu quoc te(GDP)_11 (3)_Phan II (In)" xfId="4281"/>
    <cellStyle name="1_Book3_So lieu quoc te(GDP)_11 (3)_Xl0000167" xfId="4282"/>
    <cellStyle name="1_Book3_So lieu quoc te(GDP)_12 (2)" xfId="4283"/>
    <cellStyle name="1_Book3_So lieu quoc te(GDP)_12 (2) 2" xfId="4284"/>
    <cellStyle name="1_Book3_So lieu quoc te(GDP)_12 (2)_04 Doanh nghiep va CSKDCT 2012" xfId="4285"/>
    <cellStyle name="1_Book3_So lieu quoc te(GDP)_12 (2)_Book2" xfId="4286"/>
    <cellStyle name="1_Book3_So lieu quoc te(GDP)_12 (2)_NGTK-daydu-2014-Laodong" xfId="4287"/>
    <cellStyle name="1_Book3_So lieu quoc te(GDP)_12 (2)_nien giam tom tat nong nghiep 2013" xfId="4288"/>
    <cellStyle name="1_Book3_So lieu quoc te(GDP)_12 (2)_Niengiam_Hung_final" xfId="4289"/>
    <cellStyle name="1_Book3_So lieu quoc te(GDP)_12 (2)_Phan II (In)" xfId="4290"/>
    <cellStyle name="1_Book3_So lieu quoc te(GDP)_12 (2)_Xl0000167" xfId="4291"/>
    <cellStyle name="1_Book3_So lieu quoc te(GDP)_12 Giao duc, Y Te va Muc songnam2011" xfId="4292"/>
    <cellStyle name="1_Book3_So lieu quoc te(GDP)_12 Giao duc, Y Te va Muc songnam2011_nien giam tom tat nong nghiep 2013" xfId="4293"/>
    <cellStyle name="1_Book3_So lieu quoc te(GDP)_12 Giao duc, Y Te va Muc songnam2011_Phan II (In)" xfId="4294"/>
    <cellStyle name="1_Book3_So lieu quoc te(GDP)_12 MSDC_Thuy Van" xfId="4295"/>
    <cellStyle name="1_Book3_So lieu quoc te(GDP)_12 So lieu quoc te (Ok)" xfId="4296"/>
    <cellStyle name="1_Book3_So lieu quoc te(GDP)_12 So lieu quoc te (Ok)_nien giam tom tat nong nghiep 2013" xfId="4297"/>
    <cellStyle name="1_Book3_So lieu quoc te(GDP)_12 So lieu quoc te (Ok)_Phan II (In)" xfId="4298"/>
    <cellStyle name="1_Book3_So lieu quoc te(GDP)_13 Van tai 2012" xfId="4299"/>
    <cellStyle name="1_Book3_So lieu quoc te(GDP)_Book2" xfId="4300"/>
    <cellStyle name="1_Book3_So lieu quoc te(GDP)_Giaoduc2013(ok)" xfId="4301"/>
    <cellStyle name="1_Book3_So lieu quoc te(GDP)_Maket NGTT2012 LN,TS (7-1-2013)" xfId="4302"/>
    <cellStyle name="1_Book3_So lieu quoc te(GDP)_Maket NGTT2012 LN,TS (7-1-2013)_Nongnghiep" xfId="4303"/>
    <cellStyle name="1_Book3_So lieu quoc te(GDP)_Ngiam_lamnghiep_2011_v2(1)(1)" xfId="4304"/>
    <cellStyle name="1_Book3_So lieu quoc te(GDP)_Ngiam_lamnghiep_2011_v2(1)(1)_Nongnghiep" xfId="4305"/>
    <cellStyle name="1_Book3_So lieu quoc te(GDP)_NGTK-daydu-2014-Laodong" xfId="4306"/>
    <cellStyle name="1_Book3_So lieu quoc te(GDP)_NGTT LN,TS 2012 (Chuan)" xfId="4307"/>
    <cellStyle name="1_Book3_So lieu quoc te(GDP)_Nien giam TT Vu Nong nghiep 2012(solieu)-gui Vu TH 29-3-2013" xfId="4308"/>
    <cellStyle name="1_Book3_So lieu quoc te(GDP)_Niengiam_Hung_final" xfId="4309"/>
    <cellStyle name="1_Book3_So lieu quoc te(GDP)_Nongnghiep" xfId="4310"/>
    <cellStyle name="1_Book3_So lieu quoc te(GDP)_Nongnghiep NGDD 2012_cap nhat den 24-5-2013(1)" xfId="4311"/>
    <cellStyle name="1_Book3_So lieu quoc te(GDP)_Nongnghiep_Nongnghiep NGDD 2012_cap nhat den 24-5-2013(1)" xfId="4312"/>
    <cellStyle name="1_Book3_So lieu quoc te(GDP)_TKQG" xfId="4313"/>
    <cellStyle name="1_Book3_So lieu quoc te(GDP)_Xl0000147" xfId="4314"/>
    <cellStyle name="1_Book3_So lieu quoc te(GDP)_Xl0000167" xfId="4315"/>
    <cellStyle name="1_Book3_So lieu quoc te(GDP)_XNK" xfId="4316"/>
    <cellStyle name="1_Book3_So lieu quoc te(GDP)_XNK_nien giam tom tat nong nghiep 2013" xfId="4317"/>
    <cellStyle name="1_Book3_So lieu quoc te(GDP)_XNK_Phan II (In)" xfId="4318"/>
    <cellStyle name="1_Book3_TKQG" xfId="4319"/>
    <cellStyle name="1_Book3_Xl0000006" xfId="4320"/>
    <cellStyle name="1_Book3_Xl0000147" xfId="4321"/>
    <cellStyle name="1_Book3_Xl0000167" xfId="4322"/>
    <cellStyle name="1_Book3_XNK" xfId="4323"/>
    <cellStyle name="1_Book3_XNK 2" xfId="4324"/>
    <cellStyle name="1_Book3_XNK_08 Thuong mai Tong muc - Diep" xfId="4325"/>
    <cellStyle name="1_Book3_XNK_08 Thuong mai Tong muc - Diep_nien giam tom tat nong nghiep 2013" xfId="4326"/>
    <cellStyle name="1_Book3_XNK_08 Thuong mai Tong muc - Diep_Phan II (In)" xfId="4327"/>
    <cellStyle name="1_Book3_XNK_Bo sung 04 bieu Cong nghiep" xfId="4328"/>
    <cellStyle name="1_Book3_XNK_Bo sung 04 bieu Cong nghiep 2" xfId="4329"/>
    <cellStyle name="1_Book3_XNK_Bo sung 04 bieu Cong nghiep_Book2" xfId="4330"/>
    <cellStyle name="1_Book3_XNK_Bo sung 04 bieu Cong nghiep_Mau" xfId="4331"/>
    <cellStyle name="1_Book3_XNK_Bo sung 04 bieu Cong nghiep_NGTK-daydu-2014-Laodong" xfId="4332"/>
    <cellStyle name="1_Book3_XNK_Bo sung 04 bieu Cong nghiep_Niengiam_Hung_final" xfId="4333"/>
    <cellStyle name="1_Book3_XNK_Book2" xfId="4334"/>
    <cellStyle name="1_Book3_XNK_Mau" xfId="4335"/>
    <cellStyle name="1_Book3_XNK_NGTK-daydu-2014-Laodong" xfId="4336"/>
    <cellStyle name="1_Book3_XNK_Niengiam_Hung_final" xfId="4337"/>
    <cellStyle name="1_Book3_XNK-2012" xfId="4338"/>
    <cellStyle name="1_Book3_XNK-2012_nien giam tom tat nong nghiep 2013" xfId="4339"/>
    <cellStyle name="1_Book3_XNK-2012_Phan II (In)" xfId="4340"/>
    <cellStyle name="1_Book3_XNK-Market" xfId="4341"/>
    <cellStyle name="1_Book4" xfId="58"/>
    <cellStyle name="1_Book4 2" xfId="4342"/>
    <cellStyle name="1_Book4_08 Cong nghiep 2010" xfId="4343"/>
    <cellStyle name="1_Book4_08 Thuong mai va Du lich (Ok)" xfId="4344"/>
    <cellStyle name="1_Book4_09 Chi so gia 2011- VuTKG-1 (Ok)" xfId="4345"/>
    <cellStyle name="1_Book4_09 Du lich" xfId="4346"/>
    <cellStyle name="1_Book4_10 Van tai va BCVT (da sua ok)" xfId="4347"/>
    <cellStyle name="1_Book4_12 Giao duc, Y Te va Muc songnam2011" xfId="4348"/>
    <cellStyle name="1_Book4_12 So lieu quoc te (Ok)" xfId="4349"/>
    <cellStyle name="1_Book4_Book1" xfId="4350"/>
    <cellStyle name="1_Book4_Book1 2" xfId="4351"/>
    <cellStyle name="1_Book4_Book1_Book2" xfId="4352"/>
    <cellStyle name="1_Book4_Book1_Mau" xfId="4353"/>
    <cellStyle name="1_Book4_Book1_NGTK-daydu-2014-Laodong" xfId="4354"/>
    <cellStyle name="1_Book4_Book1_Niengiam_Hung_final" xfId="4355"/>
    <cellStyle name="1_Book4_Book2" xfId="4356"/>
    <cellStyle name="1_Book4_Mau" xfId="4357"/>
    <cellStyle name="1_Book4_NGTK-daydu-2014-Laodong" xfId="4358"/>
    <cellStyle name="1_Book4_nien giam tom tat du lich va XNK" xfId="4359"/>
    <cellStyle name="1_Book4_Niengiam_Hung_final" xfId="4360"/>
    <cellStyle name="1_Book4_Nongnghiep" xfId="4361"/>
    <cellStyle name="1_Book4_XNK" xfId="4362"/>
    <cellStyle name="1_Book4_XNK-2012" xfId="4363"/>
    <cellStyle name="1_BRU-KI 2010-updated" xfId="4364"/>
    <cellStyle name="1_CAM-KI 2010-updated" xfId="4365"/>
    <cellStyle name="1_CAM-KI 2010-updated 2" xfId="4366"/>
    <cellStyle name="1_CSKDCT 2010" xfId="4367"/>
    <cellStyle name="1_CSKDCT 2010 2" xfId="4368"/>
    <cellStyle name="1_CSKDCT 2010_Bo sung 04 bieu Cong nghiep" xfId="4369"/>
    <cellStyle name="1_CSKDCT 2010_Bo sung 04 bieu Cong nghiep 2" xfId="4370"/>
    <cellStyle name="1_CSKDCT 2010_Bo sung 04 bieu Cong nghiep_Book2" xfId="4371"/>
    <cellStyle name="1_CSKDCT 2010_Bo sung 04 bieu Cong nghiep_Mau" xfId="4372"/>
    <cellStyle name="1_CSKDCT 2010_Bo sung 04 bieu Cong nghiep_NGTK-daydu-2014-Laodong" xfId="4373"/>
    <cellStyle name="1_CSKDCT 2010_Bo sung 04 bieu Cong nghiep_Niengiam_Hung_final" xfId="4374"/>
    <cellStyle name="1_CSKDCT 2010_Book2" xfId="4375"/>
    <cellStyle name="1_CSKDCT 2010_Mau" xfId="4376"/>
    <cellStyle name="1_CSKDCT 2010_NGTK-daydu-2014-Laodong" xfId="4377"/>
    <cellStyle name="1_CSKDCT 2010_Niengiam_Hung_final" xfId="4378"/>
    <cellStyle name="1_CucThongke-phucdap-Tuan-Anh" xfId="4379"/>
    <cellStyle name="1_dan so phan tich 10 nam(moi)" xfId="4380"/>
    <cellStyle name="1_dan so phan tich 10 nam(moi)_01 Don vi HC" xfId="4381"/>
    <cellStyle name="1_dan so phan tich 10 nam(moi)_02 Danso_Laodong 2012(chuan) CO SO" xfId="4382"/>
    <cellStyle name="1_dan so phan tich 10 nam(moi)_04 Doanh nghiep va CSKDCT 2012" xfId="4383"/>
    <cellStyle name="1_dan so phan tich 10 nam(moi)_12 MSDC_Thuy Van" xfId="4384"/>
    <cellStyle name="1_dan so phan tich 10 nam(moi)_Don vi HC, dat dai, khi hau" xfId="4385"/>
    <cellStyle name="1_dan so phan tich 10 nam(moi)_Mau" xfId="4386"/>
    <cellStyle name="1_dan so phan tich 10 nam(moi)_Mau 2" xfId="4387"/>
    <cellStyle name="1_dan so phan tich 10 nam(moi)_Mau_Book2" xfId="4388"/>
    <cellStyle name="1_dan so phan tich 10 nam(moi)_Mau_NGTK-daydu-2014-Laodong" xfId="4389"/>
    <cellStyle name="1_dan so phan tich 10 nam(moi)_Mau_Niengiam_Hung_final" xfId="4390"/>
    <cellStyle name="1_dan so phan tich 10 nam(moi)_NGDD 2013 Thu chi NSNN " xfId="4391"/>
    <cellStyle name="1_dan so phan tich 10 nam(moi)_NGTK-daydu-2014-VuDSLD(22.5.2015)" xfId="4392"/>
    <cellStyle name="1_dan so phan tich 10 nam(moi)_nien giam 28.5.12_sua tn_Oanh-gui-3.15pm-28-5-2012" xfId="4393"/>
    <cellStyle name="1_dan so phan tich 10 nam(moi)_Nien giam KT_TV 2010" xfId="4394"/>
    <cellStyle name="1_dan so phan tich 10 nam(moi)_nien giam tom tat nong nghiep 2013" xfId="4395"/>
    <cellStyle name="1_dan so phan tich 10 nam(moi)_Phan II (In)" xfId="4396"/>
    <cellStyle name="1_dan so phan tich 10 nam(moi)_Xl0000006" xfId="4397"/>
    <cellStyle name="1_dan so phan tich 10 nam(moi)_Xl0000167" xfId="4398"/>
    <cellStyle name="1_dan so phan tich 10 nam(moi)_Y te-VH TT_Tam(1)" xfId="4399"/>
    <cellStyle name="1_Dat Dai NGTT -2013" xfId="4400"/>
    <cellStyle name="1_Dat Dai NGTT -2013 2" xfId="4401"/>
    <cellStyle name="1_Dat Dai NGTT -2013_Book2" xfId="4402"/>
    <cellStyle name="1_Dat Dai NGTT -2013_NGTK-daydu-2014-Laodong" xfId="4403"/>
    <cellStyle name="1_Dat Dai NGTT -2013_Niengiam_Hung_final" xfId="4404"/>
    <cellStyle name="1_Giaoduc2013(ok)" xfId="4405"/>
    <cellStyle name="1_GTSXNN" xfId="4406"/>
    <cellStyle name="1_GTSXNN_Nongnghiep NGDD 2012_cap nhat den 24-5-2013(1)" xfId="4407"/>
    <cellStyle name="1_KI2008 Prototype-Balance of Payments-Mar2008-for typesetting" xfId="4408"/>
    <cellStyle name="1_Lam nghiep, thuy san 2010" xfId="59"/>
    <cellStyle name="1_Lam nghiep, thuy san 2010 (ok)" xfId="60"/>
    <cellStyle name="1_Lam nghiep, thuy san 2010 (ok) 2" xfId="4409"/>
    <cellStyle name="1_Lam nghiep, thuy san 2010 (ok)_01 Don vi HC" xfId="4410"/>
    <cellStyle name="1_Lam nghiep, thuy san 2010 (ok)_08 Cong nghiep 2010" xfId="4411"/>
    <cellStyle name="1_Lam nghiep, thuy san 2010 (ok)_08 Thuong mai va Du lich (Ok)" xfId="4412"/>
    <cellStyle name="1_Lam nghiep, thuy san 2010 (ok)_09 Chi so gia 2011- VuTKG-1 (Ok)" xfId="4413"/>
    <cellStyle name="1_Lam nghiep, thuy san 2010 (ok)_09 Du lich" xfId="4414"/>
    <cellStyle name="1_Lam nghiep, thuy san 2010 (ok)_09 Thuong mai va Du lich" xfId="4415"/>
    <cellStyle name="1_Lam nghiep, thuy san 2010 (ok)_10 Van tai va BCVT (da sua ok)" xfId="4416"/>
    <cellStyle name="1_Lam nghiep, thuy san 2010 (ok)_11 (3)" xfId="4417"/>
    <cellStyle name="1_Lam nghiep, thuy san 2010 (ok)_12 (2)" xfId="4418"/>
    <cellStyle name="1_Lam nghiep, thuy san 2010 (ok)_12 Giao duc, Y Te va Muc songnam2011" xfId="4419"/>
    <cellStyle name="1_Lam nghiep, thuy san 2010 (ok)_12 MSDC_Thuy Van" xfId="4420"/>
    <cellStyle name="1_Lam nghiep, thuy san 2010 (ok)_Book2" xfId="4421"/>
    <cellStyle name="1_Lam nghiep, thuy san 2010 (ok)_Don vi HC, dat dai, khi hau" xfId="4422"/>
    <cellStyle name="1_Lam nghiep, thuy san 2010 (ok)_Mau" xfId="4423"/>
    <cellStyle name="1_Lam nghiep, thuy san 2010 (ok)_NGTK-daydu-2014-Laodong" xfId="4424"/>
    <cellStyle name="1_Lam nghiep, thuy san 2010 (ok)_nien giam tom tat du lich va XNK" xfId="4425"/>
    <cellStyle name="1_Lam nghiep, thuy san 2010 (ok)_Niengiam_Hung_final" xfId="4426"/>
    <cellStyle name="1_Lam nghiep, thuy san 2010 (ok)_Nongnghiep" xfId="4427"/>
    <cellStyle name="1_Lam nghiep, thuy san 2010 (ok)_TKQG" xfId="4428"/>
    <cellStyle name="1_Lam nghiep, thuy san 2010 (ok)_Xl0000006" xfId="4429"/>
    <cellStyle name="1_Lam nghiep, thuy san 2010 (ok)_XNK" xfId="4430"/>
    <cellStyle name="1_Lam nghiep, thuy san 2010 (ok)_Y te-VH TT_Tam(1)" xfId="4431"/>
    <cellStyle name="1_Lam nghiep, thuy san 2010 10" xfId="4432"/>
    <cellStyle name="1_Lam nghiep, thuy san 2010 11" xfId="4433"/>
    <cellStyle name="1_Lam nghiep, thuy san 2010 12" xfId="4434"/>
    <cellStyle name="1_Lam nghiep, thuy san 2010 13" xfId="4435"/>
    <cellStyle name="1_Lam nghiep, thuy san 2010 14" xfId="4436"/>
    <cellStyle name="1_Lam nghiep, thuy san 2010 15" xfId="4437"/>
    <cellStyle name="1_Lam nghiep, thuy san 2010 16" xfId="4438"/>
    <cellStyle name="1_Lam nghiep, thuy san 2010 17" xfId="4439"/>
    <cellStyle name="1_Lam nghiep, thuy san 2010 18" xfId="4440"/>
    <cellStyle name="1_Lam nghiep, thuy san 2010 19" xfId="4441"/>
    <cellStyle name="1_Lam nghiep, thuy san 2010 2" xfId="4442"/>
    <cellStyle name="1_Lam nghiep, thuy san 2010 20" xfId="4443"/>
    <cellStyle name="1_Lam nghiep, thuy san 2010 21" xfId="4444"/>
    <cellStyle name="1_Lam nghiep, thuy san 2010 3" xfId="4445"/>
    <cellStyle name="1_Lam nghiep, thuy san 2010 4" xfId="4446"/>
    <cellStyle name="1_Lam nghiep, thuy san 2010 5" xfId="4447"/>
    <cellStyle name="1_Lam nghiep, thuy san 2010 6" xfId="4448"/>
    <cellStyle name="1_Lam nghiep, thuy san 2010 7" xfId="4449"/>
    <cellStyle name="1_Lam nghiep, thuy san 2010 8" xfId="4450"/>
    <cellStyle name="1_Lam nghiep, thuy san 2010 9" xfId="4451"/>
    <cellStyle name="1_Lam nghiep, thuy san 2010_01 Don vi HC" xfId="4452"/>
    <cellStyle name="1_Lam nghiep, thuy san 2010_01 Don vi HC 2" xfId="4453"/>
    <cellStyle name="1_Lam nghiep, thuy san 2010_01 Don vi HC_Book2" xfId="4454"/>
    <cellStyle name="1_Lam nghiep, thuy san 2010_01 Don vi HC_NGTK-daydu-2014-Laodong" xfId="4455"/>
    <cellStyle name="1_Lam nghiep, thuy san 2010_01 Don vi HC_Niengiam_Hung_final" xfId="4456"/>
    <cellStyle name="1_Lam nghiep, thuy san 2010_02  Dan so lao dong(OK)" xfId="4457"/>
    <cellStyle name="1_Lam nghiep, thuy san 2010_02 Danso_Laodong 2012(chuan) CO SO" xfId="4458"/>
    <cellStyle name="1_Lam nghiep, thuy san 2010_03 TKQG va Thu chi NSNN 2012" xfId="4459"/>
    <cellStyle name="1_Lam nghiep, thuy san 2010_04 Doanh nghiep va CSKDCT 2012" xfId="4460"/>
    <cellStyle name="1_Lam nghiep, thuy san 2010_05 Doanh nghiep va Ca the_2011 (Ok)" xfId="4461"/>
    <cellStyle name="1_Lam nghiep, thuy san 2010_06 NGTT LN,TS 2013 co so" xfId="4462"/>
    <cellStyle name="1_Lam nghiep, thuy san 2010_06 Nong, lam nghiep 2010  (ok)" xfId="4463"/>
    <cellStyle name="1_Lam nghiep, thuy san 2010_07 NGTT CN 2012" xfId="4464"/>
    <cellStyle name="1_Lam nghiep, thuy san 2010_08 Thuong mai Tong muc - Diep" xfId="4465"/>
    <cellStyle name="1_Lam nghiep, thuy san 2010_08 Thuong mai va Du lich (Ok)" xfId="4466"/>
    <cellStyle name="1_Lam nghiep, thuy san 2010_08 Thuong mai va Du lich (Ok)_nien giam tom tat nong nghiep 2013" xfId="4467"/>
    <cellStyle name="1_Lam nghiep, thuy san 2010_08 Thuong mai va Du lich (Ok)_Phan II (In)" xfId="4468"/>
    <cellStyle name="1_Lam nghiep, thuy san 2010_09 Chi so gia 2011- VuTKG-1 (Ok)" xfId="4469"/>
    <cellStyle name="1_Lam nghiep, thuy san 2010_09 Chi so gia 2011- VuTKG-1 (Ok)_nien giam tom tat nong nghiep 2013" xfId="4470"/>
    <cellStyle name="1_Lam nghiep, thuy san 2010_09 Chi so gia 2011- VuTKG-1 (Ok)_Phan II (In)" xfId="4471"/>
    <cellStyle name="1_Lam nghiep, thuy san 2010_09 Du lich" xfId="4472"/>
    <cellStyle name="1_Lam nghiep, thuy san 2010_09 Du lich_nien giam tom tat nong nghiep 2013" xfId="4473"/>
    <cellStyle name="1_Lam nghiep, thuy san 2010_09 Du lich_Phan II (In)" xfId="4474"/>
    <cellStyle name="1_Lam nghiep, thuy san 2010_09 Thuong mai va Du lich" xfId="4475"/>
    <cellStyle name="1_Lam nghiep, thuy san 2010_10 Van tai va BCVT (da sua ok)" xfId="4476"/>
    <cellStyle name="1_Lam nghiep, thuy san 2010_10 Van tai va BCVT (da sua ok)_nien giam tom tat nong nghiep 2013" xfId="4477"/>
    <cellStyle name="1_Lam nghiep, thuy san 2010_10 Van tai va BCVT (da sua ok)_Phan II (In)" xfId="4478"/>
    <cellStyle name="1_Lam nghiep, thuy san 2010_11 (3)" xfId="4479"/>
    <cellStyle name="1_Lam nghiep, thuy san 2010_11 (3) 2" xfId="4480"/>
    <cellStyle name="1_Lam nghiep, thuy san 2010_11 (3)_04 Doanh nghiep va CSKDCT 2012" xfId="4481"/>
    <cellStyle name="1_Lam nghiep, thuy san 2010_11 (3)_Book2" xfId="4482"/>
    <cellStyle name="1_Lam nghiep, thuy san 2010_11 (3)_NGTK-daydu-2014-Laodong" xfId="4483"/>
    <cellStyle name="1_Lam nghiep, thuy san 2010_11 (3)_nien giam tom tat nong nghiep 2013" xfId="4484"/>
    <cellStyle name="1_Lam nghiep, thuy san 2010_11 (3)_Niengiam_Hung_final" xfId="4485"/>
    <cellStyle name="1_Lam nghiep, thuy san 2010_11 (3)_Phan II (In)" xfId="4486"/>
    <cellStyle name="1_Lam nghiep, thuy san 2010_11 (3)_Xl0000167" xfId="4487"/>
    <cellStyle name="1_Lam nghiep, thuy san 2010_12 (2)" xfId="4488"/>
    <cellStyle name="1_Lam nghiep, thuy san 2010_12 (2) 2" xfId="4489"/>
    <cellStyle name="1_Lam nghiep, thuy san 2010_12 (2)_04 Doanh nghiep va CSKDCT 2012" xfId="4490"/>
    <cellStyle name="1_Lam nghiep, thuy san 2010_12 (2)_Book2" xfId="4491"/>
    <cellStyle name="1_Lam nghiep, thuy san 2010_12 (2)_NGTK-daydu-2014-Laodong" xfId="4492"/>
    <cellStyle name="1_Lam nghiep, thuy san 2010_12 (2)_nien giam tom tat nong nghiep 2013" xfId="4493"/>
    <cellStyle name="1_Lam nghiep, thuy san 2010_12 (2)_Niengiam_Hung_final" xfId="4494"/>
    <cellStyle name="1_Lam nghiep, thuy san 2010_12 (2)_Phan II (In)" xfId="4495"/>
    <cellStyle name="1_Lam nghiep, thuy san 2010_12 (2)_Xl0000167" xfId="4496"/>
    <cellStyle name="1_Lam nghiep, thuy san 2010_12 Giao duc, Y Te va Muc songnam2011" xfId="4497"/>
    <cellStyle name="1_Lam nghiep, thuy san 2010_12 Giao duc, Y Te va Muc songnam2011_nien giam tom tat nong nghiep 2013" xfId="4498"/>
    <cellStyle name="1_Lam nghiep, thuy san 2010_12 Giao duc, Y Te va Muc songnam2011_Phan II (In)" xfId="4499"/>
    <cellStyle name="1_Lam nghiep, thuy san 2010_12 MSDC_Thuy Van" xfId="4500"/>
    <cellStyle name="1_Lam nghiep, thuy san 2010_13 Van tai 2012" xfId="4501"/>
    <cellStyle name="1_Lam nghiep, thuy san 2010_Bo sung 04 bieu Cong nghiep" xfId="4502"/>
    <cellStyle name="1_Lam nghiep, thuy san 2010_Bo sung 04 bieu Cong nghiep 2" xfId="4503"/>
    <cellStyle name="1_Lam nghiep, thuy san 2010_Bo sung 04 bieu Cong nghiep_01 Don vi HC" xfId="4504"/>
    <cellStyle name="1_Lam nghiep, thuy san 2010_Bo sung 04 bieu Cong nghiep_09 Thuong mai va Du lich" xfId="4505"/>
    <cellStyle name="1_Lam nghiep, thuy san 2010_Bo sung 04 bieu Cong nghiep_12 MSDC_Thuy Van" xfId="4506"/>
    <cellStyle name="1_Lam nghiep, thuy san 2010_Bo sung 04 bieu Cong nghiep_Book2" xfId="4507"/>
    <cellStyle name="1_Lam nghiep, thuy san 2010_Bo sung 04 bieu Cong nghiep_Don vi HC, dat dai, khi hau" xfId="4508"/>
    <cellStyle name="1_Lam nghiep, thuy san 2010_Bo sung 04 bieu Cong nghiep_Mau" xfId="4509"/>
    <cellStyle name="1_Lam nghiep, thuy san 2010_Bo sung 04 bieu Cong nghiep_NGTK-daydu-2014-Laodong" xfId="4510"/>
    <cellStyle name="1_Lam nghiep, thuy san 2010_Bo sung 04 bieu Cong nghiep_Niengiam_Hung_final" xfId="4511"/>
    <cellStyle name="1_Lam nghiep, thuy san 2010_Bo sung 04 bieu Cong nghiep_TKQG" xfId="4512"/>
    <cellStyle name="1_Lam nghiep, thuy san 2010_Bo sung 04 bieu Cong nghiep_Xl0000006" xfId="4513"/>
    <cellStyle name="1_Lam nghiep, thuy san 2010_Bo sung 04 bieu Cong nghiep_Y te-VH TT_Tam(1)" xfId="4514"/>
    <cellStyle name="1_Lam nghiep, thuy san 2010_Book2" xfId="4515"/>
    <cellStyle name="1_Lam nghiep, thuy san 2010_CucThongke-phucdap-Tuan-Anh" xfId="4516"/>
    <cellStyle name="1_Lam nghiep, thuy san 2010_Don vi HC, dat dai, khi hau" xfId="4517"/>
    <cellStyle name="1_Lam nghiep, thuy san 2010_Giaoduc2013(ok)" xfId="4518"/>
    <cellStyle name="1_Lam nghiep, thuy san 2010_GTSXNN" xfId="4519"/>
    <cellStyle name="1_Lam nghiep, thuy san 2010_GTSXNN_Nongnghiep NGDD 2012_cap nhat den 24-5-2013(1)" xfId="4520"/>
    <cellStyle name="1_Lam nghiep, thuy san 2010_Maket NGTT2012 LN,TS (7-1-2013)" xfId="4521"/>
    <cellStyle name="1_Lam nghiep, thuy san 2010_Maket NGTT2012 LN,TS (7-1-2013)_Nongnghiep" xfId="4522"/>
    <cellStyle name="1_Lam nghiep, thuy san 2010_Mau" xfId="4523"/>
    <cellStyle name="1_Lam nghiep, thuy san 2010_Ngiam_lamnghiep_2011_v2(1)(1)" xfId="4524"/>
    <cellStyle name="1_Lam nghiep, thuy san 2010_Ngiam_lamnghiep_2011_v2(1)(1)_Nongnghiep" xfId="4525"/>
    <cellStyle name="1_Lam nghiep, thuy san 2010_NGTK-daydu-2014-Laodong" xfId="4526"/>
    <cellStyle name="1_Lam nghiep, thuy san 2010_NGTT LN,TS 2012 (Chuan)" xfId="4527"/>
    <cellStyle name="1_Lam nghiep, thuy san 2010_Nien giam day du  Nong nghiep 2010" xfId="61"/>
    <cellStyle name="1_Lam nghiep, thuy san 2010_nien giam tom tat 2010 (thuy)" xfId="4528"/>
    <cellStyle name="1_Lam nghiep, thuy san 2010_nien giam tom tat 2010 (thuy) 2" xfId="4529"/>
    <cellStyle name="1_Lam nghiep, thuy san 2010_nien giam tom tat 2010 (thuy)_01 Don vi HC" xfId="4530"/>
    <cellStyle name="1_Lam nghiep, thuy san 2010_nien giam tom tat 2010 (thuy)_09 Thuong mai va Du lich" xfId="4531"/>
    <cellStyle name="1_Lam nghiep, thuy san 2010_nien giam tom tat 2010 (thuy)_12 MSDC_Thuy Van" xfId="4532"/>
    <cellStyle name="1_Lam nghiep, thuy san 2010_nien giam tom tat 2010 (thuy)_Book2" xfId="4533"/>
    <cellStyle name="1_Lam nghiep, thuy san 2010_nien giam tom tat 2010 (thuy)_Don vi HC, dat dai, khi hau" xfId="4534"/>
    <cellStyle name="1_Lam nghiep, thuy san 2010_nien giam tom tat 2010 (thuy)_Mau" xfId="4535"/>
    <cellStyle name="1_Lam nghiep, thuy san 2010_nien giam tom tat 2010 (thuy)_NGTK-daydu-2014-Laodong" xfId="4536"/>
    <cellStyle name="1_Lam nghiep, thuy san 2010_nien giam tom tat 2010 (thuy)_Niengiam_Hung_final" xfId="4537"/>
    <cellStyle name="1_Lam nghiep, thuy san 2010_nien giam tom tat 2010 (thuy)_TKQG" xfId="4538"/>
    <cellStyle name="1_Lam nghiep, thuy san 2010_nien giam tom tat 2010 (thuy)_Xl0000006" xfId="4539"/>
    <cellStyle name="1_Lam nghiep, thuy san 2010_nien giam tom tat 2010 (thuy)_Y te-VH TT_Tam(1)" xfId="4540"/>
    <cellStyle name="1_Lam nghiep, thuy san 2010_Nien giam TT Vu Nong nghiep 2012(solieu)-gui Vu TH 29-3-2013" xfId="4541"/>
    <cellStyle name="1_Lam nghiep, thuy san 2010_Niengiam_Hung_final" xfId="4542"/>
    <cellStyle name="1_Lam nghiep, thuy san 2010_Nongnghiep" xfId="4543"/>
    <cellStyle name="1_Lam nghiep, thuy san 2010_Nongnghiep_Nongnghiep NGDD 2012_cap nhat den 24-5-2013(1)" xfId="4544"/>
    <cellStyle name="1_Lam nghiep, thuy san 2010_TKQG" xfId="4545"/>
    <cellStyle name="1_Lam nghiep, thuy san 2010_Xl0000006" xfId="4546"/>
    <cellStyle name="1_Lam nghiep, thuy san 2010_Xl0000147" xfId="4547"/>
    <cellStyle name="1_Lam nghiep, thuy san 2010_Xl0000167" xfId="4548"/>
    <cellStyle name="1_Lam nghiep, thuy san 2010_XNK" xfId="4549"/>
    <cellStyle name="1_Lam nghiep, thuy san 2010_XNK_nien giam tom tat nong nghiep 2013" xfId="4550"/>
    <cellStyle name="1_Lam nghiep, thuy san 2010_XNK_Phan II (In)" xfId="4551"/>
    <cellStyle name="1_Lam nghiep, thuy san 2010_XNK-Market" xfId="4552"/>
    <cellStyle name="1_Lam nghiep, thuy san 2010_Y te-VH TT_Tam(1)" xfId="4553"/>
    <cellStyle name="1_LAO-KI 2010-updated" xfId="4554"/>
    <cellStyle name="1_Maket NGTT Cong nghiep 2011" xfId="4555"/>
    <cellStyle name="1_Maket NGTT Cong nghiep 2011_08 Cong nghiep 2010" xfId="4556"/>
    <cellStyle name="1_Maket NGTT Cong nghiep 2011_08 Thuong mai va Du lich (Ok)" xfId="4557"/>
    <cellStyle name="1_Maket NGTT Cong nghiep 2011_09 Chi so gia 2011- VuTKG-1 (Ok)" xfId="4558"/>
    <cellStyle name="1_Maket NGTT Cong nghiep 2011_09 Du lich" xfId="4559"/>
    <cellStyle name="1_Maket NGTT Cong nghiep 2011_10 Van tai va BCVT (da sua ok)" xfId="4560"/>
    <cellStyle name="1_Maket NGTT Cong nghiep 2011_12 Giao duc, Y Te va Muc songnam2011" xfId="4561"/>
    <cellStyle name="1_Maket NGTT Cong nghiep 2011_nien giam tom tat du lich va XNK" xfId="4562"/>
    <cellStyle name="1_Maket NGTT Cong nghiep 2011_Nongnghiep" xfId="4563"/>
    <cellStyle name="1_Maket NGTT Cong nghiep 2011_XNK" xfId="4564"/>
    <cellStyle name="1_Maket NGTT Doanh Nghiep 2011" xfId="4565"/>
    <cellStyle name="1_Maket NGTT Doanh Nghiep 2011_08 Cong nghiep 2010" xfId="4566"/>
    <cellStyle name="1_Maket NGTT Doanh Nghiep 2011_08 Thuong mai va Du lich (Ok)" xfId="4567"/>
    <cellStyle name="1_Maket NGTT Doanh Nghiep 2011_09 Chi so gia 2011- VuTKG-1 (Ok)" xfId="4568"/>
    <cellStyle name="1_Maket NGTT Doanh Nghiep 2011_09 Du lich" xfId="4569"/>
    <cellStyle name="1_Maket NGTT Doanh Nghiep 2011_10 Van tai va BCVT (da sua ok)" xfId="4570"/>
    <cellStyle name="1_Maket NGTT Doanh Nghiep 2011_12 Giao duc, Y Te va Muc songnam2011" xfId="4571"/>
    <cellStyle name="1_Maket NGTT Doanh Nghiep 2011_nien giam tom tat du lich va XNK" xfId="4572"/>
    <cellStyle name="1_Maket NGTT Doanh Nghiep 2011_Nongnghiep" xfId="4573"/>
    <cellStyle name="1_Maket NGTT Doanh Nghiep 2011_XNK" xfId="4574"/>
    <cellStyle name="1_Maket NGTT Thu chi NS 2011" xfId="4575"/>
    <cellStyle name="1_Maket NGTT Thu chi NS 2011_08 Cong nghiep 2010" xfId="4576"/>
    <cellStyle name="1_Maket NGTT Thu chi NS 2011_08 Thuong mai va Du lich (Ok)" xfId="4577"/>
    <cellStyle name="1_Maket NGTT Thu chi NS 2011_09 Chi so gia 2011- VuTKG-1 (Ok)" xfId="4578"/>
    <cellStyle name="1_Maket NGTT Thu chi NS 2011_09 Du lich" xfId="4579"/>
    <cellStyle name="1_Maket NGTT Thu chi NS 2011_10 Van tai va BCVT (da sua ok)" xfId="4580"/>
    <cellStyle name="1_Maket NGTT Thu chi NS 2011_12 Giao duc, Y Te va Muc songnam2011" xfId="4581"/>
    <cellStyle name="1_Maket NGTT Thu chi NS 2011_nien giam tom tat du lich va XNK" xfId="4582"/>
    <cellStyle name="1_Maket NGTT Thu chi NS 2011_Nongnghiep" xfId="4583"/>
    <cellStyle name="1_Maket NGTT Thu chi NS 2011_XNK" xfId="4584"/>
    <cellStyle name="1_Maket NGTT2012 LN,TS (7-1-2013)" xfId="4585"/>
    <cellStyle name="1_Maket NGTT2012 LN,TS (7-1-2013)_Nongnghiep" xfId="4586"/>
    <cellStyle name="1_Mau" xfId="4587"/>
    <cellStyle name="1_Ngiam_lamnghiep_2011_v2(1)(1)" xfId="4588"/>
    <cellStyle name="1_Ngiam_lamnghiep_2011_v2(1)(1)_Nongnghiep" xfId="4589"/>
    <cellStyle name="1_NGTK-daydu-2014-Laodong" xfId="4590"/>
    <cellStyle name="1_NGTT Ca the 2011 Diep" xfId="4591"/>
    <cellStyle name="1_NGTT Ca the 2011 Diep_08 Cong nghiep 2010" xfId="4592"/>
    <cellStyle name="1_NGTT Ca the 2011 Diep_08 Thuong mai va Du lich (Ok)" xfId="4593"/>
    <cellStyle name="1_NGTT Ca the 2011 Diep_09 Chi so gia 2011- VuTKG-1 (Ok)" xfId="4594"/>
    <cellStyle name="1_NGTT Ca the 2011 Diep_09 Du lich" xfId="4595"/>
    <cellStyle name="1_NGTT Ca the 2011 Diep_10 Van tai va BCVT (da sua ok)" xfId="4596"/>
    <cellStyle name="1_NGTT Ca the 2011 Diep_12 Giao duc, Y Te va Muc songnam2011" xfId="4597"/>
    <cellStyle name="1_NGTT Ca the 2011 Diep_nien giam tom tat du lich va XNK" xfId="4598"/>
    <cellStyle name="1_NGTT Ca the 2011 Diep_Nongnghiep" xfId="4599"/>
    <cellStyle name="1_NGTT Ca the 2011 Diep_XNK" xfId="4600"/>
    <cellStyle name="1_NGTT LN,TS 2012 (Chuan)" xfId="4601"/>
    <cellStyle name="1_Nien giam day du  Nong nghiep 2010" xfId="62"/>
    <cellStyle name="1_nien giam tom tat nong nghiep 2013" xfId="4602"/>
    <cellStyle name="1_Nien giam TT Vu Nong nghiep 2012(solieu)-gui Vu TH 29-3-2013" xfId="4603"/>
    <cellStyle name="1_Niengiam_Hung_final" xfId="4604"/>
    <cellStyle name="1_Nongnghiep" xfId="4605"/>
    <cellStyle name="1_Nongnghiep 2" xfId="4606"/>
    <cellStyle name="1_Nongnghiep_Bo sung 04 bieu Cong nghiep" xfId="4607"/>
    <cellStyle name="1_Nongnghiep_Bo sung 04 bieu Cong nghiep 2" xfId="4608"/>
    <cellStyle name="1_Nongnghiep_Bo sung 04 bieu Cong nghiep_Book2" xfId="4609"/>
    <cellStyle name="1_Nongnghiep_Bo sung 04 bieu Cong nghiep_Mau" xfId="4610"/>
    <cellStyle name="1_Nongnghiep_Bo sung 04 bieu Cong nghiep_NGTK-daydu-2014-Laodong" xfId="4611"/>
    <cellStyle name="1_Nongnghiep_Bo sung 04 bieu Cong nghiep_Niengiam_Hung_final" xfId="4612"/>
    <cellStyle name="1_Nongnghiep_Book2" xfId="4613"/>
    <cellStyle name="1_Nongnghiep_Mau" xfId="4614"/>
    <cellStyle name="1_Nongnghiep_NGDD 2013 Thu chi NSNN " xfId="4615"/>
    <cellStyle name="1_Nongnghiep_NGTK-daydu-2014-Laodong" xfId="4616"/>
    <cellStyle name="1_Nongnghiep_Niengiam_Hung_final" xfId="4617"/>
    <cellStyle name="1_Nongnghiep_Nongnghiep NGDD 2012_cap nhat den 24-5-2013(1)" xfId="4618"/>
    <cellStyle name="1_Nongnghiep_TKQG" xfId="4619"/>
    <cellStyle name="1_Phan i (in)" xfId="4620"/>
    <cellStyle name="1_Phan II (In)" xfId="4621"/>
    <cellStyle name="1_So lieu quoc te TH" xfId="4622"/>
    <cellStyle name="1_So lieu quoc te TH_08 Cong nghiep 2010" xfId="4623"/>
    <cellStyle name="1_So lieu quoc te TH_08 Thuong mai va Du lich (Ok)" xfId="4624"/>
    <cellStyle name="1_So lieu quoc te TH_09 Chi so gia 2011- VuTKG-1 (Ok)" xfId="4625"/>
    <cellStyle name="1_So lieu quoc te TH_09 Du lich" xfId="4626"/>
    <cellStyle name="1_So lieu quoc te TH_10 Van tai va BCVT (da sua ok)" xfId="4627"/>
    <cellStyle name="1_So lieu quoc te TH_12 Giao duc, Y Te va Muc songnam2011" xfId="4628"/>
    <cellStyle name="1_So lieu quoc te TH_nien giam tom tat du lich va XNK" xfId="4629"/>
    <cellStyle name="1_So lieu quoc te TH_Nongnghiep" xfId="4630"/>
    <cellStyle name="1_So lieu quoc te TH_XNK" xfId="4631"/>
    <cellStyle name="1_So lieu quoc te(GDP)" xfId="4632"/>
    <cellStyle name="1_So lieu quoc te(GDP) 2" xfId="4633"/>
    <cellStyle name="1_So lieu quoc te(GDP)_02  Dan so lao dong(OK)" xfId="4634"/>
    <cellStyle name="1_So lieu quoc te(GDP)_03 TKQG va Thu chi NSNN 2012" xfId="4635"/>
    <cellStyle name="1_So lieu quoc te(GDP)_04 Doanh nghiep va CSKDCT 2012" xfId="4636"/>
    <cellStyle name="1_So lieu quoc te(GDP)_05 Doanh nghiep va Ca the_2011 (Ok)" xfId="4637"/>
    <cellStyle name="1_So lieu quoc te(GDP)_06 NGTT LN,TS 2013 co so" xfId="4638"/>
    <cellStyle name="1_So lieu quoc te(GDP)_07 NGTT CN 2012" xfId="4639"/>
    <cellStyle name="1_So lieu quoc te(GDP)_08 Thuong mai Tong muc - Diep" xfId="4640"/>
    <cellStyle name="1_So lieu quoc te(GDP)_08 Thuong mai va Du lich (Ok)" xfId="4641"/>
    <cellStyle name="1_So lieu quoc te(GDP)_08 Thuong mai va Du lich (Ok)_nien giam tom tat nong nghiep 2013" xfId="4642"/>
    <cellStyle name="1_So lieu quoc te(GDP)_08 Thuong mai va Du lich (Ok)_Phan II (In)" xfId="4643"/>
    <cellStyle name="1_So lieu quoc te(GDP)_09 Chi so gia 2011- VuTKG-1 (Ok)" xfId="4644"/>
    <cellStyle name="1_So lieu quoc te(GDP)_09 Chi so gia 2011- VuTKG-1 (Ok)_nien giam tom tat nong nghiep 2013" xfId="4645"/>
    <cellStyle name="1_So lieu quoc te(GDP)_09 Chi so gia 2011- VuTKG-1 (Ok)_Phan II (In)" xfId="4646"/>
    <cellStyle name="1_So lieu quoc te(GDP)_09 Du lich" xfId="4647"/>
    <cellStyle name="1_So lieu quoc te(GDP)_09 Du lich_nien giam tom tat nong nghiep 2013" xfId="4648"/>
    <cellStyle name="1_So lieu quoc te(GDP)_09 Du lich_Phan II (In)" xfId="4649"/>
    <cellStyle name="1_So lieu quoc te(GDP)_10 Van tai va BCVT (da sua ok)" xfId="4650"/>
    <cellStyle name="1_So lieu quoc te(GDP)_10 Van tai va BCVT (da sua ok)_nien giam tom tat nong nghiep 2013" xfId="4651"/>
    <cellStyle name="1_So lieu quoc te(GDP)_10 Van tai va BCVT (da sua ok)_Phan II (In)" xfId="4652"/>
    <cellStyle name="1_So lieu quoc te(GDP)_11 (3)" xfId="4653"/>
    <cellStyle name="1_So lieu quoc te(GDP)_11 (3) 2" xfId="4654"/>
    <cellStyle name="1_So lieu quoc te(GDP)_11 (3)_04 Doanh nghiep va CSKDCT 2012" xfId="4655"/>
    <cellStyle name="1_So lieu quoc te(GDP)_11 (3)_Book2" xfId="4656"/>
    <cellStyle name="1_So lieu quoc te(GDP)_11 (3)_NGTK-daydu-2014-Laodong" xfId="4657"/>
    <cellStyle name="1_So lieu quoc te(GDP)_11 (3)_nien giam tom tat nong nghiep 2013" xfId="4658"/>
    <cellStyle name="1_So lieu quoc te(GDP)_11 (3)_Niengiam_Hung_final" xfId="4659"/>
    <cellStyle name="1_So lieu quoc te(GDP)_11 (3)_Phan II (In)" xfId="4660"/>
    <cellStyle name="1_So lieu quoc te(GDP)_11 (3)_Xl0000167" xfId="4661"/>
    <cellStyle name="1_So lieu quoc te(GDP)_12 (2)" xfId="4662"/>
    <cellStyle name="1_So lieu quoc te(GDP)_12 (2) 2" xfId="4663"/>
    <cellStyle name="1_So lieu quoc te(GDP)_12 (2)_04 Doanh nghiep va CSKDCT 2012" xfId="4664"/>
    <cellStyle name="1_So lieu quoc te(GDP)_12 (2)_Book2" xfId="4665"/>
    <cellStyle name="1_So lieu quoc te(GDP)_12 (2)_NGTK-daydu-2014-Laodong" xfId="4666"/>
    <cellStyle name="1_So lieu quoc te(GDP)_12 (2)_nien giam tom tat nong nghiep 2013" xfId="4667"/>
    <cellStyle name="1_So lieu quoc te(GDP)_12 (2)_Niengiam_Hung_final" xfId="4668"/>
    <cellStyle name="1_So lieu quoc te(GDP)_12 (2)_Phan II (In)" xfId="4669"/>
    <cellStyle name="1_So lieu quoc te(GDP)_12 (2)_Xl0000167" xfId="4670"/>
    <cellStyle name="1_So lieu quoc te(GDP)_12 Giao duc, Y Te va Muc songnam2011" xfId="4671"/>
    <cellStyle name="1_So lieu quoc te(GDP)_12 Giao duc, Y Te va Muc songnam2011_nien giam tom tat nong nghiep 2013" xfId="4672"/>
    <cellStyle name="1_So lieu quoc te(GDP)_12 Giao duc, Y Te va Muc songnam2011_Phan II (In)" xfId="4673"/>
    <cellStyle name="1_So lieu quoc te(GDP)_12 MSDC_Thuy Van" xfId="4674"/>
    <cellStyle name="1_So lieu quoc te(GDP)_12 So lieu quoc te (Ok)" xfId="4675"/>
    <cellStyle name="1_So lieu quoc te(GDP)_12 So lieu quoc te (Ok)_nien giam tom tat nong nghiep 2013" xfId="4676"/>
    <cellStyle name="1_So lieu quoc te(GDP)_12 So lieu quoc te (Ok)_Phan II (In)" xfId="4677"/>
    <cellStyle name="1_So lieu quoc te(GDP)_13 Van tai 2012" xfId="4678"/>
    <cellStyle name="1_So lieu quoc te(GDP)_Book2" xfId="4679"/>
    <cellStyle name="1_So lieu quoc te(GDP)_Giaoduc2013(ok)" xfId="4680"/>
    <cellStyle name="1_So lieu quoc te(GDP)_Maket NGTT2012 LN,TS (7-1-2013)" xfId="4681"/>
    <cellStyle name="1_So lieu quoc te(GDP)_Maket NGTT2012 LN,TS (7-1-2013)_Nongnghiep" xfId="4682"/>
    <cellStyle name="1_So lieu quoc te(GDP)_Ngiam_lamnghiep_2011_v2(1)(1)" xfId="4683"/>
    <cellStyle name="1_So lieu quoc te(GDP)_Ngiam_lamnghiep_2011_v2(1)(1)_Nongnghiep" xfId="4684"/>
    <cellStyle name="1_So lieu quoc te(GDP)_NGTK-daydu-2014-Laodong" xfId="4685"/>
    <cellStyle name="1_So lieu quoc te(GDP)_NGTT LN,TS 2012 (Chuan)" xfId="4686"/>
    <cellStyle name="1_So lieu quoc te(GDP)_Nien giam TT Vu Nong nghiep 2012(solieu)-gui Vu TH 29-3-2013" xfId="4687"/>
    <cellStyle name="1_So lieu quoc te(GDP)_Niengiam_Hung_final" xfId="4688"/>
    <cellStyle name="1_So lieu quoc te(GDP)_Nongnghiep" xfId="4689"/>
    <cellStyle name="1_So lieu quoc te(GDP)_Nongnghiep NGDD 2012_cap nhat den 24-5-2013(1)" xfId="4690"/>
    <cellStyle name="1_So lieu quoc te(GDP)_Nongnghiep_Nongnghiep NGDD 2012_cap nhat den 24-5-2013(1)" xfId="4691"/>
    <cellStyle name="1_So lieu quoc te(GDP)_TKQG" xfId="4692"/>
    <cellStyle name="1_So lieu quoc te(GDP)_Xl0000147" xfId="4693"/>
    <cellStyle name="1_So lieu quoc te(GDP)_Xl0000167" xfId="4694"/>
    <cellStyle name="1_So lieu quoc te(GDP)_XNK" xfId="4695"/>
    <cellStyle name="1_So lieu quoc te(GDP)_XNK_nien giam tom tat nong nghiep 2013" xfId="4696"/>
    <cellStyle name="1_So lieu quoc te(GDP)_XNK_Phan II (In)" xfId="4697"/>
    <cellStyle name="1_Thuong mai va Du lich" xfId="4698"/>
    <cellStyle name="1_Thuong mai va Du lich 2" xfId="4699"/>
    <cellStyle name="1_Thuong mai va Du lich_01 Don vi HC" xfId="4700"/>
    <cellStyle name="1_Thuong mai va Du lich_Book2" xfId="4701"/>
    <cellStyle name="1_Thuong mai va Du lich_NGDD 2013 Thu chi NSNN " xfId="4702"/>
    <cellStyle name="1_Thuong mai va Du lich_NGTK-daydu-2014-Laodong" xfId="4703"/>
    <cellStyle name="1_Thuong mai va Du lich_nien giam tom tat nong nghiep 2013" xfId="4704"/>
    <cellStyle name="1_Thuong mai va Du lich_Niengiam_Hung_final" xfId="4705"/>
    <cellStyle name="1_Thuong mai va Du lich_Phan II (In)" xfId="4706"/>
    <cellStyle name="1_TKQG" xfId="4707"/>
    <cellStyle name="1_Tong hop 1" xfId="4708"/>
    <cellStyle name="1_Tong hop 1 2" xfId="4709"/>
    <cellStyle name="1_Tong hop 1_Book2" xfId="4710"/>
    <cellStyle name="1_Tong hop 1_NGTK-daydu-2014-Laodong" xfId="4711"/>
    <cellStyle name="1_Tong hop 1_Niengiam_Hung_final" xfId="4712"/>
    <cellStyle name="1_Tong hop NGTT" xfId="4713"/>
    <cellStyle name="1_Tong hop NGTT 2" xfId="4714"/>
    <cellStyle name="1_Tong hop NGTT_Book2" xfId="4715"/>
    <cellStyle name="1_Tong hop NGTT_Mau" xfId="4716"/>
    <cellStyle name="1_Tong hop NGTT_NGTK-daydu-2014-Laodong" xfId="4717"/>
    <cellStyle name="1_Tong hop NGTT_Niengiam_Hung_final" xfId="4718"/>
    <cellStyle name="1_Xl0000006" xfId="4719"/>
    <cellStyle name="1_Xl0000167" xfId="4720"/>
    <cellStyle name="1_XNK" xfId="4721"/>
    <cellStyle name="1_XNK (10-6)" xfId="4722"/>
    <cellStyle name="1_XNK (10-6) 2" xfId="4723"/>
    <cellStyle name="1_XNK (10-6)_Book2" xfId="4724"/>
    <cellStyle name="1_XNK (10-6)_NGTK-daydu-2014-Laodong" xfId="4725"/>
    <cellStyle name="1_XNK (10-6)_Niengiam_Hung_final" xfId="4726"/>
    <cellStyle name="1_XNK 10" xfId="4727"/>
    <cellStyle name="1_XNK 11" xfId="4728"/>
    <cellStyle name="1_XNK 12" xfId="4729"/>
    <cellStyle name="1_XNK 13" xfId="4730"/>
    <cellStyle name="1_XNK 14" xfId="4731"/>
    <cellStyle name="1_XNK 15" xfId="4732"/>
    <cellStyle name="1_XNK 16" xfId="4733"/>
    <cellStyle name="1_XNK 17" xfId="4734"/>
    <cellStyle name="1_XNK 18" xfId="4735"/>
    <cellStyle name="1_XNK 19" xfId="4736"/>
    <cellStyle name="1_XNK 2" xfId="4737"/>
    <cellStyle name="1_XNK 20" xfId="4738"/>
    <cellStyle name="1_XNK 21" xfId="4739"/>
    <cellStyle name="1_XNK 3" xfId="4740"/>
    <cellStyle name="1_XNK 4" xfId="4741"/>
    <cellStyle name="1_XNK 5" xfId="4742"/>
    <cellStyle name="1_XNK 6" xfId="4743"/>
    <cellStyle name="1_XNK 7" xfId="4744"/>
    <cellStyle name="1_XNK 8" xfId="4745"/>
    <cellStyle name="1_XNK 9" xfId="4746"/>
    <cellStyle name="1_XNK_08 Thuong mai Tong muc - Diep" xfId="4747"/>
    <cellStyle name="1_XNK_08 Thuong mai Tong muc - Diep_nien giam tom tat nong nghiep 2013" xfId="4748"/>
    <cellStyle name="1_XNK_08 Thuong mai Tong muc - Diep_Phan II (In)" xfId="4749"/>
    <cellStyle name="1_XNK_Bo sung 04 bieu Cong nghiep" xfId="4750"/>
    <cellStyle name="1_XNK_Bo sung 04 bieu Cong nghiep 2" xfId="4751"/>
    <cellStyle name="1_XNK_Bo sung 04 bieu Cong nghiep_Book2" xfId="4752"/>
    <cellStyle name="1_XNK_Bo sung 04 bieu Cong nghiep_Mau" xfId="4753"/>
    <cellStyle name="1_XNK_Bo sung 04 bieu Cong nghiep_NGTK-daydu-2014-Laodong" xfId="4754"/>
    <cellStyle name="1_XNK_Bo sung 04 bieu Cong nghiep_Niengiam_Hung_final" xfId="4755"/>
    <cellStyle name="1_XNK_Book2" xfId="4756"/>
    <cellStyle name="1_XNK_Mau" xfId="4757"/>
    <cellStyle name="1_XNK_NGTK-daydu-2014-Laodong" xfId="4758"/>
    <cellStyle name="1_XNK_Niengiam_Hung_final" xfId="4759"/>
    <cellStyle name="1_XNK-2012" xfId="4760"/>
    <cellStyle name="1_XNK-2012_nien giam tom tat nong nghiep 2013" xfId="4761"/>
    <cellStyle name="1_XNK-2012_Phan II (In)" xfId="4762"/>
    <cellStyle name="1_XNK-Market" xfId="4763"/>
    <cellStyle name="¹éºÐÀ²_      " xfId="63"/>
    <cellStyle name="20% - Accent1" xfId="64" builtinId="30" customBuiltin="1"/>
    <cellStyle name="20% - Accent1 2" xfId="4764"/>
    <cellStyle name="20% - Accent1 3" xfId="4765"/>
    <cellStyle name="20% - Accent2" xfId="65" builtinId="34" customBuiltin="1"/>
    <cellStyle name="20% - Accent2 2" xfId="4766"/>
    <cellStyle name="20% - Accent2 3" xfId="4767"/>
    <cellStyle name="20% - Accent3" xfId="66" builtinId="38" customBuiltin="1"/>
    <cellStyle name="20% - Accent3 2" xfId="4768"/>
    <cellStyle name="20% - Accent3 3" xfId="4769"/>
    <cellStyle name="20% - Accent4" xfId="67" builtinId="42" customBuiltin="1"/>
    <cellStyle name="20% - Accent4 2" xfId="4770"/>
    <cellStyle name="20% - Accent4 3" xfId="4771"/>
    <cellStyle name="20% - Accent5" xfId="68" builtinId="46" customBuiltin="1"/>
    <cellStyle name="20% - Accent5 2" xfId="4772"/>
    <cellStyle name="20% - Accent5 3" xfId="4773"/>
    <cellStyle name="20% - Accent6" xfId="69" builtinId="50" customBuiltin="1"/>
    <cellStyle name="20% - Accent6 2" xfId="4774"/>
    <cellStyle name="20% - Accent6 3" xfId="4775"/>
    <cellStyle name="40% - Accent1" xfId="70" builtinId="31" customBuiltin="1"/>
    <cellStyle name="40% - Accent1 2" xfId="4776"/>
    <cellStyle name="40% - Accent1 3" xfId="4777"/>
    <cellStyle name="40% - Accent2" xfId="71" builtinId="35" customBuiltin="1"/>
    <cellStyle name="40% - Accent2 2" xfId="4778"/>
    <cellStyle name="40% - Accent2 3" xfId="4779"/>
    <cellStyle name="40% - Accent3" xfId="72" builtinId="39" customBuiltin="1"/>
    <cellStyle name="40% - Accent3 2" xfId="4780"/>
    <cellStyle name="40% - Accent3 3" xfId="4781"/>
    <cellStyle name="40% - Accent4" xfId="73" builtinId="43" customBuiltin="1"/>
    <cellStyle name="40% - Accent4 2" xfId="4782"/>
    <cellStyle name="40% - Accent4 3" xfId="4783"/>
    <cellStyle name="40% - Accent5" xfId="74" builtinId="47" customBuiltin="1"/>
    <cellStyle name="40% - Accent5 2" xfId="4784"/>
    <cellStyle name="40% - Accent5 3" xfId="4785"/>
    <cellStyle name="40% - Accent6" xfId="75" builtinId="51" customBuiltin="1"/>
    <cellStyle name="40% - Accent6 2" xfId="4786"/>
    <cellStyle name="40% - Accent6 3" xfId="4787"/>
    <cellStyle name="60% - Accent1" xfId="76" builtinId="32" customBuiltin="1"/>
    <cellStyle name="60% - Accent1 2" xfId="4788"/>
    <cellStyle name="60% - Accent1 3" xfId="4789"/>
    <cellStyle name="60% - Accent2" xfId="77" builtinId="36" customBuiltin="1"/>
    <cellStyle name="60% - Accent2 2" xfId="4790"/>
    <cellStyle name="60% - Accent2 3" xfId="4791"/>
    <cellStyle name="60% - Accent3" xfId="78" builtinId="40" customBuiltin="1"/>
    <cellStyle name="60% - Accent3 2" xfId="4792"/>
    <cellStyle name="60% - Accent3 3" xfId="4793"/>
    <cellStyle name="60% - Accent4" xfId="79" builtinId="44" customBuiltin="1"/>
    <cellStyle name="60% - Accent4 2" xfId="4794"/>
    <cellStyle name="60% - Accent4 3" xfId="4795"/>
    <cellStyle name="60% - Accent5" xfId="80" builtinId="48" customBuiltin="1"/>
    <cellStyle name="60% - Accent5 2" xfId="4796"/>
    <cellStyle name="60% - Accent5 3" xfId="4797"/>
    <cellStyle name="60% - Accent6" xfId="81" builtinId="52" customBuiltin="1"/>
    <cellStyle name="60% - Accent6 2" xfId="4798"/>
    <cellStyle name="60% - Accent6 3" xfId="4799"/>
    <cellStyle name="Accent1" xfId="82" builtinId="29" customBuiltin="1"/>
    <cellStyle name="Accent1 2" xfId="4800"/>
    <cellStyle name="Accent1 3" xfId="4801"/>
    <cellStyle name="Accent2" xfId="83" builtinId="33" customBuiltin="1"/>
    <cellStyle name="Accent2 2" xfId="4802"/>
    <cellStyle name="Accent2 3" xfId="4803"/>
    <cellStyle name="Accent3" xfId="84" builtinId="37" customBuiltin="1"/>
    <cellStyle name="Accent3 2" xfId="4804"/>
    <cellStyle name="Accent3 3" xfId="4805"/>
    <cellStyle name="Accent4" xfId="85" builtinId="41" customBuiltin="1"/>
    <cellStyle name="Accent4 2" xfId="4806"/>
    <cellStyle name="Accent4 3" xfId="4807"/>
    <cellStyle name="Accent5" xfId="86" builtinId="45" customBuiltin="1"/>
    <cellStyle name="Accent5 2" xfId="4808"/>
    <cellStyle name="Accent5 3" xfId="4809"/>
    <cellStyle name="Accent6" xfId="87" builtinId="49" customBuiltin="1"/>
    <cellStyle name="Accent6 2" xfId="4810"/>
    <cellStyle name="Accent6 3" xfId="4811"/>
    <cellStyle name="ÅëÈ­ [0]_      " xfId="88"/>
    <cellStyle name="ÅëÈ­_      " xfId="89"/>
    <cellStyle name="AeE­_INQUIRY ¿?¾÷AßAø " xfId="90"/>
    <cellStyle name="ÅëÈ­_L601CPT" xfId="91"/>
    <cellStyle name="ÄÞ¸¶ [0]_      " xfId="92"/>
    <cellStyle name="AÞ¸¶ [0]_INQUIRY ¿?¾÷AßAø " xfId="93"/>
    <cellStyle name="ÄÞ¸¶ [0]_L601CPT" xfId="94"/>
    <cellStyle name="ÄÞ¸¶_      " xfId="95"/>
    <cellStyle name="AÞ¸¶_INQUIRY ¿?¾÷AßAø " xfId="96"/>
    <cellStyle name="ÄÞ¸¶_L601CPT" xfId="97"/>
    <cellStyle name="AutoFormat Options" xfId="98"/>
    <cellStyle name="Bad" xfId="99" builtinId="27" customBuiltin="1"/>
    <cellStyle name="Bad 2" xfId="4812"/>
    <cellStyle name="Bad 3" xfId="4813"/>
    <cellStyle name="C?AØ_¿?¾÷CoE² " xfId="100"/>
    <cellStyle name="Ç¥ÁØ_      " xfId="101"/>
    <cellStyle name="Calculation" xfId="102" builtinId="22" customBuiltin="1"/>
    <cellStyle name="Calculation 2" xfId="4814"/>
    <cellStyle name="Calculation 3" xfId="4815"/>
    <cellStyle name="category" xfId="103"/>
    <cellStyle name="Cerrency_Sheet2_XANGDAU" xfId="104"/>
    <cellStyle name="Check Cell" xfId="105" builtinId="23" customBuiltin="1"/>
    <cellStyle name="Check Cell 2" xfId="4816"/>
    <cellStyle name="Check Cell 3" xfId="4817"/>
    <cellStyle name="Comma" xfId="5134" builtinId="3"/>
    <cellStyle name="Comma [0] 2" xfId="4818"/>
    <cellStyle name="Comma 10" xfId="4819"/>
    <cellStyle name="Comma 10 2" xfId="4820"/>
    <cellStyle name="Comma 10 3" xfId="4821"/>
    <cellStyle name="Comma 10_12 MSDC_Thuy Van" xfId="4822"/>
    <cellStyle name="Comma 11" xfId="4823"/>
    <cellStyle name="Comma 12" xfId="4824"/>
    <cellStyle name="Comma 13" xfId="4825"/>
    <cellStyle name="Comma 14" xfId="4826"/>
    <cellStyle name="Comma 15" xfId="4827"/>
    <cellStyle name="Comma 16" xfId="4828"/>
    <cellStyle name="Comma 16 2" xfId="4829"/>
    <cellStyle name="Comma 17" xfId="4830"/>
    <cellStyle name="Comma 17 2" xfId="4831"/>
    <cellStyle name="Comma 18" xfId="4832"/>
    <cellStyle name="Comma 18 2" xfId="4833"/>
    <cellStyle name="Comma 19" xfId="4834"/>
    <cellStyle name="Comma 19 2" xfId="4835"/>
    <cellStyle name="Comma 2" xfId="4836"/>
    <cellStyle name="Comma 2 2" xfId="4837"/>
    <cellStyle name="Comma 2 2 2" xfId="4838"/>
    <cellStyle name="Comma 2 3" xfId="4839"/>
    <cellStyle name="Comma 2 3 2" xfId="4840"/>
    <cellStyle name="Comma 2 4" xfId="4841"/>
    <cellStyle name="Comma 2_12 MSDC_Thuy Van" xfId="4842"/>
    <cellStyle name="Comma 20" xfId="4843"/>
    <cellStyle name="Comma 20 2" xfId="4844"/>
    <cellStyle name="Comma 21" xfId="4845"/>
    <cellStyle name="Comma 21 2" xfId="4846"/>
    <cellStyle name="Comma 22" xfId="4847"/>
    <cellStyle name="Comma 22 2" xfId="4848"/>
    <cellStyle name="Comma 23" xfId="4849"/>
    <cellStyle name="Comma 23 2" xfId="4850"/>
    <cellStyle name="Comma 24" xfId="4851"/>
    <cellStyle name="Comma 24 2" xfId="4852"/>
    <cellStyle name="Comma 25" xfId="4853"/>
    <cellStyle name="Comma 26" xfId="5135"/>
    <cellStyle name="Comma 3" xfId="4854"/>
    <cellStyle name="Comma 3 2" xfId="4855"/>
    <cellStyle name="Comma 3 3" xfId="4856"/>
    <cellStyle name="Comma 3_12 MSDC_Thuy Van" xfId="4857"/>
    <cellStyle name="Comma 4" xfId="4858"/>
    <cellStyle name="Comma 4 2" xfId="4859"/>
    <cellStyle name="Comma 5" xfId="4860"/>
    <cellStyle name="Comma 5 2" xfId="4861"/>
    <cellStyle name="Comma 6" xfId="4862"/>
    <cellStyle name="Comma 6 2" xfId="4863"/>
    <cellStyle name="Comma 7" xfId="4864"/>
    <cellStyle name="Comma 7 2" xfId="4865"/>
    <cellStyle name="Comma 8" xfId="4866"/>
    <cellStyle name="Comma 8 2" xfId="4867"/>
    <cellStyle name="Comma 9" xfId="4868"/>
    <cellStyle name="Comma 9 2" xfId="4869"/>
    <cellStyle name="comma zerodec" xfId="106"/>
    <cellStyle name="comma zerodec 2" xfId="4870"/>
    <cellStyle name="comma zerodec_11(1).DAOTAO 2012(ok)" xfId="4871"/>
    <cellStyle name="Comma0" xfId="107"/>
    <cellStyle name="Comma0 2" xfId="4872"/>
    <cellStyle name="cong" xfId="108"/>
    <cellStyle name="Currency 2" xfId="4873"/>
    <cellStyle name="Currency0" xfId="109"/>
    <cellStyle name="Currency0 2" xfId="4874"/>
    <cellStyle name="Currency1" xfId="110"/>
    <cellStyle name="Currency1 2" xfId="4875"/>
    <cellStyle name="Date" xfId="111"/>
    <cellStyle name="Date 2" xfId="4876"/>
    <cellStyle name="DAUDE" xfId="112"/>
    <cellStyle name="Dollar (zero dec)" xfId="113"/>
    <cellStyle name="Dollar (zero dec) 2" xfId="4877"/>
    <cellStyle name="Dollar (zero dec)_12 MSDC_Thuy Van" xfId="4878"/>
    <cellStyle name="Explanatory Text" xfId="114" builtinId="53" customBuiltin="1"/>
    <cellStyle name="Explanatory Text 2" xfId="4879"/>
    <cellStyle name="Explanatory Text 3" xfId="4880"/>
    <cellStyle name="Fixed" xfId="115"/>
    <cellStyle name="Fixed 2" xfId="4881"/>
    <cellStyle name="gia" xfId="116"/>
    <cellStyle name="Good" xfId="117" builtinId="26" customBuiltin="1"/>
    <cellStyle name="Good 2" xfId="4882"/>
    <cellStyle name="Good 3" xfId="4883"/>
    <cellStyle name="Grey" xfId="118"/>
    <cellStyle name="Grey 2" xfId="4884"/>
    <cellStyle name="Grey_11(1).DAOTAO 2012(ok)" xfId="4885"/>
    <cellStyle name="HEADER" xfId="119"/>
    <cellStyle name="Header1" xfId="120"/>
    <cellStyle name="Header2" xfId="121"/>
    <cellStyle name="Heading 1" xfId="122" builtinId="16" customBuiltin="1"/>
    <cellStyle name="Heading 1 2" xfId="4886"/>
    <cellStyle name="Heading 1 3" xfId="4887"/>
    <cellStyle name="Heading 2" xfId="123" builtinId="17" customBuiltin="1"/>
    <cellStyle name="Heading 2 2" xfId="4888"/>
    <cellStyle name="Heading 2 3" xfId="4889"/>
    <cellStyle name="Heading 3" xfId="124" builtinId="18" customBuiltin="1"/>
    <cellStyle name="Heading 3 2" xfId="4890"/>
    <cellStyle name="Heading 3 3" xfId="4891"/>
    <cellStyle name="Heading 4" xfId="125" builtinId="19" customBuiltin="1"/>
    <cellStyle name="Heading 4 2" xfId="4892"/>
    <cellStyle name="Heading 4 3" xfId="4893"/>
    <cellStyle name="HEADING1" xfId="126"/>
    <cellStyle name="HEADING1 2" xfId="4894"/>
    <cellStyle name="HEADING1_11(1).DAOTAO 2012(ok)" xfId="4895"/>
    <cellStyle name="HEADING2" xfId="127"/>
    <cellStyle name="HEADING2 2" xfId="4896"/>
    <cellStyle name="HEADING2_11(1).DAOTAO 2012(ok)" xfId="4897"/>
    <cellStyle name="Hyperlink" xfId="5145" builtinId="8"/>
    <cellStyle name="Hyperlink 2" xfId="4898"/>
    <cellStyle name="Input" xfId="128" builtinId="20" customBuiltin="1"/>
    <cellStyle name="Input [yellow]" xfId="129"/>
    <cellStyle name="Input [yellow] 2" xfId="4899"/>
    <cellStyle name="Input [yellow]_11(1).DAOTAO 2012(ok)" xfId="4900"/>
    <cellStyle name="Input 2" xfId="4901"/>
    <cellStyle name="Input 3" xfId="4902"/>
    <cellStyle name="Input 4" xfId="4903"/>
    <cellStyle name="Input 5" xfId="4904"/>
    <cellStyle name="Input 6" xfId="4905"/>
    <cellStyle name="Input 7" xfId="4906"/>
    <cellStyle name="Input 8" xfId="4907"/>
    <cellStyle name="Linked Cell" xfId="130" builtinId="24" customBuiltin="1"/>
    <cellStyle name="Linked Cell 2" xfId="4908"/>
    <cellStyle name="Linked Cell 3" xfId="4909"/>
    <cellStyle name="Model" xfId="131"/>
    <cellStyle name="Monétaire [0]_TARIFFS DB" xfId="132"/>
    <cellStyle name="Monétaire_TARIFFS DB" xfId="133"/>
    <cellStyle name="n" xfId="134"/>
    <cellStyle name="Neutral" xfId="135" builtinId="28" customBuiltin="1"/>
    <cellStyle name="Neutral 2" xfId="4910"/>
    <cellStyle name="Neutral 3" xfId="4911"/>
    <cellStyle name="New Times Roman" xfId="136"/>
    <cellStyle name="New Times Roman 2" xfId="4912"/>
    <cellStyle name="New Times Roman_11(1).DAOTAO 2012(ok)" xfId="4913"/>
    <cellStyle name="No" xfId="137"/>
    <cellStyle name="No 2" xfId="4914"/>
    <cellStyle name="no dec" xfId="138"/>
    <cellStyle name="no dec 2" xfId="4915"/>
    <cellStyle name="no dec_11(1).DAOTAO 2012(ok)" xfId="4916"/>
    <cellStyle name="No_01 Don vi HC" xfId="4917"/>
    <cellStyle name="Normal" xfId="0" builtinId="0"/>
    <cellStyle name="Normal - Style1" xfId="139"/>
    <cellStyle name="Normal - Style1 2" xfId="4918"/>
    <cellStyle name="Normal - Style1_01 Don vi HC" xfId="4919"/>
    <cellStyle name="Normal 10" xfId="4920"/>
    <cellStyle name="Normal 10 2" xfId="4921"/>
    <cellStyle name="Normal 100" xfId="4922"/>
    <cellStyle name="Normal 101" xfId="4923"/>
    <cellStyle name="Normal 102" xfId="4924"/>
    <cellStyle name="Normal 103" xfId="4925"/>
    <cellStyle name="Normal 104" xfId="4926"/>
    <cellStyle name="Normal 105" xfId="4927"/>
    <cellStyle name="Normal 106" xfId="4928"/>
    <cellStyle name="Normal 107" xfId="4929"/>
    <cellStyle name="Normal 108" xfId="4930"/>
    <cellStyle name="Normal 109" xfId="4931"/>
    <cellStyle name="Normal 11" xfId="4932"/>
    <cellStyle name="Normal 11 2" xfId="4933"/>
    <cellStyle name="Normal 11 3" xfId="4934"/>
    <cellStyle name="Normal 11_12 MSDC_Thuy Van" xfId="4935"/>
    <cellStyle name="Normal 110" xfId="4936"/>
    <cellStyle name="Normal 111" xfId="4937"/>
    <cellStyle name="Normal 112" xfId="4938"/>
    <cellStyle name="Normal 113" xfId="4939"/>
    <cellStyle name="Normal 114" xfId="4940"/>
    <cellStyle name="Normal 115" xfId="4941"/>
    <cellStyle name="Normal 116" xfId="4942"/>
    <cellStyle name="Normal 117" xfId="4943"/>
    <cellStyle name="Normal 118" xfId="4944"/>
    <cellStyle name="Normal 119" xfId="4945"/>
    <cellStyle name="Normal 12" xfId="4946"/>
    <cellStyle name="Normal 12 2" xfId="4947"/>
    <cellStyle name="Normal 12 3" xfId="4948"/>
    <cellStyle name="Normal 12 4" xfId="4949"/>
    <cellStyle name="Normal 12 5" xfId="140"/>
    <cellStyle name="Normal 12_TKQG" xfId="4950"/>
    <cellStyle name="Normal 120" xfId="4951"/>
    <cellStyle name="Normal 121" xfId="4952"/>
    <cellStyle name="Normal 122" xfId="4953"/>
    <cellStyle name="Normal 123" xfId="4954"/>
    <cellStyle name="Normal 124" xfId="4955"/>
    <cellStyle name="Normal 125" xfId="4956"/>
    <cellStyle name="Normal 126" xfId="4957"/>
    <cellStyle name="Normal 127" xfId="4958"/>
    <cellStyle name="Normal 128" xfId="4959"/>
    <cellStyle name="Normal 129" xfId="4960"/>
    <cellStyle name="Normal 13" xfId="190"/>
    <cellStyle name="Normal 13 2" xfId="4961"/>
    <cellStyle name="Normal 13 2 2" xfId="191"/>
    <cellStyle name="Normal 13 2 3" xfId="4962"/>
    <cellStyle name="Normal 13 3" xfId="4963"/>
    <cellStyle name="Normal 130" xfId="4964"/>
    <cellStyle name="Normal 131" xfId="4965"/>
    <cellStyle name="Normal 132" xfId="4966"/>
    <cellStyle name="Normal 133" xfId="4967"/>
    <cellStyle name="Normal 134" xfId="4968"/>
    <cellStyle name="Normal 135" xfId="4969"/>
    <cellStyle name="Normal 136" xfId="4970"/>
    <cellStyle name="Normal 137" xfId="4971"/>
    <cellStyle name="Normal 138" xfId="4972"/>
    <cellStyle name="Normal 139" xfId="4973"/>
    <cellStyle name="Normal 14" xfId="4974"/>
    <cellStyle name="Normal 140" xfId="4975"/>
    <cellStyle name="Normal 141" xfId="4976"/>
    <cellStyle name="Normal 142" xfId="4977"/>
    <cellStyle name="Normal 143" xfId="4978"/>
    <cellStyle name="Normal 144" xfId="4979"/>
    <cellStyle name="Normal 145" xfId="4980"/>
    <cellStyle name="Normal 146" xfId="4981"/>
    <cellStyle name="Normal 147" xfId="4982"/>
    <cellStyle name="Normal 148" xfId="4983"/>
    <cellStyle name="Normal 149" xfId="4984"/>
    <cellStyle name="Normal 15" xfId="4985"/>
    <cellStyle name="Normal 150" xfId="4986"/>
    <cellStyle name="Normal 151" xfId="4987"/>
    <cellStyle name="Normal 152" xfId="4988"/>
    <cellStyle name="Normal 152 2" xfId="4989"/>
    <cellStyle name="Normal 153" xfId="4990"/>
    <cellStyle name="Normal 153 2" xfId="4991"/>
    <cellStyle name="Normal 153 2 2" xfId="4992"/>
    <cellStyle name="Normal 154" xfId="4993"/>
    <cellStyle name="Normal 154 2" xfId="4994"/>
    <cellStyle name="Normal 155" xfId="4995"/>
    <cellStyle name="Normal 156" xfId="4996"/>
    <cellStyle name="Normal 16" xfId="4997"/>
    <cellStyle name="Normal 17" xfId="4998"/>
    <cellStyle name="Normal 18" xfId="4999"/>
    <cellStyle name="Normal 19" xfId="5000"/>
    <cellStyle name="Normal 2" xfId="141"/>
    <cellStyle name="Normal 2 2" xfId="5001"/>
    <cellStyle name="Normal 2 2 2" xfId="5002"/>
    <cellStyle name="Normal 2 3" xfId="5003"/>
    <cellStyle name="Normal 2 4" xfId="5004"/>
    <cellStyle name="Normal 2 4 2" xfId="5005"/>
    <cellStyle name="Normal 2 5" xfId="5006"/>
    <cellStyle name="Normal 2 6" xfId="5007"/>
    <cellStyle name="Normal 2 7" xfId="142"/>
    <cellStyle name="Normal 2_06 NGTT LN,TS 2013 co so" xfId="5008"/>
    <cellStyle name="Normal 20" xfId="5009"/>
    <cellStyle name="Normal 21" xfId="5010"/>
    <cellStyle name="Normal 22" xfId="5011"/>
    <cellStyle name="Normal 23" xfId="5012"/>
    <cellStyle name="Normal 24" xfId="5013"/>
    <cellStyle name="Normal 25" xfId="5014"/>
    <cellStyle name="Normal 26" xfId="5015"/>
    <cellStyle name="Normal 27" xfId="5016"/>
    <cellStyle name="Normal 28" xfId="5017"/>
    <cellStyle name="Normal 29" xfId="5018"/>
    <cellStyle name="Normal 3" xfId="143"/>
    <cellStyle name="Normal 3 2" xfId="5019"/>
    <cellStyle name="Normal 3 2 2" xfId="5020"/>
    <cellStyle name="Normal 3 2 3" xfId="5021"/>
    <cellStyle name="Normal 3 2 3 2" xfId="5137"/>
    <cellStyle name="Normal 3 2_06 NGTT LN,TS 2013 co so" xfId="5022"/>
    <cellStyle name="Normal 3 3" xfId="5023"/>
    <cellStyle name="Normal 3 4" xfId="5024"/>
    <cellStyle name="Normal 3 5" xfId="5136"/>
    <cellStyle name="Normal 3_01 Don vi HC" xfId="5025"/>
    <cellStyle name="Normal 30" xfId="5026"/>
    <cellStyle name="Normal 31" xfId="5027"/>
    <cellStyle name="Normal 32" xfId="5028"/>
    <cellStyle name="Normal 33" xfId="5029"/>
    <cellStyle name="Normal 34" xfId="5030"/>
    <cellStyle name="Normal 35" xfId="5031"/>
    <cellStyle name="Normal 36" xfId="5032"/>
    <cellStyle name="Normal 37" xfId="5033"/>
    <cellStyle name="Normal 38" xfId="5034"/>
    <cellStyle name="Normal 39" xfId="5035"/>
    <cellStyle name="Normal 4" xfId="5036"/>
    <cellStyle name="Normal 4 2" xfId="5037"/>
    <cellStyle name="Normal 4 2 2" xfId="5038"/>
    <cellStyle name="Normal 4 3" xfId="5039"/>
    <cellStyle name="Normal 4_07 NGTT CN 2012" xfId="5040"/>
    <cellStyle name="Normal 40" xfId="5041"/>
    <cellStyle name="Normal 41" xfId="5042"/>
    <cellStyle name="Normal 42" xfId="5043"/>
    <cellStyle name="Normal 43" xfId="5044"/>
    <cellStyle name="Normal 44" xfId="5045"/>
    <cellStyle name="Normal 45" xfId="5046"/>
    <cellStyle name="Normal 46" xfId="5047"/>
    <cellStyle name="Normal 47" xfId="5048"/>
    <cellStyle name="Normal 48" xfId="5049"/>
    <cellStyle name="Normal 49" xfId="5050"/>
    <cellStyle name="Normal 5" xfId="5051"/>
    <cellStyle name="Normal 5 2" xfId="5052"/>
    <cellStyle name="Normal 5_Nien giam LNTS 2012 (ok)" xfId="5053"/>
    <cellStyle name="Normal 50" xfId="5054"/>
    <cellStyle name="Normal 51" xfId="5055"/>
    <cellStyle name="Normal 52" xfId="5056"/>
    <cellStyle name="Normal 53" xfId="5057"/>
    <cellStyle name="Normal 54" xfId="5058"/>
    <cellStyle name="Normal 55" xfId="5059"/>
    <cellStyle name="Normal 56" xfId="5060"/>
    <cellStyle name="Normal 57" xfId="5061"/>
    <cellStyle name="Normal 58" xfId="5062"/>
    <cellStyle name="Normal 59" xfId="5063"/>
    <cellStyle name="Normal 6" xfId="5064"/>
    <cellStyle name="Normal 6 2" xfId="5065"/>
    <cellStyle name="Normal 6_Nien giam LNTS 2012 (ok)" xfId="5066"/>
    <cellStyle name="Normal 60" xfId="5067"/>
    <cellStyle name="Normal 61" xfId="5068"/>
    <cellStyle name="Normal 62" xfId="5069"/>
    <cellStyle name="Normal 63" xfId="5070"/>
    <cellStyle name="Normal 64" xfId="5071"/>
    <cellStyle name="Normal 65" xfId="5072"/>
    <cellStyle name="Normal 66" xfId="5073"/>
    <cellStyle name="Normal 67" xfId="5074"/>
    <cellStyle name="Normal 68" xfId="5075"/>
    <cellStyle name="Normal 69" xfId="5076"/>
    <cellStyle name="Normal 7" xfId="5077"/>
    <cellStyle name="Normal 7 2" xfId="5078"/>
    <cellStyle name="Normal 7_Nien giam LNTS 2012 (ok)" xfId="5079"/>
    <cellStyle name="Normal 70" xfId="5080"/>
    <cellStyle name="Normal 71" xfId="5081"/>
    <cellStyle name="Normal 72" xfId="5082"/>
    <cellStyle name="Normal 73" xfId="5083"/>
    <cellStyle name="Normal 74" xfId="5084"/>
    <cellStyle name="Normal 75" xfId="5085"/>
    <cellStyle name="Normal 76" xfId="5086"/>
    <cellStyle name="Normal 77" xfId="5087"/>
    <cellStyle name="Normal 78" xfId="5088"/>
    <cellStyle name="Normal 79" xfId="5089"/>
    <cellStyle name="Normal 8" xfId="5090"/>
    <cellStyle name="Normal 8 2" xfId="5091"/>
    <cellStyle name="Normal 8_Nien giam LNTS 2012 (ok)" xfId="5092"/>
    <cellStyle name="Normal 80" xfId="5093"/>
    <cellStyle name="Normal 81" xfId="5094"/>
    <cellStyle name="Normal 82" xfId="5095"/>
    <cellStyle name="Normal 83" xfId="5096"/>
    <cellStyle name="Normal 84" xfId="5097"/>
    <cellStyle name="Normal 85" xfId="5098"/>
    <cellStyle name="Normal 86" xfId="5099"/>
    <cellStyle name="Normal 87" xfId="5100"/>
    <cellStyle name="Normal 88" xfId="5101"/>
    <cellStyle name="Normal 89" xfId="5102"/>
    <cellStyle name="Normal 9" xfId="5103"/>
    <cellStyle name="Normal 9 2" xfId="5104"/>
    <cellStyle name="Normal 90" xfId="5105"/>
    <cellStyle name="Normal 91" xfId="5106"/>
    <cellStyle name="Normal 92" xfId="5107"/>
    <cellStyle name="Normal 93" xfId="5108"/>
    <cellStyle name="Normal 94" xfId="5109"/>
    <cellStyle name="Normal 95" xfId="5110"/>
    <cellStyle name="Normal 96" xfId="5111"/>
    <cellStyle name="Normal 97" xfId="5112"/>
    <cellStyle name="Normal 98" xfId="5113"/>
    <cellStyle name="Normal 99" xfId="5114"/>
    <cellStyle name="Normal_10MuclucNien Giam" xfId="5141"/>
    <cellStyle name="Normal_176" xfId="5138"/>
    <cellStyle name="Normal_177" xfId="5142"/>
    <cellStyle name="Normal_178" xfId="5143"/>
    <cellStyle name="Normal_185" xfId="5139"/>
    <cellStyle name="Normal_186" xfId="5140"/>
    <cellStyle name="Normal_Sheet10" xfId="5144"/>
    <cellStyle name="Note" xfId="144" builtinId="10" customBuiltin="1"/>
    <cellStyle name="Note 2" xfId="5115"/>
    <cellStyle name="Note 3" xfId="5116"/>
    <cellStyle name="Output" xfId="145" builtinId="21" customBuiltin="1"/>
    <cellStyle name="Output 2" xfId="5117"/>
    <cellStyle name="Output 3" xfId="5118"/>
    <cellStyle name="Percent [2]" xfId="146"/>
    <cellStyle name="Percent 2" xfId="5119"/>
    <cellStyle name="Percent 3" xfId="5120"/>
    <cellStyle name="Percent 3 2" xfId="5121"/>
    <cellStyle name="Percent 4" xfId="5122"/>
    <cellStyle name="Percent 5" xfId="5123"/>
    <cellStyle name="Percent 6" xfId="147"/>
    <cellStyle name="Style 1" xfId="148"/>
    <cellStyle name="Style 1 2" xfId="5124"/>
    <cellStyle name="Style 10" xfId="149"/>
    <cellStyle name="Style 11" xfId="5125"/>
    <cellStyle name="Style 2" xfId="150"/>
    <cellStyle name="style 3" xfId="151"/>
    <cellStyle name="Style 3 2" xfId="5126"/>
    <cellStyle name="Style 4" xfId="152"/>
    <cellStyle name="Style 5" xfId="153"/>
    <cellStyle name="Style 6" xfId="154"/>
    <cellStyle name="Style 7" xfId="155"/>
    <cellStyle name="Style 8" xfId="156"/>
    <cellStyle name="Style 9" xfId="157"/>
    <cellStyle name="Style1" xfId="158"/>
    <cellStyle name="Style2" xfId="159"/>
    <cellStyle name="Style3" xfId="160"/>
    <cellStyle name="Style4" xfId="161"/>
    <cellStyle name="Style5" xfId="162"/>
    <cellStyle name="Style6" xfId="163"/>
    <cellStyle name="Style7" xfId="164"/>
    <cellStyle name="subhead" xfId="165"/>
    <cellStyle name="thvt" xfId="166"/>
    <cellStyle name="Title" xfId="167" builtinId="15" customBuiltin="1"/>
    <cellStyle name="Title 2" xfId="5127"/>
    <cellStyle name="Total" xfId="168" builtinId="25" customBuiltin="1"/>
    <cellStyle name="Total 2" xfId="5128"/>
    <cellStyle name="Total 3" xfId="5129"/>
    <cellStyle name="Warning Text" xfId="169" builtinId="11" customBuiltin="1"/>
    <cellStyle name="Warning Text 2" xfId="5130"/>
    <cellStyle name="Warning Text 3" xfId="5131"/>
    <cellStyle name="ปกติ_gdp2006q4" xfId="5132"/>
    <cellStyle name=" [0.00]_ Att. 1- Cover" xfId="187"/>
    <cellStyle name="_ Att. 1- Cover" xfId="188"/>
    <cellStyle name="?_ Att. 1- Cover" xfId="189"/>
    <cellStyle name="똿뗦먛귟 [0.00]_PRODUCT DETAIL Q1" xfId="170"/>
    <cellStyle name="똿뗦먛귟_PRODUCT DETAIL Q1" xfId="171"/>
    <cellStyle name="믅됞 [0.00]_PRODUCT DETAIL Q1" xfId="172"/>
    <cellStyle name="믅됞_PRODUCT DETAIL Q1" xfId="173"/>
    <cellStyle name="백분율_95" xfId="174"/>
    <cellStyle name="뷭?_BOOKSHIP" xfId="175"/>
    <cellStyle name="콤마 [0]_1202" xfId="179"/>
    <cellStyle name="콤마_1202" xfId="180"/>
    <cellStyle name="통화 [0]_1202" xfId="181"/>
    <cellStyle name="통화_1202" xfId="182"/>
    <cellStyle name="표준_(정보부문)월별인원계획" xfId="183"/>
    <cellStyle name="一般_99Q3647-ALL-CAS2" xfId="176"/>
    <cellStyle name="千分位[0]_Book1" xfId="177"/>
    <cellStyle name="千分位_99Q3647-ALL-CAS2" xfId="178"/>
    <cellStyle name="標準_list of commodities" xfId="5133"/>
    <cellStyle name="貨幣 [0]_Book1" xfId="184"/>
    <cellStyle name="貨幣[0]_BRE" xfId="185"/>
    <cellStyle name="貨幣_Book1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10"/>
  <sheetViews>
    <sheetView topLeftCell="A25" workbookViewId="0">
      <selection activeCell="F45" sqref="F45"/>
    </sheetView>
  </sheetViews>
  <sheetFormatPr defaultColWidth="8.85546875" defaultRowHeight="15"/>
  <cols>
    <col min="1" max="1" width="7.7109375" style="20" customWidth="1"/>
    <col min="2" max="2" width="72.85546875" style="5" customWidth="1"/>
    <col min="3" max="3" width="7.28515625" style="5" customWidth="1"/>
    <col min="4" max="16384" width="8.85546875" style="5"/>
  </cols>
  <sheetData>
    <row r="1" spans="1:7" ht="18" customHeight="1">
      <c r="A1" s="344" t="s">
        <v>137</v>
      </c>
      <c r="B1" s="344"/>
    </row>
    <row r="2" spans="1:7" ht="18" customHeight="1">
      <c r="A2" s="345" t="s">
        <v>138</v>
      </c>
      <c r="B2" s="345"/>
    </row>
    <row r="3" spans="1:7" ht="18" customHeight="1">
      <c r="A3" s="6"/>
      <c r="B3" s="7"/>
    </row>
    <row r="4" spans="1:7" s="278" customFormat="1" ht="20.100000000000001" customHeight="1">
      <c r="A4" s="273" t="s">
        <v>139</v>
      </c>
      <c r="B4" s="274" t="s">
        <v>356</v>
      </c>
      <c r="C4" s="275" t="s">
        <v>140</v>
      </c>
      <c r="D4" s="276"/>
      <c r="E4" s="277"/>
    </row>
    <row r="5" spans="1:7" s="284" customFormat="1" ht="20.100000000000001" customHeight="1">
      <c r="A5" s="279" t="s">
        <v>141</v>
      </c>
      <c r="B5" s="280" t="s">
        <v>357</v>
      </c>
      <c r="C5" s="281" t="s">
        <v>142</v>
      </c>
      <c r="D5" s="282"/>
      <c r="E5" s="283"/>
    </row>
    <row r="6" spans="1:7" ht="18" customHeight="1">
      <c r="A6" s="8">
        <v>113</v>
      </c>
      <c r="B6" s="9" t="s">
        <v>453</v>
      </c>
    </row>
    <row r="7" spans="1:7" ht="18" customHeight="1">
      <c r="A7" s="8"/>
      <c r="B7" s="10" t="s">
        <v>143</v>
      </c>
    </row>
    <row r="8" spans="1:7" ht="18" customHeight="1">
      <c r="A8" s="8">
        <v>114</v>
      </c>
      <c r="B8" s="11" t="s">
        <v>444</v>
      </c>
    </row>
    <row r="9" spans="1:7" ht="18" customHeight="1">
      <c r="A9" s="8"/>
      <c r="B9" s="11" t="s">
        <v>454</v>
      </c>
    </row>
    <row r="10" spans="1:7" ht="18" customHeight="1">
      <c r="A10" s="8"/>
      <c r="B10" s="12" t="s">
        <v>445</v>
      </c>
    </row>
    <row r="11" spans="1:7" ht="18" customHeight="1">
      <c r="A11" s="8">
        <v>115</v>
      </c>
      <c r="B11" s="13" t="s">
        <v>144</v>
      </c>
      <c r="G11" s="337"/>
    </row>
    <row r="12" spans="1:7" ht="18" customHeight="1">
      <c r="A12" s="8"/>
      <c r="B12" s="14" t="s">
        <v>145</v>
      </c>
    </row>
    <row r="13" spans="1:7" ht="18" customHeight="1">
      <c r="A13" s="8">
        <v>116</v>
      </c>
      <c r="B13" s="13" t="s">
        <v>455</v>
      </c>
    </row>
    <row r="14" spans="1:7" ht="18" customHeight="1">
      <c r="A14" s="8"/>
      <c r="B14" s="14" t="s">
        <v>146</v>
      </c>
    </row>
    <row r="15" spans="1:7" ht="18" customHeight="1">
      <c r="A15" s="8">
        <v>117</v>
      </c>
      <c r="B15" s="13" t="s">
        <v>456</v>
      </c>
    </row>
    <row r="16" spans="1:7" ht="18" customHeight="1">
      <c r="A16" s="8"/>
      <c r="B16" s="14" t="s">
        <v>147</v>
      </c>
    </row>
    <row r="17" spans="1:2">
      <c r="A17" s="8">
        <v>118</v>
      </c>
      <c r="B17" s="13" t="s">
        <v>148</v>
      </c>
    </row>
    <row r="18" spans="1:2">
      <c r="A18" s="8"/>
      <c r="B18" s="13" t="s">
        <v>457</v>
      </c>
    </row>
    <row r="19" spans="1:2">
      <c r="A19" s="8"/>
      <c r="B19" s="15" t="s">
        <v>383</v>
      </c>
    </row>
    <row r="20" spans="1:2">
      <c r="A20" s="8">
        <v>119</v>
      </c>
      <c r="B20" s="13" t="s">
        <v>221</v>
      </c>
    </row>
    <row r="21" spans="1:2">
      <c r="A21" s="8">
        <v>120</v>
      </c>
      <c r="B21" s="13" t="s">
        <v>222</v>
      </c>
    </row>
    <row r="22" spans="1:2">
      <c r="A22" s="8">
        <v>121</v>
      </c>
      <c r="B22" s="13" t="s">
        <v>223</v>
      </c>
    </row>
    <row r="23" spans="1:2">
      <c r="A23" s="8">
        <v>122</v>
      </c>
      <c r="B23" s="13" t="s">
        <v>458</v>
      </c>
    </row>
    <row r="24" spans="1:2">
      <c r="A24" s="8"/>
      <c r="B24" s="14" t="s">
        <v>149</v>
      </c>
    </row>
    <row r="25" spans="1:2">
      <c r="A25" s="8">
        <v>123</v>
      </c>
      <c r="B25" s="13" t="s">
        <v>459</v>
      </c>
    </row>
    <row r="26" spans="1:2">
      <c r="A26" s="8"/>
      <c r="B26" s="14" t="s">
        <v>150</v>
      </c>
    </row>
    <row r="27" spans="1:2">
      <c r="A27" s="8">
        <v>124</v>
      </c>
      <c r="B27" s="13" t="s">
        <v>460</v>
      </c>
    </row>
    <row r="28" spans="1:2">
      <c r="A28" s="8"/>
      <c r="B28" s="14" t="s">
        <v>151</v>
      </c>
    </row>
    <row r="29" spans="1:2">
      <c r="A29" s="8">
        <v>125</v>
      </c>
      <c r="B29" s="13" t="s">
        <v>461</v>
      </c>
    </row>
    <row r="30" spans="1:2">
      <c r="A30" s="8"/>
      <c r="B30" s="14" t="s">
        <v>428</v>
      </c>
    </row>
    <row r="31" spans="1:2">
      <c r="A31" s="8">
        <v>126</v>
      </c>
      <c r="B31" s="13" t="s">
        <v>462</v>
      </c>
    </row>
    <row r="32" spans="1:2">
      <c r="A32" s="8"/>
      <c r="B32" s="14" t="s">
        <v>152</v>
      </c>
    </row>
    <row r="33" spans="1:2">
      <c r="A33" s="8">
        <v>127</v>
      </c>
      <c r="B33" s="13" t="s">
        <v>463</v>
      </c>
    </row>
    <row r="34" spans="1:2">
      <c r="A34" s="8"/>
      <c r="B34" s="14" t="s">
        <v>153</v>
      </c>
    </row>
    <row r="35" spans="1:2">
      <c r="A35" s="8">
        <v>128</v>
      </c>
      <c r="B35" s="13" t="s">
        <v>464</v>
      </c>
    </row>
    <row r="36" spans="1:2">
      <c r="A36" s="8"/>
      <c r="B36" s="14" t="s">
        <v>154</v>
      </c>
    </row>
    <row r="37" spans="1:2">
      <c r="A37" s="8">
        <v>129</v>
      </c>
      <c r="B37" s="13" t="s">
        <v>465</v>
      </c>
    </row>
    <row r="38" spans="1:2">
      <c r="A38" s="8"/>
      <c r="B38" s="14" t="s">
        <v>155</v>
      </c>
    </row>
    <row r="39" spans="1:2">
      <c r="A39" s="8">
        <v>130</v>
      </c>
      <c r="B39" s="13" t="s">
        <v>466</v>
      </c>
    </row>
    <row r="40" spans="1:2">
      <c r="A40" s="8"/>
      <c r="B40" s="14" t="s">
        <v>156</v>
      </c>
    </row>
    <row r="41" spans="1:2">
      <c r="A41" s="8">
        <v>131</v>
      </c>
      <c r="B41" s="13" t="s">
        <v>467</v>
      </c>
    </row>
    <row r="42" spans="1:2">
      <c r="A42" s="8"/>
      <c r="B42" s="14" t="s">
        <v>429</v>
      </c>
    </row>
    <row r="43" spans="1:2">
      <c r="A43" s="8">
        <v>132</v>
      </c>
      <c r="B43" s="13" t="s">
        <v>468</v>
      </c>
    </row>
    <row r="44" spans="1:2">
      <c r="A44" s="8"/>
      <c r="B44" s="14" t="s">
        <v>430</v>
      </c>
    </row>
    <row r="45" spans="1:2">
      <c r="A45" s="8">
        <v>133</v>
      </c>
      <c r="B45" s="13" t="s">
        <v>469</v>
      </c>
    </row>
    <row r="46" spans="1:2">
      <c r="A46" s="8"/>
      <c r="B46" s="14" t="s">
        <v>431</v>
      </c>
    </row>
    <row r="47" spans="1:2">
      <c r="A47" s="8">
        <v>134</v>
      </c>
      <c r="B47" s="13" t="s">
        <v>470</v>
      </c>
    </row>
    <row r="48" spans="1:2">
      <c r="A48" s="8"/>
      <c r="B48" s="14" t="s">
        <v>157</v>
      </c>
    </row>
    <row r="49" spans="1:2">
      <c r="A49" s="8">
        <v>135</v>
      </c>
      <c r="B49" s="13" t="s">
        <v>471</v>
      </c>
    </row>
    <row r="50" spans="1:2">
      <c r="A50" s="8"/>
      <c r="B50" s="14" t="s">
        <v>158</v>
      </c>
    </row>
    <row r="51" spans="1:2">
      <c r="A51" s="8">
        <v>136</v>
      </c>
      <c r="B51" s="13" t="s">
        <v>472</v>
      </c>
    </row>
    <row r="52" spans="1:2">
      <c r="A52" s="8"/>
      <c r="B52" s="14" t="s">
        <v>159</v>
      </c>
    </row>
    <row r="53" spans="1:2">
      <c r="A53" s="8">
        <v>137</v>
      </c>
      <c r="B53" s="13" t="s">
        <v>473</v>
      </c>
    </row>
    <row r="54" spans="1:2">
      <c r="A54" s="8"/>
      <c r="B54" s="14" t="s">
        <v>160</v>
      </c>
    </row>
    <row r="55" spans="1:2">
      <c r="A55" s="8">
        <v>138</v>
      </c>
      <c r="B55" s="13" t="s">
        <v>474</v>
      </c>
    </row>
    <row r="56" spans="1:2">
      <c r="A56" s="8"/>
      <c r="B56" s="14" t="s">
        <v>161</v>
      </c>
    </row>
    <row r="57" spans="1:2">
      <c r="A57" s="8">
        <v>139</v>
      </c>
      <c r="B57" s="13" t="s">
        <v>475</v>
      </c>
    </row>
    <row r="58" spans="1:2">
      <c r="A58" s="8"/>
      <c r="B58" s="14" t="s">
        <v>162</v>
      </c>
    </row>
    <row r="59" spans="1:2">
      <c r="A59" s="8">
        <v>140</v>
      </c>
      <c r="B59" s="13" t="s">
        <v>476</v>
      </c>
    </row>
    <row r="60" spans="1:2">
      <c r="A60" s="8"/>
      <c r="B60" s="14" t="s">
        <v>163</v>
      </c>
    </row>
    <row r="61" spans="1:2">
      <c r="A61" s="8">
        <v>141</v>
      </c>
      <c r="B61" s="13" t="s">
        <v>477</v>
      </c>
    </row>
    <row r="62" spans="1:2">
      <c r="A62" s="8"/>
      <c r="B62" s="14" t="s">
        <v>164</v>
      </c>
    </row>
    <row r="63" spans="1:2">
      <c r="A63" s="8">
        <v>142</v>
      </c>
      <c r="B63" s="13" t="s">
        <v>478</v>
      </c>
    </row>
    <row r="64" spans="1:2">
      <c r="A64" s="8"/>
      <c r="B64" s="14" t="s">
        <v>165</v>
      </c>
    </row>
    <row r="65" spans="1:2">
      <c r="A65" s="8">
        <v>143</v>
      </c>
      <c r="B65" s="13" t="s">
        <v>166</v>
      </c>
    </row>
    <row r="66" spans="1:2">
      <c r="A66" s="8"/>
      <c r="B66" s="14" t="s">
        <v>167</v>
      </c>
    </row>
    <row r="67" spans="1:2">
      <c r="A67" s="8">
        <v>144</v>
      </c>
      <c r="B67" s="13" t="s">
        <v>479</v>
      </c>
    </row>
    <row r="68" spans="1:2">
      <c r="A68" s="8"/>
      <c r="B68" s="14" t="s">
        <v>168</v>
      </c>
    </row>
    <row r="69" spans="1:2">
      <c r="A69" s="8">
        <v>145</v>
      </c>
      <c r="B69" s="13" t="s">
        <v>480</v>
      </c>
    </row>
    <row r="70" spans="1:2">
      <c r="A70" s="8"/>
      <c r="B70" s="14" t="s">
        <v>169</v>
      </c>
    </row>
    <row r="71" spans="1:2">
      <c r="A71" s="8">
        <v>146</v>
      </c>
      <c r="B71" s="13" t="s">
        <v>481</v>
      </c>
    </row>
    <row r="72" spans="1:2">
      <c r="A72" s="8"/>
      <c r="B72" s="14" t="s">
        <v>170</v>
      </c>
    </row>
    <row r="73" spans="1:2">
      <c r="A73" s="8">
        <v>147</v>
      </c>
      <c r="B73" s="13" t="s">
        <v>171</v>
      </c>
    </row>
    <row r="74" spans="1:2">
      <c r="A74" s="8"/>
      <c r="B74" s="14" t="s">
        <v>432</v>
      </c>
    </row>
    <row r="75" spans="1:2">
      <c r="A75" s="8">
        <v>148</v>
      </c>
      <c r="B75" s="13" t="s">
        <v>172</v>
      </c>
    </row>
    <row r="76" spans="1:2">
      <c r="A76" s="8"/>
      <c r="B76" s="14" t="s">
        <v>433</v>
      </c>
    </row>
    <row r="77" spans="1:2">
      <c r="A77" s="8">
        <v>149</v>
      </c>
      <c r="B77" s="13" t="s">
        <v>482</v>
      </c>
    </row>
    <row r="78" spans="1:2">
      <c r="A78" s="8"/>
      <c r="B78" s="14" t="s">
        <v>173</v>
      </c>
    </row>
    <row r="79" spans="1:2">
      <c r="A79" s="8">
        <v>150</v>
      </c>
      <c r="B79" s="13" t="s">
        <v>483</v>
      </c>
    </row>
    <row r="80" spans="1:2">
      <c r="A80" s="8"/>
      <c r="B80" s="14" t="s">
        <v>174</v>
      </c>
    </row>
    <row r="81" spans="1:2">
      <c r="A81" s="8">
        <v>151</v>
      </c>
      <c r="B81" s="13" t="s">
        <v>484</v>
      </c>
    </row>
    <row r="82" spans="1:2">
      <c r="A82" s="8"/>
      <c r="B82" s="14" t="s">
        <v>213</v>
      </c>
    </row>
    <row r="83" spans="1:2">
      <c r="A83" s="8">
        <v>152</v>
      </c>
      <c r="B83" s="13" t="s">
        <v>485</v>
      </c>
    </row>
    <row r="84" spans="1:2">
      <c r="A84" s="8"/>
      <c r="B84" s="14" t="s">
        <v>175</v>
      </c>
    </row>
    <row r="85" spans="1:2">
      <c r="A85" s="8">
        <v>153</v>
      </c>
      <c r="B85" s="13" t="s">
        <v>486</v>
      </c>
    </row>
    <row r="86" spans="1:2">
      <c r="A86" s="8"/>
      <c r="B86" s="14" t="s">
        <v>176</v>
      </c>
    </row>
    <row r="87" spans="1:2">
      <c r="A87" s="8">
        <v>154</v>
      </c>
      <c r="B87" s="13" t="s">
        <v>487</v>
      </c>
    </row>
    <row r="88" spans="1:2">
      <c r="A88" s="8"/>
      <c r="B88" s="14" t="s">
        <v>177</v>
      </c>
    </row>
    <row r="89" spans="1:2">
      <c r="A89" s="8">
        <v>155</v>
      </c>
      <c r="B89" s="13" t="s">
        <v>488</v>
      </c>
    </row>
    <row r="90" spans="1:2">
      <c r="A90" s="8"/>
      <c r="B90" s="14" t="s">
        <v>178</v>
      </c>
    </row>
    <row r="91" spans="1:2">
      <c r="A91" s="8">
        <v>156</v>
      </c>
      <c r="B91" s="13" t="s">
        <v>489</v>
      </c>
    </row>
    <row r="92" spans="1:2">
      <c r="A92" s="8"/>
      <c r="B92" s="14" t="s">
        <v>179</v>
      </c>
    </row>
    <row r="93" spans="1:2">
      <c r="A93" s="8">
        <v>157</v>
      </c>
      <c r="B93" s="13" t="s">
        <v>490</v>
      </c>
    </row>
    <row r="94" spans="1:2">
      <c r="A94" s="8"/>
      <c r="B94" s="14" t="s">
        <v>180</v>
      </c>
    </row>
    <row r="95" spans="1:2">
      <c r="A95" s="8">
        <v>158</v>
      </c>
      <c r="B95" s="13" t="s">
        <v>491</v>
      </c>
    </row>
    <row r="96" spans="1:2">
      <c r="A96" s="8"/>
      <c r="B96" s="14" t="s">
        <v>181</v>
      </c>
    </row>
    <row r="97" spans="1:2">
      <c r="A97" s="8">
        <v>159</v>
      </c>
      <c r="B97" s="13" t="s">
        <v>492</v>
      </c>
    </row>
    <row r="98" spans="1:2">
      <c r="A98" s="8"/>
      <c r="B98" s="14" t="s">
        <v>182</v>
      </c>
    </row>
    <row r="99" spans="1:2">
      <c r="A99" s="8">
        <v>160</v>
      </c>
      <c r="B99" s="13" t="s">
        <v>493</v>
      </c>
    </row>
    <row r="100" spans="1:2">
      <c r="A100" s="8"/>
      <c r="B100" s="14" t="s">
        <v>183</v>
      </c>
    </row>
    <row r="101" spans="1:2" s="18" customFormat="1">
      <c r="A101" s="16">
        <v>161</v>
      </c>
      <c r="B101" s="17" t="s">
        <v>494</v>
      </c>
    </row>
    <row r="102" spans="1:2" s="18" customFormat="1">
      <c r="A102" s="16"/>
      <c r="B102" s="19" t="s">
        <v>184</v>
      </c>
    </row>
    <row r="103" spans="1:2" s="18" customFormat="1">
      <c r="A103" s="16">
        <v>162</v>
      </c>
      <c r="B103" s="17" t="s">
        <v>495</v>
      </c>
    </row>
    <row r="104" spans="1:2" s="18" customFormat="1">
      <c r="A104" s="16"/>
      <c r="B104" s="19" t="s">
        <v>185</v>
      </c>
    </row>
    <row r="105" spans="1:2" s="18" customFormat="1">
      <c r="A105" s="16">
        <v>163</v>
      </c>
      <c r="B105" s="17" t="s">
        <v>496</v>
      </c>
    </row>
    <row r="106" spans="1:2" s="18" customFormat="1">
      <c r="A106" s="16"/>
      <c r="B106" s="19" t="s">
        <v>434</v>
      </c>
    </row>
    <row r="107" spans="1:2" s="18" customFormat="1">
      <c r="A107" s="16">
        <v>164</v>
      </c>
      <c r="B107" s="17" t="s">
        <v>497</v>
      </c>
    </row>
    <row r="108" spans="1:2" s="18" customFormat="1">
      <c r="A108" s="16"/>
      <c r="B108" s="19" t="s">
        <v>186</v>
      </c>
    </row>
    <row r="109" spans="1:2" s="18" customFormat="1">
      <c r="A109" s="16">
        <v>165</v>
      </c>
      <c r="B109" s="17" t="s">
        <v>498</v>
      </c>
    </row>
    <row r="110" spans="1:2" s="18" customFormat="1">
      <c r="A110" s="16"/>
      <c r="B110" s="19" t="s">
        <v>187</v>
      </c>
    </row>
    <row r="111" spans="1:2" s="18" customFormat="1">
      <c r="A111" s="16">
        <v>166</v>
      </c>
      <c r="B111" s="17" t="s">
        <v>499</v>
      </c>
    </row>
    <row r="112" spans="1:2" s="18" customFormat="1">
      <c r="A112" s="16"/>
      <c r="B112" s="19" t="s">
        <v>435</v>
      </c>
    </row>
    <row r="113" spans="1:2" s="18" customFormat="1">
      <c r="A113" s="16">
        <v>167</v>
      </c>
      <c r="B113" s="17" t="s">
        <v>500</v>
      </c>
    </row>
    <row r="114" spans="1:2" s="18" customFormat="1">
      <c r="A114" s="16"/>
      <c r="B114" s="19" t="s">
        <v>188</v>
      </c>
    </row>
    <row r="115" spans="1:2" s="18" customFormat="1">
      <c r="A115" s="16">
        <v>168</v>
      </c>
      <c r="B115" s="17" t="s">
        <v>501</v>
      </c>
    </row>
    <row r="116" spans="1:2" s="18" customFormat="1">
      <c r="A116" s="16"/>
      <c r="B116" s="19" t="s">
        <v>189</v>
      </c>
    </row>
    <row r="117" spans="1:2" s="18" customFormat="1">
      <c r="A117" s="16">
        <v>169</v>
      </c>
      <c r="B117" s="17" t="s">
        <v>502</v>
      </c>
    </row>
    <row r="118" spans="1:2" s="18" customFormat="1">
      <c r="A118" s="16"/>
      <c r="B118" s="19" t="s">
        <v>436</v>
      </c>
    </row>
    <row r="119" spans="1:2" s="18" customFormat="1">
      <c r="A119" s="16">
        <v>170</v>
      </c>
      <c r="B119" s="17" t="s">
        <v>503</v>
      </c>
    </row>
    <row r="120" spans="1:2" s="18" customFormat="1">
      <c r="A120" s="16"/>
      <c r="B120" s="19" t="s">
        <v>190</v>
      </c>
    </row>
    <row r="121" spans="1:2" s="18" customFormat="1">
      <c r="A121" s="16">
        <v>171</v>
      </c>
      <c r="B121" s="17" t="s">
        <v>504</v>
      </c>
    </row>
    <row r="122" spans="1:2" s="18" customFormat="1">
      <c r="A122" s="16"/>
      <c r="B122" s="19" t="s">
        <v>437</v>
      </c>
    </row>
    <row r="123" spans="1:2" s="18" customFormat="1">
      <c r="A123" s="16">
        <v>172</v>
      </c>
      <c r="B123" s="17" t="s">
        <v>505</v>
      </c>
    </row>
    <row r="124" spans="1:2" s="18" customFormat="1">
      <c r="A124" s="16"/>
      <c r="B124" s="19" t="s">
        <v>438</v>
      </c>
    </row>
    <row r="125" spans="1:2" s="18" customFormat="1">
      <c r="A125" s="16">
        <v>173</v>
      </c>
      <c r="B125" s="17" t="s">
        <v>506</v>
      </c>
    </row>
    <row r="126" spans="1:2" s="18" customFormat="1">
      <c r="A126" s="16"/>
      <c r="B126" s="19" t="s">
        <v>439</v>
      </c>
    </row>
    <row r="127" spans="1:2" s="18" customFormat="1">
      <c r="A127" s="16">
        <v>174</v>
      </c>
      <c r="B127" s="17" t="s">
        <v>507</v>
      </c>
    </row>
    <row r="128" spans="1:2" s="18" customFormat="1">
      <c r="A128" s="16"/>
      <c r="B128" s="19" t="s">
        <v>191</v>
      </c>
    </row>
    <row r="129" spans="1:2" s="18" customFormat="1">
      <c r="A129" s="16">
        <v>175</v>
      </c>
      <c r="B129" s="17" t="s">
        <v>508</v>
      </c>
    </row>
    <row r="130" spans="1:2" s="18" customFormat="1">
      <c r="A130" s="16"/>
      <c r="B130" s="19" t="s">
        <v>440</v>
      </c>
    </row>
    <row r="131" spans="1:2" s="18" customFormat="1">
      <c r="A131" s="16">
        <v>176</v>
      </c>
      <c r="B131" s="17" t="s">
        <v>509</v>
      </c>
    </row>
    <row r="132" spans="1:2" s="18" customFormat="1">
      <c r="A132" s="16"/>
      <c r="B132" s="19" t="s">
        <v>192</v>
      </c>
    </row>
    <row r="133" spans="1:2">
      <c r="A133" s="8">
        <v>177</v>
      </c>
      <c r="B133" s="13" t="s">
        <v>224</v>
      </c>
    </row>
    <row r="134" spans="1:2">
      <c r="A134" s="8">
        <v>178</v>
      </c>
      <c r="B134" s="13" t="s">
        <v>510</v>
      </c>
    </row>
    <row r="135" spans="1:2">
      <c r="A135" s="8"/>
      <c r="B135" s="14" t="s">
        <v>193</v>
      </c>
    </row>
    <row r="136" spans="1:2">
      <c r="A136" s="8">
        <v>179</v>
      </c>
      <c r="B136" s="13" t="s">
        <v>511</v>
      </c>
    </row>
    <row r="137" spans="1:2">
      <c r="A137" s="8"/>
      <c r="B137" s="14" t="s">
        <v>194</v>
      </c>
    </row>
    <row r="138" spans="1:2">
      <c r="A138" s="8">
        <v>180</v>
      </c>
      <c r="B138" s="13" t="s">
        <v>512</v>
      </c>
    </row>
    <row r="139" spans="1:2">
      <c r="A139" s="8"/>
      <c r="B139" s="14" t="s">
        <v>195</v>
      </c>
    </row>
    <row r="140" spans="1:2">
      <c r="A140" s="8">
        <v>181</v>
      </c>
      <c r="B140" s="13" t="s">
        <v>513</v>
      </c>
    </row>
    <row r="141" spans="1:2">
      <c r="A141" s="8"/>
      <c r="B141" s="14" t="s">
        <v>196</v>
      </c>
    </row>
    <row r="142" spans="1:2">
      <c r="A142" s="8">
        <v>182</v>
      </c>
      <c r="B142" s="13" t="s">
        <v>514</v>
      </c>
    </row>
    <row r="143" spans="1:2">
      <c r="A143" s="8"/>
      <c r="B143" s="14" t="s">
        <v>441</v>
      </c>
    </row>
    <row r="144" spans="1:2">
      <c r="A144" s="8">
        <v>183</v>
      </c>
      <c r="B144" s="13" t="s">
        <v>515</v>
      </c>
    </row>
    <row r="145" spans="1:2">
      <c r="A145" s="8"/>
      <c r="B145" s="14" t="s">
        <v>442</v>
      </c>
    </row>
    <row r="146" spans="1:2">
      <c r="A146" s="8">
        <v>184</v>
      </c>
      <c r="B146" s="13" t="s">
        <v>516</v>
      </c>
    </row>
    <row r="147" spans="1:2">
      <c r="A147" s="8"/>
      <c r="B147" s="14" t="s">
        <v>197</v>
      </c>
    </row>
    <row r="148" spans="1:2">
      <c r="A148" s="8">
        <v>185</v>
      </c>
      <c r="B148" s="13" t="s">
        <v>517</v>
      </c>
    </row>
    <row r="149" spans="1:2">
      <c r="A149" s="8"/>
      <c r="B149" s="14" t="s">
        <v>198</v>
      </c>
    </row>
    <row r="150" spans="1:2">
      <c r="A150" s="8">
        <v>186</v>
      </c>
      <c r="B150" s="17" t="s">
        <v>518</v>
      </c>
    </row>
    <row r="151" spans="1:2">
      <c r="A151" s="16"/>
      <c r="B151" s="19" t="s">
        <v>199</v>
      </c>
    </row>
    <row r="152" spans="1:2">
      <c r="A152" s="8">
        <v>187</v>
      </c>
      <c r="B152" s="9" t="s">
        <v>200</v>
      </c>
    </row>
    <row r="153" spans="1:2">
      <c r="A153" s="8"/>
      <c r="B153" s="10" t="s">
        <v>201</v>
      </c>
    </row>
    <row r="154" spans="1:2">
      <c r="A154" s="20">
        <v>188</v>
      </c>
      <c r="B154" s="9" t="s">
        <v>202</v>
      </c>
    </row>
    <row r="155" spans="1:2">
      <c r="B155" s="10" t="s">
        <v>203</v>
      </c>
    </row>
    <row r="156" spans="1:2">
      <c r="A156" s="8">
        <v>189</v>
      </c>
      <c r="B156" s="9" t="s">
        <v>519</v>
      </c>
    </row>
    <row r="157" spans="1:2">
      <c r="A157" s="8"/>
      <c r="B157" s="10" t="s">
        <v>2</v>
      </c>
    </row>
    <row r="158" spans="1:2">
      <c r="A158" s="8">
        <v>190</v>
      </c>
      <c r="B158" s="9" t="s">
        <v>204</v>
      </c>
    </row>
    <row r="159" spans="1:2">
      <c r="A159" s="8"/>
      <c r="B159" s="10" t="s">
        <v>205</v>
      </c>
    </row>
    <row r="160" spans="1:2">
      <c r="A160" s="8">
        <v>191</v>
      </c>
      <c r="B160" s="9" t="s">
        <v>206</v>
      </c>
    </row>
    <row r="161" spans="1:3" ht="18" customHeight="1">
      <c r="A161" s="8"/>
      <c r="B161" s="10" t="s">
        <v>443</v>
      </c>
    </row>
    <row r="162" spans="1:3" ht="18" customHeight="1">
      <c r="A162" s="20">
        <v>192</v>
      </c>
      <c r="B162" s="9" t="s">
        <v>225</v>
      </c>
    </row>
    <row r="163" spans="1:3" ht="18" customHeight="1">
      <c r="A163" s="8">
        <v>193</v>
      </c>
      <c r="B163" s="9" t="s">
        <v>520</v>
      </c>
    </row>
    <row r="164" spans="1:3" ht="18" customHeight="1">
      <c r="A164" s="8"/>
      <c r="B164" s="10" t="s">
        <v>207</v>
      </c>
    </row>
    <row r="165" spans="1:3" s="20" customFormat="1" ht="18" customHeight="1">
      <c r="A165" s="8">
        <v>194</v>
      </c>
      <c r="B165" s="9" t="s">
        <v>226</v>
      </c>
      <c r="C165" s="5"/>
    </row>
    <row r="166" spans="1:3" s="20" customFormat="1" ht="18" customHeight="1">
      <c r="A166" s="8">
        <v>195</v>
      </c>
      <c r="B166" s="9" t="s">
        <v>521</v>
      </c>
      <c r="C166" s="5"/>
    </row>
    <row r="167" spans="1:3" s="20" customFormat="1" ht="18" customHeight="1">
      <c r="A167" s="8"/>
      <c r="B167" s="10" t="s">
        <v>208</v>
      </c>
      <c r="C167" s="5"/>
    </row>
    <row r="168" spans="1:3" s="20" customFormat="1" ht="18" customHeight="1">
      <c r="A168" s="285"/>
      <c r="B168" s="286"/>
      <c r="C168" s="286"/>
    </row>
    <row r="169" spans="1:3" s="20" customFormat="1" ht="18" customHeight="1">
      <c r="B169" s="5"/>
      <c r="C169" s="5"/>
    </row>
    <row r="170" spans="1:3" s="20" customFormat="1" ht="18" customHeight="1">
      <c r="B170" s="5"/>
      <c r="C170" s="5"/>
    </row>
    <row r="171" spans="1:3" s="20" customFormat="1" ht="18" customHeight="1">
      <c r="B171" s="5"/>
      <c r="C171" s="5"/>
    </row>
    <row r="172" spans="1:3" s="20" customFormat="1" ht="18" customHeight="1">
      <c r="B172" s="5"/>
      <c r="C172" s="5"/>
    </row>
    <row r="173" spans="1:3" s="20" customFormat="1" ht="18" customHeight="1">
      <c r="B173" s="5"/>
      <c r="C173" s="5"/>
    </row>
    <row r="174" spans="1:3" s="20" customFormat="1" ht="18" customHeight="1">
      <c r="B174" s="5"/>
      <c r="C174" s="5"/>
    </row>
    <row r="175" spans="1:3" s="20" customFormat="1" ht="18" customHeight="1">
      <c r="B175" s="5"/>
      <c r="C175" s="5"/>
    </row>
    <row r="176" spans="1:3" s="20" customFormat="1" ht="18" customHeight="1">
      <c r="B176" s="5"/>
      <c r="C176" s="5"/>
    </row>
    <row r="177" spans="2:3" s="20" customFormat="1" ht="18" customHeight="1">
      <c r="B177" s="5"/>
      <c r="C177" s="5"/>
    </row>
    <row r="178" spans="2:3" s="20" customFormat="1" ht="18" customHeight="1">
      <c r="B178" s="5"/>
      <c r="C178" s="5"/>
    </row>
    <row r="179" spans="2:3" s="20" customFormat="1" ht="18" customHeight="1">
      <c r="B179" s="5"/>
      <c r="C179" s="5"/>
    </row>
    <row r="180" spans="2:3" s="20" customFormat="1" ht="18" customHeight="1">
      <c r="B180" s="5"/>
      <c r="C180" s="5"/>
    </row>
    <row r="181" spans="2:3" s="20" customFormat="1" ht="18" customHeight="1">
      <c r="B181" s="5"/>
      <c r="C181" s="5"/>
    </row>
    <row r="182" spans="2:3" s="20" customFormat="1" ht="18" customHeight="1">
      <c r="B182" s="5"/>
      <c r="C182" s="5"/>
    </row>
    <row r="183" spans="2:3" s="20" customFormat="1" ht="18" customHeight="1">
      <c r="B183" s="5"/>
      <c r="C183" s="5"/>
    </row>
    <row r="184" spans="2:3" s="20" customFormat="1" ht="18" customHeight="1">
      <c r="B184" s="5"/>
      <c r="C184" s="5"/>
    </row>
    <row r="185" spans="2:3" s="20" customFormat="1" ht="18" customHeight="1">
      <c r="B185" s="5"/>
      <c r="C185" s="5"/>
    </row>
    <row r="186" spans="2:3" s="20" customFormat="1" ht="18" customHeight="1">
      <c r="B186" s="5"/>
      <c r="C186" s="5"/>
    </row>
    <row r="187" spans="2:3" s="20" customFormat="1" ht="18" customHeight="1">
      <c r="B187" s="5"/>
      <c r="C187" s="5"/>
    </row>
    <row r="188" spans="2:3" s="20" customFormat="1" ht="18" customHeight="1">
      <c r="B188" s="5"/>
      <c r="C188" s="5"/>
    </row>
    <row r="189" spans="2:3" s="20" customFormat="1" ht="18" customHeight="1">
      <c r="B189" s="5"/>
      <c r="C189" s="5"/>
    </row>
    <row r="190" spans="2:3" s="20" customFormat="1" ht="18" customHeight="1">
      <c r="B190" s="5"/>
      <c r="C190" s="5"/>
    </row>
    <row r="191" spans="2:3" s="20" customFormat="1" ht="18" customHeight="1">
      <c r="B191" s="5"/>
      <c r="C191" s="5"/>
    </row>
    <row r="192" spans="2:3" s="20" customFormat="1" ht="18" customHeight="1">
      <c r="B192" s="5"/>
      <c r="C192" s="5"/>
    </row>
    <row r="193" spans="2:3" s="20" customFormat="1" ht="18" customHeight="1">
      <c r="B193" s="5"/>
      <c r="C193" s="5"/>
    </row>
    <row r="194" spans="2:3" s="20" customFormat="1" ht="18" customHeight="1">
      <c r="B194" s="5"/>
      <c r="C194" s="5"/>
    </row>
    <row r="195" spans="2:3" s="20" customFormat="1" ht="18" customHeight="1">
      <c r="B195" s="5"/>
      <c r="C195" s="5"/>
    </row>
    <row r="196" spans="2:3" s="20" customFormat="1" ht="18" customHeight="1">
      <c r="B196" s="5"/>
      <c r="C196" s="5"/>
    </row>
    <row r="197" spans="2:3" s="20" customFormat="1" ht="18" customHeight="1">
      <c r="B197" s="5"/>
      <c r="C197" s="5"/>
    </row>
    <row r="198" spans="2:3" s="20" customFormat="1" ht="18" customHeight="1">
      <c r="B198" s="5"/>
      <c r="C198" s="5"/>
    </row>
    <row r="199" spans="2:3" s="20" customFormat="1" ht="18" customHeight="1">
      <c r="B199" s="5"/>
      <c r="C199" s="5"/>
    </row>
    <row r="200" spans="2:3" s="20" customFormat="1" ht="18" customHeight="1">
      <c r="B200" s="5"/>
      <c r="C200" s="5"/>
    </row>
    <row r="201" spans="2:3" s="20" customFormat="1" ht="18" customHeight="1">
      <c r="B201" s="5"/>
      <c r="C201" s="5"/>
    </row>
    <row r="202" spans="2:3" s="20" customFormat="1" ht="18" customHeight="1">
      <c r="B202" s="5"/>
      <c r="C202" s="5"/>
    </row>
    <row r="203" spans="2:3" s="20" customFormat="1" ht="18" customHeight="1">
      <c r="B203" s="5"/>
      <c r="C203" s="5"/>
    </row>
    <row r="204" spans="2:3" s="20" customFormat="1" ht="18" customHeight="1">
      <c r="B204" s="5"/>
      <c r="C204" s="5"/>
    </row>
    <row r="205" spans="2:3" s="20" customFormat="1" ht="18" customHeight="1">
      <c r="B205" s="5"/>
      <c r="C205" s="5"/>
    </row>
    <row r="206" spans="2:3" s="20" customFormat="1" ht="18" customHeight="1">
      <c r="B206" s="5"/>
      <c r="C206" s="5"/>
    </row>
    <row r="207" spans="2:3" s="20" customFormat="1" ht="18" customHeight="1">
      <c r="B207" s="5"/>
      <c r="C207" s="5"/>
    </row>
    <row r="208" spans="2:3" s="20" customFormat="1" ht="18" customHeight="1">
      <c r="B208" s="5"/>
      <c r="C208" s="5"/>
    </row>
    <row r="209" spans="2:3" s="20" customFormat="1" ht="18" customHeight="1">
      <c r="B209" s="5"/>
      <c r="C209" s="5"/>
    </row>
    <row r="210" spans="2:3" s="20" customFormat="1" ht="18" customHeight="1">
      <c r="B210" s="5"/>
      <c r="C210" s="5"/>
    </row>
  </sheetData>
  <mergeCells count="2">
    <mergeCell ref="A1:B1"/>
    <mergeCell ref="A2:B2"/>
  </mergeCells>
  <pageMargins left="0.70866141732283472" right="0.70866141732283472" top="0.55118110236220474" bottom="0.51181102362204722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2"/>
  <sheetViews>
    <sheetView topLeftCell="A22" workbookViewId="0">
      <selection activeCell="I22" sqref="I22"/>
    </sheetView>
  </sheetViews>
  <sheetFormatPr defaultRowHeight="15.95" customHeight="1"/>
  <cols>
    <col min="1" max="1" width="26.5703125" style="65" customWidth="1"/>
    <col min="2" max="2" width="13.140625" style="65" customWidth="1"/>
    <col min="3" max="5" width="15.7109375" style="65" customWidth="1"/>
    <col min="6" max="16384" width="9.140625" style="65"/>
  </cols>
  <sheetData>
    <row r="1" spans="1:9" ht="20.100000000000001" customHeight="1">
      <c r="A1" s="53" t="s">
        <v>44</v>
      </c>
      <c r="B1" s="53"/>
      <c r="C1" s="53"/>
      <c r="D1" s="53"/>
      <c r="E1" s="53"/>
    </row>
    <row r="2" spans="1:9" ht="20.100000000000001" customHeight="1">
      <c r="A2" s="66" t="s">
        <v>365</v>
      </c>
      <c r="B2" s="53"/>
      <c r="C2" s="53"/>
      <c r="D2" s="53"/>
      <c r="E2" s="53"/>
    </row>
    <row r="3" spans="1:9" ht="20.100000000000001" customHeight="1">
      <c r="A3" s="67"/>
      <c r="B3" s="67"/>
      <c r="C3" s="67"/>
      <c r="D3" s="67"/>
      <c r="E3" s="56" t="s">
        <v>246</v>
      </c>
    </row>
    <row r="4" spans="1:9" ht="15.95" customHeight="1">
      <c r="B4" s="68" t="s">
        <v>45</v>
      </c>
      <c r="C4" s="354" t="s">
        <v>247</v>
      </c>
      <c r="D4" s="354"/>
      <c r="E4" s="354"/>
    </row>
    <row r="5" spans="1:9" ht="15.95" customHeight="1">
      <c r="B5" s="68" t="s">
        <v>46</v>
      </c>
      <c r="C5" s="68" t="s">
        <v>47</v>
      </c>
      <c r="D5" s="69" t="s">
        <v>48</v>
      </c>
      <c r="E5" s="68" t="s">
        <v>49</v>
      </c>
    </row>
    <row r="6" spans="1:9" ht="15.95" customHeight="1">
      <c r="B6" s="70" t="s">
        <v>36</v>
      </c>
      <c r="C6" s="70" t="s">
        <v>50</v>
      </c>
      <c r="D6" s="69" t="s">
        <v>51</v>
      </c>
      <c r="E6" s="70" t="s">
        <v>52</v>
      </c>
    </row>
    <row r="7" spans="1:9" ht="15.95" customHeight="1">
      <c r="B7" s="67"/>
      <c r="C7" s="71"/>
      <c r="D7" s="71" t="s">
        <v>53</v>
      </c>
      <c r="E7" s="71"/>
    </row>
    <row r="9" spans="1:9" ht="15.95" customHeight="1">
      <c r="B9" s="355" t="s">
        <v>248</v>
      </c>
      <c r="C9" s="356"/>
      <c r="D9" s="356"/>
      <c r="E9" s="356"/>
    </row>
    <row r="10" spans="1:9" ht="15.95" customHeight="1">
      <c r="A10" s="72"/>
      <c r="E10" s="73"/>
    </row>
    <row r="11" spans="1:9" ht="15.95" customHeight="1">
      <c r="A11" s="72">
        <v>2010</v>
      </c>
      <c r="B11" s="74">
        <f t="shared" ref="B11:B19" si="0">SUM(C11:E11)</f>
        <v>69430</v>
      </c>
      <c r="C11" s="75">
        <v>15815</v>
      </c>
      <c r="D11" s="75">
        <v>25367</v>
      </c>
      <c r="E11" s="75">
        <v>28248</v>
      </c>
      <c r="F11" s="59"/>
      <c r="G11" s="59"/>
      <c r="H11" s="59"/>
      <c r="I11" s="59"/>
    </row>
    <row r="12" spans="1:9" ht="15.95" customHeight="1">
      <c r="A12" s="72">
        <v>2011</v>
      </c>
      <c r="B12" s="74">
        <f t="shared" si="0"/>
        <v>68660</v>
      </c>
      <c r="C12" s="76">
        <v>14950</v>
      </c>
      <c r="D12" s="76">
        <v>25490</v>
      </c>
      <c r="E12" s="76">
        <v>28220</v>
      </c>
      <c r="F12" s="74"/>
      <c r="G12" s="76"/>
    </row>
    <row r="13" spans="1:9" ht="15.95" customHeight="1">
      <c r="A13" s="72">
        <v>2012</v>
      </c>
      <c r="B13" s="74">
        <f t="shared" si="0"/>
        <v>68338</v>
      </c>
      <c r="C13" s="76">
        <v>14679</v>
      </c>
      <c r="D13" s="76">
        <v>25678</v>
      </c>
      <c r="E13" s="76">
        <v>27981</v>
      </c>
      <c r="F13" s="74"/>
      <c r="G13" s="76"/>
    </row>
    <row r="14" spans="1:9" ht="15.95" customHeight="1">
      <c r="A14" s="72">
        <v>2013</v>
      </c>
      <c r="B14" s="74">
        <f t="shared" si="0"/>
        <v>66287</v>
      </c>
      <c r="C14" s="76">
        <v>14527</v>
      </c>
      <c r="D14" s="76">
        <v>24315</v>
      </c>
      <c r="E14" s="76">
        <v>27445</v>
      </c>
      <c r="F14" s="74"/>
      <c r="G14" s="76"/>
    </row>
    <row r="15" spans="1:9" ht="15.95" customHeight="1">
      <c r="A15" s="72">
        <v>2014</v>
      </c>
      <c r="B15" s="74">
        <f t="shared" si="0"/>
        <v>65236</v>
      </c>
      <c r="C15" s="76">
        <v>14477</v>
      </c>
      <c r="D15" s="76">
        <v>24259</v>
      </c>
      <c r="E15" s="76">
        <v>26500</v>
      </c>
      <c r="F15" s="74"/>
      <c r="G15" s="76"/>
    </row>
    <row r="16" spans="1:9" ht="15.95" customHeight="1">
      <c r="A16" s="72">
        <v>2015</v>
      </c>
      <c r="B16" s="74">
        <f t="shared" si="0"/>
        <v>63627</v>
      </c>
      <c r="C16" s="76">
        <v>14516</v>
      </c>
      <c r="D16" s="76">
        <v>23707</v>
      </c>
      <c r="E16" s="76">
        <v>25404</v>
      </c>
      <c r="F16" s="74"/>
      <c r="G16" s="76"/>
    </row>
    <row r="17" spans="1:7" ht="15.95" customHeight="1">
      <c r="A17" s="72">
        <v>2016</v>
      </c>
      <c r="B17" s="74">
        <f t="shared" si="0"/>
        <v>61633</v>
      </c>
      <c r="C17" s="76">
        <v>14664</v>
      </c>
      <c r="D17" s="76">
        <v>21910</v>
      </c>
      <c r="E17" s="76">
        <v>25059</v>
      </c>
      <c r="F17" s="74"/>
      <c r="G17" s="76"/>
    </row>
    <row r="18" spans="1:7" ht="15.95" customHeight="1">
      <c r="A18" s="72">
        <v>2017</v>
      </c>
      <c r="B18" s="74">
        <f t="shared" si="0"/>
        <v>60620</v>
      </c>
      <c r="C18" s="76">
        <v>14979</v>
      </c>
      <c r="D18" s="76">
        <v>21952</v>
      </c>
      <c r="E18" s="76">
        <v>23689</v>
      </c>
      <c r="F18" s="74"/>
      <c r="G18" s="76"/>
    </row>
    <row r="19" spans="1:7" ht="15.95" customHeight="1">
      <c r="A19" s="72">
        <v>2018</v>
      </c>
      <c r="B19" s="74">
        <f t="shared" si="0"/>
        <v>59784.26</v>
      </c>
      <c r="C19" s="76">
        <v>15980.58</v>
      </c>
      <c r="D19" s="76">
        <v>22184.639999999999</v>
      </c>
      <c r="E19" s="76">
        <v>21619.040000000001</v>
      </c>
      <c r="F19" s="74"/>
      <c r="G19" s="76"/>
    </row>
    <row r="20" spans="1:7" ht="15.95" customHeight="1">
      <c r="A20" s="72" t="s">
        <v>450</v>
      </c>
      <c r="B20" s="74">
        <f t="shared" ref="B20" si="1">SUM(C20:E20)</f>
        <v>58753.180000000008</v>
      </c>
      <c r="C20" s="76">
        <v>16280.580000000002</v>
      </c>
      <c r="D20" s="76">
        <v>21370.63</v>
      </c>
      <c r="E20" s="76">
        <v>21101.969999999998</v>
      </c>
      <c r="F20" s="74"/>
      <c r="G20" s="76"/>
    </row>
    <row r="21" spans="1:7" ht="15.95" customHeight="1">
      <c r="A21" s="72"/>
      <c r="E21" s="73"/>
    </row>
    <row r="22" spans="1:7" ht="15.95" customHeight="1">
      <c r="B22" s="357" t="s">
        <v>38</v>
      </c>
      <c r="C22" s="357"/>
      <c r="D22" s="357"/>
      <c r="E22" s="357"/>
    </row>
    <row r="23" spans="1:7" ht="15.95" customHeight="1">
      <c r="B23" s="358" t="s">
        <v>39</v>
      </c>
      <c r="C23" s="358"/>
      <c r="D23" s="358"/>
      <c r="E23" s="358"/>
    </row>
    <row r="24" spans="1:7" ht="15.95" customHeight="1">
      <c r="E24" s="73"/>
    </row>
    <row r="25" spans="1:7" ht="15.95" customHeight="1">
      <c r="A25" s="72">
        <v>2010</v>
      </c>
      <c r="B25" s="52">
        <v>94.87</v>
      </c>
      <c r="C25" s="52">
        <v>99.63</v>
      </c>
      <c r="D25" s="52">
        <v>96.56</v>
      </c>
      <c r="E25" s="52">
        <v>91</v>
      </c>
    </row>
    <row r="26" spans="1:7" ht="15.95" customHeight="1">
      <c r="A26" s="72">
        <v>2011</v>
      </c>
      <c r="B26" s="65">
        <v>98.89</v>
      </c>
      <c r="C26" s="65">
        <v>94.54</v>
      </c>
      <c r="D26" s="65">
        <v>100.48</v>
      </c>
      <c r="E26" s="65">
        <v>99.88</v>
      </c>
    </row>
    <row r="27" spans="1:7" ht="15.95" customHeight="1">
      <c r="A27" s="72">
        <v>2012</v>
      </c>
      <c r="B27" s="77">
        <f>B13/B12*100</f>
        <v>99.531022429362068</v>
      </c>
      <c r="C27" s="77">
        <f t="shared" ref="C27:E27" si="2">C13/C12*100</f>
        <v>98.187290969899664</v>
      </c>
      <c r="D27" s="77">
        <f t="shared" si="2"/>
        <v>100.73754413495489</v>
      </c>
      <c r="E27" s="77">
        <f t="shared" si="2"/>
        <v>99.153082919914965</v>
      </c>
    </row>
    <row r="28" spans="1:7" ht="15.95" customHeight="1">
      <c r="A28" s="72">
        <v>2013</v>
      </c>
      <c r="B28" s="77">
        <f>B14/B13*100</f>
        <v>96.998741549357604</v>
      </c>
      <c r="C28" s="77">
        <f t="shared" ref="C28:E31" si="3">C14/C13*100</f>
        <v>98.964507119013561</v>
      </c>
      <c r="D28" s="77">
        <f t="shared" si="3"/>
        <v>94.691954202040662</v>
      </c>
      <c r="E28" s="77">
        <f t="shared" si="3"/>
        <v>98.084414424073472</v>
      </c>
    </row>
    <row r="29" spans="1:7" ht="15.95" customHeight="1">
      <c r="A29" s="72">
        <v>2014</v>
      </c>
      <c r="B29" s="77">
        <f>B15/B14*100</f>
        <v>98.414470408979142</v>
      </c>
      <c r="C29" s="77">
        <f t="shared" si="3"/>
        <v>99.655813313141053</v>
      </c>
      <c r="D29" s="77">
        <f t="shared" si="3"/>
        <v>99.769689492083074</v>
      </c>
      <c r="E29" s="77">
        <f t="shared" si="3"/>
        <v>96.556749863363095</v>
      </c>
    </row>
    <row r="30" spans="1:7" ht="15.95" customHeight="1">
      <c r="A30" s="72">
        <v>2015</v>
      </c>
      <c r="B30" s="77">
        <f>B16/B15*100</f>
        <v>97.533570421239801</v>
      </c>
      <c r="C30" s="77">
        <f t="shared" si="3"/>
        <v>100.26939283000623</v>
      </c>
      <c r="D30" s="77">
        <f t="shared" si="3"/>
        <v>97.724555834947864</v>
      </c>
      <c r="E30" s="77">
        <f t="shared" si="3"/>
        <v>95.864150943396226</v>
      </c>
    </row>
    <row r="31" spans="1:7" ht="15.95" customHeight="1">
      <c r="A31" s="72">
        <v>2016</v>
      </c>
      <c r="B31" s="77">
        <f>B17/B16*100</f>
        <v>96.866110299086856</v>
      </c>
      <c r="C31" s="77">
        <f t="shared" si="3"/>
        <v>101.01956461835215</v>
      </c>
      <c r="D31" s="77">
        <f t="shared" si="3"/>
        <v>92.419960349263931</v>
      </c>
      <c r="E31" s="77">
        <f t="shared" si="3"/>
        <v>98.641946150212561</v>
      </c>
    </row>
    <row r="32" spans="1:7" ht="15.95" customHeight="1">
      <c r="A32" s="72">
        <v>2017</v>
      </c>
      <c r="B32" s="77">
        <f t="shared" ref="B32:E34" si="4">B18/B17*100</f>
        <v>98.356399980529901</v>
      </c>
      <c r="C32" s="77">
        <f t="shared" si="4"/>
        <v>102.1481178396072</v>
      </c>
      <c r="D32" s="77">
        <f t="shared" si="4"/>
        <v>100.19169329073483</v>
      </c>
      <c r="E32" s="77">
        <f t="shared" si="4"/>
        <v>94.532902350452929</v>
      </c>
    </row>
    <row r="33" spans="1:5" ht="15.95" customHeight="1">
      <c r="A33" s="72">
        <v>2018</v>
      </c>
      <c r="B33" s="77">
        <f t="shared" si="4"/>
        <v>98.621346090399214</v>
      </c>
      <c r="C33" s="77">
        <f t="shared" si="4"/>
        <v>106.68656118565994</v>
      </c>
      <c r="D33" s="77">
        <f t="shared" si="4"/>
        <v>101.0597667638484</v>
      </c>
      <c r="E33" s="77">
        <f t="shared" si="4"/>
        <v>91.261935919625145</v>
      </c>
    </row>
    <row r="34" spans="1:5" ht="15.95" customHeight="1">
      <c r="A34" s="72" t="s">
        <v>450</v>
      </c>
      <c r="B34" s="77">
        <f t="shared" si="4"/>
        <v>98.275332002102232</v>
      </c>
      <c r="C34" s="77">
        <f t="shared" si="4"/>
        <v>101.87727854683624</v>
      </c>
      <c r="D34" s="77">
        <f t="shared" si="4"/>
        <v>96.330749563662081</v>
      </c>
      <c r="E34" s="77">
        <f t="shared" si="4"/>
        <v>97.608265676921818</v>
      </c>
    </row>
    <row r="35" spans="1:5" ht="15.95" customHeight="1">
      <c r="A35" s="289"/>
      <c r="B35" s="67"/>
      <c r="C35" s="67"/>
      <c r="D35" s="67"/>
      <c r="E35" s="67"/>
    </row>
    <row r="36" spans="1:5" ht="15.95" customHeight="1">
      <c r="A36" s="72"/>
    </row>
    <row r="37" spans="1:5" ht="15.95" customHeight="1">
      <c r="A37" s="72"/>
    </row>
    <row r="38" spans="1:5" ht="15.95" customHeight="1">
      <c r="A38" s="72"/>
    </row>
    <row r="39" spans="1:5" ht="15.95" customHeight="1">
      <c r="A39" s="72"/>
    </row>
    <row r="40" spans="1:5" ht="15.95" customHeight="1">
      <c r="A40" s="72"/>
    </row>
    <row r="41" spans="1:5" ht="15.95" customHeight="1">
      <c r="A41" s="72"/>
    </row>
    <row r="42" spans="1:5" ht="15.95" customHeight="1">
      <c r="A42" s="72"/>
    </row>
  </sheetData>
  <mergeCells count="4">
    <mergeCell ref="C4:E4"/>
    <mergeCell ref="B9:E9"/>
    <mergeCell ref="B22:E22"/>
    <mergeCell ref="B23:E23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74"/>
  <sheetViews>
    <sheetView topLeftCell="A22" workbookViewId="0">
      <selection activeCell="I22" sqref="I22"/>
    </sheetView>
  </sheetViews>
  <sheetFormatPr defaultRowHeight="12.75"/>
  <cols>
    <col min="1" max="1" width="29.28515625" style="28" customWidth="1"/>
    <col min="2" max="5" width="15.7109375" style="28" customWidth="1"/>
    <col min="6" max="16384" width="9.140625" style="28"/>
  </cols>
  <sheetData>
    <row r="1" spans="1:5" ht="20.100000000000001" customHeight="1">
      <c r="A1" s="53" t="s">
        <v>382</v>
      </c>
      <c r="B1" s="21"/>
      <c r="C1" s="21"/>
      <c r="D1" s="21"/>
      <c r="E1" s="21"/>
    </row>
    <row r="2" spans="1:5" ht="20.100000000000001" customHeight="1">
      <c r="A2" s="22" t="s">
        <v>249</v>
      </c>
      <c r="B2" s="21"/>
      <c r="C2" s="21"/>
      <c r="D2" s="21"/>
      <c r="E2" s="21"/>
    </row>
    <row r="3" spans="1:5" ht="20.100000000000001" customHeight="1">
      <c r="A3" s="41"/>
      <c r="B3" s="41"/>
      <c r="C3" s="41"/>
      <c r="D3" s="41"/>
      <c r="E3" s="41"/>
    </row>
    <row r="4" spans="1:5" ht="15.95" customHeight="1">
      <c r="B4" s="21"/>
      <c r="C4" s="359" t="s">
        <v>366</v>
      </c>
      <c r="D4" s="359"/>
      <c r="E4" s="359"/>
    </row>
    <row r="5" spans="1:5" ht="15.95" customHeight="1">
      <c r="B5" s="43" t="s">
        <v>54</v>
      </c>
      <c r="C5" s="68" t="s">
        <v>47</v>
      </c>
      <c r="D5" s="69" t="s">
        <v>48</v>
      </c>
      <c r="E5" s="68" t="s">
        <v>49</v>
      </c>
    </row>
    <row r="6" spans="1:5" ht="15.95" customHeight="1">
      <c r="B6" s="78" t="s">
        <v>36</v>
      </c>
      <c r="C6" s="70" t="s">
        <v>50</v>
      </c>
      <c r="D6" s="69" t="s">
        <v>51</v>
      </c>
      <c r="E6" s="70" t="s">
        <v>52</v>
      </c>
    </row>
    <row r="7" spans="1:5" ht="15.95" customHeight="1">
      <c r="B7" s="21"/>
      <c r="C7" s="71"/>
      <c r="D7" s="71" t="s">
        <v>53</v>
      </c>
      <c r="E7" s="71"/>
    </row>
    <row r="8" spans="1:5" ht="9.75" customHeight="1">
      <c r="B8" s="54"/>
      <c r="C8" s="54"/>
      <c r="D8" s="54"/>
      <c r="E8" s="54"/>
    </row>
    <row r="9" spans="1:5" ht="20.100000000000001" customHeight="1">
      <c r="B9" s="353" t="s">
        <v>384</v>
      </c>
      <c r="C9" s="353"/>
      <c r="D9" s="353"/>
      <c r="E9" s="353"/>
    </row>
    <row r="10" spans="1:5" ht="11.25" customHeight="1">
      <c r="A10" s="49"/>
      <c r="E10" s="48"/>
    </row>
    <row r="11" spans="1:5" ht="20.100000000000001" customHeight="1">
      <c r="A11" s="49">
        <v>2010</v>
      </c>
      <c r="B11" s="52">
        <f>'121'!B11/'119'!B11*10</f>
        <v>46.493590666858708</v>
      </c>
      <c r="C11" s="52">
        <f>'121'!C11/'119'!C11*10</f>
        <v>55.439140056908002</v>
      </c>
      <c r="D11" s="52">
        <f>'121'!D11/'119'!D11*10</f>
        <v>42.480782118500414</v>
      </c>
      <c r="E11" s="52">
        <f>'121'!E11/'119'!E11*10</f>
        <v>45.088855848201639</v>
      </c>
    </row>
    <row r="12" spans="1:5" ht="20.100000000000001" customHeight="1">
      <c r="A12" s="49">
        <v>2011</v>
      </c>
      <c r="B12" s="52">
        <f>'121'!B12/'119'!B12*10</f>
        <v>48.969268861054474</v>
      </c>
      <c r="C12" s="52">
        <f>'121'!C12/'119'!C12*10</f>
        <v>56.019397993311031</v>
      </c>
      <c r="D12" s="52">
        <f>'121'!D12/'119'!D12*10</f>
        <v>47.3876029815614</v>
      </c>
      <c r="E12" s="52">
        <f>'121'!E12/'119'!E12*10</f>
        <v>46.663004961020548</v>
      </c>
    </row>
    <row r="13" spans="1:5" ht="20.100000000000001" customHeight="1">
      <c r="A13" s="49">
        <v>2012</v>
      </c>
      <c r="B13" s="52">
        <f>'121'!B13/'119'!B13*10</f>
        <v>50.153355380608161</v>
      </c>
      <c r="C13" s="52">
        <f>'121'!C13/'119'!C13*10</f>
        <v>57.317937189181826</v>
      </c>
      <c r="D13" s="52">
        <f>'121'!D13/'119'!D13*10</f>
        <v>48.575823662278992</v>
      </c>
      <c r="E13" s="52">
        <f>'121'!E13/'119'!E13*10</f>
        <v>47.842464529502166</v>
      </c>
    </row>
    <row r="14" spans="1:5" ht="20.100000000000001" customHeight="1">
      <c r="A14" s="49">
        <v>2013</v>
      </c>
      <c r="B14" s="52">
        <f>'121'!B14/'119'!B14*10</f>
        <v>50.482598397875904</v>
      </c>
      <c r="C14" s="52">
        <f>'121'!C14/'119'!C14*10</f>
        <v>57.642321195016173</v>
      </c>
      <c r="D14" s="52">
        <f>'121'!D14/'119'!D14*10</f>
        <v>48.770306395229284</v>
      </c>
      <c r="E14" s="52">
        <f>'121'!E14/'119'!E14*10</f>
        <v>48.209874294042628</v>
      </c>
    </row>
    <row r="15" spans="1:5" ht="20.100000000000001" customHeight="1">
      <c r="A15" s="49">
        <v>2014</v>
      </c>
      <c r="B15" s="52">
        <f>'121'!B15/'119'!B15*10</f>
        <v>51.702894107547976</v>
      </c>
      <c r="C15" s="52">
        <f>'121'!C15/'119'!C15*10</f>
        <v>58.643365338122535</v>
      </c>
      <c r="D15" s="52">
        <f>'121'!D15/'119'!D15*10</f>
        <v>49.605919452574305</v>
      </c>
      <c r="E15" s="52">
        <f>'121'!E15/'119'!E15*10</f>
        <v>49.830943396226417</v>
      </c>
    </row>
    <row r="16" spans="1:5" ht="20.100000000000001" customHeight="1">
      <c r="A16" s="49">
        <v>2015</v>
      </c>
      <c r="B16" s="52">
        <f>'121'!B16/'119'!B16*10</f>
        <v>52.988039668694107</v>
      </c>
      <c r="C16" s="52">
        <f>'121'!C16/'119'!C16*10</f>
        <v>60.71093965279691</v>
      </c>
      <c r="D16" s="52">
        <f>'121'!D16/'119'!D16*10</f>
        <v>50.473699751128358</v>
      </c>
      <c r="E16" s="52">
        <f>'121'!E16/'119'!E16*10</f>
        <v>50.921508423870264</v>
      </c>
    </row>
    <row r="17" spans="1:5" ht="20.100000000000001" customHeight="1">
      <c r="A17" s="49">
        <v>2016</v>
      </c>
      <c r="B17" s="52">
        <f>'121'!B17/'119'!B17*10</f>
        <v>53.782876056657962</v>
      </c>
      <c r="C17" s="52">
        <f>'121'!C17/'119'!C17*10</f>
        <v>60.815602836879428</v>
      </c>
      <c r="D17" s="52">
        <f>'121'!D17/'119'!D17*10</f>
        <v>51.703331811958009</v>
      </c>
      <c r="E17" s="52">
        <f>'121'!E17/'119'!E17*10</f>
        <v>51.485693762719976</v>
      </c>
    </row>
    <row r="18" spans="1:5" ht="20.100000000000001" customHeight="1">
      <c r="A18" s="49">
        <v>2017</v>
      </c>
      <c r="B18" s="52">
        <f>'121'!B18/'119'!B18*10</f>
        <v>55.940118772682283</v>
      </c>
      <c r="C18" s="52">
        <f>'121'!C18/'119'!C18*10</f>
        <v>61.56218706188664</v>
      </c>
      <c r="D18" s="52">
        <f>'121'!D18/'119'!D18*10</f>
        <v>51.598943148688043</v>
      </c>
      <c r="E18" s="52">
        <f>'121'!E18/'119'!E18*10</f>
        <v>56.408037485752878</v>
      </c>
    </row>
    <row r="19" spans="1:5" ht="20.100000000000001" customHeight="1">
      <c r="A19" s="49">
        <v>2018</v>
      </c>
      <c r="B19" s="52">
        <f>'121'!B19/'119'!B19*10</f>
        <v>54.416664185523082</v>
      </c>
      <c r="C19" s="52">
        <f>'121'!C19/'119'!C19*10</f>
        <v>57.840829306570853</v>
      </c>
      <c r="D19" s="52">
        <f>'121'!D19/'119'!D19*10</f>
        <v>53.391896375149656</v>
      </c>
      <c r="E19" s="52">
        <f>'121'!E19/'119'!E19*10</f>
        <v>52.937133193703325</v>
      </c>
    </row>
    <row r="20" spans="1:5" ht="20.100000000000001" customHeight="1">
      <c r="A20" s="49" t="s">
        <v>450</v>
      </c>
      <c r="B20" s="52">
        <f>'121'!B20/'119'!B20*10</f>
        <v>56.251590126696115</v>
      </c>
      <c r="C20" s="52">
        <f>'121'!C20/'119'!C20*10</f>
        <v>63.45601938014493</v>
      </c>
      <c r="D20" s="52">
        <f>'121'!D20/'119'!D20*10</f>
        <v>52.782805186370261</v>
      </c>
      <c r="E20" s="52">
        <f>'121'!E20/'119'!E20*10</f>
        <v>54.206180749948949</v>
      </c>
    </row>
    <row r="21" spans="1:5" ht="8.25" customHeight="1">
      <c r="A21" s="49"/>
      <c r="E21" s="48"/>
    </row>
    <row r="22" spans="1:5" ht="20.100000000000001" customHeight="1">
      <c r="B22" s="352" t="s">
        <v>38</v>
      </c>
      <c r="C22" s="352"/>
      <c r="D22" s="352"/>
      <c r="E22" s="352"/>
    </row>
    <row r="23" spans="1:5" ht="20.100000000000001" customHeight="1">
      <c r="B23" s="353" t="s">
        <v>39</v>
      </c>
      <c r="C23" s="353"/>
      <c r="D23" s="353"/>
      <c r="E23" s="353"/>
    </row>
    <row r="24" spans="1:5" ht="11.25" customHeight="1">
      <c r="E24" s="48"/>
    </row>
    <row r="25" spans="1:5" ht="20.100000000000001" customHeight="1">
      <c r="A25" s="49">
        <v>2010</v>
      </c>
      <c r="B25" s="52">
        <v>100.69</v>
      </c>
      <c r="C25" s="52">
        <v>100.62</v>
      </c>
      <c r="D25" s="52">
        <v>98.27</v>
      </c>
      <c r="E25" s="52">
        <v>102.29</v>
      </c>
    </row>
    <row r="26" spans="1:5" ht="20.100000000000001" customHeight="1">
      <c r="A26" s="49">
        <v>2011</v>
      </c>
      <c r="B26" s="52">
        <f t="shared" ref="B26:E26" si="0">B12/B11*100</f>
        <v>105.32477306804455</v>
      </c>
      <c r="C26" s="52">
        <f t="shared" si="0"/>
        <v>101.04665753438347</v>
      </c>
      <c r="D26" s="52">
        <f t="shared" si="0"/>
        <v>111.55068390542664</v>
      </c>
      <c r="E26" s="52">
        <f t="shared" si="0"/>
        <v>103.49121547488033</v>
      </c>
    </row>
    <row r="27" spans="1:5" ht="20.100000000000001" customHeight="1">
      <c r="A27" s="49">
        <v>2012</v>
      </c>
      <c r="B27" s="52">
        <f t="shared" ref="B27:E27" si="1">B13/B12*100</f>
        <v>102.41801960105515</v>
      </c>
      <c r="C27" s="52">
        <f t="shared" si="1"/>
        <v>102.31801704835502</v>
      </c>
      <c r="D27" s="52">
        <f t="shared" si="1"/>
        <v>102.50745048484502</v>
      </c>
      <c r="E27" s="52">
        <f t="shared" si="1"/>
        <v>102.52761169038914</v>
      </c>
    </row>
    <row r="28" spans="1:5" ht="20.100000000000001" customHeight="1">
      <c r="A28" s="49">
        <v>2013</v>
      </c>
      <c r="B28" s="52">
        <f t="shared" ref="B28:E28" si="2">B14/B13*100</f>
        <v>100.65647256254174</v>
      </c>
      <c r="C28" s="52">
        <f t="shared" si="2"/>
        <v>100.5659380322144</v>
      </c>
      <c r="D28" s="52">
        <f t="shared" si="2"/>
        <v>100.40036939837074</v>
      </c>
      <c r="E28" s="52">
        <f t="shared" si="2"/>
        <v>100.76795743729694</v>
      </c>
    </row>
    <row r="29" spans="1:5" ht="20.100000000000001" customHeight="1">
      <c r="A29" s="49">
        <v>2014</v>
      </c>
      <c r="B29" s="52">
        <f t="shared" ref="B29:E29" si="3">B15/B14*100</f>
        <v>102.41726010229183</v>
      </c>
      <c r="C29" s="52">
        <f t="shared" si="3"/>
        <v>101.73664786974767</v>
      </c>
      <c r="D29" s="52">
        <f t="shared" si="3"/>
        <v>101.71336437908202</v>
      </c>
      <c r="E29" s="52">
        <f t="shared" si="3"/>
        <v>103.36252505512986</v>
      </c>
    </row>
    <row r="30" spans="1:5" ht="20.100000000000001" customHeight="1">
      <c r="A30" s="49">
        <v>2015</v>
      </c>
      <c r="B30" s="52">
        <f t="shared" ref="B30:E30" si="4">B16/B15*100</f>
        <v>102.48563563670707</v>
      </c>
      <c r="C30" s="52">
        <f t="shared" si="4"/>
        <v>103.52567473362635</v>
      </c>
      <c r="D30" s="52">
        <f t="shared" si="4"/>
        <v>101.74934827966185</v>
      </c>
      <c r="E30" s="52">
        <f t="shared" si="4"/>
        <v>102.18852976346908</v>
      </c>
    </row>
    <row r="31" spans="1:5" ht="20.100000000000001" customHeight="1">
      <c r="A31" s="49">
        <v>2016</v>
      </c>
      <c r="B31" s="52">
        <f t="shared" ref="B31:E31" si="5">B17/B16*100</f>
        <v>101.50002980471355</v>
      </c>
      <c r="C31" s="52">
        <f t="shared" si="5"/>
        <v>100.17239592185705</v>
      </c>
      <c r="D31" s="52">
        <f t="shared" si="5"/>
        <v>102.43618372913541</v>
      </c>
      <c r="E31" s="52">
        <f t="shared" si="5"/>
        <v>101.10795095493526</v>
      </c>
    </row>
    <row r="32" spans="1:5" ht="20.100000000000001" customHeight="1">
      <c r="A32" s="49">
        <v>2017</v>
      </c>
      <c r="B32" s="52">
        <f t="shared" ref="B32:E32" si="6">B18/B17*100</f>
        <v>104.01102148898053</v>
      </c>
      <c r="C32" s="52">
        <f t="shared" si="6"/>
        <v>101.22761954199437</v>
      </c>
      <c r="D32" s="52">
        <f t="shared" si="6"/>
        <v>99.798100703355786</v>
      </c>
      <c r="E32" s="52">
        <f t="shared" si="6"/>
        <v>109.56060482688319</v>
      </c>
    </row>
    <row r="33" spans="1:5" ht="20.100000000000001" customHeight="1">
      <c r="A33" s="49">
        <v>2018</v>
      </c>
      <c r="B33" s="52">
        <f t="shared" ref="B33:E34" si="7">B19/B18*100</f>
        <v>97.276633263240115</v>
      </c>
      <c r="C33" s="52">
        <f t="shared" si="7"/>
        <v>93.955124187555555</v>
      </c>
      <c r="D33" s="52">
        <f t="shared" si="7"/>
        <v>103.47478672440059</v>
      </c>
      <c r="E33" s="52">
        <f t="shared" si="7"/>
        <v>93.846791261039328</v>
      </c>
    </row>
    <row r="34" spans="1:5" ht="20.100000000000001" customHeight="1">
      <c r="A34" s="49" t="s">
        <v>450</v>
      </c>
      <c r="B34" s="52">
        <f t="shared" si="7"/>
        <v>103.37199269495316</v>
      </c>
      <c r="C34" s="52">
        <f t="shared" si="7"/>
        <v>109.70800408792924</v>
      </c>
      <c r="D34" s="52">
        <f t="shared" si="7"/>
        <v>98.859206677171173</v>
      </c>
      <c r="E34" s="52">
        <f t="shared" si="7"/>
        <v>102.39727291540707</v>
      </c>
    </row>
    <row r="35" spans="1:5" ht="20.100000000000001" customHeight="1">
      <c r="A35" s="41"/>
      <c r="B35" s="41"/>
      <c r="C35" s="41"/>
      <c r="D35" s="41"/>
      <c r="E35" s="41"/>
    </row>
    <row r="36" spans="1:5" ht="20.100000000000001" customHeight="1">
      <c r="A36" s="79" t="s">
        <v>386</v>
      </c>
    </row>
    <row r="37" spans="1:5" ht="20.100000000000001" customHeight="1">
      <c r="A37" s="79" t="s">
        <v>387</v>
      </c>
    </row>
    <row r="38" spans="1:5" ht="20.100000000000001" customHeight="1"/>
    <row r="39" spans="1:5" ht="20.100000000000001" customHeight="1"/>
    <row r="40" spans="1:5" ht="20.100000000000001" customHeight="1"/>
    <row r="41" spans="1:5" ht="20.100000000000001" customHeight="1"/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</sheetData>
  <mergeCells count="4">
    <mergeCell ref="C4:E4"/>
    <mergeCell ref="B9:E9"/>
    <mergeCell ref="B22:E22"/>
    <mergeCell ref="B23:E23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9"/>
  <sheetViews>
    <sheetView topLeftCell="A41" workbookViewId="0">
      <selection activeCell="I41" sqref="I41"/>
    </sheetView>
  </sheetViews>
  <sheetFormatPr defaultRowHeight="12.75"/>
  <cols>
    <col min="1" max="1" width="29.28515625" style="28" customWidth="1"/>
    <col min="2" max="5" width="15.7109375" style="28" customWidth="1"/>
    <col min="6" max="16384" width="9.140625" style="28"/>
  </cols>
  <sheetData>
    <row r="1" spans="1:5" ht="20.100000000000001" customHeight="1">
      <c r="A1" s="21" t="s">
        <v>55</v>
      </c>
      <c r="B1" s="21"/>
      <c r="C1" s="21"/>
      <c r="D1" s="21"/>
      <c r="E1" s="21"/>
    </row>
    <row r="2" spans="1:5" ht="20.100000000000001" customHeight="1">
      <c r="A2" s="22" t="s">
        <v>56</v>
      </c>
      <c r="B2" s="21"/>
      <c r="C2" s="21"/>
      <c r="D2" s="21"/>
      <c r="E2" s="21"/>
    </row>
    <row r="3" spans="1:5" ht="20.25" customHeight="1">
      <c r="A3" s="41"/>
      <c r="B3" s="41"/>
      <c r="C3" s="41"/>
      <c r="D3" s="41"/>
      <c r="E3" s="41"/>
    </row>
    <row r="4" spans="1:5" ht="15.95" customHeight="1">
      <c r="B4" s="43" t="s">
        <v>45</v>
      </c>
      <c r="C4" s="350" t="s">
        <v>385</v>
      </c>
      <c r="D4" s="350"/>
      <c r="E4" s="350"/>
    </row>
    <row r="5" spans="1:5" ht="15.95" customHeight="1">
      <c r="B5" s="43" t="s">
        <v>46</v>
      </c>
      <c r="C5" s="43" t="s">
        <v>47</v>
      </c>
      <c r="D5" s="80" t="s">
        <v>48</v>
      </c>
      <c r="E5" s="43" t="s">
        <v>49</v>
      </c>
    </row>
    <row r="6" spans="1:5" ht="15.95" customHeight="1">
      <c r="B6" s="78" t="s">
        <v>36</v>
      </c>
      <c r="C6" s="78" t="s">
        <v>50</v>
      </c>
      <c r="D6" s="80" t="s">
        <v>51</v>
      </c>
      <c r="E6" s="78" t="s">
        <v>52</v>
      </c>
    </row>
    <row r="7" spans="1:5" ht="15.95" customHeight="1">
      <c r="B7" s="41"/>
      <c r="C7" s="44"/>
      <c r="D7" s="44" t="s">
        <v>53</v>
      </c>
      <c r="E7" s="44"/>
    </row>
    <row r="8" spans="1:5" ht="20.100000000000001" customHeight="1">
      <c r="B8" s="81"/>
      <c r="C8" s="82"/>
      <c r="D8" s="82"/>
      <c r="E8" s="82"/>
    </row>
    <row r="9" spans="1:5" ht="20.100000000000001" customHeight="1">
      <c r="B9" s="352" t="s">
        <v>242</v>
      </c>
      <c r="C9" s="352"/>
      <c r="D9" s="352"/>
      <c r="E9" s="352"/>
    </row>
    <row r="10" spans="1:5" ht="15.95" customHeight="1">
      <c r="A10" s="49"/>
      <c r="E10" s="48"/>
    </row>
    <row r="11" spans="1:5" ht="15.95" customHeight="1">
      <c r="A11" s="49">
        <v>2010</v>
      </c>
      <c r="B11" s="50">
        <f t="shared" ref="B11:B18" si="0">SUM(C11:E11)</f>
        <v>322805</v>
      </c>
      <c r="C11" s="38">
        <v>87677</v>
      </c>
      <c r="D11" s="38">
        <v>107761</v>
      </c>
      <c r="E11" s="38">
        <v>127367</v>
      </c>
    </row>
    <row r="12" spans="1:5" ht="15.95" customHeight="1">
      <c r="A12" s="49">
        <v>2011</v>
      </c>
      <c r="B12" s="50">
        <f t="shared" si="0"/>
        <v>336223</v>
      </c>
      <c r="C12" s="50">
        <v>83749</v>
      </c>
      <c r="D12" s="50">
        <v>120791</v>
      </c>
      <c r="E12" s="50">
        <v>131683</v>
      </c>
    </row>
    <row r="13" spans="1:5" ht="15.95" customHeight="1">
      <c r="A13" s="49">
        <v>2012</v>
      </c>
      <c r="B13" s="50">
        <f t="shared" si="0"/>
        <v>342738</v>
      </c>
      <c r="C13" s="50">
        <v>84137</v>
      </c>
      <c r="D13" s="50">
        <v>124733</v>
      </c>
      <c r="E13" s="50">
        <v>133868</v>
      </c>
    </row>
    <row r="14" spans="1:5" ht="15.95" customHeight="1">
      <c r="A14" s="49">
        <v>2013</v>
      </c>
      <c r="B14" s="50">
        <f t="shared" si="0"/>
        <v>334634</v>
      </c>
      <c r="C14" s="50">
        <v>83737</v>
      </c>
      <c r="D14" s="50">
        <v>118585</v>
      </c>
      <c r="E14" s="50">
        <v>132312</v>
      </c>
    </row>
    <row r="15" spans="1:5" ht="15.95" customHeight="1">
      <c r="A15" s="49">
        <v>2014</v>
      </c>
      <c r="B15" s="50">
        <f t="shared" si="0"/>
        <v>337289</v>
      </c>
      <c r="C15" s="50">
        <v>84898</v>
      </c>
      <c r="D15" s="50">
        <v>120339</v>
      </c>
      <c r="E15" s="50">
        <v>132052</v>
      </c>
    </row>
    <row r="16" spans="1:5" ht="15.95" customHeight="1">
      <c r="A16" s="49">
        <v>2015</v>
      </c>
      <c r="B16" s="50">
        <f t="shared" si="0"/>
        <v>337147</v>
      </c>
      <c r="C16" s="50">
        <v>88128</v>
      </c>
      <c r="D16" s="50">
        <v>119658</v>
      </c>
      <c r="E16" s="50">
        <v>129361</v>
      </c>
    </row>
    <row r="17" spans="1:5" ht="15.95" customHeight="1">
      <c r="A17" s="49">
        <v>2016</v>
      </c>
      <c r="B17" s="50">
        <f t="shared" si="0"/>
        <v>331480</v>
      </c>
      <c r="C17" s="50">
        <v>89180</v>
      </c>
      <c r="D17" s="50">
        <v>113282</v>
      </c>
      <c r="E17" s="50">
        <v>129018</v>
      </c>
    </row>
    <row r="18" spans="1:5" ht="15.95" customHeight="1">
      <c r="A18" s="49">
        <v>2017</v>
      </c>
      <c r="B18" s="50">
        <f t="shared" si="0"/>
        <v>339109</v>
      </c>
      <c r="C18" s="50">
        <v>92214</v>
      </c>
      <c r="D18" s="50">
        <v>113270</v>
      </c>
      <c r="E18" s="74">
        <v>133625</v>
      </c>
    </row>
    <row r="19" spans="1:5" ht="15.95" customHeight="1">
      <c r="A19" s="49">
        <v>2018</v>
      </c>
      <c r="B19" s="50">
        <f t="shared" ref="B19" si="1">SUM(C19:E19)</f>
        <v>325326</v>
      </c>
      <c r="C19" s="50">
        <v>92433</v>
      </c>
      <c r="D19" s="50">
        <v>118448</v>
      </c>
      <c r="E19" s="50">
        <v>114445</v>
      </c>
    </row>
    <row r="20" spans="1:5" ht="15.95" customHeight="1">
      <c r="A20" s="49" t="s">
        <v>450</v>
      </c>
      <c r="B20" s="50">
        <f t="shared" ref="B20" si="2">SUM(C20:E20)</f>
        <v>330495.98</v>
      </c>
      <c r="C20" s="50">
        <v>103310.08</v>
      </c>
      <c r="D20" s="50">
        <v>112800.18</v>
      </c>
      <c r="E20" s="50">
        <v>114385.72</v>
      </c>
    </row>
    <row r="21" spans="1:5" ht="15.95" customHeight="1">
      <c r="A21" s="49"/>
      <c r="E21" s="48"/>
    </row>
    <row r="22" spans="1:5" ht="15.95" customHeight="1">
      <c r="B22" s="352" t="s">
        <v>120</v>
      </c>
      <c r="C22" s="352"/>
      <c r="D22" s="352"/>
      <c r="E22" s="352"/>
    </row>
    <row r="23" spans="1:5" ht="15.95" customHeight="1">
      <c r="B23" s="353" t="s">
        <v>39</v>
      </c>
      <c r="C23" s="353"/>
      <c r="D23" s="353"/>
      <c r="E23" s="353"/>
    </row>
    <row r="24" spans="1:5" ht="15.95" customHeight="1">
      <c r="E24" s="48"/>
    </row>
    <row r="25" spans="1:5" ht="15.95" customHeight="1">
      <c r="A25" s="49">
        <v>2010</v>
      </c>
      <c r="B25" s="52">
        <v>95.54</v>
      </c>
      <c r="C25" s="52">
        <v>100.24</v>
      </c>
      <c r="D25" s="52">
        <v>94.89</v>
      </c>
      <c r="E25" s="52">
        <v>93.07</v>
      </c>
    </row>
    <row r="26" spans="1:5" ht="15.95" customHeight="1">
      <c r="A26" s="49">
        <v>2011</v>
      </c>
      <c r="B26" s="52">
        <f t="shared" ref="B26:E26" si="3">B12/B11*100</f>
        <v>104.15668902278466</v>
      </c>
      <c r="C26" s="52">
        <f t="shared" si="3"/>
        <v>95.519919705281893</v>
      </c>
      <c r="D26" s="52">
        <f t="shared" si="3"/>
        <v>112.09157301806776</v>
      </c>
      <c r="E26" s="52">
        <f t="shared" si="3"/>
        <v>103.38863284838303</v>
      </c>
    </row>
    <row r="27" spans="1:5" ht="15.95" customHeight="1">
      <c r="A27" s="49">
        <v>2012</v>
      </c>
      <c r="B27" s="52">
        <f t="shared" ref="B27:E27" si="4">B13/B12*100</f>
        <v>101.93770206083464</v>
      </c>
      <c r="C27" s="52">
        <f t="shared" si="4"/>
        <v>100.46328911389988</v>
      </c>
      <c r="D27" s="52">
        <f t="shared" si="4"/>
        <v>103.26348817378779</v>
      </c>
      <c r="E27" s="52">
        <f t="shared" si="4"/>
        <v>101.65928783517995</v>
      </c>
    </row>
    <row r="28" spans="1:5" ht="15.95" customHeight="1">
      <c r="A28" s="49">
        <v>2013</v>
      </c>
      <c r="B28" s="52">
        <f>B14/B13*100</f>
        <v>97.635511673639925</v>
      </c>
      <c r="C28" s="52">
        <f t="shared" ref="C28:E28" si="5">C14/C13*100</f>
        <v>99.524584903193599</v>
      </c>
      <c r="D28" s="52">
        <f t="shared" si="5"/>
        <v>95.071071809384847</v>
      </c>
      <c r="E28" s="52">
        <f t="shared" si="5"/>
        <v>98.837660979472318</v>
      </c>
    </row>
    <row r="29" spans="1:5" ht="15.95" customHeight="1">
      <c r="A29" s="49">
        <v>2014</v>
      </c>
      <c r="B29" s="52">
        <f t="shared" ref="B29:E29" si="6">B15/B14*100</f>
        <v>100.79340413705719</v>
      </c>
      <c r="C29" s="52">
        <f t="shared" si="6"/>
        <v>101.38648387212343</v>
      </c>
      <c r="D29" s="52">
        <f t="shared" si="6"/>
        <v>101.47910781296116</v>
      </c>
      <c r="E29" s="52">
        <f t="shared" si="6"/>
        <v>99.803494769937728</v>
      </c>
    </row>
    <row r="30" spans="1:5" ht="15.95" customHeight="1">
      <c r="A30" s="49">
        <v>2015</v>
      </c>
      <c r="B30" s="52">
        <f t="shared" ref="B30:E30" si="7">B16/B15*100</f>
        <v>99.95789960538292</v>
      </c>
      <c r="C30" s="52">
        <f t="shared" si="7"/>
        <v>103.80456547857429</v>
      </c>
      <c r="D30" s="52">
        <f t="shared" si="7"/>
        <v>99.434098671253707</v>
      </c>
      <c r="E30" s="52">
        <f t="shared" si="7"/>
        <v>97.962166419289375</v>
      </c>
    </row>
    <row r="31" spans="1:5" ht="15.95" customHeight="1">
      <c r="A31" s="49">
        <v>2016</v>
      </c>
      <c r="B31" s="52">
        <f t="shared" ref="B31:E31" si="8">B17/B16*100</f>
        <v>98.319130824239878</v>
      </c>
      <c r="C31" s="52">
        <f t="shared" si="8"/>
        <v>101.19371822803195</v>
      </c>
      <c r="D31" s="52">
        <f t="shared" si="8"/>
        <v>94.671480385766102</v>
      </c>
      <c r="E31" s="52">
        <f t="shared" si="8"/>
        <v>99.734850534550603</v>
      </c>
    </row>
    <row r="32" spans="1:5" ht="15.95" customHeight="1">
      <c r="A32" s="49">
        <v>2017</v>
      </c>
      <c r="B32" s="52">
        <f t="shared" ref="B32:E32" si="9">B18/B17*100</f>
        <v>102.30149631953662</v>
      </c>
      <c r="C32" s="52">
        <f t="shared" si="9"/>
        <v>103.40210809598564</v>
      </c>
      <c r="D32" s="52">
        <f t="shared" si="9"/>
        <v>99.989406966684911</v>
      </c>
      <c r="E32" s="52">
        <f t="shared" si="9"/>
        <v>103.57081957556309</v>
      </c>
    </row>
    <row r="33" spans="1:5" ht="15.95" customHeight="1">
      <c r="A33" s="49">
        <v>2018</v>
      </c>
      <c r="B33" s="52">
        <f t="shared" ref="B33:E34" si="10">B19/B18*100</f>
        <v>95.935525155628426</v>
      </c>
      <c r="C33" s="52">
        <f t="shared" si="10"/>
        <v>100.23749105341922</v>
      </c>
      <c r="D33" s="52">
        <f t="shared" si="10"/>
        <v>104.57137812306878</v>
      </c>
      <c r="E33" s="52">
        <f t="shared" si="10"/>
        <v>85.646398503274085</v>
      </c>
    </row>
    <row r="34" spans="1:5" ht="15.95" customHeight="1">
      <c r="A34" s="49" t="s">
        <v>450</v>
      </c>
      <c r="B34" s="52">
        <f t="shared" si="10"/>
        <v>101.5891690181541</v>
      </c>
      <c r="C34" s="52">
        <f t="shared" si="10"/>
        <v>111.76752891283417</v>
      </c>
      <c r="D34" s="52">
        <f t="shared" si="10"/>
        <v>95.231814804808863</v>
      </c>
      <c r="E34" s="52">
        <f t="shared" si="10"/>
        <v>99.948202193193239</v>
      </c>
    </row>
    <row r="35" spans="1:5" ht="15.95" customHeight="1">
      <c r="A35" s="45"/>
      <c r="B35" s="41"/>
      <c r="C35" s="41"/>
      <c r="D35" s="41"/>
      <c r="E35" s="174"/>
    </row>
    <row r="36" spans="1:5" ht="20.100000000000001" customHeight="1">
      <c r="A36" s="83" t="s">
        <v>386</v>
      </c>
    </row>
    <row r="37" spans="1:5" ht="20.100000000000001" customHeight="1">
      <c r="A37" s="79" t="s">
        <v>387</v>
      </c>
    </row>
    <row r="38" spans="1:5" ht="20.100000000000001" customHeight="1"/>
    <row r="39" spans="1:5" ht="20.100000000000001" customHeight="1"/>
    <row r="40" spans="1:5" ht="20.100000000000001" customHeight="1"/>
    <row r="41" spans="1:5" ht="20.100000000000001" customHeight="1"/>
    <row r="42" spans="1:5" ht="20.100000000000001" customHeight="1"/>
    <row r="43" spans="1:5" ht="20.100000000000001" customHeight="1"/>
    <row r="44" spans="1:5" ht="20.100000000000001" customHeight="1"/>
    <row r="45" spans="1:5" ht="20.100000000000001" customHeight="1"/>
    <row r="46" spans="1:5" ht="20.100000000000001" customHeight="1"/>
    <row r="47" spans="1:5" ht="20.100000000000001" customHeight="1"/>
    <row r="48" spans="1: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</sheetData>
  <mergeCells count="4">
    <mergeCell ref="C4:E4"/>
    <mergeCell ref="B9:E9"/>
    <mergeCell ref="B22:E22"/>
    <mergeCell ref="B23:E23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0"/>
  <sheetViews>
    <sheetView topLeftCell="A49" workbookViewId="0">
      <selection activeCell="J44" sqref="J44"/>
    </sheetView>
  </sheetViews>
  <sheetFormatPr defaultRowHeight="15.95" customHeight="1"/>
  <cols>
    <col min="1" max="1" width="43.14062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20.100000000000001" customHeight="1">
      <c r="A1" s="21" t="s">
        <v>527</v>
      </c>
      <c r="B1" s="21"/>
      <c r="C1" s="21"/>
      <c r="D1" s="21"/>
      <c r="E1" s="21"/>
      <c r="F1" s="29"/>
      <c r="G1" s="29"/>
    </row>
    <row r="2" spans="1:7" ht="20.100000000000001" customHeight="1">
      <c r="A2" s="22" t="s">
        <v>57</v>
      </c>
      <c r="B2" s="21"/>
      <c r="C2" s="21"/>
      <c r="D2" s="21"/>
      <c r="E2" s="21"/>
      <c r="F2" s="29"/>
      <c r="G2" s="29"/>
    </row>
    <row r="3" spans="1:7" ht="15" customHeight="1">
      <c r="A3" s="41"/>
      <c r="B3" s="41"/>
      <c r="C3" s="41"/>
      <c r="D3" s="41"/>
      <c r="E3" s="41"/>
      <c r="F3" s="318"/>
      <c r="G3" s="332" t="s">
        <v>388</v>
      </c>
    </row>
    <row r="4" spans="1:7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7" ht="20.100000000000001" customHeight="1">
      <c r="A5" s="100" t="s">
        <v>227</v>
      </c>
      <c r="B5" s="58">
        <f t="shared" ref="B5:G5" si="0">SUM(B7:B17)</f>
        <v>69430</v>
      </c>
      <c r="C5" s="58">
        <f t="shared" si="0"/>
        <v>63627</v>
      </c>
      <c r="D5" s="58">
        <f t="shared" si="0"/>
        <v>61633</v>
      </c>
      <c r="E5" s="58">
        <f t="shared" si="0"/>
        <v>60620</v>
      </c>
      <c r="F5" s="58">
        <f t="shared" si="0"/>
        <v>59784</v>
      </c>
      <c r="G5" s="58">
        <f t="shared" si="0"/>
        <v>58753</v>
      </c>
    </row>
    <row r="6" spans="1:7" ht="20.100000000000001" customHeight="1">
      <c r="A6" s="29" t="s">
        <v>228</v>
      </c>
      <c r="B6" s="52"/>
      <c r="C6" s="50"/>
      <c r="D6" s="50"/>
      <c r="E6" s="50"/>
      <c r="F6" s="50"/>
      <c r="G6" s="50"/>
    </row>
    <row r="7" spans="1:7" ht="20.100000000000001" customHeight="1">
      <c r="A7" s="28" t="s">
        <v>229</v>
      </c>
      <c r="B7" s="50">
        <v>638</v>
      </c>
      <c r="C7" s="50">
        <v>297</v>
      </c>
      <c r="D7" s="50">
        <v>315</v>
      </c>
      <c r="E7" s="50">
        <v>261</v>
      </c>
      <c r="F7" s="50">
        <v>207</v>
      </c>
      <c r="G7" s="50">
        <v>195</v>
      </c>
    </row>
    <row r="8" spans="1:7" ht="20.100000000000001" customHeight="1">
      <c r="A8" s="28" t="s">
        <v>452</v>
      </c>
      <c r="B8" s="50">
        <v>2635</v>
      </c>
      <c r="C8" s="50">
        <v>2685</v>
      </c>
      <c r="D8" s="50">
        <v>2552</v>
      </c>
      <c r="E8" s="50">
        <v>3021</v>
      </c>
      <c r="F8" s="50">
        <v>3196</v>
      </c>
      <c r="G8" s="50">
        <v>3079</v>
      </c>
    </row>
    <row r="9" spans="1:7" ht="20.100000000000001" customHeight="1">
      <c r="A9" s="28" t="s">
        <v>230</v>
      </c>
      <c r="B9" s="50">
        <v>13064</v>
      </c>
      <c r="C9" s="50">
        <v>14770</v>
      </c>
      <c r="D9" s="50">
        <v>14783</v>
      </c>
      <c r="E9" s="50">
        <v>14834</v>
      </c>
      <c r="F9" s="50">
        <v>15099</v>
      </c>
      <c r="G9" s="50">
        <v>15173</v>
      </c>
    </row>
    <row r="10" spans="1:7" ht="20.100000000000001" customHeight="1">
      <c r="A10" s="28" t="s">
        <v>231</v>
      </c>
      <c r="B10" s="50">
        <v>7623</v>
      </c>
      <c r="C10" s="50">
        <v>6918</v>
      </c>
      <c r="D10" s="50">
        <v>6545</v>
      </c>
      <c r="E10" s="50">
        <v>5826</v>
      </c>
      <c r="F10" s="50">
        <v>5877</v>
      </c>
      <c r="G10" s="50">
        <v>5763</v>
      </c>
    </row>
    <row r="11" spans="1:7" ht="20.100000000000001" customHeight="1">
      <c r="A11" s="28" t="s">
        <v>232</v>
      </c>
      <c r="B11" s="50">
        <v>10453</v>
      </c>
      <c r="C11" s="50">
        <v>9649</v>
      </c>
      <c r="D11" s="50">
        <v>9605</v>
      </c>
      <c r="E11" s="50">
        <v>9363</v>
      </c>
      <c r="F11" s="50">
        <v>9216</v>
      </c>
      <c r="G11" s="50">
        <v>8725</v>
      </c>
    </row>
    <row r="12" spans="1:7" ht="20.100000000000001" customHeight="1">
      <c r="A12" s="28" t="s">
        <v>233</v>
      </c>
      <c r="B12" s="50">
        <v>4377</v>
      </c>
      <c r="C12" s="50">
        <v>3519</v>
      </c>
      <c r="D12" s="50">
        <v>2982</v>
      </c>
      <c r="E12" s="50">
        <v>2810</v>
      </c>
      <c r="F12" s="50">
        <v>2682</v>
      </c>
      <c r="G12" s="50">
        <v>2246</v>
      </c>
    </row>
    <row r="13" spans="1:7" ht="20.100000000000001" customHeight="1">
      <c r="A13" s="28" t="s">
        <v>234</v>
      </c>
      <c r="B13" s="50">
        <v>3095</v>
      </c>
      <c r="C13" s="50">
        <v>1907</v>
      </c>
      <c r="D13" s="50">
        <v>1746</v>
      </c>
      <c r="E13" s="50">
        <v>1560</v>
      </c>
      <c r="F13" s="50">
        <v>1389</v>
      </c>
      <c r="G13" s="50">
        <v>1321</v>
      </c>
    </row>
    <row r="14" spans="1:7" ht="20.100000000000001" customHeight="1">
      <c r="A14" s="28" t="s">
        <v>235</v>
      </c>
      <c r="B14" s="50">
        <v>2933</v>
      </c>
      <c r="C14" s="50">
        <v>2174</v>
      </c>
      <c r="D14" s="50">
        <v>2200</v>
      </c>
      <c r="E14" s="38">
        <v>1914</v>
      </c>
      <c r="F14" s="38">
        <v>1973</v>
      </c>
      <c r="G14" s="38">
        <v>2683</v>
      </c>
    </row>
    <row r="15" spans="1:7" ht="20.100000000000001" customHeight="1">
      <c r="A15" s="28" t="s">
        <v>236</v>
      </c>
      <c r="B15" s="50">
        <v>4400</v>
      </c>
      <c r="C15" s="50">
        <v>4505</v>
      </c>
      <c r="D15" s="50">
        <v>4338</v>
      </c>
      <c r="E15" s="50">
        <v>4456</v>
      </c>
      <c r="F15" s="50">
        <v>4456</v>
      </c>
      <c r="G15" s="50">
        <v>4141</v>
      </c>
    </row>
    <row r="16" spans="1:7" ht="20.100000000000001" customHeight="1">
      <c r="A16" s="28" t="s">
        <v>237</v>
      </c>
      <c r="B16" s="50">
        <v>12748</v>
      </c>
      <c r="C16" s="50">
        <v>10250</v>
      </c>
      <c r="D16" s="50">
        <v>9809</v>
      </c>
      <c r="E16" s="50">
        <v>9542</v>
      </c>
      <c r="F16" s="50">
        <v>8783</v>
      </c>
      <c r="G16" s="50">
        <v>9159</v>
      </c>
    </row>
    <row r="17" spans="1:7" ht="20.100000000000001" customHeight="1">
      <c r="A17" s="28" t="s">
        <v>238</v>
      </c>
      <c r="B17" s="50">
        <v>7464</v>
      </c>
      <c r="C17" s="50">
        <v>6953</v>
      </c>
      <c r="D17" s="50">
        <v>6758</v>
      </c>
      <c r="E17" s="50">
        <v>7033</v>
      </c>
      <c r="F17" s="50">
        <v>6906</v>
      </c>
      <c r="G17" s="50">
        <v>6268</v>
      </c>
    </row>
    <row r="18" spans="1:7" ht="9.75" customHeight="1">
      <c r="A18" s="41"/>
      <c r="B18" s="149"/>
      <c r="C18" s="149"/>
      <c r="D18" s="149"/>
      <c r="E18" s="149"/>
      <c r="F18" s="149"/>
      <c r="G18" s="149"/>
    </row>
    <row r="19" spans="1:7" ht="12" customHeight="1">
      <c r="B19" s="50"/>
      <c r="C19" s="50"/>
      <c r="D19" s="50"/>
      <c r="E19" s="50"/>
      <c r="F19" s="50"/>
      <c r="G19" s="50"/>
    </row>
    <row r="20" spans="1:7" ht="20.100000000000001" customHeight="1">
      <c r="A20" s="21" t="s">
        <v>528</v>
      </c>
      <c r="B20" s="21"/>
      <c r="C20" s="21"/>
      <c r="D20" s="21"/>
      <c r="E20" s="21"/>
      <c r="F20" s="29"/>
      <c r="G20" s="29"/>
    </row>
    <row r="21" spans="1:7" ht="20.100000000000001" customHeight="1">
      <c r="A21" s="22" t="s">
        <v>58</v>
      </c>
      <c r="B21" s="21"/>
      <c r="C21" s="21"/>
      <c r="D21" s="21"/>
      <c r="E21" s="21"/>
      <c r="F21" s="29"/>
      <c r="G21" s="29"/>
    </row>
    <row r="22" spans="1:7" ht="15.75" customHeight="1">
      <c r="A22" s="41"/>
      <c r="B22" s="41"/>
      <c r="C22" s="41"/>
      <c r="D22" s="41"/>
      <c r="F22" s="56"/>
      <c r="G22" s="332" t="s">
        <v>250</v>
      </c>
    </row>
    <row r="23" spans="1:7" ht="27" customHeight="1">
      <c r="B23" s="57">
        <v>2010</v>
      </c>
      <c r="C23" s="57">
        <v>2015</v>
      </c>
      <c r="D23" s="57">
        <v>2016</v>
      </c>
      <c r="E23" s="27">
        <v>2017</v>
      </c>
      <c r="F23" s="27">
        <v>2018</v>
      </c>
      <c r="G23" s="27" t="s">
        <v>451</v>
      </c>
    </row>
    <row r="24" spans="1:7" ht="20.100000000000001" customHeight="1">
      <c r="A24" s="100" t="s">
        <v>227</v>
      </c>
      <c r="B24" s="84">
        <f t="shared" ref="B24:G24" si="1">B44/B5*10</f>
        <v>46.493590666858708</v>
      </c>
      <c r="C24" s="84">
        <f t="shared" si="1"/>
        <v>52.988039668694107</v>
      </c>
      <c r="D24" s="84">
        <f t="shared" si="1"/>
        <v>53.782876056657962</v>
      </c>
      <c r="E24" s="84">
        <f t="shared" si="1"/>
        <v>55.940118772682283</v>
      </c>
      <c r="F24" s="84">
        <f t="shared" si="1"/>
        <v>54.416867389268035</v>
      </c>
      <c r="G24" s="84">
        <f t="shared" si="1"/>
        <v>56.251799908089801</v>
      </c>
    </row>
    <row r="25" spans="1:7" ht="20.100000000000001" customHeight="1">
      <c r="A25" s="29" t="s">
        <v>391</v>
      </c>
    </row>
    <row r="26" spans="1:7" ht="20.100000000000001" customHeight="1">
      <c r="A26" s="28" t="s">
        <v>229</v>
      </c>
      <c r="B26" s="52">
        <f t="shared" ref="B26:G36" si="2">B46/B7*10</f>
        <v>42.63322884012539</v>
      </c>
      <c r="C26" s="52">
        <f t="shared" si="2"/>
        <v>47.643097643097647</v>
      </c>
      <c r="D26" s="52">
        <f t="shared" si="2"/>
        <v>47.111111111111114</v>
      </c>
      <c r="E26" s="52">
        <f t="shared" si="2"/>
        <v>49.655172413793103</v>
      </c>
      <c r="F26" s="52">
        <f t="shared" si="2"/>
        <v>47.710144927536227</v>
      </c>
      <c r="G26" s="52">
        <f t="shared" si="2"/>
        <v>51.071794871794872</v>
      </c>
    </row>
    <row r="27" spans="1:7" ht="20.100000000000001" customHeight="1">
      <c r="A27" s="28" t="s">
        <v>452</v>
      </c>
      <c r="B27" s="52">
        <f t="shared" si="2"/>
        <v>52.994307400379512</v>
      </c>
      <c r="C27" s="52">
        <f t="shared" si="2"/>
        <v>55.906890130353815</v>
      </c>
      <c r="D27" s="52">
        <f t="shared" si="2"/>
        <v>56.445924764890279</v>
      </c>
      <c r="E27" s="52">
        <f t="shared" si="2"/>
        <v>59.635882158225755</v>
      </c>
      <c r="F27" s="52">
        <f t="shared" si="2"/>
        <v>57.311639549436791</v>
      </c>
      <c r="G27" s="52">
        <f t="shared" si="2"/>
        <v>58.483598570964588</v>
      </c>
    </row>
    <row r="28" spans="1:7" ht="20.100000000000001" customHeight="1">
      <c r="A28" s="28" t="s">
        <v>230</v>
      </c>
      <c r="B28" s="52">
        <f t="shared" si="2"/>
        <v>44.997703612982242</v>
      </c>
      <c r="C28" s="52">
        <f t="shared" si="2"/>
        <v>56.452945159106292</v>
      </c>
      <c r="D28" s="52">
        <f t="shared" si="2"/>
        <v>57.829263343029154</v>
      </c>
      <c r="E28" s="52">
        <f t="shared" si="2"/>
        <v>60.932991775650535</v>
      </c>
      <c r="F28" s="52">
        <f t="shared" si="2"/>
        <v>58.031856414332083</v>
      </c>
      <c r="G28" s="52">
        <f t="shared" si="2"/>
        <v>61.413959006129303</v>
      </c>
    </row>
    <row r="29" spans="1:7" ht="20.100000000000001" customHeight="1">
      <c r="A29" s="28" t="s">
        <v>231</v>
      </c>
      <c r="B29" s="52">
        <f t="shared" si="2"/>
        <v>48.970221697494424</v>
      </c>
      <c r="C29" s="52">
        <f t="shared" si="2"/>
        <v>53.321769297484821</v>
      </c>
      <c r="D29" s="52">
        <f t="shared" si="2"/>
        <v>53.804430863254389</v>
      </c>
      <c r="E29" s="52">
        <f t="shared" si="2"/>
        <v>56.894953656024718</v>
      </c>
      <c r="F29" s="52">
        <f t="shared" si="2"/>
        <v>54.092564233452443</v>
      </c>
      <c r="G29" s="52">
        <f t="shared" si="2"/>
        <v>56.641506159986115</v>
      </c>
    </row>
    <row r="30" spans="1:7" ht="20.100000000000001" customHeight="1">
      <c r="A30" s="28" t="s">
        <v>232</v>
      </c>
      <c r="B30" s="52">
        <f t="shared" si="2"/>
        <v>42.66430689754138</v>
      </c>
      <c r="C30" s="52">
        <f t="shared" si="2"/>
        <v>51.530728572909112</v>
      </c>
      <c r="D30" s="52">
        <f t="shared" si="2"/>
        <v>52.901613742842272</v>
      </c>
      <c r="E30" s="52">
        <f t="shared" si="2"/>
        <v>53.055644558368044</v>
      </c>
      <c r="F30" s="52">
        <f t="shared" si="2"/>
        <v>56.131076388888886</v>
      </c>
      <c r="G30" s="52">
        <f t="shared" si="2"/>
        <v>51.121948424068776</v>
      </c>
    </row>
    <row r="31" spans="1:7" ht="20.100000000000001" customHeight="1">
      <c r="A31" s="28" t="s">
        <v>233</v>
      </c>
      <c r="B31" s="52">
        <f t="shared" si="2"/>
        <v>42.47201279415124</v>
      </c>
      <c r="C31" s="52">
        <f t="shared" si="2"/>
        <v>47.465188974140382</v>
      </c>
      <c r="D31" s="52">
        <f t="shared" si="2"/>
        <v>46.452045606975183</v>
      </c>
      <c r="E31" s="52">
        <f t="shared" si="2"/>
        <v>47.626334519572957</v>
      </c>
      <c r="F31" s="52">
        <f t="shared" si="2"/>
        <v>43.737136465324376</v>
      </c>
      <c r="G31" s="52">
        <f t="shared" si="2"/>
        <v>44.032502226179879</v>
      </c>
    </row>
    <row r="32" spans="1:7" ht="20.100000000000001" customHeight="1">
      <c r="A32" s="28" t="s">
        <v>234</v>
      </c>
      <c r="B32" s="52">
        <f t="shared" si="2"/>
        <v>47.819063004846527</v>
      </c>
      <c r="C32" s="52">
        <f t="shared" si="2"/>
        <v>46.869428421604617</v>
      </c>
      <c r="D32" s="52">
        <f t="shared" si="2"/>
        <v>48.957617411225662</v>
      </c>
      <c r="E32" s="52">
        <f t="shared" si="2"/>
        <v>49.865384615384613</v>
      </c>
      <c r="F32" s="52">
        <f t="shared" si="2"/>
        <v>51.122390208783287</v>
      </c>
      <c r="G32" s="52">
        <f t="shared" si="2"/>
        <v>53.44587433762301</v>
      </c>
    </row>
    <row r="33" spans="1:7" ht="20.100000000000001" customHeight="1">
      <c r="A33" s="28" t="s">
        <v>235</v>
      </c>
      <c r="B33" s="52">
        <f t="shared" si="2"/>
        <v>55.421070576201842</v>
      </c>
      <c r="C33" s="52">
        <f t="shared" si="2"/>
        <v>59.622815087396503</v>
      </c>
      <c r="D33" s="52">
        <f t="shared" si="2"/>
        <v>60.677272727272722</v>
      </c>
      <c r="E33" s="52">
        <f t="shared" si="2"/>
        <v>65.626959247648898</v>
      </c>
      <c r="F33" s="52">
        <f t="shared" si="2"/>
        <v>63.079067410035485</v>
      </c>
      <c r="G33" s="52">
        <f t="shared" si="2"/>
        <v>66.06112560566531</v>
      </c>
    </row>
    <row r="34" spans="1:7" ht="20.100000000000001" customHeight="1">
      <c r="A34" s="28" t="s">
        <v>236</v>
      </c>
      <c r="B34" s="52">
        <f t="shared" si="2"/>
        <v>46.393181818181823</v>
      </c>
      <c r="C34" s="52">
        <f t="shared" si="2"/>
        <v>51.968923418423969</v>
      </c>
      <c r="D34" s="52">
        <f t="shared" si="2"/>
        <v>54.382203780544032</v>
      </c>
      <c r="E34" s="52">
        <f t="shared" si="2"/>
        <v>56.258976660682229</v>
      </c>
      <c r="F34" s="52">
        <f t="shared" si="2"/>
        <v>52.228680430879706</v>
      </c>
      <c r="G34" s="52">
        <f t="shared" si="2"/>
        <v>56.543588505191984</v>
      </c>
    </row>
    <row r="35" spans="1:7" ht="20.100000000000001" customHeight="1">
      <c r="A35" s="28" t="s">
        <v>237</v>
      </c>
      <c r="B35" s="52">
        <f t="shared" si="2"/>
        <v>48.515061186068408</v>
      </c>
      <c r="C35" s="52">
        <f t="shared" si="2"/>
        <v>52.53170731707317</v>
      </c>
      <c r="D35" s="52">
        <f t="shared" si="2"/>
        <v>52.694464267509431</v>
      </c>
      <c r="E35" s="52">
        <f t="shared" si="2"/>
        <v>54.668832529867956</v>
      </c>
      <c r="F35" s="52">
        <f t="shared" si="2"/>
        <v>53.349994307184339</v>
      </c>
      <c r="G35" s="52">
        <f t="shared" si="2"/>
        <v>53.544600938967136</v>
      </c>
    </row>
    <row r="36" spans="1:7" ht="20.100000000000001" customHeight="1">
      <c r="A36" s="28" t="s">
        <v>238</v>
      </c>
      <c r="B36" s="52">
        <f t="shared" si="2"/>
        <v>44.887459807073952</v>
      </c>
      <c r="C36" s="52">
        <f t="shared" si="2"/>
        <v>50.151013950812597</v>
      </c>
      <c r="D36" s="52">
        <f t="shared" si="2"/>
        <v>48.900562296537437</v>
      </c>
      <c r="E36" s="52">
        <f t="shared" si="2"/>
        <v>50.659746907436372</v>
      </c>
      <c r="F36" s="52">
        <f t="shared" si="2"/>
        <v>48.467130031856357</v>
      </c>
      <c r="G36" s="52">
        <f t="shared" si="2"/>
        <v>54.137045309508608</v>
      </c>
    </row>
    <row r="37" spans="1:7" ht="13.5" customHeight="1">
      <c r="A37" s="41"/>
      <c r="B37" s="290"/>
      <c r="C37" s="290"/>
      <c r="D37" s="290"/>
      <c r="E37" s="290"/>
      <c r="F37" s="290"/>
      <c r="G37" s="290"/>
    </row>
    <row r="38" spans="1:7" ht="20.100000000000001" customHeight="1">
      <c r="B38" s="52"/>
      <c r="C38" s="52"/>
      <c r="D38" s="52"/>
      <c r="E38" s="52"/>
      <c r="F38" s="52"/>
      <c r="G38" s="52"/>
    </row>
    <row r="39" spans="1:7" ht="20.100000000000001" customHeight="1">
      <c r="A39" s="21" t="s">
        <v>529</v>
      </c>
      <c r="B39" s="21"/>
      <c r="C39" s="21"/>
      <c r="D39" s="21"/>
      <c r="E39" s="21"/>
      <c r="F39" s="29"/>
      <c r="G39" s="29"/>
    </row>
    <row r="40" spans="1:7" ht="20.100000000000001" customHeight="1">
      <c r="A40" s="22" t="s">
        <v>390</v>
      </c>
      <c r="B40" s="21"/>
      <c r="C40" s="21"/>
      <c r="D40" s="21"/>
      <c r="E40" s="21"/>
      <c r="F40" s="29"/>
      <c r="G40" s="29"/>
    </row>
    <row r="41" spans="1:7" ht="20.100000000000001" customHeight="1">
      <c r="A41" s="41"/>
      <c r="B41" s="41"/>
      <c r="C41" s="41"/>
      <c r="D41" s="41"/>
      <c r="F41" s="318" t="s">
        <v>389</v>
      </c>
      <c r="G41" s="332" t="s">
        <v>389</v>
      </c>
    </row>
    <row r="42" spans="1:7" ht="27" customHeight="1">
      <c r="B42" s="57">
        <v>2010</v>
      </c>
      <c r="C42" s="57">
        <v>2015</v>
      </c>
      <c r="D42" s="57">
        <v>2016</v>
      </c>
      <c r="E42" s="27">
        <v>2017</v>
      </c>
      <c r="F42" s="57">
        <v>2018</v>
      </c>
      <c r="G42" s="27" t="s">
        <v>451</v>
      </c>
    </row>
    <row r="43" spans="1:7" ht="12.75" customHeight="1">
      <c r="B43" s="54"/>
      <c r="C43" s="54"/>
      <c r="D43" s="54"/>
      <c r="E43" s="54"/>
      <c r="F43" s="54"/>
      <c r="G43" s="335"/>
    </row>
    <row r="44" spans="1:7" ht="20.100000000000001" customHeight="1">
      <c r="A44" s="100" t="s">
        <v>227</v>
      </c>
      <c r="B44" s="58">
        <f t="shared" ref="B44:G44" si="3">SUM(B46:B56)</f>
        <v>322805</v>
      </c>
      <c r="C44" s="58">
        <f t="shared" si="3"/>
        <v>337147</v>
      </c>
      <c r="D44" s="58">
        <f t="shared" si="3"/>
        <v>331480</v>
      </c>
      <c r="E44" s="58">
        <f t="shared" si="3"/>
        <v>339109</v>
      </c>
      <c r="F44" s="58">
        <f t="shared" si="3"/>
        <v>325325.8</v>
      </c>
      <c r="G44" s="58">
        <f t="shared" si="3"/>
        <v>330496.2</v>
      </c>
    </row>
    <row r="45" spans="1:7" ht="20.100000000000001" customHeight="1">
      <c r="A45" s="29" t="s">
        <v>391</v>
      </c>
      <c r="B45" s="50"/>
      <c r="C45" s="50"/>
      <c r="D45" s="50"/>
      <c r="E45" s="50"/>
      <c r="F45" s="50"/>
      <c r="G45" s="50"/>
    </row>
    <row r="46" spans="1:7" ht="20.100000000000001" customHeight="1">
      <c r="A46" s="28" t="s">
        <v>229</v>
      </c>
      <c r="B46" s="50">
        <v>2720</v>
      </c>
      <c r="C46" s="50">
        <v>1415</v>
      </c>
      <c r="D46" s="50">
        <v>1484</v>
      </c>
      <c r="E46" s="51">
        <v>1296</v>
      </c>
      <c r="F46" s="51">
        <v>987.6</v>
      </c>
      <c r="G46" s="51">
        <v>995.9</v>
      </c>
    </row>
    <row r="47" spans="1:7" ht="20.100000000000001" customHeight="1">
      <c r="A47" s="28" t="s">
        <v>452</v>
      </c>
      <c r="B47" s="50">
        <v>13964</v>
      </c>
      <c r="C47" s="50">
        <v>15011</v>
      </c>
      <c r="D47" s="50">
        <v>14405</v>
      </c>
      <c r="E47" s="51">
        <v>18016</v>
      </c>
      <c r="F47" s="51">
        <v>18316.8</v>
      </c>
      <c r="G47" s="51">
        <v>18007.099999999999</v>
      </c>
    </row>
    <row r="48" spans="1:7" ht="20.100000000000001" customHeight="1">
      <c r="A48" s="28" t="s">
        <v>230</v>
      </c>
      <c r="B48" s="50">
        <v>58785</v>
      </c>
      <c r="C48" s="50">
        <v>83381</v>
      </c>
      <c r="D48" s="50">
        <v>85489</v>
      </c>
      <c r="E48" s="51">
        <v>90388</v>
      </c>
      <c r="F48" s="51">
        <v>87622.3</v>
      </c>
      <c r="G48" s="51">
        <v>93183.4</v>
      </c>
    </row>
    <row r="49" spans="1:7" ht="20.100000000000001" customHeight="1">
      <c r="A49" s="28" t="s">
        <v>231</v>
      </c>
      <c r="B49" s="50">
        <v>37330</v>
      </c>
      <c r="C49" s="50">
        <v>36888</v>
      </c>
      <c r="D49" s="50">
        <v>35215</v>
      </c>
      <c r="E49" s="51">
        <v>33147</v>
      </c>
      <c r="F49" s="51">
        <v>31790.2</v>
      </c>
      <c r="G49" s="51">
        <v>32642.5</v>
      </c>
    </row>
    <row r="50" spans="1:7" ht="20.100000000000001" customHeight="1">
      <c r="A50" s="28" t="s">
        <v>232</v>
      </c>
      <c r="B50" s="50">
        <v>44597</v>
      </c>
      <c r="C50" s="50">
        <v>49722</v>
      </c>
      <c r="D50" s="50">
        <v>50812</v>
      </c>
      <c r="E50" s="51">
        <v>49676</v>
      </c>
      <c r="F50" s="51">
        <v>51730.400000000001</v>
      </c>
      <c r="G50" s="51">
        <v>44603.9</v>
      </c>
    </row>
    <row r="51" spans="1:7" ht="20.100000000000001" customHeight="1">
      <c r="A51" s="28" t="s">
        <v>233</v>
      </c>
      <c r="B51" s="50">
        <v>18590</v>
      </c>
      <c r="C51" s="50">
        <v>16703</v>
      </c>
      <c r="D51" s="50">
        <v>13852</v>
      </c>
      <c r="E51" s="51">
        <v>13383</v>
      </c>
      <c r="F51" s="51">
        <v>11730.3</v>
      </c>
      <c r="G51" s="51">
        <v>9889.7000000000007</v>
      </c>
    </row>
    <row r="52" spans="1:7" ht="20.100000000000001" customHeight="1">
      <c r="A52" s="28" t="s">
        <v>234</v>
      </c>
      <c r="B52" s="50">
        <v>14800</v>
      </c>
      <c r="C52" s="50">
        <v>8938</v>
      </c>
      <c r="D52" s="50">
        <v>8548</v>
      </c>
      <c r="E52" s="51">
        <v>7779</v>
      </c>
      <c r="F52" s="51">
        <v>7100.9</v>
      </c>
      <c r="G52" s="51">
        <v>7060.2</v>
      </c>
    </row>
    <row r="53" spans="1:7" ht="20.100000000000001" customHeight="1">
      <c r="A53" s="28" t="s">
        <v>235</v>
      </c>
      <c r="B53" s="50">
        <v>16255</v>
      </c>
      <c r="C53" s="50">
        <v>12962</v>
      </c>
      <c r="D53" s="50">
        <v>13349</v>
      </c>
      <c r="E53" s="51">
        <v>12561</v>
      </c>
      <c r="F53" s="51">
        <v>12445.5</v>
      </c>
      <c r="G53" s="51">
        <v>17724.2</v>
      </c>
    </row>
    <row r="54" spans="1:7" ht="20.100000000000001" customHeight="1">
      <c r="A54" s="28" t="s">
        <v>236</v>
      </c>
      <c r="B54" s="50">
        <v>20413</v>
      </c>
      <c r="C54" s="50">
        <v>23412</v>
      </c>
      <c r="D54" s="50">
        <v>23591</v>
      </c>
      <c r="E54" s="51">
        <v>25069</v>
      </c>
      <c r="F54" s="51">
        <v>23273.1</v>
      </c>
      <c r="G54" s="51">
        <v>23414.7</v>
      </c>
    </row>
    <row r="55" spans="1:7" ht="20.100000000000001" customHeight="1">
      <c r="A55" s="28" t="s">
        <v>237</v>
      </c>
      <c r="B55" s="50">
        <v>61847</v>
      </c>
      <c r="C55" s="50">
        <v>53845</v>
      </c>
      <c r="D55" s="50">
        <v>51688</v>
      </c>
      <c r="E55" s="51">
        <v>52165</v>
      </c>
      <c r="F55" s="51">
        <v>46857.3</v>
      </c>
      <c r="G55" s="51">
        <v>49041.5</v>
      </c>
    </row>
    <row r="56" spans="1:7" ht="20.100000000000001" customHeight="1">
      <c r="A56" s="28" t="s">
        <v>238</v>
      </c>
      <c r="B56" s="50">
        <v>33504</v>
      </c>
      <c r="C56" s="50">
        <v>34870</v>
      </c>
      <c r="D56" s="50">
        <v>33047</v>
      </c>
      <c r="E56" s="51">
        <v>35629</v>
      </c>
      <c r="F56" s="51">
        <v>33471.4</v>
      </c>
      <c r="G56" s="51">
        <v>33933.1</v>
      </c>
    </row>
    <row r="57" spans="1:7" ht="12" customHeight="1">
      <c r="A57" s="41"/>
      <c r="B57" s="41"/>
      <c r="C57" s="41"/>
      <c r="D57" s="41"/>
      <c r="E57" s="41"/>
      <c r="F57" s="41"/>
      <c r="G57" s="41"/>
    </row>
    <row r="58" spans="1:7" ht="20.100000000000001" customHeight="1"/>
    <row r="59" spans="1:7" ht="20.100000000000001" customHeight="1"/>
    <row r="60" spans="1:7" ht="20.100000000000001" customHeight="1"/>
    <row r="61" spans="1:7" ht="20.100000000000001" customHeight="1"/>
    <row r="62" spans="1:7" ht="20.100000000000001" customHeight="1"/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27"/>
  <sheetViews>
    <sheetView topLeftCell="A74" workbookViewId="0">
      <selection activeCell="C82" sqref="C82"/>
    </sheetView>
  </sheetViews>
  <sheetFormatPr defaultRowHeight="15.95" customHeight="1"/>
  <cols>
    <col min="1" max="1" width="43.7109375" style="28" customWidth="1"/>
    <col min="2" max="5" width="9.7109375" style="28" customWidth="1"/>
    <col min="6" max="6" width="9.7109375" style="88" customWidth="1"/>
    <col min="7" max="7" width="11.140625" style="88" customWidth="1"/>
    <col min="8" max="16384" width="9.140625" style="28"/>
  </cols>
  <sheetData>
    <row r="1" spans="1:7" ht="20.100000000000001" customHeight="1">
      <c r="A1" s="21" t="s">
        <v>530</v>
      </c>
      <c r="B1" s="21"/>
      <c r="C1" s="21"/>
      <c r="D1" s="21"/>
      <c r="E1" s="21"/>
      <c r="F1" s="86"/>
      <c r="G1" s="86"/>
    </row>
    <row r="2" spans="1:7" ht="20.100000000000001" customHeight="1">
      <c r="A2" s="22" t="s">
        <v>392</v>
      </c>
      <c r="B2" s="21"/>
      <c r="C2" s="21"/>
      <c r="D2" s="21"/>
      <c r="E2" s="21"/>
      <c r="F2" s="86"/>
      <c r="G2" s="86"/>
    </row>
    <row r="3" spans="1:7" ht="15.75" customHeight="1">
      <c r="A3" s="41"/>
      <c r="B3" s="41"/>
      <c r="C3" s="41"/>
      <c r="D3" s="41"/>
      <c r="E3" s="41"/>
      <c r="F3" s="318"/>
      <c r="G3" s="332" t="s">
        <v>393</v>
      </c>
    </row>
    <row r="4" spans="1:7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7" ht="3" customHeight="1">
      <c r="B5" s="138"/>
      <c r="C5" s="138"/>
      <c r="D5" s="138"/>
      <c r="E5" s="139"/>
      <c r="F5" s="139"/>
      <c r="G5" s="139"/>
    </row>
    <row r="6" spans="1:7" ht="20.100000000000001" customHeight="1">
      <c r="A6" s="100" t="s">
        <v>227</v>
      </c>
      <c r="B6" s="58">
        <f t="shared" ref="B6:G6" si="0">SUM(B8:B18)</f>
        <v>15815</v>
      </c>
      <c r="C6" s="58">
        <f t="shared" si="0"/>
        <v>14516</v>
      </c>
      <c r="D6" s="58">
        <f t="shared" si="0"/>
        <v>14664</v>
      </c>
      <c r="E6" s="58">
        <f t="shared" si="0"/>
        <v>14979</v>
      </c>
      <c r="F6" s="58">
        <f t="shared" si="0"/>
        <v>15980.580000000002</v>
      </c>
      <c r="G6" s="58">
        <f t="shared" si="0"/>
        <v>16280.580000000002</v>
      </c>
    </row>
    <row r="7" spans="1:7" ht="20.100000000000001" customHeight="1">
      <c r="A7" s="29" t="s">
        <v>391</v>
      </c>
      <c r="B7" s="50"/>
      <c r="C7" s="50"/>
      <c r="D7" s="50"/>
      <c r="E7" s="50"/>
      <c r="F7" s="50"/>
      <c r="G7" s="50"/>
    </row>
    <row r="8" spans="1:7" ht="20.100000000000001" customHeight="1">
      <c r="A8" s="28" t="s">
        <v>229</v>
      </c>
      <c r="B8" s="50">
        <v>376</v>
      </c>
      <c r="C8" s="50">
        <v>118</v>
      </c>
      <c r="D8" s="50">
        <v>124</v>
      </c>
      <c r="E8" s="50">
        <v>111</v>
      </c>
      <c r="F8" s="50">
        <v>96.5</v>
      </c>
      <c r="G8" s="50">
        <v>89.5</v>
      </c>
    </row>
    <row r="9" spans="1:7" ht="20.100000000000001" customHeight="1">
      <c r="A9" s="28" t="s">
        <v>452</v>
      </c>
      <c r="B9" s="50">
        <v>238</v>
      </c>
      <c r="C9" s="50">
        <v>295</v>
      </c>
      <c r="D9" s="50">
        <v>241</v>
      </c>
      <c r="E9" s="50">
        <v>597</v>
      </c>
      <c r="F9" s="50">
        <v>798.5</v>
      </c>
      <c r="G9" s="50">
        <v>734</v>
      </c>
    </row>
    <row r="10" spans="1:7" ht="20.100000000000001" customHeight="1">
      <c r="A10" s="28" t="s">
        <v>230</v>
      </c>
      <c r="B10" s="50">
        <v>6282</v>
      </c>
      <c r="C10" s="50">
        <v>6244</v>
      </c>
      <c r="D10" s="50">
        <v>6631</v>
      </c>
      <c r="E10" s="50">
        <v>6378</v>
      </c>
      <c r="F10" s="50">
        <v>7055.5</v>
      </c>
      <c r="G10" s="50">
        <v>7324</v>
      </c>
    </row>
    <row r="11" spans="1:7" ht="20.100000000000001" customHeight="1">
      <c r="A11" s="28" t="s">
        <v>231</v>
      </c>
      <c r="B11" s="74">
        <v>2222</v>
      </c>
      <c r="C11" s="74">
        <v>2036</v>
      </c>
      <c r="D11" s="74">
        <v>1957</v>
      </c>
      <c r="E11" s="50">
        <v>1950</v>
      </c>
      <c r="F11" s="50">
        <v>1963.63</v>
      </c>
      <c r="G11" s="50">
        <v>1863.34</v>
      </c>
    </row>
    <row r="12" spans="1:7" ht="20.100000000000001" customHeight="1">
      <c r="A12" s="28" t="s">
        <v>232</v>
      </c>
      <c r="B12" s="50">
        <v>807</v>
      </c>
      <c r="C12" s="50">
        <v>668</v>
      </c>
      <c r="D12" s="50">
        <v>656</v>
      </c>
      <c r="E12" s="50">
        <v>669</v>
      </c>
      <c r="F12" s="50">
        <v>820.75</v>
      </c>
      <c r="G12" s="50">
        <v>738.7</v>
      </c>
    </row>
    <row r="13" spans="1:7" ht="20.100000000000001" customHeight="1">
      <c r="A13" s="28" t="s">
        <v>233</v>
      </c>
      <c r="B13" s="50">
        <v>332</v>
      </c>
      <c r="C13" s="50">
        <v>307</v>
      </c>
      <c r="D13" s="50">
        <v>213</v>
      </c>
      <c r="E13" s="50">
        <v>209</v>
      </c>
      <c r="F13" s="50">
        <v>266.2</v>
      </c>
      <c r="G13" s="50">
        <v>254.04</v>
      </c>
    </row>
    <row r="14" spans="1:7" ht="20.100000000000001" customHeight="1">
      <c r="A14" s="28" t="s">
        <v>234</v>
      </c>
      <c r="B14" s="50">
        <v>285</v>
      </c>
      <c r="C14" s="50">
        <v>90</v>
      </c>
      <c r="D14" s="50">
        <v>79</v>
      </c>
      <c r="E14" s="50">
        <v>51</v>
      </c>
      <c r="F14" s="50">
        <v>38</v>
      </c>
      <c r="G14" s="50">
        <v>13</v>
      </c>
    </row>
    <row r="15" spans="1:7" ht="20.100000000000001" customHeight="1">
      <c r="A15" s="28" t="s">
        <v>235</v>
      </c>
      <c r="B15" s="50">
        <v>374</v>
      </c>
      <c r="C15" s="50">
        <v>160</v>
      </c>
      <c r="D15" s="50">
        <v>167</v>
      </c>
      <c r="E15" s="50">
        <v>156</v>
      </c>
      <c r="F15" s="50">
        <v>144.5</v>
      </c>
      <c r="G15" s="50">
        <v>546</v>
      </c>
    </row>
    <row r="16" spans="1:7" ht="20.100000000000001" customHeight="1">
      <c r="A16" s="28" t="s">
        <v>236</v>
      </c>
      <c r="B16" s="50">
        <v>1712</v>
      </c>
      <c r="C16" s="50">
        <v>1734</v>
      </c>
      <c r="D16" s="50">
        <v>1729</v>
      </c>
      <c r="E16" s="50">
        <v>1763</v>
      </c>
      <c r="F16" s="50">
        <v>1765</v>
      </c>
      <c r="G16" s="50">
        <v>1762</v>
      </c>
    </row>
    <row r="17" spans="1:7" ht="20.100000000000001" customHeight="1">
      <c r="A17" s="28" t="s">
        <v>237</v>
      </c>
      <c r="B17" s="50">
        <v>484</v>
      </c>
      <c r="C17" s="50">
        <v>260</v>
      </c>
      <c r="D17" s="50">
        <v>206</v>
      </c>
      <c r="E17" s="50">
        <v>432</v>
      </c>
      <c r="F17" s="50">
        <v>534</v>
      </c>
      <c r="G17" s="50">
        <v>518</v>
      </c>
    </row>
    <row r="18" spans="1:7" ht="20.100000000000001" customHeight="1">
      <c r="A18" s="28" t="s">
        <v>238</v>
      </c>
      <c r="B18" s="50">
        <v>2703</v>
      </c>
      <c r="C18" s="50">
        <v>2604</v>
      </c>
      <c r="D18" s="50">
        <v>2661</v>
      </c>
      <c r="E18" s="50">
        <v>2663</v>
      </c>
      <c r="F18" s="50">
        <v>2498</v>
      </c>
      <c r="G18" s="50">
        <v>2438</v>
      </c>
    </row>
    <row r="19" spans="1:7" ht="10.5" customHeight="1">
      <c r="A19" s="41"/>
      <c r="B19" s="149"/>
      <c r="C19" s="149"/>
      <c r="D19" s="149"/>
      <c r="E19" s="149"/>
      <c r="F19" s="149"/>
      <c r="G19" s="149"/>
    </row>
    <row r="20" spans="1:7" ht="6.75" customHeight="1">
      <c r="B20" s="50"/>
      <c r="C20" s="50"/>
      <c r="D20" s="50"/>
      <c r="E20" s="50"/>
      <c r="F20" s="50"/>
      <c r="G20" s="50"/>
    </row>
    <row r="21" spans="1:7" ht="20.100000000000001" customHeight="1">
      <c r="A21" s="21" t="s">
        <v>531</v>
      </c>
      <c r="B21" s="21"/>
      <c r="C21" s="21"/>
      <c r="D21" s="21"/>
      <c r="E21" s="21"/>
      <c r="F21" s="86"/>
      <c r="G21" s="86"/>
    </row>
    <row r="22" spans="1:7" ht="20.100000000000001" customHeight="1">
      <c r="A22" s="22" t="s">
        <v>59</v>
      </c>
      <c r="B22" s="21"/>
      <c r="C22" s="21"/>
      <c r="D22" s="21"/>
      <c r="E22" s="21"/>
      <c r="F22" s="86"/>
      <c r="G22" s="86"/>
    </row>
    <row r="23" spans="1:7" ht="15" customHeight="1">
      <c r="A23" s="41"/>
      <c r="B23" s="41"/>
      <c r="C23" s="41"/>
      <c r="D23" s="41"/>
      <c r="E23" s="41"/>
      <c r="F23" s="56"/>
      <c r="G23" s="332" t="s">
        <v>252</v>
      </c>
    </row>
    <row r="24" spans="1:7" ht="27" customHeight="1">
      <c r="B24" s="57">
        <v>2010</v>
      </c>
      <c r="C24" s="57">
        <v>2015</v>
      </c>
      <c r="D24" s="57">
        <v>2016</v>
      </c>
      <c r="E24" s="27">
        <v>2017</v>
      </c>
      <c r="F24" s="27">
        <v>2018</v>
      </c>
      <c r="G24" s="27" t="s">
        <v>451</v>
      </c>
    </row>
    <row r="25" spans="1:7" ht="4.5" customHeight="1">
      <c r="B25" s="54"/>
      <c r="C25" s="54"/>
      <c r="D25" s="54"/>
      <c r="E25" s="87"/>
      <c r="F25" s="87"/>
      <c r="G25" s="87"/>
    </row>
    <row r="26" spans="1:7" ht="20.100000000000001" customHeight="1">
      <c r="A26" s="100" t="s">
        <v>227</v>
      </c>
      <c r="B26" s="84">
        <f t="shared" ref="B26:G26" si="1">B46/B6*10</f>
        <v>55.439140056908002</v>
      </c>
      <c r="C26" s="84">
        <f t="shared" si="1"/>
        <v>60.71093965279691</v>
      </c>
      <c r="D26" s="84">
        <f t="shared" si="1"/>
        <v>60.815602836879428</v>
      </c>
      <c r="E26" s="84">
        <f t="shared" si="1"/>
        <v>61.56218706188664</v>
      </c>
      <c r="F26" s="84">
        <f t="shared" si="1"/>
        <v>57.840798018595059</v>
      </c>
      <c r="G26" s="84">
        <f t="shared" si="1"/>
        <v>63.45601938014493</v>
      </c>
    </row>
    <row r="27" spans="1:7" ht="20.100000000000001" customHeight="1">
      <c r="A27" s="29" t="s">
        <v>391</v>
      </c>
      <c r="B27" s="52"/>
      <c r="C27" s="52"/>
      <c r="D27" s="52"/>
      <c r="E27" s="52"/>
      <c r="F27" s="52"/>
      <c r="G27" s="52"/>
    </row>
    <row r="28" spans="1:7" ht="20.100000000000001" customHeight="1">
      <c r="A28" s="28" t="s">
        <v>229</v>
      </c>
      <c r="B28" s="52">
        <f t="shared" ref="B28:B38" si="2">B48/B8*10</f>
        <v>44.361702127659576</v>
      </c>
      <c r="C28" s="52">
        <f t="shared" ref="C28:E28" si="3">C48/C8*10</f>
        <v>48.728813559322035</v>
      </c>
      <c r="D28" s="52">
        <f t="shared" si="3"/>
        <v>49.596774193548391</v>
      </c>
      <c r="E28" s="52">
        <f t="shared" si="3"/>
        <v>44.86486486486487</v>
      </c>
      <c r="F28" s="52">
        <f t="shared" ref="F28:G38" si="4">F48/F8*10</f>
        <v>45.432124352331613</v>
      </c>
      <c r="G28" s="52">
        <f t="shared" si="4"/>
        <v>49.339664804469272</v>
      </c>
    </row>
    <row r="29" spans="1:7" ht="20.100000000000001" customHeight="1">
      <c r="A29" s="28" t="s">
        <v>452</v>
      </c>
      <c r="B29" s="52">
        <f t="shared" si="2"/>
        <v>60.336134453781511</v>
      </c>
      <c r="C29" s="52">
        <f t="shared" ref="C29:E29" si="5">C49/C9*10</f>
        <v>66.033898305084747</v>
      </c>
      <c r="D29" s="52">
        <f t="shared" si="5"/>
        <v>64.813278008298752</v>
      </c>
      <c r="E29" s="52">
        <f t="shared" si="5"/>
        <v>66.046901172529317</v>
      </c>
      <c r="F29" s="52">
        <f t="shared" si="4"/>
        <v>61.753287413901063</v>
      </c>
      <c r="G29" s="52">
        <f t="shared" si="4"/>
        <v>65.987465940054491</v>
      </c>
    </row>
    <row r="30" spans="1:7" ht="20.100000000000001" customHeight="1">
      <c r="A30" s="28" t="s">
        <v>230</v>
      </c>
      <c r="B30" s="52">
        <f t="shared" si="2"/>
        <v>56.809933142311365</v>
      </c>
      <c r="C30" s="52">
        <f t="shared" ref="C30:E30" si="6">C50/C10*10</f>
        <v>62.647341447789877</v>
      </c>
      <c r="D30" s="52">
        <f t="shared" si="6"/>
        <v>63.545468255165133</v>
      </c>
      <c r="E30" s="52">
        <f t="shared" si="6"/>
        <v>64.772656005017254</v>
      </c>
      <c r="F30" s="52">
        <f t="shared" si="4"/>
        <v>61.02559705194529</v>
      </c>
      <c r="G30" s="52">
        <f t="shared" si="4"/>
        <v>66.879956308028397</v>
      </c>
    </row>
    <row r="31" spans="1:7" ht="20.100000000000001" customHeight="1">
      <c r="A31" s="28" t="s">
        <v>231</v>
      </c>
      <c r="B31" s="52">
        <f t="shared" si="2"/>
        <v>56.05760576057606</v>
      </c>
      <c r="C31" s="52">
        <f t="shared" ref="C31:E31" si="7">C51/C11*10</f>
        <v>58.506876227897841</v>
      </c>
      <c r="D31" s="52">
        <f t="shared" si="7"/>
        <v>58.390393459376597</v>
      </c>
      <c r="E31" s="52">
        <f t="shared" si="7"/>
        <v>59.01025641025641</v>
      </c>
      <c r="F31" s="52">
        <f t="shared" si="4"/>
        <v>54.495908088591023</v>
      </c>
      <c r="G31" s="52">
        <f t="shared" si="4"/>
        <v>58.079094529178796</v>
      </c>
    </row>
    <row r="32" spans="1:7" ht="20.100000000000001" customHeight="1">
      <c r="A32" s="28" t="s">
        <v>232</v>
      </c>
      <c r="B32" s="52">
        <f t="shared" si="2"/>
        <v>48.636926889714999</v>
      </c>
      <c r="C32" s="52">
        <f t="shared" ref="C32:E32" si="8">C52/C12*10</f>
        <v>59.955089820359284</v>
      </c>
      <c r="D32" s="52">
        <f t="shared" si="8"/>
        <v>59.542682926829265</v>
      </c>
      <c r="E32" s="52">
        <f t="shared" si="8"/>
        <v>61.509715994020922</v>
      </c>
      <c r="F32" s="52">
        <f t="shared" si="4"/>
        <v>59.467803837953085</v>
      </c>
      <c r="G32" s="52">
        <f t="shared" si="4"/>
        <v>63.99607418437796</v>
      </c>
    </row>
    <row r="33" spans="1:7" ht="20.100000000000001" customHeight="1">
      <c r="A33" s="28" t="s">
        <v>233</v>
      </c>
      <c r="B33" s="52">
        <f t="shared" si="2"/>
        <v>51.716867469879517</v>
      </c>
      <c r="C33" s="52">
        <f t="shared" ref="C33:E33" si="9">C53/C13*10</f>
        <v>49.77198697068404</v>
      </c>
      <c r="D33" s="52">
        <f t="shared" si="9"/>
        <v>50.422535211267608</v>
      </c>
      <c r="E33" s="52">
        <f t="shared" si="9"/>
        <v>50.622009569377994</v>
      </c>
      <c r="F33" s="52">
        <f t="shared" si="4"/>
        <v>53.293764087152518</v>
      </c>
      <c r="G33" s="52">
        <f t="shared" si="4"/>
        <v>45.924657534246577</v>
      </c>
    </row>
    <row r="34" spans="1:7" ht="20.100000000000001" customHeight="1">
      <c r="A34" s="28" t="s">
        <v>234</v>
      </c>
      <c r="B34" s="52">
        <f t="shared" si="2"/>
        <v>54.21052631578948</v>
      </c>
      <c r="C34" s="52">
        <f t="shared" ref="C34:E34" si="10">C54/C14*10</f>
        <v>50.333333333333329</v>
      </c>
      <c r="D34" s="52">
        <f t="shared" si="10"/>
        <v>49.746835443037973</v>
      </c>
      <c r="E34" s="52">
        <f t="shared" si="10"/>
        <v>57.843137254901961</v>
      </c>
      <c r="F34" s="52">
        <f t="shared" si="4"/>
        <v>56.573684210526309</v>
      </c>
      <c r="G34" s="52">
        <f t="shared" si="4"/>
        <v>53.092307692307692</v>
      </c>
    </row>
    <row r="35" spans="1:7" ht="20.100000000000001" customHeight="1">
      <c r="A35" s="28" t="s">
        <v>235</v>
      </c>
      <c r="B35" s="52">
        <f t="shared" si="2"/>
        <v>66.497326203208559</v>
      </c>
      <c r="C35" s="52">
        <f t="shared" ref="C35:E35" si="11">C55/C15*10</f>
        <v>70</v>
      </c>
      <c r="D35" s="52">
        <f t="shared" si="11"/>
        <v>70.958083832335333</v>
      </c>
      <c r="E35" s="52">
        <f t="shared" si="11"/>
        <v>72.820512820512818</v>
      </c>
      <c r="F35" s="52">
        <f t="shared" si="4"/>
        <v>67.658131487889278</v>
      </c>
      <c r="G35" s="52">
        <f t="shared" si="4"/>
        <v>72.71868131868132</v>
      </c>
    </row>
    <row r="36" spans="1:7" ht="20.100000000000001" customHeight="1">
      <c r="A36" s="28" t="s">
        <v>236</v>
      </c>
      <c r="B36" s="52">
        <f t="shared" si="2"/>
        <v>54.339953271028037</v>
      </c>
      <c r="C36" s="52">
        <f t="shared" ref="C36:E36" si="12">C56/C16*10</f>
        <v>59.129181084198386</v>
      </c>
      <c r="D36" s="52">
        <f t="shared" si="12"/>
        <v>62.67784846732215</v>
      </c>
      <c r="E36" s="52">
        <f t="shared" si="12"/>
        <v>61.832104367555303</v>
      </c>
      <c r="F36" s="52">
        <f t="shared" si="4"/>
        <v>54.556203966005661</v>
      </c>
      <c r="G36" s="52">
        <f t="shared" si="4"/>
        <v>62.986435868331441</v>
      </c>
    </row>
    <row r="37" spans="1:7" ht="20.100000000000001" customHeight="1">
      <c r="A37" s="28" t="s">
        <v>237</v>
      </c>
      <c r="B37" s="52">
        <f t="shared" si="2"/>
        <v>51.177685950413228</v>
      </c>
      <c r="C37" s="52">
        <f t="shared" ref="C37:E37" si="13">C57/C17*10</f>
        <v>55.653846153846153</v>
      </c>
      <c r="D37" s="52">
        <f t="shared" si="13"/>
        <v>52.233009708737868</v>
      </c>
      <c r="E37" s="52">
        <f t="shared" si="13"/>
        <v>54.074074074074076</v>
      </c>
      <c r="F37" s="52">
        <f t="shared" si="4"/>
        <v>52.005243445692884</v>
      </c>
      <c r="G37" s="52">
        <f t="shared" si="4"/>
        <v>56.759073359073355</v>
      </c>
    </row>
    <row r="38" spans="1:7" ht="20.100000000000001" customHeight="1">
      <c r="A38" s="28" t="s">
        <v>238</v>
      </c>
      <c r="B38" s="52">
        <f t="shared" si="2"/>
        <v>55.401405845357004</v>
      </c>
      <c r="C38" s="52">
        <f t="shared" ref="C38:E38" si="14">C58/C18*10</f>
        <v>60.560675883256529</v>
      </c>
      <c r="D38" s="52">
        <f t="shared" si="14"/>
        <v>56.249530251785046</v>
      </c>
      <c r="E38" s="52">
        <f t="shared" si="14"/>
        <v>56.751783702591055</v>
      </c>
      <c r="F38" s="52">
        <f t="shared" si="4"/>
        <v>53.673138510808649</v>
      </c>
      <c r="G38" s="52">
        <f t="shared" si="4"/>
        <v>58.442042657916325</v>
      </c>
    </row>
    <row r="39" spans="1:7" ht="11.25" customHeight="1">
      <c r="A39" s="41"/>
      <c r="B39" s="290"/>
      <c r="C39" s="290"/>
      <c r="D39" s="290"/>
      <c r="E39" s="290"/>
      <c r="F39" s="290"/>
      <c r="G39" s="290"/>
    </row>
    <row r="40" spans="1:7" ht="20.100000000000001" customHeight="1">
      <c r="A40" s="220"/>
      <c r="B40" s="291"/>
      <c r="C40" s="291"/>
      <c r="D40" s="291"/>
      <c r="E40" s="291"/>
      <c r="F40" s="291"/>
      <c r="G40" s="291"/>
    </row>
    <row r="41" spans="1:7" ht="20.100000000000001" customHeight="1">
      <c r="A41" s="21" t="s">
        <v>532</v>
      </c>
      <c r="B41" s="21"/>
      <c r="C41" s="21"/>
      <c r="D41" s="21"/>
      <c r="E41" s="21"/>
      <c r="F41" s="86"/>
      <c r="G41" s="86"/>
    </row>
    <row r="42" spans="1:7" ht="20.100000000000001" customHeight="1">
      <c r="A42" s="22" t="s">
        <v>60</v>
      </c>
      <c r="B42" s="21"/>
      <c r="C42" s="21"/>
      <c r="D42" s="21"/>
      <c r="E42" s="21"/>
      <c r="F42" s="86"/>
      <c r="G42" s="86"/>
    </row>
    <row r="43" spans="1:7" ht="20.100000000000001" customHeight="1">
      <c r="A43" s="41"/>
      <c r="B43" s="41"/>
      <c r="C43" s="41"/>
      <c r="D43" s="41"/>
      <c r="E43" s="41"/>
      <c r="F43" s="318"/>
      <c r="G43" s="332" t="s">
        <v>394</v>
      </c>
    </row>
    <row r="44" spans="1:7" ht="27" customHeight="1">
      <c r="B44" s="57">
        <v>2010</v>
      </c>
      <c r="C44" s="57">
        <v>2015</v>
      </c>
      <c r="D44" s="57">
        <v>2016</v>
      </c>
      <c r="E44" s="27">
        <v>2017</v>
      </c>
      <c r="F44" s="27">
        <v>2018</v>
      </c>
      <c r="G44" s="27" t="s">
        <v>451</v>
      </c>
    </row>
    <row r="45" spans="1:7" ht="20.100000000000001" customHeight="1">
      <c r="B45" s="54"/>
      <c r="C45" s="54"/>
      <c r="D45" s="54"/>
      <c r="E45" s="87"/>
      <c r="F45" s="87"/>
      <c r="G45" s="87"/>
    </row>
    <row r="46" spans="1:7" ht="20.100000000000001" customHeight="1">
      <c r="A46" s="100" t="s">
        <v>227</v>
      </c>
      <c r="B46" s="58">
        <f t="shared" ref="B46:G46" si="15">SUM(B48:B58)</f>
        <v>87677</v>
      </c>
      <c r="C46" s="58">
        <f t="shared" si="15"/>
        <v>88128</v>
      </c>
      <c r="D46" s="58">
        <f t="shared" si="15"/>
        <v>89180</v>
      </c>
      <c r="E46" s="58">
        <f t="shared" si="15"/>
        <v>92214</v>
      </c>
      <c r="F46" s="58">
        <f t="shared" si="15"/>
        <v>92432.95</v>
      </c>
      <c r="G46" s="58">
        <f t="shared" si="15"/>
        <v>103310.08</v>
      </c>
    </row>
    <row r="47" spans="1:7" ht="20.100000000000001" customHeight="1">
      <c r="A47" s="29" t="s">
        <v>391</v>
      </c>
      <c r="B47" s="50"/>
      <c r="C47" s="50"/>
      <c r="D47" s="50"/>
      <c r="E47" s="50"/>
      <c r="F47" s="50"/>
      <c r="G47" s="50"/>
    </row>
    <row r="48" spans="1:7" ht="20.100000000000001" customHeight="1">
      <c r="A48" s="28" t="s">
        <v>229</v>
      </c>
      <c r="B48" s="50">
        <v>1668</v>
      </c>
      <c r="C48" s="50">
        <v>575</v>
      </c>
      <c r="D48" s="50">
        <v>615</v>
      </c>
      <c r="E48" s="50">
        <v>498</v>
      </c>
      <c r="F48" s="50">
        <v>438.42</v>
      </c>
      <c r="G48" s="50">
        <v>441.59</v>
      </c>
    </row>
    <row r="49" spans="1:7" ht="20.100000000000001" customHeight="1">
      <c r="A49" s="28" t="s">
        <v>452</v>
      </c>
      <c r="B49" s="50">
        <v>1436</v>
      </c>
      <c r="C49" s="50">
        <v>1948</v>
      </c>
      <c r="D49" s="50">
        <v>1562</v>
      </c>
      <c r="E49" s="50">
        <v>3943</v>
      </c>
      <c r="F49" s="50">
        <v>4931</v>
      </c>
      <c r="G49" s="50">
        <v>4843.4799999999996</v>
      </c>
    </row>
    <row r="50" spans="1:7" ht="20.100000000000001" customHeight="1">
      <c r="A50" s="28" t="s">
        <v>230</v>
      </c>
      <c r="B50" s="50">
        <v>35688</v>
      </c>
      <c r="C50" s="50">
        <v>39117</v>
      </c>
      <c r="D50" s="50">
        <v>42137</v>
      </c>
      <c r="E50" s="50">
        <v>41312</v>
      </c>
      <c r="F50" s="50">
        <v>43056.61</v>
      </c>
      <c r="G50" s="50">
        <v>48982.879999999997</v>
      </c>
    </row>
    <row r="51" spans="1:7" ht="20.100000000000001" customHeight="1">
      <c r="A51" s="28" t="s">
        <v>231</v>
      </c>
      <c r="B51" s="50">
        <v>12456</v>
      </c>
      <c r="C51" s="50">
        <v>11912</v>
      </c>
      <c r="D51" s="50">
        <v>11427</v>
      </c>
      <c r="E51" s="50">
        <v>11507</v>
      </c>
      <c r="F51" s="50">
        <v>10700.98</v>
      </c>
      <c r="G51" s="50">
        <v>10822.11</v>
      </c>
    </row>
    <row r="52" spans="1:7" ht="20.100000000000001" customHeight="1">
      <c r="A52" s="28" t="s">
        <v>232</v>
      </c>
      <c r="B52" s="50">
        <v>3925</v>
      </c>
      <c r="C52" s="50">
        <v>4005</v>
      </c>
      <c r="D52" s="50">
        <v>3906</v>
      </c>
      <c r="E52" s="50">
        <v>4115</v>
      </c>
      <c r="F52" s="50">
        <v>4880.82</v>
      </c>
      <c r="G52" s="50">
        <v>4727.3900000000003</v>
      </c>
    </row>
    <row r="53" spans="1:7" ht="20.100000000000001" customHeight="1">
      <c r="A53" s="28" t="s">
        <v>233</v>
      </c>
      <c r="B53" s="50">
        <v>1717</v>
      </c>
      <c r="C53" s="50">
        <v>1528</v>
      </c>
      <c r="D53" s="50">
        <v>1074</v>
      </c>
      <c r="E53" s="50">
        <v>1058</v>
      </c>
      <c r="F53" s="50">
        <v>1418.68</v>
      </c>
      <c r="G53" s="50">
        <v>1166.67</v>
      </c>
    </row>
    <row r="54" spans="1:7" ht="20.100000000000001" customHeight="1">
      <c r="A54" s="28" t="s">
        <v>234</v>
      </c>
      <c r="B54" s="50">
        <v>1545</v>
      </c>
      <c r="C54" s="50">
        <v>453</v>
      </c>
      <c r="D54" s="50">
        <v>393</v>
      </c>
      <c r="E54" s="50">
        <v>295</v>
      </c>
      <c r="F54" s="50">
        <v>214.98</v>
      </c>
      <c r="G54" s="50">
        <v>69.02</v>
      </c>
    </row>
    <row r="55" spans="1:7" ht="20.100000000000001" customHeight="1">
      <c r="A55" s="28" t="s">
        <v>235</v>
      </c>
      <c r="B55" s="50">
        <v>2487</v>
      </c>
      <c r="C55" s="50">
        <v>1120</v>
      </c>
      <c r="D55" s="50">
        <v>1185</v>
      </c>
      <c r="E55" s="50">
        <v>1136</v>
      </c>
      <c r="F55" s="50">
        <v>977.66</v>
      </c>
      <c r="G55" s="50">
        <v>3970.44</v>
      </c>
    </row>
    <row r="56" spans="1:7" ht="20.100000000000001" customHeight="1">
      <c r="A56" s="28" t="s">
        <v>236</v>
      </c>
      <c r="B56" s="50">
        <v>9303</v>
      </c>
      <c r="C56" s="50">
        <v>10253</v>
      </c>
      <c r="D56" s="50">
        <v>10837</v>
      </c>
      <c r="E56" s="50">
        <v>10901</v>
      </c>
      <c r="F56" s="50">
        <v>9629.17</v>
      </c>
      <c r="G56" s="50">
        <v>11098.21</v>
      </c>
    </row>
    <row r="57" spans="1:7" ht="20.100000000000001" customHeight="1">
      <c r="A57" s="28" t="s">
        <v>237</v>
      </c>
      <c r="B57" s="50">
        <v>2477</v>
      </c>
      <c r="C57" s="50">
        <v>1447</v>
      </c>
      <c r="D57" s="50">
        <v>1076</v>
      </c>
      <c r="E57" s="50">
        <v>2336</v>
      </c>
      <c r="F57" s="50">
        <v>2777.08</v>
      </c>
      <c r="G57" s="50">
        <v>2940.12</v>
      </c>
    </row>
    <row r="58" spans="1:7" ht="20.100000000000001" customHeight="1">
      <c r="A58" s="28" t="s">
        <v>238</v>
      </c>
      <c r="B58" s="50">
        <v>14975</v>
      </c>
      <c r="C58" s="50">
        <v>15770</v>
      </c>
      <c r="D58" s="50">
        <v>14968</v>
      </c>
      <c r="E58" s="50">
        <v>15113</v>
      </c>
      <c r="F58" s="50">
        <v>13407.55</v>
      </c>
      <c r="G58" s="50">
        <v>14248.17</v>
      </c>
    </row>
    <row r="59" spans="1:7" ht="13.5" customHeight="1">
      <c r="A59" s="41"/>
      <c r="B59" s="41"/>
      <c r="C59" s="41"/>
      <c r="D59" s="41"/>
      <c r="E59" s="41"/>
      <c r="F59" s="98"/>
      <c r="G59" s="332"/>
    </row>
    <row r="60" spans="1:7" ht="20.100000000000001" customHeight="1"/>
    <row r="61" spans="1:7" ht="20.100000000000001" customHeight="1">
      <c r="F61" s="28"/>
      <c r="G61" s="28"/>
    </row>
    <row r="62" spans="1:7" ht="20.100000000000001" customHeight="1">
      <c r="F62" s="28"/>
      <c r="G62" s="28"/>
    </row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60"/>
  <sheetViews>
    <sheetView topLeftCell="A59" workbookViewId="0">
      <selection activeCell="I67" sqref="I67"/>
    </sheetView>
  </sheetViews>
  <sheetFormatPr defaultRowHeight="15.95" customHeight="1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20.100000000000001" customHeight="1">
      <c r="A1" s="21" t="s">
        <v>533</v>
      </c>
      <c r="B1" s="21"/>
      <c r="C1" s="21"/>
      <c r="D1" s="21"/>
      <c r="E1" s="21"/>
      <c r="F1" s="29"/>
      <c r="G1" s="29"/>
    </row>
    <row r="2" spans="1:7" ht="20.100000000000001" customHeight="1">
      <c r="A2" s="22" t="s">
        <v>253</v>
      </c>
      <c r="B2" s="21"/>
      <c r="C2" s="21"/>
      <c r="D2" s="21"/>
      <c r="E2" s="21"/>
      <c r="F2" s="29"/>
      <c r="G2" s="29"/>
    </row>
    <row r="3" spans="1:7" ht="12.75" customHeight="1">
      <c r="A3" s="41"/>
      <c r="B3" s="41"/>
      <c r="C3" s="41"/>
      <c r="D3" s="41"/>
      <c r="E3" s="41"/>
      <c r="F3" s="318"/>
      <c r="G3" s="332" t="s">
        <v>395</v>
      </c>
    </row>
    <row r="4" spans="1:7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7" ht="4.5" customHeight="1">
      <c r="B5" s="138"/>
      <c r="C5" s="138"/>
      <c r="D5" s="138"/>
      <c r="E5" s="139"/>
      <c r="F5" s="139"/>
      <c r="G5" s="139"/>
    </row>
    <row r="6" spans="1:7" ht="19.5" customHeight="1">
      <c r="A6" s="100" t="s">
        <v>227</v>
      </c>
      <c r="B6" s="58">
        <f t="shared" ref="B6:G6" si="0">SUM(B8:B18)</f>
        <v>25367</v>
      </c>
      <c r="C6" s="58">
        <f t="shared" si="0"/>
        <v>23707</v>
      </c>
      <c r="D6" s="58">
        <f t="shared" si="0"/>
        <v>21910</v>
      </c>
      <c r="E6" s="58">
        <f t="shared" si="0"/>
        <v>21952</v>
      </c>
      <c r="F6" s="58">
        <f t="shared" si="0"/>
        <v>22184.639999999999</v>
      </c>
      <c r="G6" s="58">
        <f t="shared" si="0"/>
        <v>21370.63</v>
      </c>
    </row>
    <row r="7" spans="1:7" ht="19.5" customHeight="1">
      <c r="A7" s="29" t="s">
        <v>391</v>
      </c>
      <c r="B7" s="89"/>
      <c r="C7" s="50"/>
      <c r="D7" s="50"/>
      <c r="E7" s="50"/>
      <c r="F7" s="50"/>
      <c r="G7" s="50"/>
    </row>
    <row r="8" spans="1:7" ht="19.5" customHeight="1">
      <c r="A8" s="28" t="s">
        <v>229</v>
      </c>
      <c r="B8" s="50">
        <v>72</v>
      </c>
      <c r="C8" s="50">
        <v>61</v>
      </c>
      <c r="D8" s="50">
        <v>57</v>
      </c>
      <c r="E8" s="50">
        <v>49</v>
      </c>
      <c r="F8" s="50">
        <v>43.4</v>
      </c>
      <c r="G8" s="50">
        <v>39</v>
      </c>
    </row>
    <row r="9" spans="1:7" ht="19.5" customHeight="1">
      <c r="A9" s="28" t="s">
        <v>452</v>
      </c>
      <c r="B9" s="50">
        <v>1028</v>
      </c>
      <c r="C9" s="50">
        <v>1070</v>
      </c>
      <c r="D9" s="50">
        <v>978</v>
      </c>
      <c r="E9" s="50">
        <v>1095</v>
      </c>
      <c r="F9" s="50">
        <v>1157.5</v>
      </c>
      <c r="G9" s="50">
        <v>1130</v>
      </c>
    </row>
    <row r="10" spans="1:7" ht="19.5" customHeight="1">
      <c r="A10" s="28" t="s">
        <v>230</v>
      </c>
      <c r="B10" s="50">
        <v>4172</v>
      </c>
      <c r="C10" s="50">
        <v>5079</v>
      </c>
      <c r="D10" s="50">
        <v>4407</v>
      </c>
      <c r="E10" s="50">
        <v>5059</v>
      </c>
      <c r="F10" s="50">
        <v>5244.5</v>
      </c>
      <c r="G10" s="50">
        <v>5029</v>
      </c>
    </row>
    <row r="11" spans="1:7" ht="19.5" customHeight="1">
      <c r="A11" s="28" t="s">
        <v>231</v>
      </c>
      <c r="B11" s="50">
        <v>1671</v>
      </c>
      <c r="C11" s="50">
        <v>1838</v>
      </c>
      <c r="D11" s="50">
        <v>1713</v>
      </c>
      <c r="E11" s="50">
        <v>1263</v>
      </c>
      <c r="F11" s="50">
        <v>1461.84</v>
      </c>
      <c r="G11" s="50">
        <v>1538.3</v>
      </c>
    </row>
    <row r="12" spans="1:7" ht="19.5" customHeight="1">
      <c r="A12" s="28" t="s">
        <v>232</v>
      </c>
      <c r="B12" s="50">
        <v>5290</v>
      </c>
      <c r="C12" s="50">
        <v>4427</v>
      </c>
      <c r="D12" s="50">
        <v>4383</v>
      </c>
      <c r="E12" s="50">
        <v>4327</v>
      </c>
      <c r="F12" s="50">
        <v>4315</v>
      </c>
      <c r="G12" s="50">
        <v>4047.32</v>
      </c>
    </row>
    <row r="13" spans="1:7" ht="19.5" customHeight="1">
      <c r="A13" s="28" t="s">
        <v>233</v>
      </c>
      <c r="B13" s="50">
        <v>2053</v>
      </c>
      <c r="C13" s="50">
        <v>1472</v>
      </c>
      <c r="D13" s="50">
        <v>1317</v>
      </c>
      <c r="E13" s="50">
        <v>1294</v>
      </c>
      <c r="F13" s="50">
        <v>1207.4000000000001</v>
      </c>
      <c r="G13" s="50">
        <v>1094.5</v>
      </c>
    </row>
    <row r="14" spans="1:7" ht="19.5" customHeight="1">
      <c r="A14" s="28" t="s">
        <v>234</v>
      </c>
      <c r="B14" s="50">
        <v>1386</v>
      </c>
      <c r="C14" s="50">
        <v>970</v>
      </c>
      <c r="D14" s="50">
        <v>835</v>
      </c>
      <c r="E14" s="50">
        <v>749</v>
      </c>
      <c r="F14" s="50">
        <v>674</v>
      </c>
      <c r="G14" s="50">
        <v>626.61</v>
      </c>
    </row>
    <row r="15" spans="1:7" ht="19.5" customHeight="1">
      <c r="A15" s="28" t="s">
        <v>235</v>
      </c>
      <c r="B15" s="50">
        <v>911</v>
      </c>
      <c r="C15" s="50">
        <v>842</v>
      </c>
      <c r="D15" s="50">
        <v>907</v>
      </c>
      <c r="E15" s="50">
        <v>872</v>
      </c>
      <c r="F15" s="50">
        <v>802.8</v>
      </c>
      <c r="G15" s="50">
        <v>1133</v>
      </c>
    </row>
    <row r="16" spans="1:7" ht="19.5" customHeight="1">
      <c r="A16" s="28" t="s">
        <v>236</v>
      </c>
      <c r="B16" s="50">
        <v>1168</v>
      </c>
      <c r="C16" s="50">
        <v>1366</v>
      </c>
      <c r="D16" s="50">
        <v>1267</v>
      </c>
      <c r="E16" s="50">
        <v>1287</v>
      </c>
      <c r="F16" s="50">
        <v>1289</v>
      </c>
      <c r="G16" s="50">
        <v>1274</v>
      </c>
    </row>
    <row r="17" spans="1:7" ht="19.5" customHeight="1">
      <c r="A17" s="28" t="s">
        <v>237</v>
      </c>
      <c r="B17" s="50">
        <v>5573</v>
      </c>
      <c r="C17" s="50">
        <v>4592</v>
      </c>
      <c r="D17" s="50">
        <v>4244</v>
      </c>
      <c r="E17" s="50">
        <v>3897</v>
      </c>
      <c r="F17" s="50">
        <v>3769.2</v>
      </c>
      <c r="G17" s="50">
        <v>3788.9</v>
      </c>
    </row>
    <row r="18" spans="1:7" ht="19.5" customHeight="1">
      <c r="A18" s="28" t="s">
        <v>238</v>
      </c>
      <c r="B18" s="50">
        <v>2043</v>
      </c>
      <c r="C18" s="50">
        <v>1990</v>
      </c>
      <c r="D18" s="50">
        <v>1802</v>
      </c>
      <c r="E18" s="50">
        <v>2060</v>
      </c>
      <c r="F18" s="50">
        <v>2220</v>
      </c>
      <c r="G18" s="50">
        <v>1670</v>
      </c>
    </row>
    <row r="19" spans="1:7" ht="12.75" customHeight="1">
      <c r="A19" s="41"/>
      <c r="B19" s="149"/>
      <c r="C19" s="149"/>
      <c r="D19" s="149"/>
      <c r="E19" s="149"/>
      <c r="F19" s="149"/>
      <c r="G19" s="149"/>
    </row>
    <row r="20" spans="1:7" ht="15.75" customHeight="1">
      <c r="B20" s="50"/>
      <c r="C20" s="50"/>
      <c r="D20" s="50"/>
      <c r="E20" s="50"/>
      <c r="F20" s="50"/>
      <c r="G20" s="50"/>
    </row>
    <row r="21" spans="1:7" ht="20.100000000000001" customHeight="1">
      <c r="A21" s="21" t="s">
        <v>534</v>
      </c>
      <c r="B21" s="21"/>
      <c r="C21" s="21"/>
      <c r="D21" s="21"/>
      <c r="E21" s="21"/>
      <c r="F21" s="29"/>
      <c r="G21" s="29"/>
    </row>
    <row r="22" spans="1:7" ht="20.100000000000001" customHeight="1">
      <c r="A22" s="22" t="s">
        <v>61</v>
      </c>
      <c r="B22" s="21"/>
      <c r="C22" s="21"/>
      <c r="D22" s="21"/>
      <c r="E22" s="21"/>
      <c r="F22" s="29"/>
      <c r="G22" s="29"/>
    </row>
    <row r="23" spans="1:7" ht="20.100000000000001" customHeight="1">
      <c r="A23" s="41"/>
      <c r="B23" s="41"/>
      <c r="C23" s="41"/>
      <c r="D23" s="41"/>
      <c r="E23" s="41"/>
      <c r="F23" s="56"/>
      <c r="G23" s="332" t="s">
        <v>252</v>
      </c>
    </row>
    <row r="24" spans="1:7" ht="27" customHeight="1">
      <c r="B24" s="57">
        <v>2010</v>
      </c>
      <c r="C24" s="57">
        <v>2015</v>
      </c>
      <c r="D24" s="57">
        <v>2016</v>
      </c>
      <c r="E24" s="27">
        <v>2017</v>
      </c>
      <c r="F24" s="27">
        <v>2018</v>
      </c>
      <c r="G24" s="27" t="s">
        <v>451</v>
      </c>
    </row>
    <row r="25" spans="1:7" ht="6.75" customHeight="1">
      <c r="B25" s="138"/>
      <c r="C25" s="138"/>
      <c r="D25" s="138"/>
      <c r="E25" s="139"/>
      <c r="F25" s="139"/>
      <c r="G25" s="139"/>
    </row>
    <row r="26" spans="1:7" ht="19.5" customHeight="1">
      <c r="A26" s="319" t="s">
        <v>227</v>
      </c>
      <c r="B26" s="90">
        <f t="shared" ref="B26:G26" si="1">B47/B6*10</f>
        <v>42.480782118500414</v>
      </c>
      <c r="C26" s="90">
        <f t="shared" si="1"/>
        <v>50.473699751128358</v>
      </c>
      <c r="D26" s="90">
        <f t="shared" si="1"/>
        <v>51.703331811958009</v>
      </c>
      <c r="E26" s="90">
        <f t="shared" si="1"/>
        <v>51.598943148688043</v>
      </c>
      <c r="F26" s="90">
        <f t="shared" si="1"/>
        <v>53.39171607021796</v>
      </c>
      <c r="G26" s="90">
        <f t="shared" si="1"/>
        <v>52.782800507051029</v>
      </c>
    </row>
    <row r="27" spans="1:7" ht="19.5" customHeight="1">
      <c r="A27" s="29" t="s">
        <v>391</v>
      </c>
      <c r="B27" s="52"/>
      <c r="C27" s="52"/>
      <c r="D27" s="52"/>
    </row>
    <row r="28" spans="1:7" ht="19.5" customHeight="1">
      <c r="A28" s="28" t="s">
        <v>229</v>
      </c>
      <c r="B28" s="91">
        <f t="shared" ref="B28:B38" si="2">B49/B8*10</f>
        <v>38.888888888888886</v>
      </c>
      <c r="C28" s="91">
        <f t="shared" ref="C28:E28" si="3">C49/C8*10</f>
        <v>46.885245901639351</v>
      </c>
      <c r="D28" s="91">
        <f t="shared" si="3"/>
        <v>47.017543859649123</v>
      </c>
      <c r="E28" s="91">
        <f t="shared" si="3"/>
        <v>46.938775510204081</v>
      </c>
      <c r="F28" s="91">
        <f t="shared" ref="F28:G38" si="4">F49/F8*10</f>
        <v>49.640552995391701</v>
      </c>
      <c r="G28" s="91">
        <f t="shared" si="4"/>
        <v>50.679487179487175</v>
      </c>
    </row>
    <row r="29" spans="1:7" ht="19.5" customHeight="1">
      <c r="A29" s="28" t="s">
        <v>452</v>
      </c>
      <c r="B29" s="91">
        <f t="shared" si="2"/>
        <v>52.208171206225686</v>
      </c>
      <c r="C29" s="91">
        <f t="shared" ref="C29:E29" si="5">C50/C9*10</f>
        <v>53.13084112149533</v>
      </c>
      <c r="D29" s="91">
        <f t="shared" si="5"/>
        <v>54.989775051124745</v>
      </c>
      <c r="E29" s="91">
        <f t="shared" si="5"/>
        <v>55.671232876712331</v>
      </c>
      <c r="F29" s="91">
        <f t="shared" si="4"/>
        <v>55.610021598272141</v>
      </c>
      <c r="G29" s="91">
        <f t="shared" si="4"/>
        <v>55.709999999999994</v>
      </c>
    </row>
    <row r="30" spans="1:7" ht="19.5" customHeight="1">
      <c r="A30" s="28" t="s">
        <v>230</v>
      </c>
      <c r="B30" s="91">
        <f t="shared" si="2"/>
        <v>31.289549376797702</v>
      </c>
      <c r="C30" s="91">
        <f t="shared" ref="C30:E30" si="6">C51/C10*10</f>
        <v>52.388265406576096</v>
      </c>
      <c r="D30" s="91">
        <f t="shared" si="6"/>
        <v>53.689584751531655</v>
      </c>
      <c r="E30" s="91">
        <f t="shared" si="6"/>
        <v>55.163075706661395</v>
      </c>
      <c r="F30" s="91">
        <f t="shared" si="4"/>
        <v>56.060005720278383</v>
      </c>
      <c r="G30" s="91">
        <f t="shared" si="4"/>
        <v>56.310001988466887</v>
      </c>
    </row>
    <row r="31" spans="1:7" ht="19.5" customHeight="1">
      <c r="A31" s="28" t="s">
        <v>231</v>
      </c>
      <c r="B31" s="91">
        <f t="shared" si="2"/>
        <v>45.248354278874928</v>
      </c>
      <c r="C31" s="91">
        <f t="shared" ref="C31:E31" si="7">C52/C11*10</f>
        <v>50.908596300326437</v>
      </c>
      <c r="D31" s="91">
        <f t="shared" si="7"/>
        <v>50.688849970811447</v>
      </c>
      <c r="E31" s="91">
        <f t="shared" si="7"/>
        <v>53.024544734758514</v>
      </c>
      <c r="F31" s="91">
        <f t="shared" si="4"/>
        <v>54.000027362775683</v>
      </c>
      <c r="G31" s="91">
        <f t="shared" si="4"/>
        <v>56.190014951569907</v>
      </c>
    </row>
    <row r="32" spans="1:7" ht="19.5" customHeight="1">
      <c r="A32" s="28" t="s">
        <v>232</v>
      </c>
      <c r="B32" s="91">
        <f t="shared" si="2"/>
        <v>38.039697542533084</v>
      </c>
      <c r="C32" s="91">
        <f t="shared" ref="C32:E32" si="8">C53/C12*10</f>
        <v>50.548904449966116</v>
      </c>
      <c r="D32" s="91">
        <f t="shared" si="8"/>
        <v>52.660278348163352</v>
      </c>
      <c r="E32" s="91">
        <f t="shared" si="8"/>
        <v>47.68199676450196</v>
      </c>
      <c r="F32" s="91">
        <f t="shared" si="4"/>
        <v>53.998539976825029</v>
      </c>
      <c r="G32" s="91">
        <f t="shared" si="4"/>
        <v>47.459998221045041</v>
      </c>
    </row>
    <row r="33" spans="1:7" ht="19.5" customHeight="1">
      <c r="A33" s="28" t="s">
        <v>233</v>
      </c>
      <c r="B33" s="91">
        <f t="shared" si="2"/>
        <v>39.20116902094496</v>
      </c>
      <c r="C33" s="91">
        <f t="shared" ref="C33:E33" si="9">C54/C13*10</f>
        <v>45.46875</v>
      </c>
      <c r="D33" s="91">
        <f t="shared" si="9"/>
        <v>45.671981776765378</v>
      </c>
      <c r="E33" s="91">
        <f t="shared" si="9"/>
        <v>47.032457496136011</v>
      </c>
      <c r="F33" s="91">
        <f t="shared" si="4"/>
        <v>45</v>
      </c>
      <c r="G33" s="91">
        <f t="shared" si="4"/>
        <v>40.409958885335769</v>
      </c>
    </row>
    <row r="34" spans="1:7" ht="19.5" customHeight="1">
      <c r="A34" s="28" t="s">
        <v>234</v>
      </c>
      <c r="B34" s="91">
        <f t="shared" si="2"/>
        <v>49.336219336219344</v>
      </c>
      <c r="C34" s="91">
        <f t="shared" ref="C34:E34" si="10">C55/C14*10</f>
        <v>45.948453608247419</v>
      </c>
      <c r="D34" s="91">
        <f t="shared" si="10"/>
        <v>48.526946107784433</v>
      </c>
      <c r="E34" s="91">
        <f t="shared" si="10"/>
        <v>47.943925233644862</v>
      </c>
      <c r="F34" s="91">
        <f t="shared" si="4"/>
        <v>51.570029673590511</v>
      </c>
      <c r="G34" s="91">
        <f t="shared" si="4"/>
        <v>55.340004149311369</v>
      </c>
    </row>
    <row r="35" spans="1:7" ht="19.5" customHeight="1">
      <c r="A35" s="28" t="s">
        <v>235</v>
      </c>
      <c r="B35" s="91">
        <f t="shared" si="2"/>
        <v>52.908891328210757</v>
      </c>
      <c r="C35" s="91">
        <f t="shared" ref="C35:E35" si="11">C56/C15*10</f>
        <v>58.408551068883611</v>
      </c>
      <c r="D35" s="91">
        <f t="shared" si="11"/>
        <v>59.492833517089309</v>
      </c>
      <c r="E35" s="91">
        <f t="shared" si="11"/>
        <v>63.52064220183486</v>
      </c>
      <c r="F35" s="91">
        <f t="shared" si="4"/>
        <v>67.609990034877924</v>
      </c>
      <c r="G35" s="91">
        <f t="shared" si="4"/>
        <v>66.579964695498688</v>
      </c>
    </row>
    <row r="36" spans="1:7" ht="19.5" customHeight="1">
      <c r="A36" s="28" t="s">
        <v>236</v>
      </c>
      <c r="B36" s="91">
        <f t="shared" si="2"/>
        <v>41.49828767123288</v>
      </c>
      <c r="C36" s="91">
        <f t="shared" ref="C36:E36" si="12">C57/C16*10</f>
        <v>44.670571010248906</v>
      </c>
      <c r="D36" s="91">
        <f t="shared" si="12"/>
        <v>47.182320441988949</v>
      </c>
      <c r="E36" s="91">
        <f t="shared" si="12"/>
        <v>47.738927738927742</v>
      </c>
      <c r="F36" s="91">
        <f t="shared" si="4"/>
        <v>48.2899922420481</v>
      </c>
      <c r="G36" s="91">
        <f t="shared" si="4"/>
        <v>50.679984301412873</v>
      </c>
    </row>
    <row r="37" spans="1:7" ht="19.5" customHeight="1">
      <c r="A37" s="28" t="s">
        <v>237</v>
      </c>
      <c r="B37" s="91">
        <f t="shared" si="2"/>
        <v>49.730845146240803</v>
      </c>
      <c r="C37" s="91">
        <f t="shared" ref="C37:E37" si="13">C58/C17*10</f>
        <v>51.840156794425091</v>
      </c>
      <c r="D37" s="91">
        <f t="shared" si="13"/>
        <v>52.269085768143256</v>
      </c>
      <c r="E37" s="91">
        <f t="shared" si="13"/>
        <v>52.596869386707723</v>
      </c>
      <c r="F37" s="91">
        <f t="shared" si="4"/>
        <v>52.709991510134778</v>
      </c>
      <c r="G37" s="91">
        <f t="shared" si="4"/>
        <v>53.339993137850037</v>
      </c>
    </row>
    <row r="38" spans="1:7" ht="19.5" customHeight="1">
      <c r="A38" s="28" t="s">
        <v>238</v>
      </c>
      <c r="B38" s="91">
        <f t="shared" si="2"/>
        <v>44.581497797356832</v>
      </c>
      <c r="C38" s="91">
        <f t="shared" ref="C38:E38" si="14">C59/C18*10</f>
        <v>47.080402010050257</v>
      </c>
      <c r="D38" s="91">
        <f t="shared" si="14"/>
        <v>47.652608213096563</v>
      </c>
      <c r="E38" s="91">
        <f t="shared" si="14"/>
        <v>47.820388349514566</v>
      </c>
      <c r="F38" s="91">
        <f t="shared" si="4"/>
        <v>48.52</v>
      </c>
      <c r="G38" s="91">
        <f t="shared" si="4"/>
        <v>48.120000000000005</v>
      </c>
    </row>
    <row r="39" spans="1:7" ht="8.25" customHeight="1">
      <c r="A39" s="41"/>
      <c r="B39" s="292"/>
      <c r="C39" s="292"/>
      <c r="D39" s="292"/>
      <c r="E39" s="292"/>
      <c r="F39" s="292"/>
      <c r="G39" s="292"/>
    </row>
    <row r="40" spans="1:7" ht="20.25" customHeight="1">
      <c r="B40" s="91"/>
      <c r="C40" s="91"/>
      <c r="D40" s="91"/>
      <c r="E40" s="91"/>
      <c r="F40" s="91"/>
      <c r="G40" s="91"/>
    </row>
    <row r="41" spans="1:7" ht="20.100000000000001" customHeight="1">
      <c r="A41" s="21" t="s">
        <v>535</v>
      </c>
      <c r="B41" s="21"/>
      <c r="C41" s="21"/>
      <c r="D41" s="21"/>
      <c r="E41" s="21"/>
      <c r="F41" s="29"/>
      <c r="G41" s="29"/>
    </row>
    <row r="42" spans="1:7" ht="20.100000000000001" customHeight="1">
      <c r="A42" s="22" t="s">
        <v>62</v>
      </c>
      <c r="B42" s="21"/>
      <c r="C42" s="21"/>
      <c r="D42" s="21"/>
      <c r="E42" s="21"/>
      <c r="F42" s="29"/>
      <c r="G42" s="29"/>
    </row>
    <row r="43" spans="1:7" ht="20.100000000000001" customHeight="1">
      <c r="A43" s="79"/>
    </row>
    <row r="44" spans="1:7" ht="20.100000000000001" customHeight="1">
      <c r="A44" s="41"/>
      <c r="B44" s="41"/>
      <c r="C44" s="41"/>
      <c r="D44" s="41"/>
      <c r="E44" s="41"/>
      <c r="F44" s="318"/>
      <c r="G44" s="332" t="s">
        <v>394</v>
      </c>
    </row>
    <row r="45" spans="1:7" ht="27" customHeight="1">
      <c r="B45" s="57">
        <v>2010</v>
      </c>
      <c r="C45" s="57">
        <v>2015</v>
      </c>
      <c r="D45" s="57">
        <v>2016</v>
      </c>
      <c r="E45" s="27">
        <v>2017</v>
      </c>
      <c r="F45" s="27">
        <v>2018</v>
      </c>
      <c r="G45" s="27" t="s">
        <v>451</v>
      </c>
    </row>
    <row r="46" spans="1:7" ht="20.100000000000001" customHeight="1">
      <c r="B46" s="54"/>
      <c r="C46" s="54"/>
      <c r="D46" s="54"/>
      <c r="E46" s="87"/>
      <c r="F46" s="87"/>
      <c r="G46" s="87"/>
    </row>
    <row r="47" spans="1:7" ht="26.25" customHeight="1">
      <c r="A47" s="319" t="s">
        <v>227</v>
      </c>
      <c r="B47" s="58">
        <f t="shared" ref="B47:G47" si="15">SUM(B49:B59)</f>
        <v>107761</v>
      </c>
      <c r="C47" s="58">
        <f t="shared" si="15"/>
        <v>119658</v>
      </c>
      <c r="D47" s="58">
        <f t="shared" si="15"/>
        <v>113282</v>
      </c>
      <c r="E47" s="58">
        <f t="shared" si="15"/>
        <v>113270</v>
      </c>
      <c r="F47" s="58">
        <f t="shared" si="15"/>
        <v>118447.6</v>
      </c>
      <c r="G47" s="58">
        <f t="shared" si="15"/>
        <v>112800.17</v>
      </c>
    </row>
    <row r="48" spans="1:7" ht="26.25" customHeight="1">
      <c r="A48" s="29" t="s">
        <v>391</v>
      </c>
      <c r="B48" s="50"/>
      <c r="C48" s="50"/>
      <c r="D48" s="50"/>
      <c r="E48" s="50"/>
      <c r="F48" s="50"/>
      <c r="G48" s="50"/>
    </row>
    <row r="49" spans="1:13" ht="26.25" customHeight="1">
      <c r="A49" s="28" t="s">
        <v>229</v>
      </c>
      <c r="B49" s="50">
        <v>280</v>
      </c>
      <c r="C49" s="50">
        <v>286</v>
      </c>
      <c r="D49" s="50">
        <v>268</v>
      </c>
      <c r="E49" s="50">
        <v>230</v>
      </c>
      <c r="F49" s="50">
        <v>215.44</v>
      </c>
      <c r="G49" s="50">
        <v>197.65</v>
      </c>
      <c r="H49" s="51"/>
      <c r="I49" s="51"/>
      <c r="J49" s="51"/>
      <c r="K49" s="51"/>
      <c r="L49" s="51"/>
      <c r="M49" s="51"/>
    </row>
    <row r="50" spans="1:13" ht="26.25" customHeight="1">
      <c r="A50" s="28" t="s">
        <v>452</v>
      </c>
      <c r="B50" s="50">
        <v>5367</v>
      </c>
      <c r="C50" s="50">
        <v>5685</v>
      </c>
      <c r="D50" s="50">
        <v>5378</v>
      </c>
      <c r="E50" s="50">
        <v>6096</v>
      </c>
      <c r="F50" s="50">
        <v>6436.86</v>
      </c>
      <c r="G50" s="50">
        <v>6295.23</v>
      </c>
      <c r="H50" s="51"/>
      <c r="I50" s="51"/>
      <c r="J50" s="51"/>
      <c r="K50" s="51"/>
      <c r="L50" s="51"/>
      <c r="M50" s="51"/>
    </row>
    <row r="51" spans="1:13" ht="26.25" customHeight="1">
      <c r="A51" s="28" t="s">
        <v>230</v>
      </c>
      <c r="B51" s="50">
        <v>13054</v>
      </c>
      <c r="C51" s="50">
        <v>26608</v>
      </c>
      <c r="D51" s="50">
        <v>23661</v>
      </c>
      <c r="E51" s="50">
        <v>27907</v>
      </c>
      <c r="F51" s="50">
        <v>29400.67</v>
      </c>
      <c r="G51" s="50">
        <v>28318.3</v>
      </c>
      <c r="H51" s="51"/>
      <c r="I51" s="51"/>
      <c r="J51" s="51"/>
      <c r="K51" s="51"/>
      <c r="L51" s="51"/>
      <c r="M51" s="51"/>
    </row>
    <row r="52" spans="1:13" ht="26.25" customHeight="1">
      <c r="A52" s="28" t="s">
        <v>231</v>
      </c>
      <c r="B52" s="50">
        <v>7561</v>
      </c>
      <c r="C52" s="50">
        <v>9357</v>
      </c>
      <c r="D52" s="50">
        <v>8683</v>
      </c>
      <c r="E52" s="50">
        <v>6697</v>
      </c>
      <c r="F52" s="50">
        <v>7893.94</v>
      </c>
      <c r="G52" s="50">
        <v>8643.7099999999991</v>
      </c>
      <c r="H52" s="51"/>
      <c r="I52" s="51"/>
      <c r="J52" s="51"/>
      <c r="K52" s="51"/>
      <c r="L52" s="51"/>
      <c r="M52" s="51"/>
    </row>
    <row r="53" spans="1:13" ht="26.25" customHeight="1">
      <c r="A53" s="28" t="s">
        <v>232</v>
      </c>
      <c r="B53" s="50">
        <v>20123</v>
      </c>
      <c r="C53" s="50">
        <v>22378</v>
      </c>
      <c r="D53" s="50">
        <v>23081</v>
      </c>
      <c r="E53" s="50">
        <v>20632</v>
      </c>
      <c r="F53" s="50">
        <v>23300.37</v>
      </c>
      <c r="G53" s="50">
        <v>19208.580000000002</v>
      </c>
      <c r="H53" s="51"/>
      <c r="I53" s="51"/>
      <c r="J53" s="51"/>
      <c r="K53" s="51"/>
      <c r="L53" s="51"/>
      <c r="M53" s="51"/>
    </row>
    <row r="54" spans="1:13" ht="26.25" customHeight="1">
      <c r="A54" s="28" t="s">
        <v>233</v>
      </c>
      <c r="B54" s="50">
        <v>8048</v>
      </c>
      <c r="C54" s="50">
        <v>6693</v>
      </c>
      <c r="D54" s="50">
        <v>6015</v>
      </c>
      <c r="E54" s="50">
        <v>6086</v>
      </c>
      <c r="F54" s="50">
        <v>5433.3</v>
      </c>
      <c r="G54" s="50">
        <v>4422.87</v>
      </c>
      <c r="H54" s="51"/>
      <c r="I54" s="51"/>
      <c r="J54" s="51"/>
      <c r="K54" s="51"/>
      <c r="L54" s="51"/>
      <c r="M54" s="51"/>
    </row>
    <row r="55" spans="1:13" ht="26.25" customHeight="1">
      <c r="A55" s="28" t="s">
        <v>234</v>
      </c>
      <c r="B55" s="50">
        <v>6838</v>
      </c>
      <c r="C55" s="50">
        <v>4457</v>
      </c>
      <c r="D55" s="50">
        <v>4052</v>
      </c>
      <c r="E55" s="50">
        <v>3591</v>
      </c>
      <c r="F55" s="50">
        <v>3475.82</v>
      </c>
      <c r="G55" s="50">
        <v>3467.66</v>
      </c>
      <c r="H55" s="51"/>
      <c r="I55" s="51"/>
      <c r="J55" s="51"/>
      <c r="K55" s="51"/>
      <c r="L55" s="51"/>
      <c r="M55" s="51"/>
    </row>
    <row r="56" spans="1:13" ht="26.25" customHeight="1">
      <c r="A56" s="28" t="s">
        <v>235</v>
      </c>
      <c r="B56" s="50">
        <v>4820</v>
      </c>
      <c r="C56" s="50">
        <v>4918</v>
      </c>
      <c r="D56" s="50">
        <v>5396</v>
      </c>
      <c r="E56" s="50">
        <v>5539</v>
      </c>
      <c r="F56" s="50">
        <v>5427.73</v>
      </c>
      <c r="G56" s="50">
        <v>7543.51</v>
      </c>
      <c r="H56" s="51"/>
      <c r="I56" s="51"/>
      <c r="J56" s="51"/>
      <c r="K56" s="51"/>
      <c r="L56" s="51"/>
      <c r="M56" s="51"/>
    </row>
    <row r="57" spans="1:13" ht="26.25" customHeight="1">
      <c r="A57" s="28" t="s">
        <v>236</v>
      </c>
      <c r="B57" s="50">
        <v>4847</v>
      </c>
      <c r="C57" s="50">
        <v>6102</v>
      </c>
      <c r="D57" s="50">
        <v>5978</v>
      </c>
      <c r="E57" s="50">
        <v>6144</v>
      </c>
      <c r="F57" s="50">
        <v>6224.58</v>
      </c>
      <c r="G57" s="50">
        <v>6456.63</v>
      </c>
      <c r="H57" s="51"/>
      <c r="I57" s="51"/>
      <c r="J57" s="51"/>
      <c r="K57" s="51"/>
      <c r="L57" s="51"/>
      <c r="M57" s="51"/>
    </row>
    <row r="58" spans="1:13" ht="26.25" customHeight="1">
      <c r="A58" s="28" t="s">
        <v>237</v>
      </c>
      <c r="B58" s="50">
        <v>27715</v>
      </c>
      <c r="C58" s="50">
        <v>23805</v>
      </c>
      <c r="D58" s="50">
        <v>22183</v>
      </c>
      <c r="E58" s="50">
        <v>20497</v>
      </c>
      <c r="F58" s="50">
        <v>19867.45</v>
      </c>
      <c r="G58" s="50">
        <v>20209.990000000002</v>
      </c>
      <c r="H58" s="51"/>
      <c r="I58" s="51"/>
      <c r="J58" s="51"/>
      <c r="K58" s="51"/>
      <c r="L58" s="51"/>
      <c r="M58" s="51"/>
    </row>
    <row r="59" spans="1:13" ht="26.25" customHeight="1">
      <c r="A59" s="28" t="s">
        <v>238</v>
      </c>
      <c r="B59" s="50">
        <v>9108</v>
      </c>
      <c r="C59" s="50">
        <v>9369</v>
      </c>
      <c r="D59" s="50">
        <v>8587</v>
      </c>
      <c r="E59" s="50">
        <v>9851</v>
      </c>
      <c r="F59" s="50">
        <v>10771.44</v>
      </c>
      <c r="G59" s="50">
        <v>8036.04</v>
      </c>
      <c r="H59" s="51"/>
      <c r="I59" s="51"/>
      <c r="J59" s="51"/>
      <c r="K59" s="51"/>
      <c r="L59" s="51"/>
      <c r="M59" s="51"/>
    </row>
    <row r="60" spans="1:13" ht="15.95" customHeight="1">
      <c r="A60" s="41"/>
      <c r="B60" s="41"/>
      <c r="C60" s="41"/>
      <c r="D60" s="41"/>
      <c r="E60" s="41"/>
      <c r="F60" s="41"/>
      <c r="G60" s="41"/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8"/>
  <sheetViews>
    <sheetView topLeftCell="A55" workbookViewId="0">
      <selection activeCell="K58" sqref="K58"/>
    </sheetView>
  </sheetViews>
  <sheetFormatPr defaultRowHeight="15.95" customHeight="1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20.100000000000001" customHeight="1">
      <c r="A1" s="21" t="s">
        <v>536</v>
      </c>
      <c r="B1" s="21"/>
      <c r="C1" s="21"/>
      <c r="D1" s="21"/>
      <c r="E1" s="21"/>
      <c r="F1" s="29"/>
      <c r="G1" s="29"/>
    </row>
    <row r="2" spans="1:7" ht="20.100000000000001" customHeight="1">
      <c r="A2" s="22" t="s">
        <v>396</v>
      </c>
      <c r="B2" s="21"/>
      <c r="C2" s="21"/>
      <c r="E2" s="21"/>
      <c r="F2" s="21"/>
      <c r="G2" s="21"/>
    </row>
    <row r="3" spans="1:7" ht="15" customHeight="1">
      <c r="A3" s="41"/>
      <c r="B3" s="41"/>
      <c r="C3" s="41"/>
      <c r="D3" s="41"/>
      <c r="E3" s="41"/>
      <c r="F3" s="56"/>
      <c r="G3" s="332" t="s">
        <v>243</v>
      </c>
    </row>
    <row r="4" spans="1:7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7" ht="19.5" customHeight="1">
      <c r="A5" s="100" t="s">
        <v>227</v>
      </c>
      <c r="B5" s="58">
        <f t="shared" ref="B5:G5" si="0">SUM(B7:B17)</f>
        <v>28248</v>
      </c>
      <c r="C5" s="58">
        <f t="shared" si="0"/>
        <v>25404</v>
      </c>
      <c r="D5" s="58">
        <f t="shared" si="0"/>
        <v>25059</v>
      </c>
      <c r="E5" s="58">
        <f t="shared" si="0"/>
        <v>23689</v>
      </c>
      <c r="F5" s="58">
        <f t="shared" si="0"/>
        <v>21619.040000000001</v>
      </c>
      <c r="G5" s="58">
        <f t="shared" si="0"/>
        <v>21101.969999999998</v>
      </c>
    </row>
    <row r="6" spans="1:7" ht="19.5" customHeight="1">
      <c r="A6" s="29" t="s">
        <v>391</v>
      </c>
      <c r="B6" s="89"/>
      <c r="C6" s="50"/>
      <c r="D6" s="50"/>
      <c r="E6" s="50"/>
      <c r="F6" s="50"/>
      <c r="G6" s="50"/>
    </row>
    <row r="7" spans="1:7" ht="19.5" customHeight="1">
      <c r="A7" s="28" t="s">
        <v>229</v>
      </c>
      <c r="B7" s="50">
        <v>190</v>
      </c>
      <c r="C7" s="50">
        <v>118</v>
      </c>
      <c r="D7" s="50">
        <v>134</v>
      </c>
      <c r="E7" s="50">
        <v>101</v>
      </c>
      <c r="F7" s="50">
        <v>67</v>
      </c>
      <c r="G7" s="50">
        <v>66</v>
      </c>
    </row>
    <row r="8" spans="1:7" ht="19.5" customHeight="1">
      <c r="A8" s="28" t="s">
        <v>452</v>
      </c>
      <c r="B8" s="50">
        <v>1369</v>
      </c>
      <c r="C8" s="50">
        <v>1320</v>
      </c>
      <c r="D8" s="50">
        <v>1333</v>
      </c>
      <c r="E8" s="50">
        <v>1329</v>
      </c>
      <c r="F8" s="50">
        <v>1240</v>
      </c>
      <c r="G8" s="50">
        <v>1215</v>
      </c>
    </row>
    <row r="9" spans="1:7" ht="19.5" customHeight="1">
      <c r="A9" s="28" t="s">
        <v>230</v>
      </c>
      <c r="B9" s="50">
        <v>2610</v>
      </c>
      <c r="C9" s="50">
        <v>3447</v>
      </c>
      <c r="D9" s="50">
        <v>3745</v>
      </c>
      <c r="E9" s="50">
        <v>3397</v>
      </c>
      <c r="F9" s="50">
        <v>2799</v>
      </c>
      <c r="G9" s="50">
        <v>2820</v>
      </c>
    </row>
    <row r="10" spans="1:7" ht="19.5" customHeight="1">
      <c r="A10" s="28" t="s">
        <v>231</v>
      </c>
      <c r="B10" s="50">
        <v>3730</v>
      </c>
      <c r="C10" s="50">
        <v>3044</v>
      </c>
      <c r="D10" s="50">
        <v>2875</v>
      </c>
      <c r="E10" s="50">
        <v>2613</v>
      </c>
      <c r="F10" s="50">
        <v>2451.7399999999998</v>
      </c>
      <c r="G10" s="50">
        <v>2361.83</v>
      </c>
    </row>
    <row r="11" spans="1:7" ht="19.5" customHeight="1">
      <c r="A11" s="28" t="s">
        <v>232</v>
      </c>
      <c r="B11" s="50">
        <v>4356</v>
      </c>
      <c r="C11" s="50">
        <v>4554</v>
      </c>
      <c r="D11" s="50">
        <v>4566</v>
      </c>
      <c r="E11" s="50">
        <v>4367</v>
      </c>
      <c r="F11" s="50">
        <v>4079.9</v>
      </c>
      <c r="G11" s="50">
        <v>3938.99</v>
      </c>
    </row>
    <row r="12" spans="1:7" ht="19.5" customHeight="1">
      <c r="A12" s="28" t="s">
        <v>233</v>
      </c>
      <c r="B12" s="50">
        <v>1992</v>
      </c>
      <c r="C12" s="50">
        <v>1740</v>
      </c>
      <c r="D12" s="50">
        <v>1452</v>
      </c>
      <c r="E12" s="50">
        <v>1307</v>
      </c>
      <c r="F12" s="50">
        <v>1208.7</v>
      </c>
      <c r="G12" s="50">
        <v>897.55</v>
      </c>
    </row>
    <row r="13" spans="1:7" ht="19.5" customHeight="1">
      <c r="A13" s="28" t="s">
        <v>234</v>
      </c>
      <c r="B13" s="50">
        <v>1424</v>
      </c>
      <c r="C13" s="50">
        <v>847</v>
      </c>
      <c r="D13" s="50">
        <v>832</v>
      </c>
      <c r="E13" s="50">
        <v>760</v>
      </c>
      <c r="F13" s="50">
        <v>677</v>
      </c>
      <c r="G13" s="50">
        <v>681</v>
      </c>
    </row>
    <row r="14" spans="1:7" ht="19.5" customHeight="1">
      <c r="A14" s="28" t="s">
        <v>235</v>
      </c>
      <c r="B14" s="50">
        <v>1648</v>
      </c>
      <c r="C14" s="50">
        <v>1172</v>
      </c>
      <c r="D14" s="50">
        <v>1126</v>
      </c>
      <c r="E14" s="50">
        <v>886</v>
      </c>
      <c r="F14" s="50">
        <v>1026</v>
      </c>
      <c r="G14" s="50">
        <v>1004.4</v>
      </c>
    </row>
    <row r="15" spans="1:7" ht="19.5" customHeight="1">
      <c r="A15" s="28" t="s">
        <v>236</v>
      </c>
      <c r="B15" s="50">
        <v>1520</v>
      </c>
      <c r="C15" s="50">
        <v>1405</v>
      </c>
      <c r="D15" s="50">
        <v>1342</v>
      </c>
      <c r="E15" s="50">
        <v>1406</v>
      </c>
      <c r="F15" s="50">
        <v>1402</v>
      </c>
      <c r="G15" s="50">
        <v>1105</v>
      </c>
    </row>
    <row r="16" spans="1:7" ht="19.5" customHeight="1">
      <c r="A16" s="28" t="s">
        <v>237</v>
      </c>
      <c r="B16" s="50">
        <v>6691</v>
      </c>
      <c r="C16" s="50">
        <v>5398</v>
      </c>
      <c r="D16" s="50">
        <v>5359</v>
      </c>
      <c r="E16" s="50">
        <v>5213</v>
      </c>
      <c r="F16" s="50">
        <v>4479.7</v>
      </c>
      <c r="G16" s="50">
        <v>4852.2</v>
      </c>
    </row>
    <row r="17" spans="1:7" ht="19.5" customHeight="1">
      <c r="A17" s="28" t="s">
        <v>238</v>
      </c>
      <c r="B17" s="50">
        <v>2718</v>
      </c>
      <c r="C17" s="50">
        <v>2359</v>
      </c>
      <c r="D17" s="50">
        <v>2295</v>
      </c>
      <c r="E17" s="50">
        <v>2310</v>
      </c>
      <c r="F17" s="50">
        <v>2188</v>
      </c>
      <c r="G17" s="50">
        <v>2160</v>
      </c>
    </row>
    <row r="18" spans="1:7" ht="8.25" customHeight="1">
      <c r="A18" s="41"/>
      <c r="B18" s="149"/>
      <c r="C18" s="149"/>
      <c r="D18" s="149"/>
      <c r="E18" s="149"/>
      <c r="F18" s="149"/>
      <c r="G18" s="149"/>
    </row>
    <row r="19" spans="1:7" ht="19.5" customHeight="1">
      <c r="B19" s="50"/>
      <c r="C19" s="50"/>
      <c r="D19" s="50"/>
      <c r="E19" s="50"/>
      <c r="F19" s="50"/>
      <c r="G19" s="50"/>
    </row>
    <row r="20" spans="1:7" ht="20.100000000000001" customHeight="1">
      <c r="A20" s="21" t="s">
        <v>537</v>
      </c>
      <c r="B20" s="21"/>
      <c r="C20" s="21"/>
      <c r="D20" s="21"/>
      <c r="E20" s="21"/>
      <c r="F20" s="29"/>
      <c r="G20" s="29"/>
    </row>
    <row r="21" spans="1:7" ht="20.100000000000001" customHeight="1">
      <c r="A21" s="22" t="s">
        <v>397</v>
      </c>
      <c r="B21" s="21"/>
      <c r="C21" s="21"/>
      <c r="D21" s="21"/>
      <c r="E21" s="21"/>
      <c r="F21" s="92"/>
      <c r="G21" s="92"/>
    </row>
    <row r="22" spans="1:7" ht="20.100000000000001" customHeight="1">
      <c r="A22" s="41"/>
      <c r="B22" s="41"/>
      <c r="C22" s="41"/>
      <c r="D22" s="41"/>
      <c r="E22" s="41"/>
      <c r="F22" s="56"/>
      <c r="G22" s="332" t="s">
        <v>252</v>
      </c>
    </row>
    <row r="23" spans="1:7" ht="27" customHeight="1">
      <c r="B23" s="57">
        <v>2010</v>
      </c>
      <c r="C23" s="57">
        <v>2015</v>
      </c>
      <c r="D23" s="57">
        <v>2016</v>
      </c>
      <c r="E23" s="27">
        <v>2017</v>
      </c>
      <c r="F23" s="27">
        <v>2018</v>
      </c>
      <c r="G23" s="27" t="s">
        <v>451</v>
      </c>
    </row>
    <row r="24" spans="1:7" ht="7.5" customHeight="1">
      <c r="B24" s="138"/>
      <c r="C24" s="138"/>
      <c r="D24" s="138"/>
      <c r="E24" s="139"/>
      <c r="F24" s="139"/>
      <c r="G24" s="139"/>
    </row>
    <row r="25" spans="1:7" ht="19.5" customHeight="1">
      <c r="A25" s="100" t="s">
        <v>227</v>
      </c>
      <c r="B25" s="90">
        <f t="shared" ref="B25:G25" si="1">B45/B5*10</f>
        <v>45.088855848201639</v>
      </c>
      <c r="C25" s="90">
        <f t="shared" si="1"/>
        <v>50.921508423870264</v>
      </c>
      <c r="D25" s="90">
        <f t="shared" si="1"/>
        <v>51.485693762719976</v>
      </c>
      <c r="E25" s="90">
        <f t="shared" si="1"/>
        <v>56.408037485752878</v>
      </c>
      <c r="F25" s="90">
        <f t="shared" si="1"/>
        <v>52.937193325883108</v>
      </c>
      <c r="G25" s="90">
        <f t="shared" si="1"/>
        <v>54.206185488842998</v>
      </c>
    </row>
    <row r="26" spans="1:7" ht="19.5" customHeight="1">
      <c r="A26" s="29" t="s">
        <v>391</v>
      </c>
      <c r="B26" s="52"/>
      <c r="C26" s="52"/>
      <c r="D26" s="52"/>
    </row>
    <row r="27" spans="1:7" ht="19.5" customHeight="1">
      <c r="A27" s="28" t="s">
        <v>229</v>
      </c>
      <c r="B27" s="91">
        <f t="shared" ref="B27:B37" si="2">B47/B7*10</f>
        <v>40.631578947368425</v>
      </c>
      <c r="C27" s="91">
        <f t="shared" ref="C27:D27" si="3">C47/C7*10</f>
        <v>46.949152542372879</v>
      </c>
      <c r="D27" s="91">
        <f t="shared" si="3"/>
        <v>44.850746268656714</v>
      </c>
      <c r="E27" s="91">
        <f>E47/E7*10</f>
        <v>56.633663366336634</v>
      </c>
      <c r="F27" s="91">
        <f t="shared" ref="F27:G37" si="4">F47/F7*10</f>
        <v>49.810447761194034</v>
      </c>
      <c r="G27" s="91">
        <f t="shared" si="4"/>
        <v>54.039393939393946</v>
      </c>
    </row>
    <row r="28" spans="1:7" ht="19.5" customHeight="1">
      <c r="A28" s="28" t="s">
        <v>452</v>
      </c>
      <c r="B28" s="91">
        <f t="shared" si="2"/>
        <v>52.308254200146095</v>
      </c>
      <c r="C28" s="91">
        <f t="shared" ref="C28:E28" si="5">C48/C8*10</f>
        <v>55.893939393939398</v>
      </c>
      <c r="D28" s="91">
        <f t="shared" si="5"/>
        <v>56.001500375093769</v>
      </c>
      <c r="E28" s="91">
        <f t="shared" si="5"/>
        <v>60.556809631301725</v>
      </c>
      <c r="F28" s="91">
        <f t="shared" si="4"/>
        <v>56.04</v>
      </c>
      <c r="G28" s="91">
        <f t="shared" si="4"/>
        <v>56.530041152263372</v>
      </c>
    </row>
    <row r="29" spans="1:7" ht="19.5" customHeight="1">
      <c r="A29" s="28" t="s">
        <v>230</v>
      </c>
      <c r="B29" s="91">
        <f t="shared" si="2"/>
        <v>38.478927203065133</v>
      </c>
      <c r="C29" s="91">
        <f t="shared" ref="C29:E29" si="6">C49/C9*10</f>
        <v>51.221351900203075</v>
      </c>
      <c r="D29" s="91">
        <f t="shared" si="6"/>
        <v>52.579439252336456</v>
      </c>
      <c r="E29" s="91">
        <f t="shared" si="6"/>
        <v>58.878422137179868</v>
      </c>
      <c r="F29" s="91">
        <f t="shared" si="4"/>
        <v>54.179992854590928</v>
      </c>
      <c r="G29" s="91">
        <f t="shared" si="4"/>
        <v>56.319999999999993</v>
      </c>
    </row>
    <row r="30" spans="1:7" ht="19.5" customHeight="1">
      <c r="A30" s="28" t="s">
        <v>231</v>
      </c>
      <c r="B30" s="91">
        <f t="shared" si="2"/>
        <v>46.415549597855225</v>
      </c>
      <c r="C30" s="91">
        <f t="shared" ref="C30:E30" si="7">C50/C10*10</f>
        <v>51.310775295663603</v>
      </c>
      <c r="D30" s="91">
        <f t="shared" si="7"/>
        <v>52.539130434782606</v>
      </c>
      <c r="E30" s="91">
        <f t="shared" si="7"/>
        <v>57.772675086107917</v>
      </c>
      <c r="F30" s="91">
        <f t="shared" si="4"/>
        <v>53.819980911515906</v>
      </c>
      <c r="G30" s="91">
        <f t="shared" si="4"/>
        <v>55.790001820622152</v>
      </c>
    </row>
    <row r="31" spans="1:7" ht="19.5" customHeight="1">
      <c r="A31" s="28" t="s">
        <v>232</v>
      </c>
      <c r="B31" s="91">
        <f t="shared" si="2"/>
        <v>47.174012855831037</v>
      </c>
      <c r="C31" s="91">
        <f t="shared" ref="C31:E31" si="8">C51/C11*10</f>
        <v>51.249451032059731</v>
      </c>
      <c r="D31" s="91">
        <f t="shared" si="8"/>
        <v>52.179150240911085</v>
      </c>
      <c r="E31" s="91">
        <f t="shared" si="8"/>
        <v>58.076482711243422</v>
      </c>
      <c r="F31" s="91">
        <f t="shared" si="4"/>
        <v>57.719993137086689</v>
      </c>
      <c r="G31" s="91">
        <f t="shared" si="4"/>
        <v>52.469998654477422</v>
      </c>
    </row>
    <row r="32" spans="1:7" ht="19.5" customHeight="1">
      <c r="A32" s="28" t="s">
        <v>233</v>
      </c>
      <c r="B32" s="91">
        <f t="shared" si="2"/>
        <v>44.302208835341368</v>
      </c>
      <c r="C32" s="91">
        <f t="shared" ref="C32:E32" si="9">C52/C12*10</f>
        <v>48.747126436781613</v>
      </c>
      <c r="D32" s="91">
        <f t="shared" si="9"/>
        <v>46.5771349862259</v>
      </c>
      <c r="E32" s="91">
        <f t="shared" si="9"/>
        <v>48.332058148431528</v>
      </c>
      <c r="F32" s="91">
        <f t="shared" si="4"/>
        <v>40.359973525275095</v>
      </c>
      <c r="G32" s="91">
        <f t="shared" si="4"/>
        <v>47.909977160046793</v>
      </c>
    </row>
    <row r="33" spans="1:13" ht="19.5" customHeight="1">
      <c r="A33" s="28" t="s">
        <v>234</v>
      </c>
      <c r="B33" s="91">
        <f t="shared" si="2"/>
        <v>45.063202247191008</v>
      </c>
      <c r="C33" s="91">
        <f t="shared" ref="C33:E33" si="10">C53/C13*10</f>
        <v>47.556080283353012</v>
      </c>
      <c r="D33" s="91">
        <f t="shared" si="10"/>
        <v>49.314903846153854</v>
      </c>
      <c r="E33" s="91">
        <f t="shared" si="10"/>
        <v>52.118421052631582</v>
      </c>
      <c r="F33" s="91">
        <f t="shared" si="4"/>
        <v>50.370014771048744</v>
      </c>
      <c r="G33" s="91">
        <f t="shared" si="4"/>
        <v>51.739941262848745</v>
      </c>
    </row>
    <row r="34" spans="1:13" ht="19.5" customHeight="1">
      <c r="A34" s="28" t="s">
        <v>235</v>
      </c>
      <c r="B34" s="91">
        <f t="shared" si="2"/>
        <v>54.296116504854368</v>
      </c>
      <c r="C34" s="91">
        <f t="shared" ref="C34:E34" si="11">C54/C14*10</f>
        <v>59.078498293515352</v>
      </c>
      <c r="D34" s="91">
        <f t="shared" si="11"/>
        <v>60.106571936056838</v>
      </c>
      <c r="E34" s="91">
        <f t="shared" si="11"/>
        <v>67.279909706546277</v>
      </c>
      <c r="F34" s="91">
        <f t="shared" si="4"/>
        <v>58.869980506822614</v>
      </c>
      <c r="G34" s="91">
        <f t="shared" si="4"/>
        <v>61.830047789725207</v>
      </c>
    </row>
    <row r="35" spans="1:13" ht="19.5" customHeight="1">
      <c r="A35" s="28" t="s">
        <v>236</v>
      </c>
      <c r="B35" s="91">
        <f t="shared" si="2"/>
        <v>41.203947368421055</v>
      </c>
      <c r="C35" s="91">
        <f t="shared" ref="C35:E35" si="12">C55/C15*10</f>
        <v>50.22775800711743</v>
      </c>
      <c r="D35" s="91">
        <f t="shared" si="12"/>
        <v>50.491803278688529</v>
      </c>
      <c r="E35" s="91">
        <f t="shared" si="12"/>
        <v>55.995732574679941</v>
      </c>
      <c r="F35" s="91">
        <f t="shared" si="4"/>
        <v>52.919971469329532</v>
      </c>
      <c r="G35" s="91">
        <f t="shared" si="4"/>
        <v>53.030045248868774</v>
      </c>
    </row>
    <row r="36" spans="1:13" ht="19.5" customHeight="1">
      <c r="A36" s="28" t="s">
        <v>237</v>
      </c>
      <c r="B36" s="91">
        <f t="shared" si="2"/>
        <v>47.309819160065764</v>
      </c>
      <c r="C36" s="91">
        <f t="shared" ref="C36:E36" si="13">C56/C16*10</f>
        <v>52.969618377176737</v>
      </c>
      <c r="D36" s="91">
        <f t="shared" si="13"/>
        <v>53.049076320208997</v>
      </c>
      <c r="E36" s="91">
        <f t="shared" si="13"/>
        <v>57.629004412046811</v>
      </c>
      <c r="F36" s="91">
        <f t="shared" si="4"/>
        <v>54.050003348438509</v>
      </c>
      <c r="G36" s="91">
        <f t="shared" si="4"/>
        <v>53.360001648736663</v>
      </c>
    </row>
    <row r="37" spans="1:13" ht="19.5" customHeight="1">
      <c r="A37" s="28" t="s">
        <v>238</v>
      </c>
      <c r="B37" s="91">
        <f t="shared" si="2"/>
        <v>34.661515820456216</v>
      </c>
      <c r="C37" s="91">
        <f t="shared" ref="C37:E37" si="14">C57/C17*10</f>
        <v>41.250529885544722</v>
      </c>
      <c r="D37" s="91">
        <f t="shared" si="14"/>
        <v>41.359477124183009</v>
      </c>
      <c r="E37" s="91">
        <f t="shared" si="14"/>
        <v>44.987012987012989</v>
      </c>
      <c r="F37" s="91">
        <f t="shared" si="4"/>
        <v>42.470018281535651</v>
      </c>
      <c r="G37" s="91">
        <f t="shared" si="4"/>
        <v>53.93</v>
      </c>
    </row>
    <row r="38" spans="1:13" ht="9.75" customHeight="1">
      <c r="A38" s="41"/>
      <c r="B38" s="292"/>
      <c r="C38" s="292"/>
      <c r="D38" s="292"/>
      <c r="E38" s="292"/>
      <c r="F38" s="292"/>
      <c r="G38" s="292"/>
    </row>
    <row r="39" spans="1:13" ht="22.5" customHeight="1">
      <c r="B39" s="91"/>
      <c r="C39" s="91"/>
      <c r="D39" s="91"/>
      <c r="E39" s="91"/>
      <c r="F39" s="91"/>
      <c r="G39" s="91"/>
    </row>
    <row r="40" spans="1:13" ht="20.100000000000001" customHeight="1">
      <c r="A40" s="21" t="s">
        <v>538</v>
      </c>
      <c r="B40" s="21"/>
      <c r="C40" s="21"/>
      <c r="D40" s="21"/>
      <c r="E40" s="21"/>
      <c r="F40" s="29"/>
      <c r="G40" s="29"/>
    </row>
    <row r="41" spans="1:13" ht="20.100000000000001" customHeight="1">
      <c r="A41" s="22" t="s">
        <v>398</v>
      </c>
      <c r="B41" s="21"/>
      <c r="C41" s="21"/>
      <c r="D41" s="21"/>
      <c r="E41" s="21"/>
      <c r="F41" s="29"/>
      <c r="G41" s="29"/>
    </row>
    <row r="42" spans="1:13" ht="20.100000000000001" customHeight="1">
      <c r="A42" s="41"/>
      <c r="B42" s="41"/>
      <c r="C42" s="41"/>
      <c r="D42" s="41"/>
      <c r="E42" s="41"/>
      <c r="F42" s="56"/>
      <c r="G42" s="332" t="s">
        <v>244</v>
      </c>
    </row>
    <row r="43" spans="1:13" ht="27" customHeight="1">
      <c r="B43" s="57">
        <v>2010</v>
      </c>
      <c r="C43" s="57">
        <v>2015</v>
      </c>
      <c r="D43" s="57">
        <v>2016</v>
      </c>
      <c r="E43" s="27">
        <v>2017</v>
      </c>
      <c r="F43" s="27">
        <v>2018</v>
      </c>
      <c r="G43" s="27" t="s">
        <v>451</v>
      </c>
    </row>
    <row r="44" spans="1:13" ht="14.25" customHeight="1">
      <c r="B44" s="138"/>
      <c r="C44" s="138"/>
      <c r="D44" s="138"/>
      <c r="E44" s="139"/>
      <c r="F44" s="139"/>
      <c r="G44" s="139"/>
    </row>
    <row r="45" spans="1:13" ht="20.100000000000001" customHeight="1">
      <c r="A45" s="100" t="s">
        <v>227</v>
      </c>
      <c r="B45" s="58">
        <f t="shared" ref="B45:G45" si="15">SUM(B47:B57)</f>
        <v>127367</v>
      </c>
      <c r="C45" s="58">
        <f t="shared" si="15"/>
        <v>129361</v>
      </c>
      <c r="D45" s="58">
        <f t="shared" si="15"/>
        <v>129018</v>
      </c>
      <c r="E45" s="58">
        <f t="shared" si="15"/>
        <v>133625</v>
      </c>
      <c r="F45" s="58">
        <f t="shared" si="15"/>
        <v>114445.13</v>
      </c>
      <c r="G45" s="58">
        <f t="shared" si="15"/>
        <v>114385.73000000001</v>
      </c>
    </row>
    <row r="46" spans="1:13" ht="20.100000000000001" customHeight="1">
      <c r="A46" s="29" t="s">
        <v>391</v>
      </c>
      <c r="B46" s="89"/>
      <c r="C46" s="50"/>
      <c r="D46" s="50"/>
      <c r="E46" s="50"/>
      <c r="F46" s="50"/>
      <c r="G46" s="50"/>
    </row>
    <row r="47" spans="1:13" ht="20.100000000000001" customHeight="1">
      <c r="A47" s="28" t="s">
        <v>229</v>
      </c>
      <c r="B47" s="50">
        <v>772</v>
      </c>
      <c r="C47" s="50">
        <v>554</v>
      </c>
      <c r="D47" s="50">
        <v>601</v>
      </c>
      <c r="E47" s="50">
        <v>572</v>
      </c>
      <c r="F47" s="50">
        <v>333.73</v>
      </c>
      <c r="G47" s="50">
        <v>356.66</v>
      </c>
      <c r="H47" s="51"/>
      <c r="I47" s="51"/>
      <c r="J47" s="51"/>
      <c r="K47" s="51"/>
      <c r="L47" s="51"/>
      <c r="M47" s="51"/>
    </row>
    <row r="48" spans="1:13" ht="20.100000000000001" customHeight="1">
      <c r="A48" s="28" t="s">
        <v>452</v>
      </c>
      <c r="B48" s="50">
        <v>7161</v>
      </c>
      <c r="C48" s="50">
        <v>7378</v>
      </c>
      <c r="D48" s="50">
        <v>7465</v>
      </c>
      <c r="E48" s="50">
        <v>8048</v>
      </c>
      <c r="F48" s="50">
        <v>6948.96</v>
      </c>
      <c r="G48" s="50">
        <v>6868.4</v>
      </c>
      <c r="H48" s="51"/>
      <c r="I48" s="51"/>
      <c r="J48" s="51"/>
      <c r="K48" s="51"/>
      <c r="L48" s="51"/>
      <c r="M48" s="51"/>
    </row>
    <row r="49" spans="1:13" ht="20.100000000000001" customHeight="1">
      <c r="A49" s="28" t="s">
        <v>230</v>
      </c>
      <c r="B49" s="50">
        <v>10043</v>
      </c>
      <c r="C49" s="50">
        <v>17656</v>
      </c>
      <c r="D49" s="50">
        <v>19691</v>
      </c>
      <c r="E49" s="50">
        <v>20001</v>
      </c>
      <c r="F49" s="50">
        <v>15164.98</v>
      </c>
      <c r="G49" s="50">
        <v>15882.24</v>
      </c>
      <c r="H49" s="51"/>
      <c r="I49" s="51"/>
      <c r="J49" s="51"/>
      <c r="K49" s="51"/>
      <c r="L49" s="51"/>
      <c r="M49" s="51"/>
    </row>
    <row r="50" spans="1:13" ht="20.100000000000001" customHeight="1">
      <c r="A50" s="28" t="s">
        <v>231</v>
      </c>
      <c r="B50" s="50">
        <v>17313</v>
      </c>
      <c r="C50" s="50">
        <v>15619</v>
      </c>
      <c r="D50" s="50">
        <v>15105</v>
      </c>
      <c r="E50" s="50">
        <v>15096</v>
      </c>
      <c r="F50" s="50">
        <v>13195.26</v>
      </c>
      <c r="G50" s="50">
        <v>13176.65</v>
      </c>
      <c r="H50" s="51"/>
      <c r="I50" s="51"/>
      <c r="J50" s="51"/>
      <c r="K50" s="51"/>
      <c r="L50" s="51"/>
      <c r="M50" s="51"/>
    </row>
    <row r="51" spans="1:13" ht="20.100000000000001" customHeight="1">
      <c r="A51" s="28" t="s">
        <v>232</v>
      </c>
      <c r="B51" s="50">
        <v>20549</v>
      </c>
      <c r="C51" s="50">
        <v>23339</v>
      </c>
      <c r="D51" s="50">
        <v>23825</v>
      </c>
      <c r="E51" s="50">
        <v>25362</v>
      </c>
      <c r="F51" s="50">
        <v>23549.18</v>
      </c>
      <c r="G51" s="50">
        <v>20667.88</v>
      </c>
      <c r="H51" s="51"/>
      <c r="I51" s="51"/>
      <c r="J51" s="51"/>
      <c r="K51" s="51"/>
      <c r="L51" s="51"/>
      <c r="M51" s="51"/>
    </row>
    <row r="52" spans="1:13" ht="20.100000000000001" customHeight="1">
      <c r="A52" s="28" t="s">
        <v>233</v>
      </c>
      <c r="B52" s="50">
        <v>8825</v>
      </c>
      <c r="C52" s="50">
        <v>8482</v>
      </c>
      <c r="D52" s="50">
        <v>6763</v>
      </c>
      <c r="E52" s="50">
        <v>6317</v>
      </c>
      <c r="F52" s="50">
        <v>4878.3100000000004</v>
      </c>
      <c r="G52" s="50">
        <v>4300.16</v>
      </c>
      <c r="H52" s="51"/>
      <c r="I52" s="51"/>
      <c r="J52" s="51"/>
      <c r="K52" s="51"/>
      <c r="L52" s="51"/>
      <c r="M52" s="51"/>
    </row>
    <row r="53" spans="1:13" ht="20.100000000000001" customHeight="1">
      <c r="A53" s="28" t="s">
        <v>234</v>
      </c>
      <c r="B53" s="50">
        <v>6417</v>
      </c>
      <c r="C53" s="50">
        <v>4028</v>
      </c>
      <c r="D53" s="50">
        <v>4103</v>
      </c>
      <c r="E53" s="50">
        <v>3961</v>
      </c>
      <c r="F53" s="50">
        <v>3410.05</v>
      </c>
      <c r="G53" s="50">
        <v>3523.49</v>
      </c>
      <c r="H53" s="51"/>
      <c r="I53" s="51"/>
      <c r="J53" s="51"/>
      <c r="K53" s="51"/>
      <c r="L53" s="51"/>
      <c r="M53" s="51"/>
    </row>
    <row r="54" spans="1:13" ht="20.100000000000001" customHeight="1">
      <c r="A54" s="28" t="s">
        <v>235</v>
      </c>
      <c r="B54" s="50">
        <v>8948</v>
      </c>
      <c r="C54" s="50">
        <v>6924</v>
      </c>
      <c r="D54" s="50">
        <v>6768</v>
      </c>
      <c r="E54" s="50">
        <v>5961</v>
      </c>
      <c r="F54" s="50">
        <v>6040.06</v>
      </c>
      <c r="G54" s="50">
        <v>6210.21</v>
      </c>
      <c r="H54" s="51"/>
      <c r="I54" s="51"/>
      <c r="J54" s="51"/>
      <c r="K54" s="51"/>
      <c r="L54" s="51"/>
      <c r="M54" s="51"/>
    </row>
    <row r="55" spans="1:13" ht="20.100000000000001" customHeight="1">
      <c r="A55" s="28" t="s">
        <v>236</v>
      </c>
      <c r="B55" s="50">
        <v>6263</v>
      </c>
      <c r="C55" s="50">
        <v>7057</v>
      </c>
      <c r="D55" s="50">
        <v>6776</v>
      </c>
      <c r="E55" s="50">
        <v>7873</v>
      </c>
      <c r="F55" s="50">
        <v>7419.38</v>
      </c>
      <c r="G55" s="50">
        <v>5859.82</v>
      </c>
      <c r="H55" s="51"/>
      <c r="I55" s="51"/>
      <c r="J55" s="51"/>
      <c r="K55" s="51"/>
      <c r="L55" s="51"/>
      <c r="M55" s="51"/>
    </row>
    <row r="56" spans="1:13" ht="20.100000000000001" customHeight="1">
      <c r="A56" s="28" t="s">
        <v>237</v>
      </c>
      <c r="B56" s="50">
        <v>31655</v>
      </c>
      <c r="C56" s="50">
        <v>28593</v>
      </c>
      <c r="D56" s="50">
        <v>28429</v>
      </c>
      <c r="E56" s="50">
        <v>30042</v>
      </c>
      <c r="F56" s="50">
        <v>24212.78</v>
      </c>
      <c r="G56" s="50">
        <v>25891.34</v>
      </c>
      <c r="H56" s="51"/>
      <c r="I56" s="51"/>
      <c r="J56" s="51"/>
      <c r="K56" s="51"/>
      <c r="L56" s="51"/>
      <c r="M56" s="51"/>
    </row>
    <row r="57" spans="1:13" ht="20.100000000000001" customHeight="1">
      <c r="A57" s="28" t="s">
        <v>238</v>
      </c>
      <c r="B57" s="50">
        <v>9421</v>
      </c>
      <c r="C57" s="50">
        <v>9731</v>
      </c>
      <c r="D57" s="50">
        <v>9492</v>
      </c>
      <c r="E57" s="50">
        <v>10392</v>
      </c>
      <c r="F57" s="50">
        <v>9292.44</v>
      </c>
      <c r="G57" s="50">
        <v>11648.88</v>
      </c>
      <c r="H57" s="51"/>
      <c r="I57" s="51"/>
      <c r="J57" s="51"/>
      <c r="K57" s="51"/>
      <c r="L57" s="51"/>
      <c r="M57" s="51"/>
    </row>
    <row r="58" spans="1:13" ht="12.75" customHeight="1">
      <c r="A58" s="41"/>
      <c r="B58" s="41"/>
      <c r="C58" s="41"/>
      <c r="D58" s="41"/>
      <c r="E58" s="41"/>
      <c r="F58" s="41"/>
      <c r="G58" s="41"/>
    </row>
    <row r="59" spans="1:13" ht="20.100000000000001" customHeight="1"/>
    <row r="60" spans="1:13" ht="20.100000000000001" customHeight="1"/>
    <row r="61" spans="1:13" ht="20.100000000000001" customHeight="1"/>
    <row r="62" spans="1:13" ht="20.100000000000001" customHeight="1"/>
    <row r="63" spans="1:13" ht="20.100000000000001" customHeight="1"/>
    <row r="64" spans="1:1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7"/>
  <sheetViews>
    <sheetView topLeftCell="A75" workbookViewId="0">
      <selection activeCell="E91" sqref="E91"/>
    </sheetView>
  </sheetViews>
  <sheetFormatPr defaultRowHeight="15.95" customHeight="1"/>
  <cols>
    <col min="1" max="1" width="43.42578125" style="28" customWidth="1"/>
    <col min="2" max="5" width="9.7109375" style="28" customWidth="1"/>
    <col min="6" max="6" width="10.28515625" style="28" customWidth="1"/>
    <col min="7" max="7" width="11.140625" style="28" customWidth="1"/>
    <col min="8" max="16384" width="9.140625" style="28"/>
  </cols>
  <sheetData>
    <row r="1" spans="1:7" ht="20.100000000000001" customHeight="1">
      <c r="A1" s="21" t="s">
        <v>539</v>
      </c>
      <c r="B1" s="21"/>
      <c r="C1" s="21"/>
      <c r="D1" s="21"/>
      <c r="E1" s="21"/>
      <c r="F1" s="29"/>
      <c r="G1" s="29"/>
    </row>
    <row r="2" spans="1:7" ht="20.100000000000001" customHeight="1">
      <c r="A2" s="22" t="s">
        <v>63</v>
      </c>
      <c r="B2" s="21"/>
      <c r="C2" s="21"/>
      <c r="D2" s="21"/>
      <c r="E2" s="21"/>
      <c r="F2" s="29"/>
      <c r="G2" s="29"/>
    </row>
    <row r="3" spans="1:7" ht="20.100000000000001" customHeight="1">
      <c r="A3" s="41"/>
      <c r="B3" s="41"/>
      <c r="C3" s="41"/>
      <c r="D3" s="41"/>
      <c r="E3" s="41"/>
      <c r="F3" s="318"/>
      <c r="G3" s="332" t="s">
        <v>395</v>
      </c>
    </row>
    <row r="4" spans="1:7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7" ht="6.75" customHeight="1">
      <c r="B5" s="138"/>
      <c r="C5" s="138"/>
      <c r="D5" s="138"/>
      <c r="E5" s="139"/>
      <c r="F5" s="139"/>
      <c r="G5" s="139"/>
    </row>
    <row r="6" spans="1:7" s="29" customFormat="1" ht="18" customHeight="1">
      <c r="A6" s="100" t="s">
        <v>227</v>
      </c>
      <c r="B6" s="58">
        <f t="shared" ref="B6:G6" si="0">SUM(B8:B18)</f>
        <v>47697</v>
      </c>
      <c r="C6" s="58">
        <f t="shared" si="0"/>
        <v>52247</v>
      </c>
      <c r="D6" s="58">
        <f t="shared" si="0"/>
        <v>51500</v>
      </c>
      <c r="E6" s="58">
        <f t="shared" si="0"/>
        <v>46162</v>
      </c>
      <c r="F6" s="58">
        <f t="shared" si="0"/>
        <v>43562.39</v>
      </c>
      <c r="G6" s="58">
        <f t="shared" si="0"/>
        <v>39603.96</v>
      </c>
    </row>
    <row r="7" spans="1:7" ht="18" customHeight="1">
      <c r="A7" s="29" t="s">
        <v>391</v>
      </c>
      <c r="B7" s="89"/>
      <c r="C7" s="50"/>
      <c r="D7" s="50"/>
      <c r="E7" s="50"/>
      <c r="F7" s="50"/>
      <c r="G7" s="50"/>
    </row>
    <row r="8" spans="1:7" ht="18" customHeight="1">
      <c r="A8" s="28" t="s">
        <v>229</v>
      </c>
      <c r="B8" s="50">
        <v>47</v>
      </c>
      <c r="C8" s="50">
        <v>27</v>
      </c>
      <c r="D8" s="50">
        <v>3</v>
      </c>
      <c r="E8" s="50">
        <v>3</v>
      </c>
      <c r="F8" s="50">
        <v>4</v>
      </c>
      <c r="G8" s="50">
        <v>2</v>
      </c>
    </row>
    <row r="9" spans="1:7" ht="18" customHeight="1">
      <c r="A9" s="28" t="s">
        <v>452</v>
      </c>
      <c r="B9" s="50">
        <v>1007</v>
      </c>
      <c r="C9" s="50">
        <v>1149</v>
      </c>
      <c r="D9" s="50">
        <v>1209</v>
      </c>
      <c r="E9" s="50">
        <v>1027</v>
      </c>
      <c r="F9" s="50">
        <v>992</v>
      </c>
      <c r="G9" s="50">
        <v>964.5</v>
      </c>
    </row>
    <row r="10" spans="1:7" ht="18" customHeight="1">
      <c r="A10" s="28" t="s">
        <v>230</v>
      </c>
      <c r="B10" s="50">
        <v>5154</v>
      </c>
      <c r="C10" s="50">
        <v>4520</v>
      </c>
      <c r="D10" s="50">
        <v>4060</v>
      </c>
      <c r="E10" s="50">
        <v>3497</v>
      </c>
      <c r="F10" s="50">
        <v>3245.5</v>
      </c>
      <c r="G10" s="50">
        <v>3025</v>
      </c>
    </row>
    <row r="11" spans="1:7" ht="18" customHeight="1">
      <c r="A11" s="28" t="s">
        <v>231</v>
      </c>
      <c r="B11" s="50">
        <v>2757</v>
      </c>
      <c r="C11" s="50">
        <v>2397</v>
      </c>
      <c r="D11" s="50">
        <v>2168</v>
      </c>
      <c r="E11" s="50">
        <v>1860</v>
      </c>
      <c r="F11" s="50">
        <v>669.79</v>
      </c>
      <c r="G11" s="50">
        <v>676.40000000000009</v>
      </c>
    </row>
    <row r="12" spans="1:7" ht="18" customHeight="1">
      <c r="A12" s="28" t="s">
        <v>232</v>
      </c>
      <c r="B12" s="50">
        <v>5475</v>
      </c>
      <c r="C12" s="50">
        <v>7317</v>
      </c>
      <c r="D12" s="50">
        <v>7392</v>
      </c>
      <c r="E12" s="50">
        <v>6284</v>
      </c>
      <c r="F12" s="50">
        <v>5620.5</v>
      </c>
      <c r="G12" s="50">
        <v>4356.8700000000008</v>
      </c>
    </row>
    <row r="13" spans="1:7" ht="18" customHeight="1">
      <c r="A13" s="28" t="s">
        <v>233</v>
      </c>
      <c r="B13" s="50">
        <v>2276</v>
      </c>
      <c r="C13" s="50">
        <v>1688</v>
      </c>
      <c r="D13" s="50">
        <v>1449</v>
      </c>
      <c r="E13" s="50">
        <v>1344</v>
      </c>
      <c r="F13" s="50">
        <v>1162.9000000000001</v>
      </c>
      <c r="G13" s="50">
        <v>735.49</v>
      </c>
    </row>
    <row r="14" spans="1:7" ht="18" customHeight="1">
      <c r="A14" s="28" t="s">
        <v>234</v>
      </c>
      <c r="B14" s="50">
        <v>2941</v>
      </c>
      <c r="C14" s="50">
        <v>3615</v>
      </c>
      <c r="D14" s="50">
        <v>3550</v>
      </c>
      <c r="E14" s="50">
        <v>3384</v>
      </c>
      <c r="F14" s="50">
        <v>3016</v>
      </c>
      <c r="G14" s="50">
        <v>3206.3</v>
      </c>
    </row>
    <row r="15" spans="1:7" ht="18" customHeight="1">
      <c r="A15" s="28" t="s">
        <v>235</v>
      </c>
      <c r="B15" s="50">
        <v>12758</v>
      </c>
      <c r="C15" s="50">
        <v>15225</v>
      </c>
      <c r="D15" s="50">
        <v>15660</v>
      </c>
      <c r="E15" s="50">
        <v>14959</v>
      </c>
      <c r="F15" s="50">
        <v>14653.800000000001</v>
      </c>
      <c r="G15" s="50">
        <v>14105.9</v>
      </c>
    </row>
    <row r="16" spans="1:7" ht="18" customHeight="1">
      <c r="A16" s="28" t="s">
        <v>236</v>
      </c>
      <c r="B16" s="50">
        <v>3162</v>
      </c>
      <c r="C16" s="50">
        <v>2960</v>
      </c>
      <c r="D16" s="50">
        <v>2919</v>
      </c>
      <c r="E16" s="50">
        <v>2902</v>
      </c>
      <c r="F16" s="50">
        <v>2891</v>
      </c>
      <c r="G16" s="50">
        <v>2610</v>
      </c>
    </row>
    <row r="17" spans="1:7" ht="18" customHeight="1">
      <c r="A17" s="28" t="s">
        <v>237</v>
      </c>
      <c r="B17" s="50">
        <v>12098</v>
      </c>
      <c r="C17" s="50">
        <v>13330</v>
      </c>
      <c r="D17" s="50">
        <v>13074</v>
      </c>
      <c r="E17" s="50">
        <v>10891</v>
      </c>
      <c r="F17" s="50">
        <v>11297.9</v>
      </c>
      <c r="G17" s="50">
        <v>9912.5</v>
      </c>
    </row>
    <row r="18" spans="1:7" ht="18" customHeight="1">
      <c r="A18" s="28" t="s">
        <v>238</v>
      </c>
      <c r="B18" s="50">
        <v>22</v>
      </c>
      <c r="C18" s="50">
        <v>19</v>
      </c>
      <c r="D18" s="50">
        <v>16</v>
      </c>
      <c r="E18" s="50">
        <v>11</v>
      </c>
      <c r="F18" s="50">
        <v>9</v>
      </c>
      <c r="G18" s="50">
        <v>9</v>
      </c>
    </row>
    <row r="19" spans="1:7" ht="9.75" customHeight="1">
      <c r="A19" s="41"/>
      <c r="B19" s="149"/>
      <c r="C19" s="149"/>
      <c r="D19" s="149"/>
      <c r="E19" s="149"/>
      <c r="F19" s="149"/>
      <c r="G19" s="149"/>
    </row>
    <row r="20" spans="1:7" ht="18" customHeight="1">
      <c r="B20" s="50"/>
      <c r="C20" s="50"/>
      <c r="D20" s="50"/>
      <c r="E20" s="50"/>
      <c r="F20" s="50"/>
      <c r="G20" s="50"/>
    </row>
    <row r="21" spans="1:7" ht="20.100000000000001" customHeight="1">
      <c r="A21" s="21" t="s">
        <v>540</v>
      </c>
      <c r="B21" s="21"/>
      <c r="C21" s="21"/>
      <c r="D21" s="21"/>
      <c r="E21" s="21"/>
      <c r="F21" s="29"/>
      <c r="G21" s="29"/>
    </row>
    <row r="22" spans="1:7" ht="20.100000000000001" customHeight="1">
      <c r="A22" s="22" t="s">
        <v>64</v>
      </c>
      <c r="B22" s="21"/>
      <c r="C22" s="21"/>
      <c r="D22" s="21"/>
      <c r="E22" s="21"/>
      <c r="F22" s="29"/>
      <c r="G22" s="29"/>
    </row>
    <row r="23" spans="1:7" ht="20.100000000000001" customHeight="1">
      <c r="A23" s="41"/>
      <c r="B23" s="41"/>
      <c r="C23" s="41"/>
      <c r="D23" s="41"/>
      <c r="E23" s="41"/>
      <c r="F23" s="56"/>
      <c r="G23" s="332" t="s">
        <v>252</v>
      </c>
    </row>
    <row r="24" spans="1:7" ht="27" customHeight="1">
      <c r="B24" s="57">
        <v>2010</v>
      </c>
      <c r="C24" s="57">
        <v>2015</v>
      </c>
      <c r="D24" s="57">
        <v>2016</v>
      </c>
      <c r="E24" s="27">
        <v>2017</v>
      </c>
      <c r="F24" s="27">
        <v>2018</v>
      </c>
      <c r="G24" s="27" t="s">
        <v>451</v>
      </c>
    </row>
    <row r="25" spans="1:7" ht="6" customHeight="1">
      <c r="B25" s="138"/>
      <c r="C25" s="138"/>
      <c r="D25" s="138"/>
      <c r="E25" s="139"/>
      <c r="F25" s="139"/>
      <c r="G25" s="139"/>
    </row>
    <row r="26" spans="1:7" s="29" customFormat="1" ht="19.5" customHeight="1">
      <c r="A26" s="100" t="s">
        <v>227</v>
      </c>
      <c r="B26" s="90">
        <f t="shared" ref="B26:G26" si="1">B46/B6*10</f>
        <v>59.129295343522656</v>
      </c>
      <c r="C26" s="90">
        <f t="shared" si="1"/>
        <v>70.797557754512212</v>
      </c>
      <c r="D26" s="90">
        <f t="shared" si="1"/>
        <v>71.652427184466021</v>
      </c>
      <c r="E26" s="90">
        <f t="shared" si="1"/>
        <v>75.534855508860105</v>
      </c>
      <c r="F26" s="90">
        <f t="shared" si="1"/>
        <v>73.113417330867293</v>
      </c>
      <c r="G26" s="90">
        <f t="shared" si="1"/>
        <v>75.344935203449353</v>
      </c>
    </row>
    <row r="27" spans="1:7" ht="19.5" customHeight="1">
      <c r="A27" s="29" t="s">
        <v>391</v>
      </c>
      <c r="B27" s="93"/>
    </row>
    <row r="28" spans="1:7" ht="19.5" customHeight="1">
      <c r="A28" s="28" t="s">
        <v>229</v>
      </c>
      <c r="B28" s="91">
        <f t="shared" ref="B28:F38" si="2">B48/B8*10</f>
        <v>48.723404255319153</v>
      </c>
      <c r="C28" s="91">
        <f t="shared" si="2"/>
        <v>50.370370370370374</v>
      </c>
      <c r="D28" s="91">
        <f t="shared" si="2"/>
        <v>46.666666666666671</v>
      </c>
      <c r="E28" s="91">
        <f t="shared" si="2"/>
        <v>36.666666666666664</v>
      </c>
      <c r="F28" s="91">
        <f t="shared" si="2"/>
        <v>22.5</v>
      </c>
      <c r="G28" s="91">
        <f t="shared" ref="G28" si="3">G48/G8*10</f>
        <v>76.2</v>
      </c>
    </row>
    <row r="29" spans="1:7" ht="19.5" customHeight="1">
      <c r="A29" s="28" t="s">
        <v>452</v>
      </c>
      <c r="B29" s="91">
        <f t="shared" si="2"/>
        <v>59.72194637537239</v>
      </c>
      <c r="C29" s="91">
        <f t="shared" si="2"/>
        <v>69.651871192341176</v>
      </c>
      <c r="D29" s="91">
        <f t="shared" si="2"/>
        <v>68.569065343258885</v>
      </c>
      <c r="E29" s="91">
        <f t="shared" si="2"/>
        <v>75.082765335929892</v>
      </c>
      <c r="F29" s="91">
        <f t="shared" si="2"/>
        <v>69.298991935483869</v>
      </c>
      <c r="G29" s="91">
        <f t="shared" ref="G29" si="4">G49/G9*10</f>
        <v>74.998444790046662</v>
      </c>
    </row>
    <row r="30" spans="1:7" ht="19.5" customHeight="1">
      <c r="A30" s="28" t="s">
        <v>230</v>
      </c>
      <c r="B30" s="91">
        <f t="shared" si="2"/>
        <v>52.989910748932871</v>
      </c>
      <c r="C30" s="91">
        <f t="shared" si="2"/>
        <v>70.053097345132741</v>
      </c>
      <c r="D30" s="91">
        <f t="shared" si="2"/>
        <v>71.426108374384242</v>
      </c>
      <c r="E30" s="91">
        <f t="shared" si="2"/>
        <v>78.707463540177287</v>
      </c>
      <c r="F30" s="91">
        <f t="shared" si="2"/>
        <v>72.448251425050074</v>
      </c>
      <c r="G30" s="91">
        <f t="shared" ref="G30" si="5">G50/G10*10</f>
        <v>76.865818181818184</v>
      </c>
    </row>
    <row r="31" spans="1:7" ht="19.5" customHeight="1">
      <c r="A31" s="28" t="s">
        <v>231</v>
      </c>
      <c r="B31" s="91">
        <f t="shared" si="2"/>
        <v>53.946318462096485</v>
      </c>
      <c r="C31" s="91">
        <f t="shared" si="2"/>
        <v>65.456821026282853</v>
      </c>
      <c r="D31" s="91">
        <f t="shared" si="2"/>
        <v>66.231549815498155</v>
      </c>
      <c r="E31" s="91">
        <f t="shared" si="2"/>
        <v>70.494623655913983</v>
      </c>
      <c r="F31" s="91">
        <f t="shared" si="2"/>
        <v>68.48325594589349</v>
      </c>
      <c r="G31" s="91">
        <f t="shared" ref="G31" si="6">G51/G11*10</f>
        <v>74.406416321703134</v>
      </c>
    </row>
    <row r="32" spans="1:7" ht="19.5" customHeight="1">
      <c r="A32" s="28" t="s">
        <v>232</v>
      </c>
      <c r="B32" s="91">
        <f t="shared" si="2"/>
        <v>58.829223744292236</v>
      </c>
      <c r="C32" s="91">
        <f t="shared" si="2"/>
        <v>73.895038950389505</v>
      </c>
      <c r="D32" s="91">
        <f t="shared" si="2"/>
        <v>75.599296536796544</v>
      </c>
      <c r="E32" s="91">
        <f t="shared" si="2"/>
        <v>76.764799490770216</v>
      </c>
      <c r="F32" s="91">
        <f t="shared" si="2"/>
        <v>72.850351392224894</v>
      </c>
      <c r="G32" s="91">
        <f t="shared" ref="G32" si="7">G52/G12*10</f>
        <v>76.569922903368678</v>
      </c>
    </row>
    <row r="33" spans="1:13" ht="19.5" customHeight="1">
      <c r="A33" s="28" t="s">
        <v>233</v>
      </c>
      <c r="B33" s="91">
        <f t="shared" si="2"/>
        <v>54.217926186291734</v>
      </c>
      <c r="C33" s="91">
        <f t="shared" si="2"/>
        <v>68.370853080568722</v>
      </c>
      <c r="D33" s="91">
        <f t="shared" si="2"/>
        <v>71.79434092477571</v>
      </c>
      <c r="E33" s="91">
        <f t="shared" si="2"/>
        <v>74.799107142857139</v>
      </c>
      <c r="F33" s="91">
        <f t="shared" si="2"/>
        <v>66.534009803078504</v>
      </c>
      <c r="G33" s="91">
        <f t="shared" ref="G33" si="8">G53/G13*10</f>
        <v>76.347061142911528</v>
      </c>
    </row>
    <row r="34" spans="1:13" ht="19.5" customHeight="1">
      <c r="A34" s="28" t="s">
        <v>234</v>
      </c>
      <c r="B34" s="91">
        <f t="shared" si="2"/>
        <v>54.780686841210475</v>
      </c>
      <c r="C34" s="91">
        <f t="shared" si="2"/>
        <v>66.376210235131396</v>
      </c>
      <c r="D34" s="91">
        <f t="shared" si="2"/>
        <v>71.585915492957753</v>
      </c>
      <c r="E34" s="91">
        <f t="shared" si="2"/>
        <v>69.429669030732853</v>
      </c>
      <c r="F34" s="91">
        <f t="shared" si="2"/>
        <v>68.800696286472146</v>
      </c>
      <c r="G34" s="91">
        <f t="shared" ref="G34" si="9">G54/G14*10</f>
        <v>75.236877397623431</v>
      </c>
    </row>
    <row r="35" spans="1:13" ht="19.5" customHeight="1">
      <c r="A35" s="28" t="s">
        <v>235</v>
      </c>
      <c r="B35" s="91">
        <f t="shared" si="2"/>
        <v>58.427653237184515</v>
      </c>
      <c r="C35" s="91">
        <f t="shared" si="2"/>
        <v>66.168144499178979</v>
      </c>
      <c r="D35" s="91">
        <f t="shared" si="2"/>
        <v>67.307151979565774</v>
      </c>
      <c r="E35" s="91">
        <f t="shared" si="2"/>
        <v>72.709405708937766</v>
      </c>
      <c r="F35" s="91">
        <f t="shared" si="2"/>
        <v>70.43581187132348</v>
      </c>
      <c r="G35" s="91">
        <f t="shared" ref="G35" si="10">G55/G15*10</f>
        <v>74.944498401378155</v>
      </c>
    </row>
    <row r="36" spans="1:13" ht="19.5" customHeight="1">
      <c r="A36" s="28" t="s">
        <v>236</v>
      </c>
      <c r="B36" s="91">
        <f t="shared" si="2"/>
        <v>53.393421884882983</v>
      </c>
      <c r="C36" s="91">
        <f t="shared" si="2"/>
        <v>69.601351351351354</v>
      </c>
      <c r="D36" s="91">
        <f t="shared" si="2"/>
        <v>69.671120246659811</v>
      </c>
      <c r="E36" s="91">
        <f t="shared" si="2"/>
        <v>74.241902136457611</v>
      </c>
      <c r="F36" s="91">
        <f t="shared" si="2"/>
        <v>71.030231753718439</v>
      </c>
      <c r="G36" s="91">
        <f t="shared" ref="G36" si="11">G56/G16*10</f>
        <v>73.771149425287362</v>
      </c>
    </row>
    <row r="37" spans="1:13" ht="19.5" customHeight="1">
      <c r="A37" s="28" t="s">
        <v>237</v>
      </c>
      <c r="B37" s="91">
        <f t="shared" si="2"/>
        <v>67.315258720449663</v>
      </c>
      <c r="C37" s="91">
        <f t="shared" si="2"/>
        <v>77.558139534883722</v>
      </c>
      <c r="D37" s="91">
        <f t="shared" si="2"/>
        <v>76.371424200703686</v>
      </c>
      <c r="E37" s="91">
        <f t="shared" si="2"/>
        <v>80.970526122486461</v>
      </c>
      <c r="F37" s="91">
        <f t="shared" si="2"/>
        <v>79.941077545384545</v>
      </c>
      <c r="G37" s="91">
        <f t="shared" ref="G37" si="12">G57/G17*10</f>
        <v>75.383334174022693</v>
      </c>
    </row>
    <row r="38" spans="1:13" ht="19.5" customHeight="1">
      <c r="A38" s="28" t="s">
        <v>238</v>
      </c>
      <c r="B38" s="91">
        <f t="shared" si="2"/>
        <v>35.909090909090907</v>
      </c>
      <c r="C38" s="91">
        <f t="shared" si="2"/>
        <v>36.84210526315789</v>
      </c>
      <c r="D38" s="91">
        <f t="shared" si="2"/>
        <v>38.125</v>
      </c>
      <c r="E38" s="91">
        <f t="shared" si="2"/>
        <v>39.090909090909093</v>
      </c>
      <c r="F38" s="91">
        <f t="shared" si="2"/>
        <v>18.077777777777776</v>
      </c>
      <c r="G38" s="91">
        <f t="shared" ref="G38" si="13">G58/G18*10</f>
        <v>76.944444444444443</v>
      </c>
    </row>
    <row r="39" spans="1:13" ht="9.75" customHeight="1">
      <c r="A39" s="41"/>
      <c r="B39" s="292"/>
      <c r="C39" s="292"/>
      <c r="D39" s="292"/>
      <c r="E39" s="292"/>
      <c r="F39" s="292"/>
      <c r="G39" s="292"/>
    </row>
    <row r="40" spans="1:13" ht="21" customHeight="1">
      <c r="B40" s="91"/>
      <c r="C40" s="91"/>
      <c r="D40" s="91"/>
      <c r="E40" s="91"/>
      <c r="F40" s="91"/>
      <c r="G40" s="91"/>
    </row>
    <row r="41" spans="1:13" ht="20.100000000000001" customHeight="1">
      <c r="A41" s="21" t="s">
        <v>541</v>
      </c>
      <c r="B41" s="21"/>
      <c r="C41" s="21"/>
      <c r="D41" s="21"/>
      <c r="E41" s="21"/>
      <c r="F41" s="29"/>
      <c r="G41" s="29"/>
    </row>
    <row r="42" spans="1:13" ht="20.100000000000001" customHeight="1">
      <c r="A42" s="22" t="s">
        <v>65</v>
      </c>
      <c r="B42" s="21"/>
      <c r="C42" s="21"/>
      <c r="D42" s="21"/>
      <c r="E42" s="21"/>
      <c r="F42" s="29"/>
      <c r="G42" s="29"/>
    </row>
    <row r="43" spans="1:13" ht="20.100000000000001" customHeight="1">
      <c r="A43" s="41"/>
      <c r="B43" s="41"/>
      <c r="C43" s="41"/>
      <c r="D43" s="41"/>
      <c r="E43" s="41"/>
      <c r="F43" s="318"/>
      <c r="G43" s="332" t="s">
        <v>394</v>
      </c>
    </row>
    <row r="44" spans="1:13" ht="27" customHeight="1">
      <c r="B44" s="57">
        <v>2010</v>
      </c>
      <c r="C44" s="57">
        <v>2015</v>
      </c>
      <c r="D44" s="57">
        <v>2016</v>
      </c>
      <c r="E44" s="27">
        <v>2017</v>
      </c>
      <c r="F44" s="27">
        <v>2018</v>
      </c>
      <c r="G44" s="27" t="s">
        <v>451</v>
      </c>
    </row>
    <row r="45" spans="1:13" ht="20.100000000000001" customHeight="1">
      <c r="B45" s="54"/>
      <c r="C45" s="54"/>
      <c r="D45" s="54"/>
      <c r="E45" s="87"/>
      <c r="F45" s="87"/>
      <c r="G45" s="87"/>
    </row>
    <row r="46" spans="1:13" s="29" customFormat="1" ht="20.100000000000001" customHeight="1">
      <c r="A46" s="319" t="s">
        <v>227</v>
      </c>
      <c r="B46" s="58">
        <f>SUM(B48:B58)</f>
        <v>282029</v>
      </c>
      <c r="C46" s="58">
        <f t="shared" ref="C46:F46" si="14">SUM(C48:C58)</f>
        <v>369896</v>
      </c>
      <c r="D46" s="58">
        <f t="shared" si="14"/>
        <v>369010</v>
      </c>
      <c r="E46" s="58">
        <f t="shared" si="14"/>
        <v>348684</v>
      </c>
      <c r="F46" s="58">
        <f t="shared" si="14"/>
        <v>318499.52</v>
      </c>
      <c r="G46" s="58">
        <f t="shared" ref="G46" si="15">SUM(G48:G58)</f>
        <v>298395.77999999997</v>
      </c>
    </row>
    <row r="47" spans="1:13" ht="20.100000000000001" customHeight="1">
      <c r="A47" s="29" t="s">
        <v>391</v>
      </c>
      <c r="B47" s="89"/>
      <c r="C47" s="50"/>
      <c r="D47" s="50"/>
      <c r="E47" s="50"/>
      <c r="F47" s="50"/>
      <c r="G47" s="50"/>
    </row>
    <row r="48" spans="1:13" ht="20.100000000000001" customHeight="1">
      <c r="A48" s="28" t="s">
        <v>229</v>
      </c>
      <c r="B48" s="50">
        <v>229</v>
      </c>
      <c r="C48" s="50">
        <v>136</v>
      </c>
      <c r="D48" s="50">
        <v>14</v>
      </c>
      <c r="E48" s="50">
        <v>11</v>
      </c>
      <c r="F48" s="50">
        <v>9</v>
      </c>
      <c r="G48" s="50">
        <v>15.24</v>
      </c>
      <c r="H48" s="51"/>
      <c r="I48" s="51"/>
      <c r="J48" s="51"/>
      <c r="K48" s="51"/>
      <c r="L48" s="51"/>
      <c r="M48" s="51"/>
    </row>
    <row r="49" spans="1:13" ht="20.100000000000001" customHeight="1">
      <c r="A49" s="28" t="s">
        <v>452</v>
      </c>
      <c r="B49" s="50">
        <v>6014</v>
      </c>
      <c r="C49" s="50">
        <v>8003</v>
      </c>
      <c r="D49" s="50">
        <v>8290</v>
      </c>
      <c r="E49" s="50">
        <v>7711</v>
      </c>
      <c r="F49" s="50">
        <v>6874.46</v>
      </c>
      <c r="G49" s="50">
        <v>7233.6</v>
      </c>
      <c r="H49" s="51"/>
      <c r="I49" s="51"/>
      <c r="J49" s="51"/>
      <c r="K49" s="51"/>
      <c r="L49" s="51"/>
      <c r="M49" s="51"/>
    </row>
    <row r="50" spans="1:13" ht="20.100000000000001" customHeight="1">
      <c r="A50" s="28" t="s">
        <v>230</v>
      </c>
      <c r="B50" s="50">
        <v>27311</v>
      </c>
      <c r="C50" s="50">
        <v>31664</v>
      </c>
      <c r="D50" s="50">
        <v>28999</v>
      </c>
      <c r="E50" s="50">
        <v>27524</v>
      </c>
      <c r="F50" s="50">
        <v>23513.08</v>
      </c>
      <c r="G50" s="50">
        <v>23251.91</v>
      </c>
      <c r="H50" s="51"/>
      <c r="I50" s="51"/>
      <c r="J50" s="51"/>
      <c r="K50" s="51"/>
      <c r="L50" s="51"/>
      <c r="M50" s="51"/>
    </row>
    <row r="51" spans="1:13" ht="20.100000000000001" customHeight="1">
      <c r="A51" s="28" t="s">
        <v>231</v>
      </c>
      <c r="B51" s="50">
        <v>14873</v>
      </c>
      <c r="C51" s="50">
        <v>15690</v>
      </c>
      <c r="D51" s="50">
        <v>14359</v>
      </c>
      <c r="E51" s="50">
        <v>13112</v>
      </c>
      <c r="F51" s="50">
        <v>4586.9399999999996</v>
      </c>
      <c r="G51" s="50">
        <v>5032.8500000000004</v>
      </c>
      <c r="H51" s="51"/>
      <c r="I51" s="51"/>
      <c r="J51" s="51"/>
      <c r="K51" s="51"/>
      <c r="L51" s="51"/>
      <c r="M51" s="51"/>
    </row>
    <row r="52" spans="1:13" ht="20.100000000000001" customHeight="1">
      <c r="A52" s="28" t="s">
        <v>232</v>
      </c>
      <c r="B52" s="50">
        <v>32209</v>
      </c>
      <c r="C52" s="50">
        <v>54069</v>
      </c>
      <c r="D52" s="50">
        <v>55883</v>
      </c>
      <c r="E52" s="50">
        <v>48239</v>
      </c>
      <c r="F52" s="50">
        <v>40945.54</v>
      </c>
      <c r="G52" s="50">
        <v>33360.519999999997</v>
      </c>
      <c r="H52" s="51"/>
      <c r="I52" s="51"/>
      <c r="J52" s="51"/>
      <c r="K52" s="51"/>
      <c r="L52" s="51"/>
      <c r="M52" s="51"/>
    </row>
    <row r="53" spans="1:13" ht="20.100000000000001" customHeight="1">
      <c r="A53" s="28" t="s">
        <v>233</v>
      </c>
      <c r="B53" s="50">
        <v>12340</v>
      </c>
      <c r="C53" s="50">
        <v>11541</v>
      </c>
      <c r="D53" s="50">
        <v>10403</v>
      </c>
      <c r="E53" s="50">
        <v>10053</v>
      </c>
      <c r="F53" s="50">
        <v>7737.24</v>
      </c>
      <c r="G53" s="50">
        <v>5615.25</v>
      </c>
      <c r="H53" s="51"/>
      <c r="I53" s="51"/>
      <c r="J53" s="51"/>
      <c r="K53" s="51"/>
      <c r="L53" s="51"/>
      <c r="M53" s="51"/>
    </row>
    <row r="54" spans="1:13" ht="20.100000000000001" customHeight="1">
      <c r="A54" s="28" t="s">
        <v>234</v>
      </c>
      <c r="B54" s="50">
        <v>16111</v>
      </c>
      <c r="C54" s="50">
        <v>23995</v>
      </c>
      <c r="D54" s="50">
        <v>25413</v>
      </c>
      <c r="E54" s="50">
        <v>23495</v>
      </c>
      <c r="F54" s="50">
        <v>20750.29</v>
      </c>
      <c r="G54" s="50">
        <v>24123.200000000001</v>
      </c>
      <c r="H54" s="51"/>
      <c r="I54" s="51"/>
      <c r="J54" s="51"/>
      <c r="K54" s="51"/>
      <c r="L54" s="51"/>
      <c r="M54" s="51"/>
    </row>
    <row r="55" spans="1:13" ht="20.100000000000001" customHeight="1">
      <c r="A55" s="28" t="s">
        <v>235</v>
      </c>
      <c r="B55" s="50">
        <v>74542</v>
      </c>
      <c r="C55" s="50">
        <v>100741</v>
      </c>
      <c r="D55" s="50">
        <v>105403</v>
      </c>
      <c r="E55" s="50">
        <v>108766</v>
      </c>
      <c r="F55" s="50">
        <v>103215.23</v>
      </c>
      <c r="G55" s="50">
        <v>105715.96</v>
      </c>
      <c r="H55" s="51"/>
      <c r="I55" s="51"/>
      <c r="J55" s="51"/>
      <c r="K55" s="51"/>
      <c r="L55" s="51"/>
      <c r="M55" s="51"/>
    </row>
    <row r="56" spans="1:13" ht="20.100000000000001" customHeight="1">
      <c r="A56" s="28" t="s">
        <v>236</v>
      </c>
      <c r="B56" s="50">
        <v>16883</v>
      </c>
      <c r="C56" s="50">
        <v>20602</v>
      </c>
      <c r="D56" s="50">
        <v>20337</v>
      </c>
      <c r="E56" s="50">
        <v>21545</v>
      </c>
      <c r="F56" s="50">
        <v>20534.84</v>
      </c>
      <c r="G56" s="50">
        <v>19254.27</v>
      </c>
      <c r="H56" s="51"/>
      <c r="I56" s="51"/>
      <c r="J56" s="51"/>
      <c r="K56" s="51"/>
      <c r="L56" s="51"/>
      <c r="M56" s="51"/>
    </row>
    <row r="57" spans="1:13" ht="20.100000000000001" customHeight="1">
      <c r="A57" s="28" t="s">
        <v>237</v>
      </c>
      <c r="B57" s="50">
        <v>81438</v>
      </c>
      <c r="C57" s="50">
        <v>103385</v>
      </c>
      <c r="D57" s="50">
        <v>99848</v>
      </c>
      <c r="E57" s="50">
        <v>88185</v>
      </c>
      <c r="F57" s="50">
        <v>90316.63</v>
      </c>
      <c r="G57" s="50">
        <v>74723.73</v>
      </c>
      <c r="H57" s="51"/>
      <c r="I57" s="51"/>
      <c r="J57" s="51"/>
      <c r="K57" s="51"/>
      <c r="L57" s="51"/>
      <c r="M57" s="51"/>
    </row>
    <row r="58" spans="1:13" ht="20.100000000000001" customHeight="1">
      <c r="A58" s="28" t="s">
        <v>238</v>
      </c>
      <c r="B58" s="50">
        <v>79</v>
      </c>
      <c r="C58" s="50">
        <v>70</v>
      </c>
      <c r="D58" s="50">
        <v>61</v>
      </c>
      <c r="E58" s="50">
        <v>43</v>
      </c>
      <c r="F58" s="50">
        <v>16.27</v>
      </c>
      <c r="G58" s="50">
        <v>69.25</v>
      </c>
      <c r="H58" s="51"/>
      <c r="I58" s="51"/>
      <c r="J58" s="51"/>
      <c r="K58" s="51"/>
      <c r="L58" s="51"/>
      <c r="M58" s="51"/>
    </row>
    <row r="59" spans="1:13" ht="12.75" customHeight="1">
      <c r="A59" s="41"/>
      <c r="B59" s="41"/>
      <c r="C59" s="41"/>
      <c r="D59" s="41"/>
      <c r="E59" s="41"/>
      <c r="F59" s="41"/>
      <c r="G59" s="41"/>
    </row>
    <row r="60" spans="1:13" ht="20.100000000000001" customHeight="1"/>
    <row r="61" spans="1:13" ht="20.100000000000001" customHeight="1"/>
    <row r="62" spans="1:13" ht="20.100000000000001" customHeight="1"/>
    <row r="63" spans="1:13" ht="20.100000000000001" customHeight="1"/>
    <row r="64" spans="1:1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43"/>
  <sheetViews>
    <sheetView topLeftCell="A56" workbookViewId="0">
      <selection activeCell="C56" sqref="C56"/>
    </sheetView>
  </sheetViews>
  <sheetFormatPr defaultRowHeight="15.95" customHeight="1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20.100000000000001" customHeight="1">
      <c r="A1" s="21" t="s">
        <v>542</v>
      </c>
      <c r="B1" s="21"/>
      <c r="C1" s="21"/>
      <c r="D1" s="21"/>
      <c r="E1" s="21"/>
      <c r="F1" s="29"/>
      <c r="G1" s="29"/>
    </row>
    <row r="2" spans="1:7" ht="20.100000000000001" customHeight="1">
      <c r="A2" s="22" t="s">
        <v>66</v>
      </c>
      <c r="B2" s="21"/>
      <c r="C2" s="21"/>
      <c r="D2" s="21"/>
      <c r="E2" s="21"/>
      <c r="F2" s="29"/>
      <c r="G2" s="29"/>
    </row>
    <row r="3" spans="1:7" ht="16.5" customHeight="1">
      <c r="A3" s="41"/>
      <c r="B3" s="41"/>
      <c r="C3" s="41"/>
      <c r="D3" s="41"/>
      <c r="F3" s="318"/>
      <c r="G3" s="332" t="s">
        <v>395</v>
      </c>
    </row>
    <row r="4" spans="1:7" ht="31.5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7" ht="6.75" customHeight="1">
      <c r="B5" s="138"/>
      <c r="C5" s="138"/>
      <c r="D5" s="138"/>
      <c r="E5" s="139"/>
      <c r="F5" s="139"/>
      <c r="G5" s="139"/>
    </row>
    <row r="6" spans="1:7" s="29" customFormat="1" ht="19.5" customHeight="1">
      <c r="A6" s="100" t="s">
        <v>227</v>
      </c>
      <c r="B6" s="95">
        <f t="shared" ref="B6:G6" si="0">SUM(B8:B18)</f>
        <v>423</v>
      </c>
      <c r="C6" s="95">
        <f t="shared" si="0"/>
        <v>262</v>
      </c>
      <c r="D6" s="95">
        <f t="shared" si="0"/>
        <v>433</v>
      </c>
      <c r="E6" s="58">
        <f t="shared" si="0"/>
        <v>312</v>
      </c>
      <c r="F6" s="95">
        <f t="shared" si="0"/>
        <v>445.61999999999995</v>
      </c>
      <c r="G6" s="95">
        <f t="shared" si="0"/>
        <v>460.05</v>
      </c>
    </row>
    <row r="7" spans="1:7" ht="16.5" customHeight="1">
      <c r="A7" s="29" t="s">
        <v>391</v>
      </c>
      <c r="B7" s="89"/>
      <c r="C7" s="89"/>
      <c r="D7" s="89"/>
      <c r="E7" s="50"/>
      <c r="F7" s="50"/>
      <c r="G7" s="50"/>
    </row>
    <row r="8" spans="1:7" ht="19.5" customHeight="1">
      <c r="A8" s="28" t="s">
        <v>229</v>
      </c>
      <c r="B8" s="89">
        <v>5</v>
      </c>
      <c r="C8" s="89" t="s">
        <v>67</v>
      </c>
      <c r="D8" s="89">
        <v>1</v>
      </c>
      <c r="E8" s="50">
        <v>1</v>
      </c>
      <c r="F8" s="50">
        <v>0</v>
      </c>
      <c r="G8" s="50">
        <v>0</v>
      </c>
    </row>
    <row r="9" spans="1:7" ht="19.5" customHeight="1">
      <c r="A9" s="28" t="s">
        <v>452</v>
      </c>
      <c r="B9" s="89" t="s">
        <v>67</v>
      </c>
      <c r="C9" s="89" t="s">
        <v>67</v>
      </c>
      <c r="D9" s="89" t="s">
        <v>67</v>
      </c>
      <c r="E9" s="50">
        <v>8</v>
      </c>
      <c r="F9" s="50">
        <v>0</v>
      </c>
      <c r="G9" s="50">
        <v>0</v>
      </c>
    </row>
    <row r="10" spans="1:7" ht="19.5" customHeight="1">
      <c r="A10" s="28" t="s">
        <v>230</v>
      </c>
      <c r="B10" s="89">
        <v>117</v>
      </c>
      <c r="C10" s="89">
        <v>65</v>
      </c>
      <c r="D10" s="89">
        <v>23</v>
      </c>
      <c r="E10" s="50">
        <v>42</v>
      </c>
      <c r="F10" s="50">
        <v>212.2</v>
      </c>
      <c r="G10" s="50">
        <v>183</v>
      </c>
    </row>
    <row r="11" spans="1:7" ht="19.5" customHeight="1">
      <c r="A11" s="28" t="s">
        <v>231</v>
      </c>
      <c r="B11" s="89" t="s">
        <v>67</v>
      </c>
      <c r="C11" s="89" t="s">
        <v>67</v>
      </c>
      <c r="D11" s="89">
        <v>4</v>
      </c>
      <c r="E11" s="89" t="s">
        <v>67</v>
      </c>
      <c r="F11" s="50">
        <v>29.5</v>
      </c>
      <c r="G11" s="50">
        <v>31</v>
      </c>
    </row>
    <row r="12" spans="1:7" ht="19.5" customHeight="1">
      <c r="A12" s="28" t="s">
        <v>232</v>
      </c>
      <c r="B12" s="89">
        <v>13</v>
      </c>
      <c r="C12" s="89">
        <v>9</v>
      </c>
      <c r="D12" s="89">
        <v>10</v>
      </c>
      <c r="E12" s="50">
        <v>18</v>
      </c>
      <c r="F12" s="50">
        <v>16.72</v>
      </c>
      <c r="G12" s="50">
        <v>35.75</v>
      </c>
    </row>
    <row r="13" spans="1:7" ht="19.5" customHeight="1">
      <c r="A13" s="28" t="s">
        <v>233</v>
      </c>
      <c r="B13" s="89">
        <v>34</v>
      </c>
      <c r="C13" s="89">
        <v>1</v>
      </c>
      <c r="D13" s="89" t="s">
        <v>67</v>
      </c>
      <c r="E13" s="50">
        <v>2</v>
      </c>
      <c r="F13" s="50">
        <v>0.5</v>
      </c>
      <c r="G13" s="50">
        <v>2.8</v>
      </c>
    </row>
    <row r="14" spans="1:7" ht="19.5" customHeight="1">
      <c r="A14" s="28" t="s">
        <v>234</v>
      </c>
      <c r="B14" s="89" t="s">
        <v>67</v>
      </c>
      <c r="C14" s="89">
        <v>1</v>
      </c>
      <c r="D14" s="89" t="s">
        <v>67</v>
      </c>
      <c r="E14" s="89" t="s">
        <v>67</v>
      </c>
      <c r="F14" s="50">
        <v>0</v>
      </c>
      <c r="G14" s="50">
        <v>0</v>
      </c>
    </row>
    <row r="15" spans="1:7" ht="19.5" customHeight="1">
      <c r="A15" s="28" t="s">
        <v>235</v>
      </c>
      <c r="B15" s="89" t="s">
        <v>67</v>
      </c>
      <c r="C15" s="89" t="s">
        <v>67</v>
      </c>
      <c r="D15" s="89" t="s">
        <v>67</v>
      </c>
      <c r="E15" s="89" t="s">
        <v>67</v>
      </c>
      <c r="F15" s="50">
        <v>8</v>
      </c>
      <c r="G15" s="50">
        <v>0</v>
      </c>
    </row>
    <row r="16" spans="1:7" ht="19.5" customHeight="1">
      <c r="A16" s="28" t="s">
        <v>236</v>
      </c>
      <c r="B16" s="89">
        <v>19</v>
      </c>
      <c r="C16" s="89">
        <v>25</v>
      </c>
      <c r="D16" s="89">
        <v>28</v>
      </c>
      <c r="E16" s="50">
        <v>35</v>
      </c>
      <c r="F16" s="50">
        <v>32</v>
      </c>
      <c r="G16" s="50">
        <v>31</v>
      </c>
    </row>
    <row r="17" spans="1:7" ht="19.5" customHeight="1">
      <c r="A17" s="28" t="s">
        <v>237</v>
      </c>
      <c r="B17" s="89">
        <v>235</v>
      </c>
      <c r="C17" s="89">
        <v>161</v>
      </c>
      <c r="D17" s="89">
        <v>367</v>
      </c>
      <c r="E17" s="50">
        <v>206</v>
      </c>
      <c r="F17" s="50">
        <v>146.69999999999999</v>
      </c>
      <c r="G17" s="50">
        <v>176.5</v>
      </c>
    </row>
    <row r="18" spans="1:7" ht="19.5" customHeight="1">
      <c r="A18" s="28" t="s">
        <v>238</v>
      </c>
      <c r="B18" s="89" t="s">
        <v>67</v>
      </c>
      <c r="C18" s="89" t="s">
        <v>67</v>
      </c>
      <c r="D18" s="89" t="s">
        <v>67</v>
      </c>
      <c r="E18" s="89" t="s">
        <v>67</v>
      </c>
      <c r="F18" s="50">
        <v>0</v>
      </c>
      <c r="G18" s="50">
        <v>0</v>
      </c>
    </row>
    <row r="19" spans="1:7" ht="11.25" customHeight="1">
      <c r="A19" s="41"/>
      <c r="B19" s="293"/>
      <c r="C19" s="293"/>
      <c r="D19" s="293"/>
      <c r="E19" s="293"/>
      <c r="F19" s="149"/>
      <c r="G19" s="149"/>
    </row>
    <row r="20" spans="1:7" ht="15" customHeight="1">
      <c r="B20" s="89"/>
      <c r="C20" s="89"/>
      <c r="D20" s="89"/>
      <c r="E20" s="89"/>
      <c r="F20" s="50"/>
      <c r="G20" s="50"/>
    </row>
    <row r="21" spans="1:7" ht="19.5" customHeight="1">
      <c r="A21" s="21" t="s">
        <v>543</v>
      </c>
      <c r="B21" s="21"/>
      <c r="C21" s="21"/>
      <c r="D21" s="21"/>
      <c r="E21" s="21"/>
      <c r="F21" s="29"/>
      <c r="G21" s="29"/>
    </row>
    <row r="22" spans="1:7" ht="19.5" customHeight="1">
      <c r="A22" s="22" t="s">
        <v>68</v>
      </c>
      <c r="B22" s="21"/>
      <c r="C22" s="21"/>
      <c r="D22" s="21"/>
      <c r="E22" s="21"/>
      <c r="F22" s="29"/>
      <c r="G22" s="29"/>
    </row>
    <row r="23" spans="1:7" ht="19.5" customHeight="1">
      <c r="A23" s="41"/>
      <c r="B23" s="41"/>
      <c r="C23" s="41"/>
      <c r="D23" s="41"/>
      <c r="F23" s="56"/>
      <c r="G23" s="332" t="s">
        <v>252</v>
      </c>
    </row>
    <row r="24" spans="1:7" ht="28.5" customHeight="1">
      <c r="B24" s="57">
        <v>2010</v>
      </c>
      <c r="C24" s="57">
        <v>2015</v>
      </c>
      <c r="D24" s="57">
        <v>2016</v>
      </c>
      <c r="E24" s="27">
        <v>2017</v>
      </c>
      <c r="F24" s="27">
        <v>2018</v>
      </c>
      <c r="G24" s="27" t="s">
        <v>451</v>
      </c>
    </row>
    <row r="25" spans="1:7" ht="6" customHeight="1">
      <c r="B25" s="138"/>
      <c r="C25" s="138"/>
      <c r="D25" s="138"/>
      <c r="E25" s="139"/>
      <c r="F25" s="139"/>
      <c r="G25" s="139"/>
    </row>
    <row r="26" spans="1:7" s="29" customFormat="1" ht="17.25" customHeight="1">
      <c r="A26" s="100" t="s">
        <v>227</v>
      </c>
      <c r="B26" s="90">
        <f t="shared" ref="B26:G26" si="1">B46/B6*10</f>
        <v>95.531914893617014</v>
      </c>
      <c r="C26" s="90">
        <f t="shared" si="1"/>
        <v>106.06870229007633</v>
      </c>
      <c r="D26" s="90">
        <f t="shared" si="1"/>
        <v>105.58891454965359</v>
      </c>
      <c r="E26" s="90">
        <f t="shared" si="1"/>
        <v>104.4551282051282</v>
      </c>
      <c r="F26" s="90">
        <f t="shared" si="1"/>
        <v>104.69458282841885</v>
      </c>
      <c r="G26" s="90">
        <f t="shared" si="1"/>
        <v>132.07412237800239</v>
      </c>
    </row>
    <row r="27" spans="1:7" ht="16.5" customHeight="1">
      <c r="A27" s="29" t="s">
        <v>391</v>
      </c>
      <c r="B27" s="93"/>
      <c r="C27" s="88"/>
      <c r="D27" s="88"/>
      <c r="F27" s="90"/>
      <c r="G27" s="90"/>
    </row>
    <row r="28" spans="1:7" ht="19.5" customHeight="1">
      <c r="A28" s="28" t="s">
        <v>229</v>
      </c>
      <c r="B28" s="91">
        <f>B48/B8*10</f>
        <v>68</v>
      </c>
      <c r="C28" s="96" t="s">
        <v>67</v>
      </c>
      <c r="D28" s="96" t="s">
        <v>67</v>
      </c>
      <c r="E28" s="96" t="s">
        <v>67</v>
      </c>
      <c r="F28" s="328" t="s">
        <v>67</v>
      </c>
      <c r="G28" s="328" t="s">
        <v>67</v>
      </c>
    </row>
    <row r="29" spans="1:7" ht="19.5" customHeight="1">
      <c r="A29" s="28" t="s">
        <v>452</v>
      </c>
      <c r="B29" s="96" t="s">
        <v>67</v>
      </c>
      <c r="C29" s="96" t="s">
        <v>67</v>
      </c>
      <c r="D29" s="96" t="s">
        <v>67</v>
      </c>
      <c r="E29" s="91">
        <f>E49/E9*10</f>
        <v>126.25</v>
      </c>
      <c r="F29" s="328" t="s">
        <v>67</v>
      </c>
      <c r="G29" s="328" t="s">
        <v>67</v>
      </c>
    </row>
    <row r="30" spans="1:7" ht="19.5" customHeight="1">
      <c r="A30" s="28" t="s">
        <v>230</v>
      </c>
      <c r="B30" s="91">
        <f>B50/B10*10</f>
        <v>117.77777777777779</v>
      </c>
      <c r="C30" s="91">
        <f>C50/C10*10</f>
        <v>117.84615384615385</v>
      </c>
      <c r="D30" s="91">
        <f>D50/D10*10</f>
        <v>118.69565217391305</v>
      </c>
      <c r="E30" s="91">
        <f>E50/E10*10</f>
        <v>123.33333333333334</v>
      </c>
      <c r="F30" s="328">
        <f t="shared" ref="F30:G37" si="2">F50/F10*10</f>
        <v>111.12158341187559</v>
      </c>
      <c r="G30" s="328">
        <f t="shared" si="2"/>
        <v>109.4142076502732</v>
      </c>
    </row>
    <row r="31" spans="1:7" ht="19.5" customHeight="1">
      <c r="A31" s="28" t="s">
        <v>231</v>
      </c>
      <c r="B31" s="96" t="s">
        <v>67</v>
      </c>
      <c r="C31" s="96" t="s">
        <v>67</v>
      </c>
      <c r="D31" s="96" t="s">
        <v>67</v>
      </c>
      <c r="E31" s="96" t="s">
        <v>67</v>
      </c>
      <c r="F31" s="328">
        <f t="shared" si="2"/>
        <v>117.96610169491527</v>
      </c>
      <c r="G31" s="328">
        <f t="shared" si="2"/>
        <v>162.68064516129033</v>
      </c>
    </row>
    <row r="32" spans="1:7" ht="19.5" customHeight="1">
      <c r="A32" s="28" t="s">
        <v>232</v>
      </c>
      <c r="B32" s="91">
        <f>B52/B12*10</f>
        <v>88.461538461538467</v>
      </c>
      <c r="C32" s="91">
        <f>C52/C12*10</f>
        <v>86.666666666666657</v>
      </c>
      <c r="D32" s="91">
        <f>D52/D12*10</f>
        <v>88</v>
      </c>
      <c r="E32" s="91">
        <f>E52/E12*10</f>
        <v>51.111111111111107</v>
      </c>
      <c r="F32" s="328">
        <f t="shared" si="2"/>
        <v>124.40191387559808</v>
      </c>
      <c r="G32" s="328">
        <f t="shared" si="2"/>
        <v>162.18741258741261</v>
      </c>
    </row>
    <row r="33" spans="1:7" ht="19.5" customHeight="1">
      <c r="A33" s="28" t="s">
        <v>233</v>
      </c>
      <c r="B33" s="91">
        <f>B53/B13*10</f>
        <v>85</v>
      </c>
      <c r="C33" s="91">
        <f>C53/C13*10</f>
        <v>120</v>
      </c>
      <c r="D33" s="96" t="s">
        <v>67</v>
      </c>
      <c r="E33" s="91">
        <f>E53/E13*10</f>
        <v>50</v>
      </c>
      <c r="F33" s="328">
        <f t="shared" si="2"/>
        <v>60</v>
      </c>
      <c r="G33" s="328">
        <f t="shared" si="2"/>
        <v>125.67857142857143</v>
      </c>
    </row>
    <row r="34" spans="1:7" ht="19.5" customHeight="1">
      <c r="A34" s="28" t="s">
        <v>234</v>
      </c>
      <c r="B34" s="96" t="s">
        <v>67</v>
      </c>
      <c r="C34" s="91">
        <f>C54/C14*10</f>
        <v>90</v>
      </c>
      <c r="D34" s="96" t="s">
        <v>67</v>
      </c>
      <c r="E34" s="96" t="s">
        <v>67</v>
      </c>
      <c r="F34" s="328" t="s">
        <v>67</v>
      </c>
      <c r="G34" s="328" t="s">
        <v>67</v>
      </c>
    </row>
    <row r="35" spans="1:7" ht="21" customHeight="1">
      <c r="A35" s="28" t="s">
        <v>235</v>
      </c>
      <c r="B35" s="96" t="s">
        <v>67</v>
      </c>
      <c r="C35" s="96" t="s">
        <v>67</v>
      </c>
      <c r="D35" s="96" t="s">
        <v>67</v>
      </c>
      <c r="E35" s="96" t="s">
        <v>67</v>
      </c>
      <c r="F35" s="328">
        <f t="shared" si="2"/>
        <v>95</v>
      </c>
      <c r="G35" s="328" t="s">
        <v>67</v>
      </c>
    </row>
    <row r="36" spans="1:7" ht="19.5" customHeight="1">
      <c r="A36" s="28" t="s">
        <v>236</v>
      </c>
      <c r="B36" s="91">
        <f t="shared" ref="B36:E37" si="3">B56/B16*10</f>
        <v>70</v>
      </c>
      <c r="C36" s="91">
        <f t="shared" si="3"/>
        <v>73.2</v>
      </c>
      <c r="D36" s="91">
        <f t="shared" si="3"/>
        <v>73.928571428571431</v>
      </c>
      <c r="E36" s="91">
        <f t="shared" si="3"/>
        <v>74.571428571428569</v>
      </c>
      <c r="F36" s="328">
        <f t="shared" si="2"/>
        <v>68.53125</v>
      </c>
      <c r="G36" s="328">
        <f t="shared" si="2"/>
        <v>153.16774193548386</v>
      </c>
    </row>
    <row r="37" spans="1:7" ht="19.5" customHeight="1">
      <c r="A37" s="28" t="s">
        <v>237</v>
      </c>
      <c r="B37" s="91">
        <f t="shared" si="3"/>
        <v>89.021276595744681</v>
      </c>
      <c r="C37" s="91">
        <f t="shared" si="3"/>
        <v>107.51552795031057</v>
      </c>
      <c r="D37" s="91">
        <f t="shared" si="3"/>
        <v>109.1008174386921</v>
      </c>
      <c r="E37" s="91">
        <f t="shared" si="3"/>
        <v>110.53398058252426</v>
      </c>
      <c r="F37" s="328">
        <f t="shared" si="2"/>
        <v>99.052488070892991</v>
      </c>
      <c r="G37" s="328">
        <f t="shared" si="2"/>
        <v>140.49008498583569</v>
      </c>
    </row>
    <row r="38" spans="1:7" ht="19.5" customHeight="1">
      <c r="A38" s="28" t="s">
        <v>238</v>
      </c>
      <c r="B38" s="96" t="s">
        <v>67</v>
      </c>
      <c r="C38" s="96" t="s">
        <v>67</v>
      </c>
      <c r="D38" s="96" t="s">
        <v>67</v>
      </c>
      <c r="E38" s="96" t="s">
        <v>67</v>
      </c>
      <c r="F38" s="328" t="s">
        <v>67</v>
      </c>
      <c r="G38" s="328" t="s">
        <v>67</v>
      </c>
    </row>
    <row r="39" spans="1:7" ht="9" customHeight="1">
      <c r="A39" s="41"/>
      <c r="B39" s="294"/>
      <c r="C39" s="294"/>
      <c r="D39" s="294"/>
      <c r="E39" s="294"/>
      <c r="F39" s="292"/>
      <c r="G39" s="292"/>
    </row>
    <row r="40" spans="1:7" ht="19.5" customHeight="1">
      <c r="B40" s="91"/>
      <c r="C40" s="91"/>
      <c r="D40" s="91"/>
      <c r="E40" s="91"/>
      <c r="F40" s="91"/>
      <c r="G40" s="91"/>
    </row>
    <row r="41" spans="1:7" ht="19.5" customHeight="1">
      <c r="A41" s="21" t="s">
        <v>544</v>
      </c>
      <c r="B41" s="21"/>
      <c r="C41" s="21"/>
      <c r="D41" s="21"/>
      <c r="E41" s="21"/>
      <c r="F41" s="29"/>
      <c r="G41" s="29"/>
    </row>
    <row r="42" spans="1:7" ht="19.5" customHeight="1">
      <c r="A42" s="22" t="s">
        <v>69</v>
      </c>
      <c r="B42" s="21"/>
      <c r="C42" s="21"/>
      <c r="D42" s="21"/>
      <c r="E42" s="21"/>
      <c r="F42" s="29"/>
      <c r="G42" s="29"/>
    </row>
    <row r="43" spans="1:7" ht="20.100000000000001" customHeight="1">
      <c r="A43" s="41"/>
      <c r="B43" s="41"/>
      <c r="C43" s="41"/>
      <c r="D43" s="41"/>
      <c r="F43" s="56"/>
      <c r="G43" s="332" t="s">
        <v>244</v>
      </c>
    </row>
    <row r="44" spans="1:7" ht="27" customHeight="1">
      <c r="B44" s="57">
        <v>2010</v>
      </c>
      <c r="C44" s="57">
        <v>2015</v>
      </c>
      <c r="D44" s="57">
        <v>2016</v>
      </c>
      <c r="E44" s="27">
        <v>2017</v>
      </c>
      <c r="F44" s="27">
        <v>2018</v>
      </c>
      <c r="G44" s="27" t="s">
        <v>451</v>
      </c>
    </row>
    <row r="45" spans="1:7" ht="14.25" customHeight="1">
      <c r="B45" s="138"/>
      <c r="C45" s="138"/>
      <c r="D45" s="138"/>
      <c r="E45" s="139"/>
      <c r="F45" s="139"/>
      <c r="G45" s="139"/>
    </row>
    <row r="46" spans="1:7" s="29" customFormat="1" ht="20.100000000000001" customHeight="1">
      <c r="A46" s="100" t="s">
        <v>227</v>
      </c>
      <c r="B46" s="95">
        <f t="shared" ref="B46:G46" si="4">SUM(B48:B58)</f>
        <v>4041</v>
      </c>
      <c r="C46" s="95">
        <f t="shared" si="4"/>
        <v>2779</v>
      </c>
      <c r="D46" s="95">
        <f t="shared" si="4"/>
        <v>4572</v>
      </c>
      <c r="E46" s="95">
        <f t="shared" si="4"/>
        <v>3259</v>
      </c>
      <c r="F46" s="95">
        <f t="shared" si="4"/>
        <v>4665.3999999999996</v>
      </c>
      <c r="G46" s="95">
        <f t="shared" si="4"/>
        <v>6076.07</v>
      </c>
    </row>
    <row r="47" spans="1:7" ht="20.100000000000001" customHeight="1">
      <c r="A47" s="29" t="s">
        <v>391</v>
      </c>
      <c r="B47" s="89"/>
      <c r="C47" s="89"/>
      <c r="D47" s="89"/>
      <c r="E47" s="50"/>
      <c r="F47" s="50"/>
      <c r="G47" s="50"/>
    </row>
    <row r="48" spans="1:7" ht="20.100000000000001" customHeight="1">
      <c r="A48" s="28" t="s">
        <v>229</v>
      </c>
      <c r="B48" s="89">
        <v>34</v>
      </c>
      <c r="C48" s="89" t="s">
        <v>67</v>
      </c>
      <c r="D48" s="89" t="s">
        <v>67</v>
      </c>
      <c r="E48" s="89" t="s">
        <v>67</v>
      </c>
      <c r="F48" s="89" t="s">
        <v>67</v>
      </c>
      <c r="G48" s="89">
        <v>0</v>
      </c>
    </row>
    <row r="49" spans="1:7" ht="20.100000000000001" customHeight="1">
      <c r="A49" s="28" t="s">
        <v>452</v>
      </c>
      <c r="B49" s="89" t="s">
        <v>67</v>
      </c>
      <c r="C49" s="89" t="s">
        <v>67</v>
      </c>
      <c r="D49" s="89" t="s">
        <v>67</v>
      </c>
      <c r="E49" s="50">
        <v>101</v>
      </c>
      <c r="F49" s="50">
        <v>0</v>
      </c>
      <c r="G49" s="50">
        <v>0</v>
      </c>
    </row>
    <row r="50" spans="1:7" ht="20.100000000000001" customHeight="1">
      <c r="A50" s="28" t="s">
        <v>230</v>
      </c>
      <c r="B50" s="89">
        <v>1378</v>
      </c>
      <c r="C50" s="89">
        <v>766</v>
      </c>
      <c r="D50" s="89">
        <v>273</v>
      </c>
      <c r="E50" s="50">
        <v>518</v>
      </c>
      <c r="F50" s="50">
        <v>2358</v>
      </c>
      <c r="G50" s="50">
        <v>2002.2799999999997</v>
      </c>
    </row>
    <row r="51" spans="1:7" ht="20.100000000000001" customHeight="1">
      <c r="A51" s="28" t="s">
        <v>231</v>
      </c>
      <c r="B51" s="89" t="s">
        <v>67</v>
      </c>
      <c r="C51" s="89" t="s">
        <v>67</v>
      </c>
      <c r="D51" s="89" t="s">
        <v>67</v>
      </c>
      <c r="E51" s="97" t="s">
        <v>67</v>
      </c>
      <c r="F51" s="97">
        <v>348</v>
      </c>
      <c r="G51" s="97">
        <v>504.31</v>
      </c>
    </row>
    <row r="52" spans="1:7" ht="20.100000000000001" customHeight="1">
      <c r="A52" s="28" t="s">
        <v>232</v>
      </c>
      <c r="B52" s="89">
        <v>115</v>
      </c>
      <c r="C52" s="89">
        <v>78</v>
      </c>
      <c r="D52" s="89">
        <v>88</v>
      </c>
      <c r="E52" s="50">
        <v>92</v>
      </c>
      <c r="F52" s="50">
        <v>208</v>
      </c>
      <c r="G52" s="50">
        <v>579.82000000000005</v>
      </c>
    </row>
    <row r="53" spans="1:7" ht="20.100000000000001" customHeight="1">
      <c r="A53" s="28" t="s">
        <v>233</v>
      </c>
      <c r="B53" s="89">
        <v>289</v>
      </c>
      <c r="C53" s="89">
        <v>12</v>
      </c>
      <c r="D53" s="89" t="s">
        <v>67</v>
      </c>
      <c r="E53" s="50">
        <v>10</v>
      </c>
      <c r="F53" s="50">
        <v>3</v>
      </c>
      <c r="G53" s="50">
        <v>35.19</v>
      </c>
    </row>
    <row r="54" spans="1:7" ht="20.100000000000001" customHeight="1">
      <c r="A54" s="28" t="s">
        <v>234</v>
      </c>
      <c r="B54" s="89" t="s">
        <v>67</v>
      </c>
      <c r="C54" s="89">
        <v>9</v>
      </c>
      <c r="D54" s="89" t="s">
        <v>67</v>
      </c>
      <c r="E54" s="97" t="s">
        <v>67</v>
      </c>
      <c r="F54" s="97">
        <v>0</v>
      </c>
      <c r="G54" s="97">
        <v>0</v>
      </c>
    </row>
    <row r="55" spans="1:7" ht="20.100000000000001" customHeight="1">
      <c r="A55" s="28" t="s">
        <v>235</v>
      </c>
      <c r="B55" s="89" t="s">
        <v>67</v>
      </c>
      <c r="C55" s="89" t="s">
        <v>67</v>
      </c>
      <c r="D55" s="89" t="s">
        <v>67</v>
      </c>
      <c r="E55" s="97" t="s">
        <v>67</v>
      </c>
      <c r="F55" s="97">
        <v>76</v>
      </c>
      <c r="G55" s="97">
        <v>0</v>
      </c>
    </row>
    <row r="56" spans="1:7" ht="20.100000000000001" customHeight="1">
      <c r="A56" s="28" t="s">
        <v>236</v>
      </c>
      <c r="B56" s="89">
        <v>133</v>
      </c>
      <c r="C56" s="89">
        <v>183</v>
      </c>
      <c r="D56" s="89">
        <v>207</v>
      </c>
      <c r="E56" s="50">
        <v>261</v>
      </c>
      <c r="F56" s="50">
        <v>219.3</v>
      </c>
      <c r="G56" s="50">
        <v>474.82</v>
      </c>
    </row>
    <row r="57" spans="1:7" ht="20.100000000000001" customHeight="1">
      <c r="A57" s="28" t="s">
        <v>237</v>
      </c>
      <c r="B57" s="89">
        <v>2092</v>
      </c>
      <c r="C57" s="89">
        <v>1731</v>
      </c>
      <c r="D57" s="89">
        <v>4004</v>
      </c>
      <c r="E57" s="50">
        <v>2277</v>
      </c>
      <c r="F57" s="50">
        <v>1453.1</v>
      </c>
      <c r="G57" s="50">
        <v>2479.65</v>
      </c>
    </row>
    <row r="58" spans="1:7" ht="20.100000000000001" customHeight="1">
      <c r="A58" s="28" t="s">
        <v>238</v>
      </c>
      <c r="B58" s="89" t="s">
        <v>67</v>
      </c>
      <c r="C58" s="89" t="s">
        <v>67</v>
      </c>
      <c r="D58" s="89" t="s">
        <v>67</v>
      </c>
      <c r="E58" s="97" t="s">
        <v>67</v>
      </c>
      <c r="F58" s="97" t="s">
        <v>67</v>
      </c>
      <c r="G58" s="97">
        <v>0</v>
      </c>
    </row>
    <row r="59" spans="1:7" ht="12" customHeight="1">
      <c r="A59" s="41"/>
      <c r="B59" s="41"/>
      <c r="C59" s="41"/>
      <c r="D59" s="41"/>
      <c r="E59" s="41"/>
      <c r="F59" s="41"/>
      <c r="G59" s="41"/>
    </row>
    <row r="60" spans="1:7" ht="20.100000000000001" customHeight="1"/>
    <row r="61" spans="1:7" ht="20.100000000000001" customHeight="1"/>
    <row r="62" spans="1:7" ht="20.100000000000001" customHeight="1"/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44"/>
  <sheetViews>
    <sheetView workbookViewId="0">
      <selection activeCell="C11" sqref="C11"/>
    </sheetView>
  </sheetViews>
  <sheetFormatPr defaultRowHeight="12.75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20.100000000000001" customHeight="1">
      <c r="A1" s="21" t="s">
        <v>545</v>
      </c>
      <c r="B1" s="21"/>
      <c r="C1" s="21"/>
      <c r="D1" s="21"/>
      <c r="E1" s="21"/>
      <c r="F1" s="29"/>
      <c r="G1" s="29"/>
    </row>
    <row r="2" spans="1:7" ht="20.100000000000001" customHeight="1">
      <c r="A2" s="22" t="s">
        <v>70</v>
      </c>
      <c r="B2" s="21"/>
      <c r="C2" s="21"/>
      <c r="D2" s="21"/>
      <c r="E2" s="21"/>
      <c r="F2" s="29"/>
      <c r="G2" s="29"/>
    </row>
    <row r="3" spans="1:7" ht="20.100000000000001" customHeight="1">
      <c r="A3" s="41"/>
      <c r="B3" s="41"/>
      <c r="C3" s="41"/>
      <c r="D3" s="41"/>
      <c r="F3" s="318"/>
      <c r="G3" s="332" t="s">
        <v>399</v>
      </c>
    </row>
    <row r="4" spans="1:7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7" ht="12" customHeight="1">
      <c r="B5" s="138"/>
      <c r="C5" s="138"/>
      <c r="D5" s="138"/>
      <c r="E5" s="139"/>
      <c r="F5" s="139"/>
      <c r="G5" s="139"/>
    </row>
    <row r="6" spans="1:7" s="29" customFormat="1" ht="18" customHeight="1">
      <c r="A6" s="100" t="s">
        <v>227</v>
      </c>
      <c r="B6" s="95">
        <f t="shared" ref="B6:G6" si="0">SUM(B8:B18)</f>
        <v>14822</v>
      </c>
      <c r="C6" s="95">
        <f t="shared" si="0"/>
        <v>15793</v>
      </c>
      <c r="D6" s="95">
        <f t="shared" si="0"/>
        <v>15692</v>
      </c>
      <c r="E6" s="95">
        <f t="shared" si="0"/>
        <v>14611</v>
      </c>
      <c r="F6" s="95">
        <f t="shared" si="0"/>
        <v>15254.7</v>
      </c>
      <c r="G6" s="95">
        <f t="shared" si="0"/>
        <v>15158.23</v>
      </c>
    </row>
    <row r="7" spans="1:7" ht="18" customHeight="1">
      <c r="A7" s="29" t="s">
        <v>391</v>
      </c>
      <c r="B7" s="89"/>
      <c r="C7" s="89"/>
      <c r="D7" s="89"/>
      <c r="E7" s="50"/>
      <c r="F7" s="50"/>
      <c r="G7" s="50"/>
    </row>
    <row r="8" spans="1:7" ht="18" customHeight="1">
      <c r="A8" s="28" t="s">
        <v>229</v>
      </c>
      <c r="B8" s="89">
        <v>60</v>
      </c>
      <c r="C8" s="89">
        <v>256</v>
      </c>
      <c r="D8" s="89">
        <v>260</v>
      </c>
      <c r="E8" s="50">
        <v>84</v>
      </c>
      <c r="F8" s="50">
        <v>50</v>
      </c>
      <c r="G8" s="50">
        <v>39.1</v>
      </c>
    </row>
    <row r="9" spans="1:7" ht="18" customHeight="1">
      <c r="A9" s="28" t="s">
        <v>452</v>
      </c>
      <c r="B9" s="89" t="s">
        <v>67</v>
      </c>
      <c r="C9" s="89" t="s">
        <v>67</v>
      </c>
      <c r="D9" s="89">
        <v>22</v>
      </c>
      <c r="E9" s="50">
        <v>96</v>
      </c>
      <c r="F9" s="50">
        <v>87</v>
      </c>
      <c r="G9" s="50">
        <v>50.900000000000006</v>
      </c>
    </row>
    <row r="10" spans="1:7" ht="18" customHeight="1">
      <c r="A10" s="28" t="s">
        <v>230</v>
      </c>
      <c r="B10" s="89">
        <v>101</v>
      </c>
      <c r="C10" s="89">
        <v>118</v>
      </c>
      <c r="D10" s="89">
        <v>46</v>
      </c>
      <c r="E10" s="50">
        <v>10</v>
      </c>
      <c r="F10" s="50">
        <v>0.5</v>
      </c>
      <c r="G10" s="50">
        <v>17</v>
      </c>
    </row>
    <row r="11" spans="1:7" ht="18" customHeight="1">
      <c r="A11" s="28" t="s">
        <v>231</v>
      </c>
      <c r="B11" s="89">
        <v>1437</v>
      </c>
      <c r="C11" s="89">
        <v>1817</v>
      </c>
      <c r="D11" s="89">
        <v>1802</v>
      </c>
      <c r="E11" s="50">
        <v>910</v>
      </c>
      <c r="F11" s="50">
        <v>925.5</v>
      </c>
      <c r="G11" s="50">
        <v>920.2</v>
      </c>
    </row>
    <row r="12" spans="1:7" ht="18" customHeight="1">
      <c r="A12" s="28" t="s">
        <v>232</v>
      </c>
      <c r="B12" s="89">
        <v>1089</v>
      </c>
      <c r="C12" s="89">
        <v>1076</v>
      </c>
      <c r="D12" s="89">
        <v>901</v>
      </c>
      <c r="E12" s="50">
        <v>1097</v>
      </c>
      <c r="F12" s="50">
        <v>1460.9</v>
      </c>
      <c r="G12" s="50">
        <v>1719.83</v>
      </c>
    </row>
    <row r="13" spans="1:7" ht="18" customHeight="1">
      <c r="A13" s="28" t="s">
        <v>233</v>
      </c>
      <c r="B13" s="89">
        <v>899</v>
      </c>
      <c r="C13" s="89">
        <v>1163</v>
      </c>
      <c r="D13" s="89">
        <v>1044</v>
      </c>
      <c r="E13" s="50">
        <v>957</v>
      </c>
      <c r="F13" s="50">
        <v>933.69999999999993</v>
      </c>
      <c r="G13" s="50">
        <v>846.9</v>
      </c>
    </row>
    <row r="14" spans="1:7" ht="18" customHeight="1">
      <c r="A14" s="28" t="s">
        <v>234</v>
      </c>
      <c r="B14" s="89">
        <v>141</v>
      </c>
      <c r="C14" s="89">
        <v>107</v>
      </c>
      <c r="D14" s="89">
        <v>108</v>
      </c>
      <c r="E14" s="50">
        <v>108</v>
      </c>
      <c r="F14" s="50">
        <v>100.5</v>
      </c>
      <c r="G14" s="50">
        <v>97</v>
      </c>
    </row>
    <row r="15" spans="1:7" ht="18" customHeight="1">
      <c r="A15" s="28" t="s">
        <v>235</v>
      </c>
      <c r="B15" s="89">
        <v>877</v>
      </c>
      <c r="C15" s="89">
        <v>577</v>
      </c>
      <c r="D15" s="89">
        <v>462</v>
      </c>
      <c r="E15" s="50">
        <v>467</v>
      </c>
      <c r="F15" s="50">
        <v>676.2</v>
      </c>
      <c r="G15" s="50">
        <v>511.8</v>
      </c>
    </row>
    <row r="16" spans="1:7" ht="18" customHeight="1">
      <c r="A16" s="28" t="s">
        <v>236</v>
      </c>
      <c r="B16" s="89">
        <v>2809</v>
      </c>
      <c r="C16" s="89">
        <v>2515</v>
      </c>
      <c r="D16" s="89">
        <v>2521</v>
      </c>
      <c r="E16" s="50">
        <v>2512</v>
      </c>
      <c r="F16" s="50">
        <v>2514.4</v>
      </c>
      <c r="G16" s="50">
        <v>2460</v>
      </c>
    </row>
    <row r="17" spans="1:7" ht="18" customHeight="1">
      <c r="A17" s="28" t="s">
        <v>237</v>
      </c>
      <c r="B17" s="89">
        <v>6700</v>
      </c>
      <c r="C17" s="89">
        <v>7594</v>
      </c>
      <c r="D17" s="89">
        <v>7941</v>
      </c>
      <c r="E17" s="50">
        <v>7620</v>
      </c>
      <c r="F17" s="50">
        <v>8080</v>
      </c>
      <c r="G17" s="50">
        <v>7742.5</v>
      </c>
    </row>
    <row r="18" spans="1:7" ht="18" customHeight="1">
      <c r="A18" s="28" t="s">
        <v>238</v>
      </c>
      <c r="B18" s="89">
        <v>709</v>
      </c>
      <c r="C18" s="89">
        <v>570</v>
      </c>
      <c r="D18" s="89">
        <v>585</v>
      </c>
      <c r="E18" s="50">
        <v>750</v>
      </c>
      <c r="F18" s="50">
        <v>426</v>
      </c>
      <c r="G18" s="50">
        <v>753</v>
      </c>
    </row>
    <row r="19" spans="1:7" ht="12.75" customHeight="1">
      <c r="A19" s="41"/>
      <c r="B19" s="293"/>
      <c r="C19" s="293"/>
      <c r="D19" s="293"/>
      <c r="E19" s="149"/>
      <c r="F19" s="149"/>
      <c r="G19" s="149"/>
    </row>
    <row r="20" spans="1:7" ht="18" customHeight="1">
      <c r="B20" s="89"/>
      <c r="C20" s="89"/>
      <c r="D20" s="89"/>
      <c r="E20" s="89"/>
      <c r="F20" s="50"/>
      <c r="G20" s="50"/>
    </row>
    <row r="21" spans="1:7" ht="20.100000000000001" customHeight="1">
      <c r="A21" s="21" t="s">
        <v>546</v>
      </c>
      <c r="B21" s="21"/>
      <c r="C21" s="21"/>
      <c r="D21" s="21"/>
      <c r="E21" s="21"/>
      <c r="F21" s="29"/>
      <c r="G21" s="29"/>
    </row>
    <row r="22" spans="1:7" ht="20.100000000000001" customHeight="1">
      <c r="A22" s="22" t="s">
        <v>71</v>
      </c>
      <c r="B22" s="21"/>
      <c r="C22" s="21"/>
      <c r="D22" s="21"/>
      <c r="E22" s="21"/>
      <c r="F22" s="29"/>
      <c r="G22" s="29"/>
    </row>
    <row r="23" spans="1:7" ht="19.5" customHeight="1">
      <c r="A23" s="324"/>
      <c r="B23" s="21"/>
      <c r="C23" s="21"/>
      <c r="D23" s="21"/>
      <c r="E23" s="21"/>
      <c r="F23" s="56"/>
      <c r="G23" s="332" t="s">
        <v>252</v>
      </c>
    </row>
    <row r="24" spans="1:7" ht="19.5" hidden="1" customHeight="1">
      <c r="A24" s="41"/>
      <c r="B24" s="41"/>
      <c r="C24" s="41"/>
      <c r="D24" s="41"/>
      <c r="F24" s="56" t="s">
        <v>252</v>
      </c>
      <c r="G24" s="332" t="s">
        <v>252</v>
      </c>
    </row>
    <row r="25" spans="1:7" ht="27" customHeight="1">
      <c r="B25" s="57">
        <v>2010</v>
      </c>
      <c r="C25" s="57">
        <v>2015</v>
      </c>
      <c r="D25" s="57">
        <v>2016</v>
      </c>
      <c r="E25" s="27">
        <v>2017</v>
      </c>
      <c r="F25" s="27">
        <v>2018</v>
      </c>
      <c r="G25" s="27" t="s">
        <v>451</v>
      </c>
    </row>
    <row r="26" spans="1:7" ht="10.5" customHeight="1">
      <c r="B26" s="138"/>
      <c r="C26" s="138"/>
      <c r="D26" s="138"/>
      <c r="E26" s="139"/>
      <c r="F26" s="139"/>
      <c r="G26" s="139"/>
    </row>
    <row r="27" spans="1:7" s="29" customFormat="1" ht="19.5" customHeight="1">
      <c r="A27" s="319" t="s">
        <v>227</v>
      </c>
      <c r="B27" s="90">
        <f t="shared" ref="B27:G27" si="1">(B47/B6)*10</f>
        <v>243.92996896505196</v>
      </c>
      <c r="C27" s="90">
        <f t="shared" si="1"/>
        <v>252.73982143987843</v>
      </c>
      <c r="D27" s="90">
        <f t="shared" si="1"/>
        <v>254.74063216925822</v>
      </c>
      <c r="E27" s="90">
        <f t="shared" si="1"/>
        <v>284.01478338238314</v>
      </c>
      <c r="F27" s="90">
        <f t="shared" si="1"/>
        <v>286.14043540679268</v>
      </c>
      <c r="G27" s="90">
        <f t="shared" si="1"/>
        <v>239.94949278378812</v>
      </c>
    </row>
    <row r="28" spans="1:7" ht="19.5" customHeight="1">
      <c r="A28" s="29" t="s">
        <v>391</v>
      </c>
      <c r="B28" s="93"/>
      <c r="C28" s="88"/>
      <c r="D28" s="88"/>
    </row>
    <row r="29" spans="1:7" ht="19.5" customHeight="1">
      <c r="A29" s="28" t="s">
        <v>229</v>
      </c>
      <c r="B29" s="91">
        <f t="shared" ref="B29:G29" si="2">(B49/B8)*10</f>
        <v>187.16666666666666</v>
      </c>
      <c r="C29" s="91">
        <f t="shared" si="2"/>
        <v>181.25</v>
      </c>
      <c r="D29" s="91">
        <f t="shared" si="2"/>
        <v>188.42307692307691</v>
      </c>
      <c r="E29" s="91">
        <f t="shared" si="2"/>
        <v>280</v>
      </c>
      <c r="F29" s="91">
        <f t="shared" si="2"/>
        <v>280.39999999999998</v>
      </c>
      <c r="G29" s="91">
        <f t="shared" si="2"/>
        <v>223.72122762148337</v>
      </c>
    </row>
    <row r="30" spans="1:7" ht="19.5" customHeight="1">
      <c r="A30" s="28" t="s">
        <v>452</v>
      </c>
      <c r="B30" s="89" t="s">
        <v>67</v>
      </c>
      <c r="C30" s="89" t="s">
        <v>67</v>
      </c>
      <c r="D30" s="89" t="s">
        <v>67</v>
      </c>
      <c r="E30" s="91">
        <f t="shared" ref="E30:F38" si="3">(E50/E9)*10</f>
        <v>281.35416666666669</v>
      </c>
      <c r="F30" s="91">
        <f t="shared" si="3"/>
        <v>286.16666666666669</v>
      </c>
      <c r="G30" s="91">
        <f t="shared" ref="G30" si="4">(G50/G9)*10</f>
        <v>287.36738703339881</v>
      </c>
    </row>
    <row r="31" spans="1:7" ht="19.5" customHeight="1">
      <c r="A31" s="28" t="s">
        <v>230</v>
      </c>
      <c r="B31" s="91">
        <f t="shared" ref="B31:B38" si="5">(B51/B10)*10</f>
        <v>193.26732673267327</v>
      </c>
      <c r="C31" s="91">
        <f t="shared" ref="C31:D31" si="6">(C51/C10)*10</f>
        <v>225</v>
      </c>
      <c r="D31" s="91">
        <f t="shared" si="6"/>
        <v>214.13043478260872</v>
      </c>
      <c r="E31" s="91">
        <f t="shared" si="3"/>
        <v>271</v>
      </c>
      <c r="F31" s="91">
        <f t="shared" si="3"/>
        <v>220</v>
      </c>
      <c r="G31" s="91">
        <f t="shared" ref="G31" si="7">(G51/G10)*10</f>
        <v>253.87058823529412</v>
      </c>
    </row>
    <row r="32" spans="1:7" ht="19.5" customHeight="1">
      <c r="A32" s="28" t="s">
        <v>231</v>
      </c>
      <c r="B32" s="91">
        <f t="shared" si="5"/>
        <v>179.17188587334724</v>
      </c>
      <c r="C32" s="91">
        <f t="shared" ref="C32:D32" si="8">(C52/C11)*10</f>
        <v>200.51183269124931</v>
      </c>
      <c r="D32" s="91">
        <f t="shared" si="8"/>
        <v>201.94228634850165</v>
      </c>
      <c r="E32" s="91">
        <f t="shared" si="3"/>
        <v>281.35164835164835</v>
      </c>
      <c r="F32" s="91">
        <f t="shared" si="3"/>
        <v>285.5213398163155</v>
      </c>
      <c r="G32" s="91">
        <f t="shared" ref="G32" si="9">(G52/G11)*10</f>
        <v>252.92490762877634</v>
      </c>
    </row>
    <row r="33" spans="1:7" ht="19.5" customHeight="1">
      <c r="A33" s="28" t="s">
        <v>232</v>
      </c>
      <c r="B33" s="91">
        <f t="shared" si="5"/>
        <v>203.25987144168963</v>
      </c>
      <c r="C33" s="91">
        <f t="shared" ref="C33:D33" si="10">(C53/C12)*10</f>
        <v>218.58736059479554</v>
      </c>
      <c r="D33" s="91">
        <f t="shared" si="10"/>
        <v>221.04328523862375</v>
      </c>
      <c r="E33" s="91">
        <f t="shared" si="3"/>
        <v>284.55788514129443</v>
      </c>
      <c r="F33" s="91">
        <f t="shared" si="3"/>
        <v>286.30296392634676</v>
      </c>
      <c r="G33" s="91">
        <f t="shared" ref="G33" si="11">(G53/G12)*10</f>
        <v>248.30262293366206</v>
      </c>
    </row>
    <row r="34" spans="1:7" ht="19.5" customHeight="1">
      <c r="A34" s="28" t="s">
        <v>233</v>
      </c>
      <c r="B34" s="91">
        <f t="shared" si="5"/>
        <v>229.93325917686317</v>
      </c>
      <c r="C34" s="91">
        <f t="shared" ref="C34:D34" si="12">(C54/C13)*10</f>
        <v>232.02063628546864</v>
      </c>
      <c r="D34" s="91">
        <f t="shared" si="12"/>
        <v>238.46743295019155</v>
      </c>
      <c r="E34" s="91">
        <f t="shared" si="3"/>
        <v>285.00522466039706</v>
      </c>
      <c r="F34" s="91">
        <f t="shared" si="3"/>
        <v>285.09157116846956</v>
      </c>
      <c r="G34" s="91">
        <f t="shared" ref="G34" si="13">(G54/G13)*10</f>
        <v>242.13449049474553</v>
      </c>
    </row>
    <row r="35" spans="1:7" ht="19.5" customHeight="1">
      <c r="A35" s="28" t="s">
        <v>234</v>
      </c>
      <c r="B35" s="91">
        <f t="shared" si="5"/>
        <v>217.2340425531915</v>
      </c>
      <c r="C35" s="91">
        <f t="shared" ref="C35:D35" si="14">(C55/C14)*10</f>
        <v>220</v>
      </c>
      <c r="D35" s="91">
        <f t="shared" si="14"/>
        <v>220</v>
      </c>
      <c r="E35" s="91">
        <f t="shared" si="3"/>
        <v>285.92592592592592</v>
      </c>
      <c r="F35" s="91">
        <f t="shared" si="3"/>
        <v>298.30845771144277</v>
      </c>
      <c r="G35" s="91">
        <f t="shared" ref="G35" si="15">(G55/G14)*10</f>
        <v>223.71958762886595</v>
      </c>
    </row>
    <row r="36" spans="1:7" ht="19.5" customHeight="1">
      <c r="A36" s="28" t="s">
        <v>235</v>
      </c>
      <c r="B36" s="91">
        <f t="shared" si="5"/>
        <v>290.34207525655643</v>
      </c>
      <c r="C36" s="91">
        <f t="shared" ref="C36:D36" si="16">(C56/C15)*10</f>
        <v>255.94454072790296</v>
      </c>
      <c r="D36" s="91">
        <f t="shared" si="16"/>
        <v>240.2164502164502</v>
      </c>
      <c r="E36" s="91">
        <f t="shared" si="3"/>
        <v>285.86723768736618</v>
      </c>
      <c r="F36" s="91">
        <f t="shared" si="3"/>
        <v>286.97131026323569</v>
      </c>
      <c r="G36" s="91">
        <f t="shared" ref="G36" si="17">(G56/G15)*10</f>
        <v>223.72000781555295</v>
      </c>
    </row>
    <row r="37" spans="1:7" ht="19.5" customHeight="1">
      <c r="A37" s="28" t="s">
        <v>236</v>
      </c>
      <c r="B37" s="91">
        <f t="shared" si="5"/>
        <v>229.80776076895694</v>
      </c>
      <c r="C37" s="91">
        <f t="shared" ref="C37:D37" si="18">(C57/C16)*10</f>
        <v>240</v>
      </c>
      <c r="D37" s="91">
        <f t="shared" si="18"/>
        <v>244.93454978183263</v>
      </c>
      <c r="E37" s="91">
        <f t="shared" si="3"/>
        <v>284.01273885350315</v>
      </c>
      <c r="F37" s="91">
        <f t="shared" si="3"/>
        <v>285.956888323258</v>
      </c>
      <c r="G37" s="91">
        <f t="shared" ref="G37" si="19">(G57/G16)*10</f>
        <v>225.28837398373983</v>
      </c>
    </row>
    <row r="38" spans="1:7" ht="19.5" customHeight="1">
      <c r="A38" s="28" t="s">
        <v>237</v>
      </c>
      <c r="B38" s="91">
        <f t="shared" si="5"/>
        <v>270.4850746268657</v>
      </c>
      <c r="C38" s="91">
        <f t="shared" ref="C38:D38" si="20">(C58/C17)*10</f>
        <v>280.16855412167502</v>
      </c>
      <c r="D38" s="91">
        <f t="shared" si="20"/>
        <v>279.9874071275658</v>
      </c>
      <c r="E38" s="91">
        <f t="shared" si="3"/>
        <v>283.69160104986872</v>
      </c>
      <c r="F38" s="91">
        <f t="shared" si="3"/>
        <v>286.30074257425741</v>
      </c>
      <c r="G38" s="91">
        <f t="shared" ref="G38" si="21">(G58/G17)*10</f>
        <v>242.16454633516307</v>
      </c>
    </row>
    <row r="39" spans="1:7" ht="19.5" customHeight="1">
      <c r="A39" s="28" t="s">
        <v>238</v>
      </c>
      <c r="B39" s="91">
        <f t="shared" ref="B39" si="22">(B59/B18)*10</f>
        <v>220.32440056417488</v>
      </c>
      <c r="C39" s="91">
        <f t="shared" ref="C39:D39" si="23">(C59/C18)*10</f>
        <v>257.50877192982455</v>
      </c>
      <c r="D39" s="91">
        <f t="shared" si="23"/>
        <v>258</v>
      </c>
      <c r="E39" s="91">
        <f t="shared" ref="E39:F39" si="24">(E59/E18)*10</f>
        <v>288.01333333333332</v>
      </c>
      <c r="F39" s="91">
        <f t="shared" si="24"/>
        <v>283.82629107981222</v>
      </c>
      <c r="G39" s="91">
        <f t="shared" ref="G39" si="25">(G59/G18)*10</f>
        <v>238.1231075697211</v>
      </c>
    </row>
    <row r="40" spans="1:7" ht="8.25" customHeight="1">
      <c r="A40" s="41"/>
      <c r="B40" s="292"/>
      <c r="C40" s="292"/>
      <c r="D40" s="292"/>
      <c r="E40" s="292"/>
      <c r="F40" s="292"/>
      <c r="G40" s="292"/>
    </row>
    <row r="41" spans="1:7" ht="20.25" customHeight="1">
      <c r="B41" s="91"/>
      <c r="C41" s="91"/>
      <c r="D41" s="91"/>
      <c r="E41" s="91"/>
      <c r="F41" s="91"/>
      <c r="G41" s="91"/>
    </row>
    <row r="42" spans="1:7" ht="20.100000000000001" customHeight="1">
      <c r="A42" s="21" t="s">
        <v>547</v>
      </c>
      <c r="B42" s="21"/>
      <c r="C42" s="21"/>
      <c r="D42" s="21"/>
      <c r="E42" s="21"/>
      <c r="F42" s="29"/>
      <c r="G42" s="29"/>
    </row>
    <row r="43" spans="1:7" ht="20.100000000000001" customHeight="1">
      <c r="A43" s="22" t="s">
        <v>72</v>
      </c>
      <c r="B43" s="21"/>
      <c r="C43" s="21"/>
      <c r="D43" s="21"/>
      <c r="E43" s="21"/>
      <c r="F43" s="29"/>
      <c r="G43" s="29"/>
    </row>
    <row r="44" spans="1:7" ht="20.100000000000001" customHeight="1">
      <c r="A44" s="40"/>
      <c r="B44" s="21"/>
      <c r="C44" s="21"/>
      <c r="D44" s="21"/>
      <c r="E44" s="21"/>
      <c r="F44" s="29"/>
      <c r="G44" s="29"/>
    </row>
    <row r="45" spans="1:7" ht="20.100000000000001" customHeight="1">
      <c r="A45" s="41"/>
      <c r="B45" s="41"/>
      <c r="C45" s="41"/>
      <c r="D45" s="41"/>
      <c r="F45" s="56"/>
      <c r="G45" s="332" t="s">
        <v>244</v>
      </c>
    </row>
    <row r="46" spans="1:7" ht="27" customHeight="1">
      <c r="B46" s="57">
        <v>2010</v>
      </c>
      <c r="C46" s="57">
        <v>2015</v>
      </c>
      <c r="D46" s="57">
        <v>2016</v>
      </c>
      <c r="E46" s="27">
        <v>2017</v>
      </c>
      <c r="F46" s="27">
        <v>2018</v>
      </c>
      <c r="G46" s="27" t="s">
        <v>451</v>
      </c>
    </row>
    <row r="47" spans="1:7" s="29" customFormat="1" ht="20.100000000000001" customHeight="1">
      <c r="A47" s="319" t="s">
        <v>227</v>
      </c>
      <c r="B47" s="95">
        <f t="shared" ref="B47:G47" si="26">SUM(B49:B59)</f>
        <v>361553</v>
      </c>
      <c r="C47" s="95">
        <f t="shared" si="26"/>
        <v>399152</v>
      </c>
      <c r="D47" s="95">
        <f t="shared" si="26"/>
        <v>399739</v>
      </c>
      <c r="E47" s="95">
        <f t="shared" si="26"/>
        <v>414974</v>
      </c>
      <c r="F47" s="95">
        <f t="shared" si="26"/>
        <v>436498.65</v>
      </c>
      <c r="G47" s="95">
        <f t="shared" si="26"/>
        <v>363720.96000000002</v>
      </c>
    </row>
    <row r="48" spans="1:7" ht="20.100000000000001" customHeight="1">
      <c r="A48" s="29" t="s">
        <v>391</v>
      </c>
      <c r="B48" s="89"/>
      <c r="C48" s="89"/>
      <c r="D48" s="89"/>
      <c r="E48" s="50"/>
      <c r="F48" s="50"/>
      <c r="G48" s="50"/>
    </row>
    <row r="49" spans="1:9" ht="20.100000000000001" customHeight="1">
      <c r="A49" s="28" t="s">
        <v>229</v>
      </c>
      <c r="B49" s="89">
        <v>1123</v>
      </c>
      <c r="C49" s="89">
        <v>4640</v>
      </c>
      <c r="D49" s="89">
        <v>4899</v>
      </c>
      <c r="E49" s="50">
        <v>2352</v>
      </c>
      <c r="F49" s="50">
        <v>1402</v>
      </c>
      <c r="G49" s="50">
        <v>874.75</v>
      </c>
      <c r="H49" s="51"/>
      <c r="I49" s="51"/>
    </row>
    <row r="50" spans="1:9" ht="20.100000000000001" customHeight="1">
      <c r="A50" s="28" t="s">
        <v>452</v>
      </c>
      <c r="B50" s="89" t="s">
        <v>67</v>
      </c>
      <c r="C50" s="89" t="s">
        <v>67</v>
      </c>
      <c r="D50" s="89" t="s">
        <v>67</v>
      </c>
      <c r="E50" s="50">
        <v>2701</v>
      </c>
      <c r="F50" s="50">
        <v>2489.65</v>
      </c>
      <c r="G50" s="50">
        <v>1462.7</v>
      </c>
      <c r="H50" s="51"/>
      <c r="I50" s="51"/>
    </row>
    <row r="51" spans="1:9" ht="20.100000000000001" customHeight="1">
      <c r="A51" s="28" t="s">
        <v>230</v>
      </c>
      <c r="B51" s="89">
        <v>1952</v>
      </c>
      <c r="C51" s="89">
        <v>2655</v>
      </c>
      <c r="D51" s="89">
        <v>985</v>
      </c>
      <c r="E51" s="50">
        <v>271</v>
      </c>
      <c r="F51" s="50">
        <v>11</v>
      </c>
      <c r="G51" s="50">
        <v>431.58</v>
      </c>
      <c r="H51" s="51"/>
      <c r="I51" s="51"/>
    </row>
    <row r="52" spans="1:9" ht="20.100000000000001" customHeight="1">
      <c r="A52" s="28" t="s">
        <v>231</v>
      </c>
      <c r="B52" s="89">
        <v>25747</v>
      </c>
      <c r="C52" s="89">
        <v>36433</v>
      </c>
      <c r="D52" s="89">
        <v>36390</v>
      </c>
      <c r="E52" s="50">
        <v>25603</v>
      </c>
      <c r="F52" s="50">
        <v>26425</v>
      </c>
      <c r="G52" s="50">
        <v>23274.15</v>
      </c>
      <c r="H52" s="51"/>
      <c r="I52" s="51"/>
    </row>
    <row r="53" spans="1:9" ht="20.100000000000001" customHeight="1">
      <c r="A53" s="28" t="s">
        <v>232</v>
      </c>
      <c r="B53" s="89">
        <v>22135</v>
      </c>
      <c r="C53" s="89">
        <v>23520</v>
      </c>
      <c r="D53" s="89">
        <v>19916</v>
      </c>
      <c r="E53" s="50">
        <v>31216</v>
      </c>
      <c r="F53" s="50">
        <v>41826</v>
      </c>
      <c r="G53" s="50">
        <v>42703.83</v>
      </c>
      <c r="H53" s="51"/>
      <c r="I53" s="51"/>
    </row>
    <row r="54" spans="1:9" ht="20.100000000000001" customHeight="1">
      <c r="A54" s="28" t="s">
        <v>233</v>
      </c>
      <c r="B54" s="89">
        <v>20671</v>
      </c>
      <c r="C54" s="89">
        <v>26984</v>
      </c>
      <c r="D54" s="89">
        <v>24896</v>
      </c>
      <c r="E54" s="50">
        <v>27275</v>
      </c>
      <c r="F54" s="50">
        <v>26619</v>
      </c>
      <c r="G54" s="50">
        <v>20506.37</v>
      </c>
      <c r="H54" s="51"/>
      <c r="I54" s="51"/>
    </row>
    <row r="55" spans="1:9" ht="20.100000000000001" customHeight="1">
      <c r="A55" s="28" t="s">
        <v>234</v>
      </c>
      <c r="B55" s="89">
        <v>3063</v>
      </c>
      <c r="C55" s="89">
        <v>2354</v>
      </c>
      <c r="D55" s="89">
        <v>2376</v>
      </c>
      <c r="E55" s="50">
        <v>3088</v>
      </c>
      <c r="F55" s="50">
        <v>2998</v>
      </c>
      <c r="G55" s="50">
        <v>2170.08</v>
      </c>
      <c r="H55" s="51"/>
      <c r="I55" s="51"/>
    </row>
    <row r="56" spans="1:9" ht="20.100000000000001" customHeight="1">
      <c r="A56" s="28" t="s">
        <v>235</v>
      </c>
      <c r="B56" s="89">
        <v>25463</v>
      </c>
      <c r="C56" s="89">
        <v>14768</v>
      </c>
      <c r="D56" s="89">
        <v>11098</v>
      </c>
      <c r="E56" s="50">
        <v>13350</v>
      </c>
      <c r="F56" s="50">
        <v>19405</v>
      </c>
      <c r="G56" s="50">
        <v>11449.99</v>
      </c>
      <c r="H56" s="51"/>
      <c r="I56" s="51"/>
    </row>
    <row r="57" spans="1:9" ht="20.100000000000001" customHeight="1">
      <c r="A57" s="28" t="s">
        <v>236</v>
      </c>
      <c r="B57" s="89">
        <v>64553</v>
      </c>
      <c r="C57" s="89">
        <v>60360</v>
      </c>
      <c r="D57" s="89">
        <v>61748</v>
      </c>
      <c r="E57" s="50">
        <v>71344</v>
      </c>
      <c r="F57" s="50">
        <v>71901</v>
      </c>
      <c r="G57" s="50">
        <v>55420.94</v>
      </c>
      <c r="H57" s="51"/>
      <c r="I57" s="51"/>
    </row>
    <row r="58" spans="1:9" ht="20.100000000000001" customHeight="1">
      <c r="A58" s="28" t="s">
        <v>237</v>
      </c>
      <c r="B58" s="89">
        <v>181225</v>
      </c>
      <c r="C58" s="89">
        <v>212760</v>
      </c>
      <c r="D58" s="89">
        <v>222338</v>
      </c>
      <c r="E58" s="50">
        <v>216173</v>
      </c>
      <c r="F58" s="50">
        <v>231331</v>
      </c>
      <c r="G58" s="50">
        <v>187495.9</v>
      </c>
      <c r="H58" s="51"/>
      <c r="I58" s="51"/>
    </row>
    <row r="59" spans="1:9" ht="20.100000000000001" customHeight="1">
      <c r="A59" s="28" t="s">
        <v>238</v>
      </c>
      <c r="B59" s="89">
        <v>15621</v>
      </c>
      <c r="C59" s="89">
        <v>14678</v>
      </c>
      <c r="D59" s="89">
        <v>15093</v>
      </c>
      <c r="E59" s="50">
        <v>21601</v>
      </c>
      <c r="F59" s="50">
        <v>12091</v>
      </c>
      <c r="G59" s="50">
        <v>17930.669999999998</v>
      </c>
      <c r="H59" s="51"/>
      <c r="I59" s="51"/>
    </row>
    <row r="60" spans="1:9" ht="9.75" customHeight="1">
      <c r="A60" s="41"/>
      <c r="B60" s="41"/>
      <c r="C60" s="41"/>
      <c r="D60" s="41"/>
      <c r="E60" s="41"/>
      <c r="F60" s="41"/>
      <c r="G60" s="41"/>
    </row>
    <row r="61" spans="1:9" ht="20.100000000000001" customHeight="1"/>
    <row r="62" spans="1:9" ht="20.100000000000001" customHeight="1"/>
    <row r="63" spans="1:9" ht="20.100000000000001" customHeight="1"/>
    <row r="64" spans="1:9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"/>
  <sheetViews>
    <sheetView topLeftCell="A27" workbookViewId="0">
      <selection activeCell="B50" sqref="B50"/>
    </sheetView>
  </sheetViews>
  <sheetFormatPr defaultRowHeight="12.75"/>
  <cols>
    <col min="1" max="1" width="6.5703125" style="4" customWidth="1"/>
    <col min="2" max="2" width="76.85546875" style="4" customWidth="1"/>
    <col min="3" max="16384" width="9.140625" style="4"/>
  </cols>
  <sheetData>
    <row r="1" spans="1:2" ht="15">
      <c r="A1" s="3"/>
      <c r="B1" s="3"/>
    </row>
    <row r="2" spans="1:2" ht="20.25">
      <c r="A2" s="346" t="s">
        <v>209</v>
      </c>
      <c r="B2" s="34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3"/>
  <sheetViews>
    <sheetView topLeftCell="A55" workbookViewId="0">
      <selection activeCell="K67" sqref="K67"/>
    </sheetView>
  </sheetViews>
  <sheetFormatPr defaultRowHeight="15.95" customHeight="1"/>
  <cols>
    <col min="1" max="1" width="39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10" ht="20.100000000000001" customHeight="1">
      <c r="A1" s="21" t="s">
        <v>73</v>
      </c>
      <c r="B1" s="21"/>
      <c r="C1" s="21"/>
      <c r="D1" s="21"/>
      <c r="E1" s="21"/>
      <c r="F1" s="29"/>
      <c r="G1" s="29"/>
    </row>
    <row r="2" spans="1:10" ht="20.100000000000001" customHeight="1">
      <c r="A2" s="22" t="s">
        <v>74</v>
      </c>
      <c r="B2" s="21"/>
      <c r="C2" s="21"/>
      <c r="D2" s="21"/>
      <c r="E2" s="21"/>
      <c r="F2" s="29"/>
      <c r="G2" s="29"/>
    </row>
    <row r="3" spans="1:10" ht="20.100000000000001" customHeight="1">
      <c r="A3" s="41"/>
      <c r="B3" s="41"/>
      <c r="C3" s="41"/>
      <c r="D3" s="41"/>
      <c r="E3" s="67"/>
      <c r="F3" s="103"/>
      <c r="G3" s="103"/>
    </row>
    <row r="4" spans="1:10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10" ht="20.100000000000001" customHeight="1">
      <c r="B5" s="54"/>
      <c r="C5" s="54"/>
      <c r="D5" s="54"/>
      <c r="E5" s="54"/>
      <c r="F5" s="54"/>
      <c r="G5" s="335"/>
    </row>
    <row r="6" spans="1:10" ht="20.100000000000001" customHeight="1">
      <c r="A6" s="29" t="s">
        <v>254</v>
      </c>
      <c r="E6" s="104"/>
      <c r="F6" s="104"/>
      <c r="G6" s="104"/>
    </row>
    <row r="7" spans="1:10" ht="20.100000000000001" customHeight="1">
      <c r="A7" s="105" t="s">
        <v>255</v>
      </c>
      <c r="B7" s="106">
        <v>9644</v>
      </c>
      <c r="C7" s="106">
        <v>9346</v>
      </c>
      <c r="D7" s="106">
        <v>8715</v>
      </c>
      <c r="E7" s="107">
        <v>8354</v>
      </c>
      <c r="F7" s="107">
        <v>8338</v>
      </c>
      <c r="G7" s="107">
        <v>8827</v>
      </c>
      <c r="H7" s="51"/>
      <c r="I7" s="51"/>
    </row>
    <row r="8" spans="1:10" ht="20.100000000000001" customHeight="1">
      <c r="A8" s="105" t="s">
        <v>256</v>
      </c>
      <c r="B8" s="106">
        <v>2026</v>
      </c>
      <c r="C8" s="106">
        <v>1412</v>
      </c>
      <c r="D8" s="106">
        <v>1033</v>
      </c>
      <c r="E8" s="107">
        <v>823</v>
      </c>
      <c r="F8" s="107">
        <v>794</v>
      </c>
      <c r="G8" s="107">
        <v>740</v>
      </c>
      <c r="H8" s="51"/>
      <c r="I8" s="51"/>
    </row>
    <row r="9" spans="1:10" ht="20.100000000000001" customHeight="1">
      <c r="A9" s="105" t="s">
        <v>257</v>
      </c>
      <c r="B9" s="106">
        <v>20</v>
      </c>
      <c r="C9" s="106" t="s">
        <v>67</v>
      </c>
      <c r="D9" s="106" t="s">
        <v>67</v>
      </c>
      <c r="E9" s="107">
        <v>0</v>
      </c>
      <c r="F9" s="107">
        <v>0</v>
      </c>
      <c r="G9" s="107">
        <v>0</v>
      </c>
      <c r="H9" s="51"/>
      <c r="I9" s="51"/>
    </row>
    <row r="10" spans="1:10" ht="20.100000000000001" customHeight="1">
      <c r="A10" s="105" t="s">
        <v>258</v>
      </c>
      <c r="B10" s="106">
        <v>3501</v>
      </c>
      <c r="C10" s="106">
        <v>1609</v>
      </c>
      <c r="D10" s="106">
        <v>1882</v>
      </c>
      <c r="E10" s="107">
        <v>1987</v>
      </c>
      <c r="F10" s="107">
        <v>1970</v>
      </c>
      <c r="G10" s="107">
        <v>1742</v>
      </c>
      <c r="H10" s="51"/>
      <c r="I10" s="51"/>
    </row>
    <row r="11" spans="1:10" ht="25.5">
      <c r="A11" s="108" t="s">
        <v>259</v>
      </c>
      <c r="B11" s="106">
        <v>21606</v>
      </c>
      <c r="C11" s="106">
        <v>19517</v>
      </c>
      <c r="D11" s="106">
        <v>20050</v>
      </c>
      <c r="E11" s="107">
        <v>20137</v>
      </c>
      <c r="F11" s="107">
        <v>19746</v>
      </c>
      <c r="G11" s="107">
        <v>20783</v>
      </c>
      <c r="H11" s="51"/>
      <c r="I11" s="51"/>
    </row>
    <row r="12" spans="1:10" ht="20.100000000000001" customHeight="1">
      <c r="A12" s="105" t="s">
        <v>260</v>
      </c>
      <c r="B12" s="106">
        <v>21429</v>
      </c>
      <c r="C12" s="106">
        <v>19258</v>
      </c>
      <c r="D12" s="106">
        <v>19789</v>
      </c>
      <c r="E12" s="107">
        <v>19807</v>
      </c>
      <c r="F12" s="107">
        <v>19462</v>
      </c>
      <c r="G12" s="107">
        <v>20507</v>
      </c>
      <c r="H12" s="51"/>
      <c r="I12" s="51"/>
    </row>
    <row r="13" spans="1:10" ht="20.100000000000001" customHeight="1">
      <c r="A13" s="105" t="s">
        <v>261</v>
      </c>
      <c r="B13" s="106">
        <v>177</v>
      </c>
      <c r="C13" s="106">
        <v>259</v>
      </c>
      <c r="D13" s="106">
        <v>261</v>
      </c>
      <c r="E13" s="107">
        <v>330</v>
      </c>
      <c r="F13" s="107">
        <v>284</v>
      </c>
      <c r="G13" s="107">
        <v>275</v>
      </c>
      <c r="H13" s="51"/>
      <c r="I13" s="51"/>
      <c r="J13" s="64"/>
    </row>
    <row r="14" spans="1:10" ht="20.100000000000001" customHeight="1">
      <c r="A14" s="105" t="s">
        <v>262</v>
      </c>
      <c r="B14" s="106">
        <v>4059</v>
      </c>
      <c r="C14" s="106">
        <v>5017</v>
      </c>
      <c r="D14" s="106">
        <v>5296</v>
      </c>
      <c r="E14" s="107">
        <v>6116</v>
      </c>
      <c r="F14" s="107">
        <v>6928</v>
      </c>
      <c r="G14" s="107">
        <v>8687</v>
      </c>
      <c r="H14" s="51"/>
      <c r="I14" s="51"/>
    </row>
    <row r="15" spans="1:10" ht="20.100000000000001" customHeight="1">
      <c r="A15" s="109" t="s">
        <v>263</v>
      </c>
      <c r="B15" s="93"/>
      <c r="C15" s="110"/>
      <c r="D15" s="93"/>
      <c r="E15" s="107"/>
      <c r="F15" s="107">
        <v>0</v>
      </c>
      <c r="G15" s="107">
        <v>0</v>
      </c>
      <c r="H15" s="51"/>
      <c r="I15" s="51"/>
    </row>
    <row r="16" spans="1:10" ht="20.100000000000001" customHeight="1">
      <c r="A16" s="105" t="s">
        <v>255</v>
      </c>
      <c r="B16" s="106">
        <v>568732</v>
      </c>
      <c r="C16" s="106">
        <v>658784</v>
      </c>
      <c r="D16" s="106">
        <v>659640</v>
      </c>
      <c r="E16" s="107">
        <v>726636</v>
      </c>
      <c r="F16" s="107">
        <v>787680</v>
      </c>
      <c r="G16" s="107">
        <v>685889</v>
      </c>
      <c r="H16" s="51"/>
      <c r="I16" s="51"/>
    </row>
    <row r="17" spans="1:12" ht="20.100000000000001" customHeight="1">
      <c r="A17" s="105" t="s">
        <v>256</v>
      </c>
      <c r="B17" s="106">
        <v>2846</v>
      </c>
      <c r="C17" s="106">
        <v>2622</v>
      </c>
      <c r="D17" s="106">
        <v>1838</v>
      </c>
      <c r="E17" s="107">
        <v>1638</v>
      </c>
      <c r="F17" s="107">
        <v>1799</v>
      </c>
      <c r="G17" s="107">
        <v>1303</v>
      </c>
      <c r="H17" s="51"/>
      <c r="I17" s="51"/>
    </row>
    <row r="18" spans="1:12" ht="20.100000000000001" customHeight="1">
      <c r="A18" s="105" t="s">
        <v>257</v>
      </c>
      <c r="B18" s="106">
        <v>37</v>
      </c>
      <c r="C18" s="106" t="s">
        <v>67</v>
      </c>
      <c r="D18" s="106" t="s">
        <v>67</v>
      </c>
      <c r="E18" s="107">
        <v>0</v>
      </c>
      <c r="F18" s="107">
        <v>0</v>
      </c>
      <c r="G18" s="107">
        <v>0</v>
      </c>
      <c r="H18" s="51"/>
      <c r="I18" s="51"/>
    </row>
    <row r="19" spans="1:12" ht="20.100000000000001" customHeight="1">
      <c r="A19" s="105" t="s">
        <v>258</v>
      </c>
      <c r="B19" s="106">
        <v>4527</v>
      </c>
      <c r="C19" s="106">
        <v>2142</v>
      </c>
      <c r="D19" s="106">
        <v>2708</v>
      </c>
      <c r="E19" s="107">
        <v>3022</v>
      </c>
      <c r="F19" s="107">
        <v>3547</v>
      </c>
      <c r="G19" s="107">
        <v>4095</v>
      </c>
      <c r="H19" s="51"/>
      <c r="I19" s="51"/>
    </row>
    <row r="20" spans="1:12" ht="25.5">
      <c r="A20" s="108" t="s">
        <v>259</v>
      </c>
      <c r="B20" s="106" t="s">
        <v>67</v>
      </c>
      <c r="C20" s="106" t="s">
        <v>67</v>
      </c>
      <c r="D20" s="106" t="s">
        <v>67</v>
      </c>
      <c r="E20" s="107">
        <v>0</v>
      </c>
      <c r="F20" s="107">
        <v>0</v>
      </c>
      <c r="G20" s="107">
        <v>0</v>
      </c>
      <c r="H20" s="51"/>
      <c r="I20" s="51"/>
    </row>
    <row r="21" spans="1:12" ht="20.100000000000001" customHeight="1">
      <c r="A21" s="105" t="s">
        <v>260</v>
      </c>
      <c r="B21" s="106">
        <v>190909</v>
      </c>
      <c r="C21" s="106">
        <v>215184</v>
      </c>
      <c r="D21" s="106">
        <v>220336</v>
      </c>
      <c r="E21" s="107">
        <v>239400</v>
      </c>
      <c r="F21" s="107">
        <v>241552</v>
      </c>
      <c r="G21" s="107">
        <v>273201</v>
      </c>
      <c r="H21" s="51"/>
      <c r="I21" s="51"/>
    </row>
    <row r="22" spans="1:12" ht="20.100000000000001" customHeight="1">
      <c r="A22" s="105" t="s">
        <v>261</v>
      </c>
      <c r="B22" s="106" t="s">
        <v>67</v>
      </c>
      <c r="C22" s="106" t="s">
        <v>67</v>
      </c>
      <c r="D22" s="106" t="s">
        <v>67</v>
      </c>
      <c r="E22" s="107">
        <v>0</v>
      </c>
      <c r="F22" s="107">
        <v>0</v>
      </c>
      <c r="G22" s="107">
        <v>0</v>
      </c>
      <c r="H22" s="51"/>
      <c r="I22" s="51"/>
    </row>
    <row r="23" spans="1:12" ht="20.100000000000001" customHeight="1">
      <c r="A23" s="105" t="s">
        <v>262</v>
      </c>
      <c r="B23" s="106">
        <v>55949</v>
      </c>
      <c r="C23" s="106">
        <v>55262</v>
      </c>
      <c r="D23" s="106">
        <v>58335</v>
      </c>
      <c r="E23" s="107">
        <v>55358</v>
      </c>
      <c r="F23" s="107">
        <v>61053</v>
      </c>
      <c r="G23" s="107">
        <v>60023</v>
      </c>
      <c r="H23" s="51"/>
      <c r="I23" s="51"/>
      <c r="L23" s="51"/>
    </row>
    <row r="24" spans="1:12" ht="20.100000000000001" customHeight="1">
      <c r="A24" s="41"/>
      <c r="B24" s="41"/>
      <c r="C24" s="41"/>
      <c r="D24" s="41"/>
      <c r="E24" s="41"/>
      <c r="F24" s="143"/>
      <c r="G24" s="334"/>
    </row>
    <row r="25" spans="1:12" ht="20.100000000000001" customHeight="1"/>
    <row r="26" spans="1:12" ht="20.100000000000001" customHeight="1"/>
    <row r="27" spans="1:12" ht="20.100000000000001" customHeight="1"/>
    <row r="28" spans="1:12" ht="20.100000000000001" customHeight="1"/>
    <row r="29" spans="1:12" ht="20.100000000000001" customHeight="1"/>
    <row r="30" spans="1:12" ht="20.100000000000001" customHeight="1"/>
    <row r="31" spans="1:12" ht="20.100000000000001" customHeight="1"/>
    <row r="32" spans="1:1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44"/>
  <sheetViews>
    <sheetView topLeftCell="A22" workbookViewId="0">
      <selection activeCell="L22" sqref="L22"/>
    </sheetView>
  </sheetViews>
  <sheetFormatPr defaultRowHeight="12.75"/>
  <cols>
    <col min="1" max="1" width="43.7109375" style="28" customWidth="1"/>
    <col min="2" max="7" width="9.7109375" style="28" customWidth="1"/>
    <col min="8" max="16384" width="9.140625" style="28"/>
  </cols>
  <sheetData>
    <row r="1" spans="1:7" ht="20.100000000000001" customHeight="1">
      <c r="A1" s="21" t="s">
        <v>548</v>
      </c>
      <c r="B1" s="21"/>
      <c r="C1" s="21"/>
      <c r="D1" s="21"/>
      <c r="E1" s="21"/>
      <c r="F1" s="29"/>
      <c r="G1" s="29"/>
    </row>
    <row r="2" spans="1:7" ht="20.100000000000001" customHeight="1">
      <c r="A2" s="22" t="s">
        <v>75</v>
      </c>
      <c r="B2" s="21"/>
      <c r="C2" s="21"/>
      <c r="D2" s="21"/>
      <c r="E2" s="21"/>
      <c r="F2" s="29"/>
      <c r="G2" s="29"/>
    </row>
    <row r="3" spans="1:7" ht="9" customHeight="1">
      <c r="A3" s="24"/>
      <c r="B3" s="24"/>
      <c r="C3" s="24"/>
      <c r="D3" s="24"/>
      <c r="E3" s="24"/>
    </row>
    <row r="4" spans="1:7" ht="15.75" customHeight="1">
      <c r="A4" s="41"/>
      <c r="B4" s="41"/>
      <c r="C4" s="41"/>
      <c r="D4" s="41"/>
      <c r="E4" s="41"/>
      <c r="F4" s="56"/>
      <c r="G4" s="332" t="s">
        <v>264</v>
      </c>
    </row>
    <row r="5" spans="1:7" ht="28.5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7" ht="12" customHeight="1">
      <c r="B6" s="138"/>
      <c r="C6" s="138"/>
      <c r="D6" s="138"/>
      <c r="E6" s="139"/>
      <c r="F6" s="139"/>
      <c r="G6" s="139"/>
    </row>
    <row r="7" spans="1:7" s="29" customFormat="1" ht="18.75" customHeight="1">
      <c r="A7" s="100" t="s">
        <v>227</v>
      </c>
      <c r="B7" s="111">
        <f t="shared" ref="B7:G7" si="0">SUM(B9:B19)</f>
        <v>174123</v>
      </c>
      <c r="C7" s="111">
        <f t="shared" si="0"/>
        <v>170108</v>
      </c>
      <c r="D7" s="111">
        <f t="shared" si="0"/>
        <v>167460</v>
      </c>
      <c r="E7" s="111">
        <f t="shared" si="0"/>
        <v>160109</v>
      </c>
      <c r="F7" s="111">
        <f t="shared" si="0"/>
        <v>158640.21000000002</v>
      </c>
      <c r="G7" s="111">
        <f t="shared" si="0"/>
        <v>155520.34999999998</v>
      </c>
    </row>
    <row r="8" spans="1:7" ht="18.75" customHeight="1">
      <c r="A8" s="29" t="s">
        <v>391</v>
      </c>
      <c r="B8" s="64"/>
    </row>
    <row r="9" spans="1:7" ht="18.75" customHeight="1">
      <c r="A9" s="28" t="s">
        <v>229</v>
      </c>
      <c r="B9" s="64">
        <v>1902</v>
      </c>
      <c r="C9" s="64">
        <v>1352</v>
      </c>
      <c r="D9" s="64">
        <v>1243</v>
      </c>
      <c r="E9" s="50">
        <v>914</v>
      </c>
      <c r="F9" s="50">
        <v>829.9</v>
      </c>
      <c r="G9" s="50">
        <v>737.25</v>
      </c>
    </row>
    <row r="10" spans="1:7" ht="18.75" customHeight="1">
      <c r="A10" s="28" t="s">
        <v>452</v>
      </c>
      <c r="B10" s="64">
        <v>4431</v>
      </c>
      <c r="C10" s="64">
        <v>4521</v>
      </c>
      <c r="D10" s="64">
        <v>4558</v>
      </c>
      <c r="E10" s="50">
        <v>4911</v>
      </c>
      <c r="F10" s="50">
        <v>5056.1000000000004</v>
      </c>
      <c r="G10" s="50">
        <v>4976.8</v>
      </c>
    </row>
    <row r="11" spans="1:7" ht="18.75" customHeight="1">
      <c r="A11" s="28" t="s">
        <v>230</v>
      </c>
      <c r="B11" s="64">
        <v>22970</v>
      </c>
      <c r="C11" s="64">
        <v>24253</v>
      </c>
      <c r="D11" s="64">
        <v>23666</v>
      </c>
      <c r="E11" s="50">
        <v>23409</v>
      </c>
      <c r="F11" s="50">
        <v>23502.1</v>
      </c>
      <c r="G11" s="50">
        <v>23192.400000000001</v>
      </c>
    </row>
    <row r="12" spans="1:7" ht="18.75" customHeight="1">
      <c r="A12" s="28" t="s">
        <v>231</v>
      </c>
      <c r="B12" s="64">
        <v>14335</v>
      </c>
      <c r="C12" s="64">
        <v>13078</v>
      </c>
      <c r="D12" s="64">
        <v>12490</v>
      </c>
      <c r="E12" s="50">
        <v>10473</v>
      </c>
      <c r="F12" s="50">
        <v>8865.64</v>
      </c>
      <c r="G12" s="50">
        <v>8772.5</v>
      </c>
    </row>
    <row r="13" spans="1:7" ht="18.75" customHeight="1">
      <c r="A13" s="28" t="s">
        <v>232</v>
      </c>
      <c r="B13" s="64">
        <v>23837</v>
      </c>
      <c r="C13" s="64">
        <v>23075</v>
      </c>
      <c r="D13" s="64">
        <v>22965</v>
      </c>
      <c r="E13" s="50">
        <v>22089</v>
      </c>
      <c r="F13" s="50">
        <v>22420.959999999999</v>
      </c>
      <c r="G13" s="50">
        <v>23942</v>
      </c>
    </row>
    <row r="14" spans="1:7" ht="18.75" customHeight="1">
      <c r="A14" s="28" t="s">
        <v>233</v>
      </c>
      <c r="B14" s="64">
        <v>11337</v>
      </c>
      <c r="C14" s="64">
        <v>10468</v>
      </c>
      <c r="D14" s="64">
        <v>9373</v>
      </c>
      <c r="E14" s="50">
        <v>8981</v>
      </c>
      <c r="F14" s="50">
        <v>8799.02</v>
      </c>
      <c r="G14" s="50">
        <v>6806.59</v>
      </c>
    </row>
    <row r="15" spans="1:7" ht="18.75" customHeight="1">
      <c r="A15" s="28" t="s">
        <v>234</v>
      </c>
      <c r="B15" s="64">
        <v>8407</v>
      </c>
      <c r="C15" s="64">
        <v>8093</v>
      </c>
      <c r="D15" s="64">
        <v>8043</v>
      </c>
      <c r="E15" s="50">
        <v>7626</v>
      </c>
      <c r="F15" s="50">
        <v>7167.5999999999995</v>
      </c>
      <c r="G15" s="50">
        <v>7278.51</v>
      </c>
    </row>
    <row r="16" spans="1:7" ht="18.75" customHeight="1">
      <c r="A16" s="28" t="s">
        <v>235</v>
      </c>
      <c r="B16" s="64">
        <v>22358</v>
      </c>
      <c r="C16" s="64">
        <v>23687</v>
      </c>
      <c r="D16" s="64">
        <v>24348</v>
      </c>
      <c r="E16" s="50">
        <v>22666</v>
      </c>
      <c r="F16" s="50">
        <v>22868.690000000002</v>
      </c>
      <c r="G16" s="50">
        <v>22842.699999999997</v>
      </c>
    </row>
    <row r="17" spans="1:7" ht="18.75" customHeight="1">
      <c r="A17" s="28" t="s">
        <v>236</v>
      </c>
      <c r="B17" s="64">
        <v>10832</v>
      </c>
      <c r="C17" s="64">
        <v>10469</v>
      </c>
      <c r="D17" s="64">
        <v>10264</v>
      </c>
      <c r="E17" s="50">
        <v>10407</v>
      </c>
      <c r="F17" s="50">
        <v>10408.5</v>
      </c>
      <c r="G17" s="50">
        <v>9767.9</v>
      </c>
    </row>
    <row r="18" spans="1:7" ht="18.75" customHeight="1">
      <c r="A18" s="28" t="s">
        <v>237</v>
      </c>
      <c r="B18" s="64">
        <v>42787</v>
      </c>
      <c r="C18" s="64">
        <v>40770</v>
      </c>
      <c r="D18" s="64">
        <v>40547</v>
      </c>
      <c r="E18" s="50">
        <v>38551</v>
      </c>
      <c r="F18" s="50">
        <v>39222</v>
      </c>
      <c r="G18" s="50">
        <v>38038.699999999997</v>
      </c>
    </row>
    <row r="19" spans="1:7" ht="18.75" customHeight="1">
      <c r="A19" s="28" t="s">
        <v>238</v>
      </c>
      <c r="B19" s="64">
        <v>10927</v>
      </c>
      <c r="C19" s="64">
        <v>10342</v>
      </c>
      <c r="D19" s="64">
        <v>9963</v>
      </c>
      <c r="E19" s="50">
        <v>10082</v>
      </c>
      <c r="F19" s="50">
        <v>9499.7000000000007</v>
      </c>
      <c r="G19" s="50">
        <v>9165</v>
      </c>
    </row>
    <row r="20" spans="1:7" ht="12" customHeight="1">
      <c r="A20" s="41"/>
      <c r="B20" s="147"/>
      <c r="C20" s="147"/>
      <c r="D20" s="147"/>
      <c r="E20" s="149"/>
      <c r="F20" s="149"/>
      <c r="G20" s="149"/>
    </row>
    <row r="21" spans="1:7" ht="14.25" customHeight="1">
      <c r="B21" s="64"/>
      <c r="C21" s="64"/>
      <c r="D21" s="64"/>
      <c r="E21" s="50"/>
      <c r="F21" s="50"/>
      <c r="G21" s="50"/>
    </row>
    <row r="22" spans="1:7" ht="18.75" customHeight="1">
      <c r="A22" s="21" t="s">
        <v>549</v>
      </c>
      <c r="B22" s="21"/>
      <c r="C22" s="21"/>
      <c r="D22" s="21"/>
      <c r="E22" s="21"/>
      <c r="F22" s="29"/>
      <c r="G22" s="29"/>
    </row>
    <row r="23" spans="1:7" ht="18.75" customHeight="1">
      <c r="A23" s="22" t="s">
        <v>76</v>
      </c>
      <c r="B23" s="21"/>
      <c r="C23" s="21"/>
      <c r="D23" s="21"/>
      <c r="E23" s="21"/>
      <c r="F23" s="29"/>
      <c r="G23" s="29"/>
    </row>
    <row r="24" spans="1:7" ht="5.25" customHeight="1">
      <c r="A24" s="21"/>
      <c r="B24" s="21"/>
      <c r="C24" s="21"/>
      <c r="D24" s="21"/>
      <c r="E24" s="21"/>
      <c r="F24" s="29"/>
      <c r="G24" s="29"/>
    </row>
    <row r="25" spans="1:7" ht="18.75" customHeight="1">
      <c r="A25" s="41"/>
      <c r="B25" s="41"/>
      <c r="C25" s="41"/>
      <c r="D25" s="41"/>
      <c r="E25" s="41"/>
      <c r="F25" s="56"/>
      <c r="G25" s="332" t="s">
        <v>264</v>
      </c>
    </row>
    <row r="26" spans="1:7" ht="29.25" customHeight="1">
      <c r="B26" s="57">
        <v>2010</v>
      </c>
      <c r="C26" s="57">
        <v>2015</v>
      </c>
      <c r="D26" s="57">
        <v>2016</v>
      </c>
      <c r="E26" s="27">
        <v>2017</v>
      </c>
      <c r="F26" s="27">
        <v>2018</v>
      </c>
      <c r="G26" s="27" t="s">
        <v>451</v>
      </c>
    </row>
    <row r="27" spans="1:7" ht="8.25" customHeight="1">
      <c r="B27" s="138"/>
      <c r="C27" s="138"/>
      <c r="D27" s="138"/>
      <c r="E27" s="139"/>
      <c r="F27" s="139"/>
      <c r="G27" s="139"/>
    </row>
    <row r="28" spans="1:7" s="29" customFormat="1" ht="18.75" customHeight="1">
      <c r="A28" s="319" t="s">
        <v>227</v>
      </c>
      <c r="B28" s="111">
        <f t="shared" ref="B28:G28" si="1">SUM(B30:B40)</f>
        <v>13667</v>
      </c>
      <c r="C28" s="111">
        <f t="shared" si="1"/>
        <v>14105</v>
      </c>
      <c r="D28" s="111">
        <f t="shared" si="1"/>
        <v>14465</v>
      </c>
      <c r="E28" s="111">
        <f t="shared" si="1"/>
        <v>14985</v>
      </c>
      <c r="F28" s="111">
        <f t="shared" si="1"/>
        <v>14859.329999999998</v>
      </c>
      <c r="G28" s="111">
        <f t="shared" si="1"/>
        <v>16398.489999999998</v>
      </c>
    </row>
    <row r="29" spans="1:7" ht="18.75" customHeight="1">
      <c r="A29" s="29" t="s">
        <v>391</v>
      </c>
      <c r="B29" s="64"/>
    </row>
    <row r="30" spans="1:7" ht="18.75" customHeight="1">
      <c r="A30" s="28" t="s">
        <v>229</v>
      </c>
      <c r="B30" s="64">
        <v>806</v>
      </c>
      <c r="C30" s="64">
        <v>541</v>
      </c>
      <c r="D30" s="64">
        <v>534</v>
      </c>
      <c r="E30" s="50">
        <v>454</v>
      </c>
      <c r="F30" s="50">
        <v>447.26</v>
      </c>
      <c r="G30" s="50">
        <v>370.87</v>
      </c>
    </row>
    <row r="31" spans="1:7" ht="18.75" customHeight="1">
      <c r="A31" s="28" t="s">
        <v>452</v>
      </c>
      <c r="B31" s="64">
        <v>433</v>
      </c>
      <c r="C31" s="64">
        <v>351</v>
      </c>
      <c r="D31" s="64">
        <v>396</v>
      </c>
      <c r="E31" s="50">
        <v>420</v>
      </c>
      <c r="F31" s="50">
        <v>460.5</v>
      </c>
      <c r="G31" s="50">
        <v>499.29999999999995</v>
      </c>
    </row>
    <row r="32" spans="1:7" ht="18.75" customHeight="1">
      <c r="A32" s="28" t="s">
        <v>230</v>
      </c>
      <c r="B32" s="64">
        <v>1559</v>
      </c>
      <c r="C32" s="64">
        <v>1827</v>
      </c>
      <c r="D32" s="64">
        <v>1760</v>
      </c>
      <c r="E32" s="50">
        <v>1897</v>
      </c>
      <c r="F32" s="50">
        <v>1754.9</v>
      </c>
      <c r="G32" s="50">
        <v>1929.7</v>
      </c>
    </row>
    <row r="33" spans="1:7" ht="18.75" customHeight="1">
      <c r="A33" s="28" t="s">
        <v>231</v>
      </c>
      <c r="B33" s="64">
        <v>583</v>
      </c>
      <c r="C33" s="64">
        <v>618</v>
      </c>
      <c r="D33" s="64">
        <v>628</v>
      </c>
      <c r="E33" s="50">
        <v>727</v>
      </c>
      <c r="F33" s="50">
        <v>646.27</v>
      </c>
      <c r="G33" s="50">
        <v>603.87999999999988</v>
      </c>
    </row>
    <row r="34" spans="1:7" ht="18.75" customHeight="1">
      <c r="A34" s="28" t="s">
        <v>232</v>
      </c>
      <c r="B34" s="64">
        <v>1197</v>
      </c>
      <c r="C34" s="64">
        <v>738</v>
      </c>
      <c r="D34" s="64">
        <v>875</v>
      </c>
      <c r="E34" s="50">
        <v>1045</v>
      </c>
      <c r="F34" s="50">
        <v>936.33999999999992</v>
      </c>
      <c r="G34" s="50">
        <v>2504.2799999999993</v>
      </c>
    </row>
    <row r="35" spans="1:7" ht="18.75" customHeight="1">
      <c r="A35" s="28" t="s">
        <v>233</v>
      </c>
      <c r="B35" s="64">
        <v>1268</v>
      </c>
      <c r="C35" s="64">
        <v>1303</v>
      </c>
      <c r="D35" s="64">
        <v>1367</v>
      </c>
      <c r="E35" s="50">
        <v>1463</v>
      </c>
      <c r="F35" s="50">
        <v>1433.27</v>
      </c>
      <c r="G35" s="50">
        <v>1116.98</v>
      </c>
    </row>
    <row r="36" spans="1:7" ht="18.75" customHeight="1">
      <c r="A36" s="28" t="s">
        <v>234</v>
      </c>
      <c r="B36" s="64">
        <v>1563</v>
      </c>
      <c r="C36" s="64">
        <v>1742</v>
      </c>
      <c r="D36" s="64">
        <v>1919</v>
      </c>
      <c r="E36" s="50">
        <v>1967</v>
      </c>
      <c r="F36" s="50">
        <v>2014.0999999999997</v>
      </c>
      <c r="G36" s="50">
        <v>1940.1</v>
      </c>
    </row>
    <row r="37" spans="1:7" ht="18.75" customHeight="1">
      <c r="A37" s="28" t="s">
        <v>235</v>
      </c>
      <c r="B37" s="64">
        <v>1925</v>
      </c>
      <c r="C37" s="64">
        <v>2292</v>
      </c>
      <c r="D37" s="64">
        <v>2188</v>
      </c>
      <c r="E37" s="50">
        <v>2044</v>
      </c>
      <c r="F37" s="50">
        <v>2094.19</v>
      </c>
      <c r="G37" s="50">
        <v>2099.1800000000003</v>
      </c>
    </row>
    <row r="38" spans="1:7" ht="18.75" customHeight="1">
      <c r="A38" s="28" t="s">
        <v>236</v>
      </c>
      <c r="B38" s="64">
        <v>293</v>
      </c>
      <c r="C38" s="64">
        <v>346</v>
      </c>
      <c r="D38" s="64">
        <v>352</v>
      </c>
      <c r="E38" s="50">
        <v>388</v>
      </c>
      <c r="F38" s="50">
        <v>398.5</v>
      </c>
      <c r="G38" s="50">
        <v>410.9</v>
      </c>
    </row>
    <row r="39" spans="1:7" ht="18.75" customHeight="1">
      <c r="A39" s="28" t="s">
        <v>237</v>
      </c>
      <c r="B39" s="64">
        <v>3177</v>
      </c>
      <c r="C39" s="64">
        <v>3709</v>
      </c>
      <c r="D39" s="64">
        <v>3833</v>
      </c>
      <c r="E39" s="50">
        <v>4077</v>
      </c>
      <c r="F39" s="50">
        <v>4281.3999999999996</v>
      </c>
      <c r="G39" s="50">
        <v>4558.5</v>
      </c>
    </row>
    <row r="40" spans="1:7" ht="18.75" customHeight="1">
      <c r="A40" s="28" t="s">
        <v>238</v>
      </c>
      <c r="B40" s="64">
        <v>863</v>
      </c>
      <c r="C40" s="64">
        <v>638</v>
      </c>
      <c r="D40" s="64">
        <v>613</v>
      </c>
      <c r="E40" s="50">
        <v>503</v>
      </c>
      <c r="F40" s="50">
        <v>392.59999999999997</v>
      </c>
      <c r="G40" s="50">
        <v>364.8</v>
      </c>
    </row>
    <row r="41" spans="1:7" ht="6" customHeight="1">
      <c r="A41" s="41"/>
      <c r="B41" s="147"/>
      <c r="C41" s="147"/>
      <c r="D41" s="147"/>
      <c r="E41" s="149"/>
      <c r="F41" s="149"/>
      <c r="G41" s="149"/>
    </row>
    <row r="42" spans="1:7" ht="18.75" customHeight="1">
      <c r="B42" s="64"/>
      <c r="C42" s="64"/>
      <c r="D42" s="64"/>
      <c r="E42" s="64"/>
      <c r="F42" s="50"/>
      <c r="G42" s="50"/>
    </row>
    <row r="43" spans="1:7" ht="18.75" customHeight="1">
      <c r="A43" s="21" t="s">
        <v>550</v>
      </c>
      <c r="B43" s="21"/>
      <c r="C43" s="21"/>
      <c r="D43" s="21"/>
      <c r="E43" s="21"/>
      <c r="F43" s="29"/>
      <c r="G43" s="29"/>
    </row>
    <row r="44" spans="1:7" ht="18.75" customHeight="1">
      <c r="A44" s="22" t="s">
        <v>77</v>
      </c>
      <c r="B44" s="21"/>
      <c r="C44" s="21"/>
      <c r="D44" s="21"/>
      <c r="E44" s="21"/>
      <c r="F44" s="29"/>
      <c r="G44" s="29"/>
    </row>
    <row r="45" spans="1:7" ht="18.75" customHeight="1">
      <c r="A45" s="21"/>
      <c r="B45" s="21"/>
      <c r="C45" s="21"/>
      <c r="D45" s="21"/>
      <c r="E45" s="21"/>
      <c r="F45" s="29"/>
      <c r="G45" s="29"/>
    </row>
    <row r="46" spans="1:7" ht="18.75" customHeight="1">
      <c r="A46" s="41"/>
      <c r="B46" s="41"/>
      <c r="C46" s="41"/>
      <c r="D46" s="41"/>
      <c r="E46" s="41"/>
      <c r="F46" s="56"/>
      <c r="G46" s="332" t="s">
        <v>251</v>
      </c>
    </row>
    <row r="47" spans="1:7" ht="34.5" customHeight="1">
      <c r="B47" s="57">
        <v>2010</v>
      </c>
      <c r="C47" s="57">
        <v>2015</v>
      </c>
      <c r="D47" s="57">
        <v>2016</v>
      </c>
      <c r="E47" s="27">
        <v>2017</v>
      </c>
      <c r="F47" s="27">
        <v>2018</v>
      </c>
      <c r="G47" s="27" t="s">
        <v>451</v>
      </c>
    </row>
    <row r="48" spans="1:7" ht="13.5" customHeight="1">
      <c r="B48" s="138"/>
      <c r="C48" s="138"/>
      <c r="D48" s="138"/>
      <c r="E48" s="139"/>
      <c r="F48" s="139"/>
      <c r="G48" s="139"/>
    </row>
    <row r="49" spans="1:8" s="29" customFormat="1" ht="18.75" customHeight="1">
      <c r="A49" s="100" t="s">
        <v>227</v>
      </c>
      <c r="B49" s="111">
        <f t="shared" ref="B49:G49" si="2">SUM(B51:B61)</f>
        <v>182986</v>
      </c>
      <c r="C49" s="111">
        <f t="shared" si="2"/>
        <v>208852</v>
      </c>
      <c r="D49" s="111">
        <f t="shared" si="2"/>
        <v>213632</v>
      </c>
      <c r="E49" s="111">
        <f t="shared" si="2"/>
        <v>233267.1</v>
      </c>
      <c r="F49" s="111">
        <f t="shared" si="2"/>
        <v>229500.97</v>
      </c>
      <c r="G49" s="111">
        <f t="shared" si="2"/>
        <v>267658.66000000003</v>
      </c>
    </row>
    <row r="50" spans="1:8" ht="18.75" customHeight="1">
      <c r="A50" s="29" t="s">
        <v>391</v>
      </c>
      <c r="B50" s="64"/>
    </row>
    <row r="51" spans="1:8" ht="18.75" customHeight="1">
      <c r="A51" s="28" t="s">
        <v>229</v>
      </c>
      <c r="B51" s="64">
        <v>20141</v>
      </c>
      <c r="C51" s="64">
        <v>13217</v>
      </c>
      <c r="D51" s="64">
        <v>12562</v>
      </c>
      <c r="E51" s="50">
        <v>10242.6</v>
      </c>
      <c r="F51" s="50">
        <v>9741.08</v>
      </c>
      <c r="G51" s="50">
        <v>5542.9</v>
      </c>
      <c r="H51" s="51"/>
    </row>
    <row r="52" spans="1:8" ht="18.75" customHeight="1">
      <c r="A52" s="28" t="s">
        <v>452</v>
      </c>
      <c r="B52" s="64">
        <v>6816</v>
      </c>
      <c r="C52" s="64">
        <v>5477</v>
      </c>
      <c r="D52" s="64">
        <v>6218</v>
      </c>
      <c r="E52" s="50">
        <v>7158.7</v>
      </c>
      <c r="F52" s="50">
        <v>7651.4000000000005</v>
      </c>
      <c r="G52" s="50">
        <v>9070.9500000000007</v>
      </c>
      <c r="H52" s="51"/>
    </row>
    <row r="53" spans="1:8" ht="18.75" customHeight="1">
      <c r="A53" s="28" t="s">
        <v>230</v>
      </c>
      <c r="B53" s="64">
        <v>16622</v>
      </c>
      <c r="C53" s="64">
        <v>23505</v>
      </c>
      <c r="D53" s="64">
        <v>23397</v>
      </c>
      <c r="E53" s="50">
        <v>26501.4</v>
      </c>
      <c r="F53" s="50">
        <v>25796</v>
      </c>
      <c r="G53" s="50">
        <v>32375.85</v>
      </c>
      <c r="H53" s="51"/>
    </row>
    <row r="54" spans="1:8" ht="18.75" customHeight="1">
      <c r="A54" s="28" t="s">
        <v>231</v>
      </c>
      <c r="B54" s="64">
        <v>4276</v>
      </c>
      <c r="C54" s="64">
        <v>4584</v>
      </c>
      <c r="D54" s="64">
        <v>4542</v>
      </c>
      <c r="E54" s="50">
        <v>5873.6</v>
      </c>
      <c r="F54" s="50">
        <v>5658.86</v>
      </c>
      <c r="G54" s="50">
        <v>9808.08</v>
      </c>
      <c r="H54" s="51"/>
    </row>
    <row r="55" spans="1:8" ht="18.75" customHeight="1">
      <c r="A55" s="28" t="s">
        <v>232</v>
      </c>
      <c r="B55" s="64">
        <v>14858</v>
      </c>
      <c r="C55" s="64">
        <v>8993</v>
      </c>
      <c r="D55" s="64">
        <v>10549</v>
      </c>
      <c r="E55" s="50">
        <v>11670.3</v>
      </c>
      <c r="F55" s="50">
        <v>11761.31</v>
      </c>
      <c r="G55" s="50">
        <v>38152.54</v>
      </c>
      <c r="H55" s="51"/>
    </row>
    <row r="56" spans="1:8" ht="18.75" customHeight="1">
      <c r="A56" s="28" t="s">
        <v>233</v>
      </c>
      <c r="B56" s="64">
        <v>16002</v>
      </c>
      <c r="C56" s="64">
        <v>13102</v>
      </c>
      <c r="D56" s="64">
        <v>14015</v>
      </c>
      <c r="E56" s="50">
        <v>15721.4</v>
      </c>
      <c r="F56" s="50">
        <v>15949</v>
      </c>
      <c r="G56" s="50">
        <v>18205.12</v>
      </c>
      <c r="H56" s="51"/>
    </row>
    <row r="57" spans="1:8" ht="18.75" customHeight="1">
      <c r="A57" s="28" t="s">
        <v>234</v>
      </c>
      <c r="B57" s="64">
        <v>20080</v>
      </c>
      <c r="C57" s="64">
        <v>22319</v>
      </c>
      <c r="D57" s="64">
        <v>23731</v>
      </c>
      <c r="E57" s="50">
        <v>31903.3</v>
      </c>
      <c r="F57" s="50">
        <v>30848.199999999997</v>
      </c>
      <c r="G57" s="50">
        <v>32558.75</v>
      </c>
      <c r="H57" s="51"/>
    </row>
    <row r="58" spans="1:8" ht="18.75" customHeight="1">
      <c r="A58" s="28" t="s">
        <v>235</v>
      </c>
      <c r="B58" s="64">
        <v>24486</v>
      </c>
      <c r="C58" s="64">
        <v>32340</v>
      </c>
      <c r="D58" s="64">
        <v>29507</v>
      </c>
      <c r="E58" s="50">
        <v>28030.6</v>
      </c>
      <c r="F58" s="50">
        <v>28303.57</v>
      </c>
      <c r="G58" s="50">
        <v>36286.720000000001</v>
      </c>
      <c r="H58" s="51"/>
    </row>
    <row r="59" spans="1:8" ht="18.75" customHeight="1">
      <c r="A59" s="28" t="s">
        <v>236</v>
      </c>
      <c r="B59" s="64">
        <v>2830</v>
      </c>
      <c r="C59" s="64">
        <v>3920</v>
      </c>
      <c r="D59" s="64">
        <v>4010</v>
      </c>
      <c r="E59" s="50">
        <v>4544.3999999999996</v>
      </c>
      <c r="F59" s="50">
        <v>4555.1000000000004</v>
      </c>
      <c r="G59" s="50">
        <v>6699.6</v>
      </c>
      <c r="H59" s="51"/>
    </row>
    <row r="60" spans="1:8" ht="18.75" customHeight="1">
      <c r="A60" s="28" t="s">
        <v>237</v>
      </c>
      <c r="B60" s="64">
        <v>48300</v>
      </c>
      <c r="C60" s="64">
        <v>68635</v>
      </c>
      <c r="D60" s="64">
        <v>72425</v>
      </c>
      <c r="E60" s="50">
        <v>81902.2</v>
      </c>
      <c r="F60" s="50">
        <v>81848.3</v>
      </c>
      <c r="G60" s="50">
        <v>72615.77</v>
      </c>
      <c r="H60" s="51"/>
    </row>
    <row r="61" spans="1:8" ht="18.75" customHeight="1">
      <c r="A61" s="28" t="s">
        <v>238</v>
      </c>
      <c r="B61" s="64">
        <v>8575</v>
      </c>
      <c r="C61" s="64">
        <v>12760</v>
      </c>
      <c r="D61" s="64">
        <v>12676</v>
      </c>
      <c r="E61" s="50">
        <v>9718.6</v>
      </c>
      <c r="F61" s="50">
        <v>7388.1500000000005</v>
      </c>
      <c r="G61" s="50">
        <v>6342.38</v>
      </c>
      <c r="H61" s="51"/>
    </row>
    <row r="62" spans="1:8" ht="10.5" customHeight="1">
      <c r="A62" s="41"/>
      <c r="B62" s="41"/>
      <c r="C62" s="41"/>
      <c r="D62" s="41"/>
      <c r="E62" s="41"/>
      <c r="F62" s="41"/>
      <c r="G62" s="41"/>
    </row>
    <row r="63" spans="1:8" ht="20.100000000000001" customHeight="1"/>
    <row r="64" spans="1:8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G42"/>
  <sheetViews>
    <sheetView topLeftCell="A37" workbookViewId="0">
      <selection activeCell="L50" sqref="L50"/>
    </sheetView>
  </sheetViews>
  <sheetFormatPr defaultRowHeight="15.95" customHeight="1"/>
  <cols>
    <col min="1" max="1" width="35" style="28" customWidth="1"/>
    <col min="2" max="5" width="11.5703125" style="28" customWidth="1"/>
    <col min="6" max="7" width="11.5703125" style="88" customWidth="1"/>
    <col min="8" max="16384" width="9.140625" style="28"/>
  </cols>
  <sheetData>
    <row r="1" spans="1:7" ht="18" customHeight="1">
      <c r="A1" s="21" t="s">
        <v>4</v>
      </c>
      <c r="B1" s="29"/>
      <c r="C1" s="29"/>
      <c r="D1" s="29"/>
      <c r="E1" s="29"/>
      <c r="F1" s="86"/>
      <c r="G1" s="86"/>
    </row>
    <row r="2" spans="1:7" ht="18" customHeight="1">
      <c r="A2" s="22" t="s">
        <v>5</v>
      </c>
      <c r="B2" s="29"/>
      <c r="C2" s="29"/>
      <c r="D2" s="29"/>
      <c r="E2" s="29"/>
      <c r="F2" s="86"/>
      <c r="G2" s="86"/>
    </row>
    <row r="3" spans="1:7" ht="18" customHeight="1">
      <c r="A3" s="79"/>
      <c r="B3" s="29"/>
      <c r="C3" s="29"/>
      <c r="D3" s="29"/>
      <c r="E3" s="29"/>
      <c r="F3" s="86"/>
      <c r="G3" s="86"/>
    </row>
    <row r="4" spans="1:7" ht="12" customHeight="1">
      <c r="A4" s="41"/>
      <c r="B4" s="41"/>
      <c r="C4" s="41"/>
      <c r="D4" s="41"/>
      <c r="F4" s="56"/>
      <c r="G4" s="332" t="s">
        <v>264</v>
      </c>
    </row>
    <row r="5" spans="1:7" ht="27.75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7" ht="15" customHeight="1">
      <c r="B6" s="138"/>
      <c r="C6" s="138"/>
      <c r="D6" s="138"/>
      <c r="E6" s="139"/>
      <c r="F6" s="139"/>
      <c r="G6" s="139"/>
    </row>
    <row r="7" spans="1:7" ht="21" customHeight="1">
      <c r="A7" s="100" t="s">
        <v>227</v>
      </c>
      <c r="B7" s="112">
        <f>B8+B21</f>
        <v>172275</v>
      </c>
      <c r="C7" s="112">
        <f t="shared" ref="C7" si="0">C8+C21</f>
        <v>172427</v>
      </c>
      <c r="D7" s="112">
        <f t="shared" ref="D7" si="1">D8+D21</f>
        <v>172716.85</v>
      </c>
      <c r="E7" s="112">
        <f t="shared" ref="E7" si="2">E8+E21</f>
        <v>173026.63</v>
      </c>
      <c r="F7" s="112">
        <f t="shared" ref="F7:G7" si="3">F8+F21</f>
        <v>173123.71000000002</v>
      </c>
      <c r="G7" s="112">
        <f t="shared" si="3"/>
        <v>169884.53</v>
      </c>
    </row>
    <row r="8" spans="1:7" s="29" customFormat="1" ht="18.75" customHeight="1">
      <c r="A8" s="29" t="s">
        <v>265</v>
      </c>
      <c r="B8" s="113">
        <f t="shared" ref="B8:G8" si="4">SUM(B9:B19)</f>
        <v>48111</v>
      </c>
      <c r="C8" s="113">
        <f t="shared" si="4"/>
        <v>48317</v>
      </c>
      <c r="D8" s="113">
        <f t="shared" si="4"/>
        <v>49268.1</v>
      </c>
      <c r="E8" s="113">
        <f t="shared" si="4"/>
        <v>51588.39</v>
      </c>
      <c r="F8" s="113">
        <f t="shared" si="4"/>
        <v>58155.250000000007</v>
      </c>
      <c r="G8" s="113">
        <f t="shared" si="4"/>
        <v>63721.91</v>
      </c>
    </row>
    <row r="9" spans="1:7" ht="18.75" customHeight="1">
      <c r="A9" s="220" t="s">
        <v>274</v>
      </c>
      <c r="B9" s="114">
        <v>4435</v>
      </c>
      <c r="C9" s="114">
        <v>2989</v>
      </c>
      <c r="D9" s="114">
        <v>3144.75</v>
      </c>
      <c r="E9" s="114">
        <v>3290.27</v>
      </c>
      <c r="F9" s="114">
        <v>3572.67</v>
      </c>
      <c r="G9" s="114">
        <v>3849.88</v>
      </c>
    </row>
    <row r="10" spans="1:7" ht="18.75" customHeight="1">
      <c r="A10" s="220" t="s">
        <v>275</v>
      </c>
      <c r="B10" s="114">
        <v>186</v>
      </c>
      <c r="C10" s="114">
        <v>152</v>
      </c>
      <c r="D10" s="114">
        <v>129.94</v>
      </c>
      <c r="E10" s="114">
        <v>136.80000000000001</v>
      </c>
      <c r="F10" s="114">
        <v>133.32</v>
      </c>
      <c r="G10" s="114">
        <v>154.30000000000001</v>
      </c>
    </row>
    <row r="11" spans="1:7" ht="18.75" customHeight="1">
      <c r="A11" s="220" t="s">
        <v>367</v>
      </c>
      <c r="B11" s="114">
        <v>7105</v>
      </c>
      <c r="C11" s="114">
        <v>7130</v>
      </c>
      <c r="D11" s="114">
        <v>7306</v>
      </c>
      <c r="E11" s="114">
        <v>7239.28</v>
      </c>
      <c r="F11" s="114">
        <v>9020.1299999999992</v>
      </c>
      <c r="G11" s="114">
        <v>10450</v>
      </c>
    </row>
    <row r="12" spans="1:7" ht="18.75" customHeight="1">
      <c r="A12" s="220" t="s">
        <v>277</v>
      </c>
      <c r="B12" s="114">
        <v>9211</v>
      </c>
      <c r="C12" s="114">
        <v>11465</v>
      </c>
      <c r="D12" s="114">
        <v>11533.8</v>
      </c>
      <c r="E12" s="114">
        <v>12266.15</v>
      </c>
      <c r="F12" s="114">
        <v>12458.46</v>
      </c>
      <c r="G12" s="114">
        <v>12252.88</v>
      </c>
    </row>
    <row r="13" spans="1:7" ht="18.75" customHeight="1">
      <c r="A13" s="220" t="s">
        <v>278</v>
      </c>
      <c r="B13" s="114">
        <v>1641</v>
      </c>
      <c r="C13" s="114">
        <v>2588</v>
      </c>
      <c r="D13" s="114">
        <v>3790.8</v>
      </c>
      <c r="E13" s="114">
        <v>5029.57</v>
      </c>
      <c r="F13" s="114">
        <v>6916.53</v>
      </c>
      <c r="G13" s="114">
        <v>8275.69</v>
      </c>
    </row>
    <row r="14" spans="1:7" ht="18.75" customHeight="1">
      <c r="A14" s="220" t="s">
        <v>279</v>
      </c>
      <c r="B14" s="114">
        <v>11702</v>
      </c>
      <c r="C14" s="114">
        <v>11118</v>
      </c>
      <c r="D14" s="114">
        <v>10950.46</v>
      </c>
      <c r="E14" s="114">
        <v>10693.08</v>
      </c>
      <c r="F14" s="114">
        <v>10401.43</v>
      </c>
      <c r="G14" s="114">
        <v>10177.69</v>
      </c>
    </row>
    <row r="15" spans="1:7" ht="18.75" customHeight="1">
      <c r="A15" s="220" t="s">
        <v>368</v>
      </c>
      <c r="B15" s="114">
        <v>4147</v>
      </c>
      <c r="C15" s="114">
        <v>4113</v>
      </c>
      <c r="D15" s="114">
        <v>4051.35</v>
      </c>
      <c r="E15" s="114">
        <v>4167.3500000000004</v>
      </c>
      <c r="F15" s="114">
        <v>4884.3999999999996</v>
      </c>
      <c r="G15" s="114">
        <v>6110.47</v>
      </c>
    </row>
    <row r="16" spans="1:7" ht="18.75" customHeight="1">
      <c r="A16" s="220" t="s">
        <v>281</v>
      </c>
      <c r="B16" s="114">
        <v>1823</v>
      </c>
      <c r="C16" s="114">
        <v>2912</v>
      </c>
      <c r="D16" s="114">
        <v>2817.7</v>
      </c>
      <c r="E16" s="114">
        <v>2877.19</v>
      </c>
      <c r="F16" s="114">
        <v>3885.04</v>
      </c>
      <c r="G16" s="114">
        <v>5594.74</v>
      </c>
    </row>
    <row r="17" spans="1:7" ht="18.75" customHeight="1">
      <c r="A17" s="220" t="s">
        <v>282</v>
      </c>
      <c r="B17" s="114">
        <v>691</v>
      </c>
      <c r="C17" s="114">
        <v>415</v>
      </c>
      <c r="D17" s="114">
        <v>431.89</v>
      </c>
      <c r="E17" s="114">
        <v>400.59</v>
      </c>
      <c r="F17" s="114">
        <v>385.6</v>
      </c>
      <c r="G17" s="114">
        <v>443.1</v>
      </c>
    </row>
    <row r="18" spans="1:7" ht="18.75" customHeight="1">
      <c r="A18" s="220" t="s">
        <v>283</v>
      </c>
      <c r="B18" s="114">
        <v>2074</v>
      </c>
      <c r="C18" s="114">
        <v>789</v>
      </c>
      <c r="D18" s="114">
        <v>661.8</v>
      </c>
      <c r="E18" s="114">
        <v>615.79</v>
      </c>
      <c r="F18" s="114">
        <v>652.22</v>
      </c>
      <c r="G18" s="114">
        <v>674.16</v>
      </c>
    </row>
    <row r="19" spans="1:7" ht="18.75" customHeight="1">
      <c r="A19" s="220" t="s">
        <v>285</v>
      </c>
      <c r="B19" s="114">
        <v>5096</v>
      </c>
      <c r="C19" s="114">
        <v>4646</v>
      </c>
      <c r="D19" s="114">
        <v>4449.6100000000006</v>
      </c>
      <c r="E19" s="114">
        <v>4872.32</v>
      </c>
      <c r="F19" s="114">
        <v>5845.4500000000116</v>
      </c>
      <c r="G19" s="114">
        <v>5739</v>
      </c>
    </row>
    <row r="20" spans="1:7" ht="18.75" customHeight="1">
      <c r="A20" s="34" t="s">
        <v>212</v>
      </c>
      <c r="B20" s="113"/>
      <c r="C20" s="113"/>
      <c r="D20" s="113"/>
      <c r="E20" s="113"/>
      <c r="F20" s="113"/>
      <c r="G20" s="113"/>
    </row>
    <row r="21" spans="1:7" ht="18.75" customHeight="1">
      <c r="A21" s="116" t="s">
        <v>266</v>
      </c>
      <c r="B21" s="113">
        <f>SUM(B22:B27)</f>
        <v>124164</v>
      </c>
      <c r="C21" s="113">
        <f t="shared" ref="C21" si="5">SUM(C22:C27)</f>
        <v>124110</v>
      </c>
      <c r="D21" s="113">
        <f t="shared" ref="D21:F21" si="6">SUM(D22:D27)</f>
        <v>123448.75</v>
      </c>
      <c r="E21" s="113">
        <f t="shared" si="6"/>
        <v>121438.24</v>
      </c>
      <c r="F21" s="113">
        <f t="shared" si="6"/>
        <v>114968.46000000002</v>
      </c>
      <c r="G21" s="113">
        <f t="shared" ref="G21" si="7">SUM(G22:G27)</f>
        <v>106162.62</v>
      </c>
    </row>
    <row r="22" spans="1:7" s="29" customFormat="1" ht="25.5">
      <c r="A22" s="108" t="s">
        <v>400</v>
      </c>
      <c r="B22" s="114">
        <v>402</v>
      </c>
      <c r="C22" s="114">
        <v>388</v>
      </c>
      <c r="D22" s="114">
        <v>382.7</v>
      </c>
      <c r="E22" s="114">
        <v>441.34</v>
      </c>
      <c r="F22" s="114">
        <v>508.44</v>
      </c>
      <c r="G22" s="114">
        <v>607.51</v>
      </c>
    </row>
    <row r="23" spans="1:7" ht="18.75" customHeight="1">
      <c r="A23" s="220" t="s">
        <v>369</v>
      </c>
      <c r="B23" s="114">
        <v>20025</v>
      </c>
      <c r="C23" s="114">
        <v>19363</v>
      </c>
      <c r="D23" s="114">
        <v>17172</v>
      </c>
      <c r="E23" s="114">
        <v>15278.21</v>
      </c>
      <c r="F23" s="114">
        <v>12714.5</v>
      </c>
      <c r="G23" s="114">
        <v>10038.83</v>
      </c>
    </row>
    <row r="24" spans="1:7" ht="18.75" customHeight="1">
      <c r="A24" s="220" t="s">
        <v>370</v>
      </c>
      <c r="B24" s="114">
        <v>44722</v>
      </c>
      <c r="C24" s="114">
        <v>49172</v>
      </c>
      <c r="D24" s="114">
        <v>48492.800000000003</v>
      </c>
      <c r="E24" s="114">
        <v>47278</v>
      </c>
      <c r="F24" s="114">
        <v>47143</v>
      </c>
      <c r="G24" s="114">
        <v>45843.5</v>
      </c>
    </row>
    <row r="25" spans="1:7" ht="18.75" customHeight="1">
      <c r="A25" s="220" t="s">
        <v>371</v>
      </c>
      <c r="B25" s="114">
        <v>7488</v>
      </c>
      <c r="C25" s="114">
        <v>14240</v>
      </c>
      <c r="D25" s="114">
        <v>17086.599999999999</v>
      </c>
      <c r="E25" s="114">
        <v>19022.16</v>
      </c>
      <c r="F25" s="114">
        <v>16559.02</v>
      </c>
      <c r="G25" s="114">
        <v>13696.86</v>
      </c>
    </row>
    <row r="26" spans="1:7" ht="20.100000000000001" customHeight="1">
      <c r="A26" s="220" t="s">
        <v>273</v>
      </c>
      <c r="B26" s="114">
        <v>50366</v>
      </c>
      <c r="C26" s="114">
        <v>39751</v>
      </c>
      <c r="D26" s="114">
        <v>38888.199999999997</v>
      </c>
      <c r="E26" s="114">
        <v>37802.47</v>
      </c>
      <c r="F26" s="114">
        <v>36435.57</v>
      </c>
      <c r="G26" s="114">
        <v>33966.92</v>
      </c>
    </row>
    <row r="27" spans="1:7" ht="20.100000000000001" customHeight="1">
      <c r="A27" s="220" t="s">
        <v>372</v>
      </c>
      <c r="B27" s="114">
        <v>1161</v>
      </c>
      <c r="C27" s="114">
        <v>1196</v>
      </c>
      <c r="D27" s="114">
        <v>1426.45</v>
      </c>
      <c r="E27" s="114">
        <v>1616.0600000000002</v>
      </c>
      <c r="F27" s="114">
        <v>1607.9300000000221</v>
      </c>
      <c r="G27" s="114">
        <v>2009</v>
      </c>
    </row>
    <row r="28" spans="1:7" ht="9" customHeight="1">
      <c r="A28" s="41"/>
      <c r="B28" s="41"/>
      <c r="C28" s="41"/>
      <c r="D28" s="41"/>
      <c r="E28" s="41"/>
      <c r="F28" s="98"/>
      <c r="G28" s="332"/>
    </row>
    <row r="29" spans="1:7" ht="20.100000000000001" customHeight="1"/>
    <row r="30" spans="1:7" ht="20.100000000000001" customHeight="1">
      <c r="C30" s="64"/>
    </row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</sheetData>
  <phoneticPr fontId="29" type="noConversion"/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0000"/>
  </sheetPr>
  <dimension ref="A1:I214"/>
  <sheetViews>
    <sheetView topLeftCell="A42" workbookViewId="0">
      <selection activeCell="G49" sqref="G49"/>
    </sheetView>
  </sheetViews>
  <sheetFormatPr defaultRowHeight="15.95" customHeight="1"/>
  <cols>
    <col min="1" max="1" width="41.5703125" style="28" customWidth="1"/>
    <col min="2" max="5" width="10.42578125" style="28" customWidth="1"/>
    <col min="6" max="7" width="10.42578125" style="88" customWidth="1"/>
    <col min="8" max="16384" width="9.140625" style="28"/>
  </cols>
  <sheetData>
    <row r="1" spans="1:9" ht="18" customHeight="1">
      <c r="A1" s="21" t="s">
        <v>6</v>
      </c>
      <c r="B1" s="29"/>
      <c r="C1" s="29"/>
      <c r="D1" s="29"/>
      <c r="E1" s="29"/>
      <c r="F1" s="86"/>
      <c r="G1" s="86"/>
    </row>
    <row r="2" spans="1:9" ht="18" customHeight="1">
      <c r="A2" s="22" t="s">
        <v>0</v>
      </c>
      <c r="B2" s="29"/>
      <c r="C2" s="29"/>
      <c r="D2" s="29"/>
      <c r="E2" s="29"/>
      <c r="F2" s="86"/>
      <c r="G2" s="86"/>
    </row>
    <row r="3" spans="1:9" ht="5.25" customHeight="1">
      <c r="A3" s="122"/>
      <c r="B3" s="29"/>
      <c r="C3" s="29"/>
      <c r="D3" s="29"/>
      <c r="E3" s="29"/>
      <c r="F3" s="86"/>
      <c r="G3" s="86"/>
    </row>
    <row r="4" spans="1:9" ht="29.25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9" ht="27.75" customHeight="1">
      <c r="A5" s="117" t="s">
        <v>287</v>
      </c>
      <c r="E5" s="88"/>
    </row>
    <row r="6" spans="1:9" s="29" customFormat="1" ht="16.5" customHeight="1">
      <c r="A6" s="29" t="s">
        <v>265</v>
      </c>
      <c r="B6" s="113">
        <f>SUM(B7:B17)</f>
        <v>40657</v>
      </c>
      <c r="C6" s="113">
        <f t="shared" ref="C6:E6" si="0">SUM(C7:C17)</f>
        <v>40774</v>
      </c>
      <c r="D6" s="113">
        <f t="shared" si="0"/>
        <v>41529.71</v>
      </c>
      <c r="E6" s="113">
        <f t="shared" si="0"/>
        <v>43322.750000000007</v>
      </c>
      <c r="F6" s="113">
        <f t="shared" ref="F6:G6" si="1">SUM(F7:F17)</f>
        <v>47325.009999999995</v>
      </c>
      <c r="G6" s="113">
        <f t="shared" si="1"/>
        <v>50159.390000000007</v>
      </c>
      <c r="H6" s="34"/>
      <c r="I6" s="34"/>
    </row>
    <row r="7" spans="1:9" ht="16.5" customHeight="1">
      <c r="A7" s="54" t="s">
        <v>274</v>
      </c>
      <c r="B7" s="114">
        <v>3863</v>
      </c>
      <c r="C7" s="114">
        <v>1983</v>
      </c>
      <c r="D7" s="114">
        <v>2120.16</v>
      </c>
      <c r="E7" s="118">
        <v>2375.17</v>
      </c>
      <c r="F7" s="118">
        <v>2529.67</v>
      </c>
      <c r="G7" s="118">
        <v>2632</v>
      </c>
      <c r="H7" s="54"/>
      <c r="I7" s="54"/>
    </row>
    <row r="8" spans="1:9" ht="16.5" customHeight="1">
      <c r="A8" s="54" t="s">
        <v>275</v>
      </c>
      <c r="B8" s="114">
        <v>134</v>
      </c>
      <c r="C8" s="114">
        <v>112</v>
      </c>
      <c r="D8" s="114">
        <v>105.8</v>
      </c>
      <c r="E8" s="118">
        <v>108.2</v>
      </c>
      <c r="F8" s="118">
        <v>125.02</v>
      </c>
      <c r="G8" s="118">
        <v>142.30000000000001</v>
      </c>
      <c r="H8" s="54"/>
      <c r="I8" s="54"/>
    </row>
    <row r="9" spans="1:9" ht="16.5" customHeight="1">
      <c r="A9" s="54" t="s">
        <v>276</v>
      </c>
      <c r="B9" s="106">
        <v>6897</v>
      </c>
      <c r="C9" s="106">
        <v>6864</v>
      </c>
      <c r="D9" s="106">
        <v>6954</v>
      </c>
      <c r="E9" s="64">
        <v>6684.48</v>
      </c>
      <c r="F9" s="64">
        <v>7570.53</v>
      </c>
      <c r="G9" s="64">
        <v>8746.0499999999993</v>
      </c>
    </row>
    <row r="10" spans="1:9" ht="16.5" customHeight="1">
      <c r="A10" s="54" t="s">
        <v>277</v>
      </c>
      <c r="B10" s="106">
        <v>6912</v>
      </c>
      <c r="C10" s="106">
        <v>9476</v>
      </c>
      <c r="D10" s="106">
        <v>9507.7999999999993</v>
      </c>
      <c r="E10" s="64">
        <v>10522.05</v>
      </c>
      <c r="F10" s="64">
        <v>10839.74</v>
      </c>
      <c r="G10" s="64">
        <v>10306.14</v>
      </c>
    </row>
    <row r="11" spans="1:9" ht="16.5" customHeight="1">
      <c r="A11" s="54" t="s">
        <v>278</v>
      </c>
      <c r="B11" s="106">
        <v>1323</v>
      </c>
      <c r="C11" s="106">
        <v>1765</v>
      </c>
      <c r="D11" s="106">
        <v>2199.9500000000003</v>
      </c>
      <c r="E11" s="64">
        <v>2920.99</v>
      </c>
      <c r="F11" s="64">
        <v>4643.3500000000004</v>
      </c>
      <c r="G11" s="64">
        <v>5609.12</v>
      </c>
    </row>
    <row r="12" spans="1:9" ht="16.5" customHeight="1">
      <c r="A12" s="54" t="s">
        <v>279</v>
      </c>
      <c r="B12" s="106">
        <v>10895</v>
      </c>
      <c r="C12" s="106">
        <v>10460</v>
      </c>
      <c r="D12" s="106">
        <v>10502.46</v>
      </c>
      <c r="E12" s="64">
        <v>10273.629999999999</v>
      </c>
      <c r="F12" s="64">
        <v>10034.740000000002</v>
      </c>
      <c r="G12" s="64">
        <v>9785.59</v>
      </c>
    </row>
    <row r="13" spans="1:9" ht="16.5" customHeight="1">
      <c r="A13" s="54" t="s">
        <v>280</v>
      </c>
      <c r="B13" s="106">
        <v>3645</v>
      </c>
      <c r="C13" s="106">
        <v>3610</v>
      </c>
      <c r="D13" s="106">
        <v>3572.4</v>
      </c>
      <c r="E13" s="64">
        <v>3746.05</v>
      </c>
      <c r="F13" s="64">
        <v>3763.03</v>
      </c>
      <c r="G13" s="64">
        <v>4352.47</v>
      </c>
    </row>
    <row r="14" spans="1:9" ht="16.5" customHeight="1">
      <c r="A14" s="54" t="s">
        <v>281</v>
      </c>
      <c r="B14" s="106">
        <v>800</v>
      </c>
      <c r="C14" s="106">
        <v>2253</v>
      </c>
      <c r="D14" s="106">
        <v>2341.65</v>
      </c>
      <c r="E14" s="64">
        <v>2299.29</v>
      </c>
      <c r="F14" s="64">
        <v>2826.82</v>
      </c>
      <c r="G14" s="64">
        <v>3347.74</v>
      </c>
    </row>
    <row r="15" spans="1:9" ht="16.5" customHeight="1">
      <c r="A15" s="54" t="s">
        <v>282</v>
      </c>
      <c r="B15" s="106">
        <v>642</v>
      </c>
      <c r="C15" s="106">
        <v>385</v>
      </c>
      <c r="D15" s="106">
        <v>393.98999999999995</v>
      </c>
      <c r="E15" s="64">
        <v>332.19</v>
      </c>
      <c r="F15" s="64">
        <v>312.00000000000006</v>
      </c>
      <c r="G15" s="64">
        <v>311.39999999999998</v>
      </c>
    </row>
    <row r="16" spans="1:9" ht="16.5" customHeight="1">
      <c r="A16" s="54" t="s">
        <v>283</v>
      </c>
      <c r="B16" s="106">
        <v>1864</v>
      </c>
      <c r="C16" s="106">
        <v>727</v>
      </c>
      <c r="D16" s="106">
        <v>598.09</v>
      </c>
      <c r="E16" s="64">
        <v>536.29</v>
      </c>
      <c r="F16" s="64">
        <v>515.52</v>
      </c>
      <c r="G16" s="64">
        <v>537.46</v>
      </c>
    </row>
    <row r="17" spans="1:7" ht="16.5" customHeight="1">
      <c r="A17" s="54" t="s">
        <v>284</v>
      </c>
      <c r="B17" s="106">
        <v>3682</v>
      </c>
      <c r="C17" s="106">
        <v>3139</v>
      </c>
      <c r="D17" s="106">
        <v>3233.4100000000003</v>
      </c>
      <c r="E17" s="64">
        <v>3524.4100000000003</v>
      </c>
      <c r="F17" s="64">
        <v>4164.5899999999965</v>
      </c>
      <c r="G17" s="64">
        <v>4389.1200000000099</v>
      </c>
    </row>
    <row r="18" spans="1:7" ht="16.5" customHeight="1">
      <c r="A18" s="34" t="s">
        <v>268</v>
      </c>
      <c r="B18" s="119">
        <f>SUM(B19:B24)</f>
        <v>101683</v>
      </c>
      <c r="C18" s="119">
        <f t="shared" ref="C18:F18" si="2">SUM(C19:C24)</f>
        <v>93440</v>
      </c>
      <c r="D18" s="119">
        <f t="shared" si="2"/>
        <v>94194.92</v>
      </c>
      <c r="E18" s="119">
        <f t="shared" si="2"/>
        <v>96309.4</v>
      </c>
      <c r="F18" s="119">
        <f t="shared" si="2"/>
        <v>94492.809999999983</v>
      </c>
      <c r="G18" s="119">
        <f t="shared" ref="G18" si="3">SUM(G19:G24)</f>
        <v>90327.23</v>
      </c>
    </row>
    <row r="19" spans="1:7" s="29" customFormat="1" ht="16.5" customHeight="1">
      <c r="A19" s="115" t="s">
        <v>269</v>
      </c>
      <c r="B19" s="106">
        <v>359</v>
      </c>
      <c r="C19" s="106">
        <v>254</v>
      </c>
      <c r="D19" s="106">
        <v>258.52</v>
      </c>
      <c r="E19" s="106">
        <v>281.74</v>
      </c>
      <c r="F19" s="106">
        <v>342.99</v>
      </c>
      <c r="G19" s="106">
        <v>376.92</v>
      </c>
    </row>
    <row r="20" spans="1:7" ht="16.5" customHeight="1">
      <c r="A20" s="54" t="s">
        <v>270</v>
      </c>
      <c r="B20" s="106">
        <v>16987</v>
      </c>
      <c r="C20" s="106">
        <v>17195</v>
      </c>
      <c r="D20" s="106">
        <v>16008.5</v>
      </c>
      <c r="E20" s="106">
        <v>14614.91</v>
      </c>
      <c r="F20" s="106">
        <v>11951.93</v>
      </c>
      <c r="G20" s="106">
        <v>9721.5300000000007</v>
      </c>
    </row>
    <row r="21" spans="1:7" ht="16.5" customHeight="1">
      <c r="A21" s="54" t="s">
        <v>271</v>
      </c>
      <c r="B21" s="106">
        <v>28236</v>
      </c>
      <c r="C21" s="106">
        <v>27171</v>
      </c>
      <c r="D21" s="106">
        <v>27225.200000000001</v>
      </c>
      <c r="E21" s="106">
        <v>29251</v>
      </c>
      <c r="F21" s="106">
        <v>31540</v>
      </c>
      <c r="G21" s="106">
        <v>33069.03</v>
      </c>
    </row>
    <row r="22" spans="1:7" ht="16.5" customHeight="1">
      <c r="A22" s="54" t="s">
        <v>272</v>
      </c>
      <c r="B22" s="106">
        <v>5948</v>
      </c>
      <c r="C22" s="106">
        <v>10092</v>
      </c>
      <c r="D22" s="106">
        <v>11546</v>
      </c>
      <c r="E22" s="106">
        <v>13717.06</v>
      </c>
      <c r="F22" s="106">
        <v>13943.39</v>
      </c>
      <c r="G22" s="106">
        <v>12765.86</v>
      </c>
    </row>
    <row r="23" spans="1:7" ht="16.5" customHeight="1">
      <c r="A23" s="54" t="s">
        <v>273</v>
      </c>
      <c r="B23" s="106">
        <v>49731</v>
      </c>
      <c r="C23" s="106">
        <v>37817</v>
      </c>
      <c r="D23" s="106">
        <v>38143.199999999997</v>
      </c>
      <c r="E23" s="106">
        <v>37180.589999999997</v>
      </c>
      <c r="F23" s="106">
        <v>35483.380000000005</v>
      </c>
      <c r="G23" s="106">
        <v>32897.74</v>
      </c>
    </row>
    <row r="24" spans="1:7" ht="16.5" customHeight="1">
      <c r="A24" s="120" t="s">
        <v>286</v>
      </c>
      <c r="B24" s="106">
        <v>422</v>
      </c>
      <c r="C24" s="106">
        <v>911</v>
      </c>
      <c r="D24" s="106">
        <v>1013.5</v>
      </c>
      <c r="E24" s="106">
        <v>1264.0999999999999</v>
      </c>
      <c r="F24" s="106">
        <v>1231.1199999999808</v>
      </c>
      <c r="G24" s="106">
        <v>1496.1500000000087</v>
      </c>
    </row>
    <row r="25" spans="1:7" ht="16.5" customHeight="1">
      <c r="A25" s="109" t="s">
        <v>267</v>
      </c>
      <c r="B25" s="106"/>
      <c r="C25" s="106"/>
      <c r="D25" s="106"/>
      <c r="F25" s="28"/>
      <c r="G25" s="28"/>
    </row>
    <row r="26" spans="1:7" s="29" customFormat="1" ht="16.5" customHeight="1">
      <c r="A26" s="29" t="s">
        <v>265</v>
      </c>
      <c r="B26" s="119">
        <f>SUM(B27:B37)</f>
        <v>458325</v>
      </c>
      <c r="C26" s="119">
        <f t="shared" ref="C26" si="4">SUM(C27:C37)</f>
        <v>500391</v>
      </c>
      <c r="D26" s="119">
        <f>SUM(D27:D37)</f>
        <v>534099.14</v>
      </c>
      <c r="E26" s="119">
        <f t="shared" ref="E26:F26" si="5">SUM(E27:E37)</f>
        <v>523721.92</v>
      </c>
      <c r="F26" s="119">
        <f t="shared" si="5"/>
        <v>566146.63</v>
      </c>
      <c r="G26" s="119">
        <f t="shared" ref="G26" si="6">SUM(G27:G37)</f>
        <v>607547.87</v>
      </c>
    </row>
    <row r="27" spans="1:7" ht="16.5" customHeight="1">
      <c r="A27" s="54" t="s">
        <v>274</v>
      </c>
      <c r="B27" s="106">
        <v>61449</v>
      </c>
      <c r="C27" s="106">
        <v>29478</v>
      </c>
      <c r="D27" s="106">
        <v>30153.14</v>
      </c>
      <c r="E27" s="64">
        <v>33621</v>
      </c>
      <c r="F27" s="64">
        <v>34032.54</v>
      </c>
      <c r="G27" s="64">
        <v>35457.760000000002</v>
      </c>
    </row>
    <row r="28" spans="1:7" ht="16.5" customHeight="1">
      <c r="A28" s="54" t="s">
        <v>275</v>
      </c>
      <c r="B28" s="106">
        <v>722</v>
      </c>
      <c r="C28" s="106">
        <v>761</v>
      </c>
      <c r="D28" s="106">
        <v>760.5</v>
      </c>
      <c r="E28" s="64">
        <v>809.28</v>
      </c>
      <c r="F28" s="64">
        <v>883.8</v>
      </c>
      <c r="G28" s="64">
        <v>805.7</v>
      </c>
    </row>
    <row r="29" spans="1:7" ht="16.5" customHeight="1">
      <c r="A29" s="54" t="s">
        <v>276</v>
      </c>
      <c r="B29" s="106">
        <v>86876</v>
      </c>
      <c r="C29" s="106">
        <v>97723</v>
      </c>
      <c r="D29" s="106">
        <v>104701</v>
      </c>
      <c r="E29" s="64">
        <v>97256.87</v>
      </c>
      <c r="F29" s="64">
        <v>109361.75</v>
      </c>
      <c r="G29" s="64">
        <v>119623.23</v>
      </c>
    </row>
    <row r="30" spans="1:7" ht="16.5" customHeight="1">
      <c r="A30" s="54" t="s">
        <v>277</v>
      </c>
      <c r="B30" s="106">
        <v>65317</v>
      </c>
      <c r="C30" s="106">
        <v>90839</v>
      </c>
      <c r="D30" s="106">
        <v>95057.9</v>
      </c>
      <c r="E30" s="64">
        <v>87275.5</v>
      </c>
      <c r="F30" s="64">
        <v>90624.68</v>
      </c>
      <c r="G30" s="64">
        <v>94367.21</v>
      </c>
    </row>
    <row r="31" spans="1:7" ht="16.5" customHeight="1">
      <c r="A31" s="54" t="s">
        <v>278</v>
      </c>
      <c r="B31" s="106">
        <v>16105</v>
      </c>
      <c r="C31" s="106">
        <v>23935</v>
      </c>
      <c r="D31" s="106">
        <v>29603</v>
      </c>
      <c r="E31" s="64">
        <v>35658</v>
      </c>
      <c r="F31" s="64">
        <v>49001.249999999993</v>
      </c>
      <c r="G31" s="64">
        <v>59905.29</v>
      </c>
    </row>
    <row r="32" spans="1:7" ht="16.5" customHeight="1">
      <c r="A32" s="54" t="s">
        <v>279</v>
      </c>
      <c r="B32" s="106">
        <v>145029</v>
      </c>
      <c r="C32" s="106">
        <v>151452</v>
      </c>
      <c r="D32" s="106">
        <v>153392</v>
      </c>
      <c r="E32" s="64">
        <v>141308.54</v>
      </c>
      <c r="F32" s="64">
        <v>153921.92000000001</v>
      </c>
      <c r="G32" s="64">
        <v>158226.29</v>
      </c>
    </row>
    <row r="33" spans="1:7" ht="16.5" customHeight="1">
      <c r="A33" s="54" t="s">
        <v>280</v>
      </c>
      <c r="B33" s="106">
        <v>25594</v>
      </c>
      <c r="C33" s="106">
        <v>30909</v>
      </c>
      <c r="D33" s="106">
        <v>34394</v>
      </c>
      <c r="E33" s="64">
        <v>37035.03</v>
      </c>
      <c r="F33" s="64">
        <v>37291.19</v>
      </c>
      <c r="G33" s="64">
        <v>42161.52</v>
      </c>
    </row>
    <row r="34" spans="1:7" ht="16.5" customHeight="1">
      <c r="A34" s="54" t="s">
        <v>281</v>
      </c>
      <c r="B34" s="106">
        <v>13497</v>
      </c>
      <c r="C34" s="106">
        <v>34578</v>
      </c>
      <c r="D34" s="106">
        <v>43907</v>
      </c>
      <c r="E34" s="64">
        <v>44379.76</v>
      </c>
      <c r="F34" s="64">
        <v>47199.659999999996</v>
      </c>
      <c r="G34" s="64">
        <v>48208.62</v>
      </c>
    </row>
    <row r="35" spans="1:7" ht="16.5" customHeight="1">
      <c r="A35" s="54" t="s">
        <v>282</v>
      </c>
      <c r="B35" s="106">
        <v>3413</v>
      </c>
      <c r="C35" s="106">
        <v>2325</v>
      </c>
      <c r="D35" s="106">
        <v>2310</v>
      </c>
      <c r="E35" s="64">
        <v>2045</v>
      </c>
      <c r="F35" s="64">
        <v>1816.78</v>
      </c>
      <c r="G35" s="64">
        <v>1958.16</v>
      </c>
    </row>
    <row r="36" spans="1:7" ht="16.5" customHeight="1">
      <c r="A36" s="54" t="s">
        <v>283</v>
      </c>
      <c r="B36" s="106">
        <v>11569</v>
      </c>
      <c r="C36" s="106">
        <v>5365</v>
      </c>
      <c r="D36" s="106">
        <v>4443</v>
      </c>
      <c r="E36" s="64">
        <v>4745</v>
      </c>
      <c r="F36" s="64">
        <v>4315.7999999999993</v>
      </c>
      <c r="G36" s="64">
        <v>4065.45</v>
      </c>
    </row>
    <row r="37" spans="1:7" ht="16.5" customHeight="1">
      <c r="A37" s="54" t="s">
        <v>285</v>
      </c>
      <c r="B37" s="106">
        <v>28754</v>
      </c>
      <c r="C37" s="106">
        <v>33026</v>
      </c>
      <c r="D37" s="106">
        <v>35377.600000000006</v>
      </c>
      <c r="E37" s="64">
        <v>39587.94</v>
      </c>
      <c r="F37" s="64">
        <v>37697.260000000009</v>
      </c>
      <c r="G37" s="64">
        <v>42768.640000000014</v>
      </c>
    </row>
    <row r="38" spans="1:7" ht="16.5" customHeight="1">
      <c r="A38" s="34" t="s">
        <v>268</v>
      </c>
      <c r="B38" s="119">
        <f>SUM(B39:B44)</f>
        <v>145775</v>
      </c>
      <c r="C38" s="119">
        <f>SUM(C39:C44)</f>
        <v>154823</v>
      </c>
      <c r="D38" s="119">
        <f>SUM(D39:D44)</f>
        <v>153891.65</v>
      </c>
      <c r="E38" s="119">
        <f t="shared" ref="E38:F38" si="7">SUM(E39:E44)</f>
        <v>150716.9</v>
      </c>
      <c r="F38" s="119">
        <f t="shared" si="7"/>
        <v>161612.78</v>
      </c>
      <c r="G38" s="119">
        <f t="shared" ref="G38" si="8">SUM(G39:G44)</f>
        <v>161958.00999999998</v>
      </c>
    </row>
    <row r="39" spans="1:7" s="29" customFormat="1" ht="16.5" customHeight="1">
      <c r="A39" s="115" t="s">
        <v>269</v>
      </c>
      <c r="B39" s="106">
        <v>2792</v>
      </c>
      <c r="C39" s="106">
        <v>2339</v>
      </c>
      <c r="D39" s="106">
        <v>2463</v>
      </c>
      <c r="E39" s="64">
        <v>2735</v>
      </c>
      <c r="F39" s="64">
        <v>2973.8</v>
      </c>
      <c r="G39" s="64">
        <v>3247.8500000000004</v>
      </c>
    </row>
    <row r="40" spans="1:7" ht="16.5" customHeight="1">
      <c r="A40" s="54" t="s">
        <v>270</v>
      </c>
      <c r="B40" s="106">
        <v>30565</v>
      </c>
      <c r="C40" s="106">
        <v>32810</v>
      </c>
      <c r="D40" s="106">
        <v>32733</v>
      </c>
      <c r="E40" s="64">
        <v>33612</v>
      </c>
      <c r="F40" s="64">
        <v>27672.18</v>
      </c>
      <c r="G40" s="64">
        <v>23725.82</v>
      </c>
    </row>
    <row r="41" spans="1:7" ht="16.5" customHeight="1">
      <c r="A41" s="54" t="s">
        <v>271</v>
      </c>
      <c r="B41" s="106">
        <v>41559</v>
      </c>
      <c r="C41" s="106">
        <v>41842</v>
      </c>
      <c r="D41" s="106">
        <v>38444</v>
      </c>
      <c r="E41" s="64">
        <v>43104.3</v>
      </c>
      <c r="F41" s="64">
        <v>48276.83</v>
      </c>
      <c r="G41" s="64">
        <v>51561.45</v>
      </c>
    </row>
    <row r="42" spans="1:7" ht="16.5" customHeight="1">
      <c r="A42" s="54" t="s">
        <v>272</v>
      </c>
      <c r="B42" s="106">
        <v>12278</v>
      </c>
      <c r="C42" s="106">
        <v>20850</v>
      </c>
      <c r="D42" s="106">
        <v>24456.15</v>
      </c>
      <c r="E42" s="64">
        <v>29319.339999999997</v>
      </c>
      <c r="F42" s="64">
        <v>30136.779999999995</v>
      </c>
      <c r="G42" s="64">
        <v>30895.68</v>
      </c>
    </row>
    <row r="43" spans="1:7" ht="16.5" customHeight="1">
      <c r="A43" s="54" t="s">
        <v>273</v>
      </c>
      <c r="B43" s="106">
        <v>50294</v>
      </c>
      <c r="C43" s="106">
        <v>47860</v>
      </c>
      <c r="D43" s="106">
        <v>45676</v>
      </c>
      <c r="E43" s="64">
        <v>31171.200000000001</v>
      </c>
      <c r="F43" s="64">
        <v>43516.26</v>
      </c>
      <c r="G43" s="64">
        <v>41756.94</v>
      </c>
    </row>
    <row r="44" spans="1:7" ht="16.5" customHeight="1">
      <c r="A44" s="120" t="s">
        <v>286</v>
      </c>
      <c r="B44" s="106">
        <v>8287</v>
      </c>
      <c r="C44" s="106">
        <v>9122</v>
      </c>
      <c r="D44" s="106">
        <v>10119.5</v>
      </c>
      <c r="E44" s="64">
        <v>10775.060000000001</v>
      </c>
      <c r="F44" s="64">
        <v>9036.93</v>
      </c>
      <c r="G44" s="64">
        <v>10770.27</v>
      </c>
    </row>
    <row r="45" spans="1:7" ht="7.5" customHeight="1">
      <c r="A45" s="41"/>
      <c r="B45" s="41"/>
      <c r="C45" s="41"/>
      <c r="D45" s="41"/>
      <c r="E45" s="41"/>
      <c r="F45" s="98"/>
      <c r="G45" s="332"/>
    </row>
    <row r="46" spans="1:7" ht="12.75"/>
    <row r="47" spans="1:7" ht="12.75"/>
    <row r="48" spans="1:7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G237"/>
  <sheetViews>
    <sheetView tabSelected="1" topLeftCell="A28" workbookViewId="0">
      <selection activeCell="J42" sqref="J42"/>
    </sheetView>
  </sheetViews>
  <sheetFormatPr defaultRowHeight="12.75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s="24" customFormat="1" ht="20.100000000000001" customHeight="1">
      <c r="A1" s="21" t="s">
        <v>551</v>
      </c>
      <c r="B1" s="21"/>
      <c r="C1" s="21"/>
      <c r="D1" s="21"/>
      <c r="E1" s="21"/>
      <c r="F1" s="128"/>
      <c r="G1" s="128"/>
    </row>
    <row r="2" spans="1:7" s="24" customFormat="1" ht="20.100000000000001" customHeight="1">
      <c r="A2" s="22" t="s">
        <v>7</v>
      </c>
      <c r="B2" s="129"/>
      <c r="C2" s="129"/>
      <c r="D2" s="129"/>
      <c r="E2" s="129"/>
      <c r="F2" s="130"/>
      <c r="G2" s="130"/>
    </row>
    <row r="3" spans="1:7" ht="20.100000000000001" customHeight="1">
      <c r="A3" s="122"/>
      <c r="B3" s="41"/>
      <c r="C3" s="41"/>
      <c r="D3" s="41"/>
      <c r="E3" s="41"/>
      <c r="F3" s="56"/>
      <c r="G3" s="332" t="s">
        <v>264</v>
      </c>
    </row>
    <row r="4" spans="1:7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7" ht="15.75" customHeight="1">
      <c r="B5" s="138"/>
      <c r="C5" s="138"/>
      <c r="D5" s="138"/>
      <c r="E5" s="139"/>
      <c r="F5" s="139"/>
      <c r="G5" s="139"/>
    </row>
    <row r="6" spans="1:7" ht="18.75" customHeight="1">
      <c r="A6" s="100" t="s">
        <v>227</v>
      </c>
      <c r="B6" s="112">
        <f t="shared" ref="B6:G6" si="0">SUM(B8:B18)</f>
        <v>20025</v>
      </c>
      <c r="C6" s="112">
        <f t="shared" si="0"/>
        <v>19363</v>
      </c>
      <c r="D6" s="112">
        <f t="shared" si="0"/>
        <v>17172</v>
      </c>
      <c r="E6" s="112">
        <f t="shared" si="0"/>
        <v>15278.210000000001</v>
      </c>
      <c r="F6" s="112">
        <f t="shared" si="0"/>
        <v>12714.5</v>
      </c>
      <c r="G6" s="112">
        <f t="shared" si="0"/>
        <v>10038.83</v>
      </c>
    </row>
    <row r="7" spans="1:7" ht="18.75" customHeight="1">
      <c r="A7" s="29" t="s">
        <v>401</v>
      </c>
      <c r="B7" s="118"/>
      <c r="C7" s="118"/>
      <c r="D7" s="118"/>
      <c r="E7" s="118"/>
      <c r="F7" s="118"/>
      <c r="G7" s="118"/>
    </row>
    <row r="8" spans="1:7" ht="18.75" customHeight="1">
      <c r="A8" s="28" t="s">
        <v>229</v>
      </c>
      <c r="B8" s="106" t="s">
        <v>67</v>
      </c>
      <c r="C8" s="106" t="s">
        <v>67</v>
      </c>
      <c r="D8" s="106" t="s">
        <v>67</v>
      </c>
      <c r="E8" s="106" t="s">
        <v>67</v>
      </c>
      <c r="F8" s="106" t="s">
        <v>67</v>
      </c>
      <c r="G8" s="106" t="s">
        <v>67</v>
      </c>
    </row>
    <row r="9" spans="1:7" ht="18.75" customHeight="1">
      <c r="A9" s="28" t="s">
        <v>452</v>
      </c>
      <c r="B9" s="106">
        <v>1149</v>
      </c>
      <c r="C9" s="118">
        <v>1204</v>
      </c>
      <c r="D9" s="118">
        <v>1319</v>
      </c>
      <c r="E9" s="118">
        <v>1282.5</v>
      </c>
      <c r="F9" s="118">
        <v>1256</v>
      </c>
      <c r="G9" s="118">
        <v>1106.3</v>
      </c>
    </row>
    <row r="10" spans="1:7" ht="18.75" customHeight="1">
      <c r="A10" s="28" t="s">
        <v>230</v>
      </c>
      <c r="B10" s="106">
        <v>2385</v>
      </c>
      <c r="C10" s="118">
        <v>3823</v>
      </c>
      <c r="D10" s="118">
        <v>3419</v>
      </c>
      <c r="E10" s="118">
        <v>3045.2</v>
      </c>
      <c r="F10" s="118">
        <v>2470.1999999999998</v>
      </c>
      <c r="G10" s="118">
        <v>2298.6</v>
      </c>
    </row>
    <row r="11" spans="1:7" ht="18.75" customHeight="1">
      <c r="A11" s="28" t="s">
        <v>231</v>
      </c>
      <c r="B11" s="106">
        <v>121</v>
      </c>
      <c r="C11" s="118">
        <v>90</v>
      </c>
      <c r="D11" s="118">
        <v>81</v>
      </c>
      <c r="E11" s="118">
        <v>63.2</v>
      </c>
      <c r="F11" s="118">
        <v>59.2</v>
      </c>
      <c r="G11" s="118">
        <v>57.7</v>
      </c>
    </row>
    <row r="12" spans="1:7" ht="18.75" customHeight="1">
      <c r="A12" s="28" t="s">
        <v>232</v>
      </c>
      <c r="B12" s="106">
        <v>3495</v>
      </c>
      <c r="C12" s="118">
        <v>4471</v>
      </c>
      <c r="D12" s="118">
        <v>3723</v>
      </c>
      <c r="E12" s="118">
        <v>3583.06</v>
      </c>
      <c r="F12" s="118">
        <v>3149.15</v>
      </c>
      <c r="G12" s="118">
        <v>2556.63</v>
      </c>
    </row>
    <row r="13" spans="1:7" ht="18.75" customHeight="1">
      <c r="A13" s="28" t="s">
        <v>233</v>
      </c>
      <c r="B13" s="106">
        <v>4160</v>
      </c>
      <c r="C13" s="118">
        <v>3710</v>
      </c>
      <c r="D13" s="118">
        <v>2886</v>
      </c>
      <c r="E13" s="118">
        <v>2337.4499999999998</v>
      </c>
      <c r="F13" s="118">
        <v>2326.9499999999998</v>
      </c>
      <c r="G13" s="118">
        <v>890.3</v>
      </c>
    </row>
    <row r="14" spans="1:7" ht="18.75" customHeight="1">
      <c r="A14" s="28" t="s">
        <v>234</v>
      </c>
      <c r="B14" s="106">
        <v>491</v>
      </c>
      <c r="C14" s="118">
        <v>553</v>
      </c>
      <c r="D14" s="118">
        <v>544</v>
      </c>
      <c r="E14" s="118">
        <v>526.70000000000005</v>
      </c>
      <c r="F14" s="118">
        <v>362.7</v>
      </c>
      <c r="G14" s="118">
        <v>307.5</v>
      </c>
    </row>
    <row r="15" spans="1:7" ht="18.75" customHeight="1">
      <c r="A15" s="28" t="s">
        <v>235</v>
      </c>
      <c r="B15" s="106">
        <v>6409</v>
      </c>
      <c r="C15" s="118">
        <v>3952</v>
      </c>
      <c r="D15" s="118">
        <v>3986</v>
      </c>
      <c r="E15" s="118">
        <v>3423</v>
      </c>
      <c r="F15" s="118">
        <v>2149.5</v>
      </c>
      <c r="G15" s="118">
        <v>2057.8000000000002</v>
      </c>
    </row>
    <row r="16" spans="1:7" ht="18.75" customHeight="1">
      <c r="A16" s="28" t="s">
        <v>236</v>
      </c>
      <c r="B16" s="106">
        <v>750</v>
      </c>
      <c r="C16" s="118">
        <v>491</v>
      </c>
      <c r="D16" s="118">
        <v>458</v>
      </c>
      <c r="E16" s="118">
        <v>434</v>
      </c>
      <c r="F16" s="118">
        <v>390</v>
      </c>
      <c r="G16" s="118">
        <v>305</v>
      </c>
    </row>
    <row r="17" spans="1:7" ht="18.75" customHeight="1">
      <c r="A17" s="28" t="s">
        <v>237</v>
      </c>
      <c r="B17" s="106">
        <v>1065</v>
      </c>
      <c r="C17" s="118">
        <v>1069</v>
      </c>
      <c r="D17" s="118">
        <v>756</v>
      </c>
      <c r="E17" s="118">
        <v>583.1</v>
      </c>
      <c r="F17" s="118">
        <v>550.79999999999995</v>
      </c>
      <c r="G17" s="118">
        <v>459</v>
      </c>
    </row>
    <row r="18" spans="1:7" ht="18.75" customHeight="1">
      <c r="A18" s="28" t="s">
        <v>238</v>
      </c>
      <c r="B18" s="106" t="s">
        <v>67</v>
      </c>
      <c r="C18" s="106" t="s">
        <v>67</v>
      </c>
      <c r="D18" s="106" t="s">
        <v>67</v>
      </c>
      <c r="E18" s="106" t="s">
        <v>67</v>
      </c>
      <c r="F18" s="106" t="s">
        <v>67</v>
      </c>
      <c r="G18" s="106" t="s">
        <v>67</v>
      </c>
    </row>
    <row r="19" spans="1:7" ht="9" customHeight="1">
      <c r="A19" s="41"/>
      <c r="B19" s="295"/>
      <c r="C19" s="295"/>
      <c r="D19" s="295"/>
      <c r="E19" s="295"/>
      <c r="F19" s="295"/>
      <c r="G19" s="295"/>
    </row>
    <row r="20" spans="1:7" ht="22.5" customHeight="1">
      <c r="B20" s="106"/>
      <c r="C20" s="118"/>
      <c r="D20" s="118"/>
      <c r="E20" s="118"/>
      <c r="F20" s="118"/>
      <c r="G20" s="118"/>
    </row>
    <row r="21" spans="1:7" s="24" customFormat="1" ht="20.100000000000001" customHeight="1">
      <c r="A21" s="21" t="s">
        <v>552</v>
      </c>
      <c r="B21" s="21"/>
      <c r="C21" s="21"/>
      <c r="D21" s="21"/>
      <c r="E21" s="21"/>
      <c r="F21" s="128"/>
      <c r="G21" s="128"/>
    </row>
    <row r="22" spans="1:7" s="24" customFormat="1" ht="20.100000000000001" customHeight="1">
      <c r="A22" s="22" t="s">
        <v>8</v>
      </c>
      <c r="B22" s="21"/>
      <c r="C22" s="21"/>
      <c r="D22" s="21"/>
      <c r="E22" s="21"/>
      <c r="F22" s="128"/>
      <c r="G22" s="128"/>
    </row>
    <row r="23" spans="1:7" ht="20.100000000000001" customHeight="1">
      <c r="A23" s="41"/>
      <c r="B23" s="41"/>
      <c r="C23" s="41"/>
      <c r="D23" s="41"/>
      <c r="E23" s="41"/>
      <c r="F23" s="56"/>
      <c r="G23" s="332" t="s">
        <v>264</v>
      </c>
    </row>
    <row r="24" spans="1:7" ht="27" customHeight="1">
      <c r="B24" s="57">
        <v>2010</v>
      </c>
      <c r="C24" s="57">
        <v>2015</v>
      </c>
      <c r="D24" s="57">
        <v>2016</v>
      </c>
      <c r="E24" s="27">
        <v>2017</v>
      </c>
      <c r="F24" s="27">
        <v>2018</v>
      </c>
      <c r="G24" s="27" t="s">
        <v>451</v>
      </c>
    </row>
    <row r="25" spans="1:7" ht="10.5" customHeight="1">
      <c r="B25" s="138"/>
      <c r="C25" s="138"/>
      <c r="D25" s="138"/>
      <c r="E25" s="139"/>
      <c r="F25" s="139"/>
      <c r="G25" s="139"/>
    </row>
    <row r="26" spans="1:7" ht="18.75" customHeight="1">
      <c r="A26" s="100" t="s">
        <v>227</v>
      </c>
      <c r="B26" s="123">
        <f t="shared" ref="B26:G26" si="1">SUM(B28:B38)</f>
        <v>16987</v>
      </c>
      <c r="C26" s="123">
        <f t="shared" si="1"/>
        <v>17194.75</v>
      </c>
      <c r="D26" s="123">
        <f t="shared" si="1"/>
        <v>16008.5</v>
      </c>
      <c r="E26" s="123">
        <f t="shared" si="1"/>
        <v>14615.31</v>
      </c>
      <c r="F26" s="123">
        <f t="shared" si="1"/>
        <v>11952</v>
      </c>
      <c r="G26" s="123">
        <f t="shared" si="1"/>
        <v>9722</v>
      </c>
    </row>
    <row r="27" spans="1:7" ht="18.75" customHeight="1">
      <c r="A27" s="29" t="s">
        <v>401</v>
      </c>
      <c r="B27" s="124"/>
      <c r="C27" s="124"/>
      <c r="D27" s="124"/>
      <c r="E27" s="124"/>
      <c r="F27" s="124"/>
      <c r="G27" s="124"/>
    </row>
    <row r="28" spans="1:7" ht="18.75" customHeight="1">
      <c r="A28" s="28" t="s">
        <v>229</v>
      </c>
      <c r="B28" s="124">
        <v>0</v>
      </c>
      <c r="C28" s="124">
        <v>0</v>
      </c>
      <c r="D28" s="124">
        <v>0</v>
      </c>
      <c r="E28" s="124">
        <v>0</v>
      </c>
      <c r="F28" s="124">
        <v>0</v>
      </c>
      <c r="G28" s="124">
        <v>0</v>
      </c>
    </row>
    <row r="29" spans="1:7" ht="18.75" customHeight="1">
      <c r="A29" s="28" t="s">
        <v>452</v>
      </c>
      <c r="B29" s="64">
        <v>627</v>
      </c>
      <c r="C29" s="125">
        <v>852.05</v>
      </c>
      <c r="D29" s="125">
        <v>925</v>
      </c>
      <c r="E29" s="118">
        <v>915.2</v>
      </c>
      <c r="F29" s="118">
        <v>866</v>
      </c>
      <c r="G29" s="118">
        <v>1058</v>
      </c>
    </row>
    <row r="30" spans="1:7" ht="18.75" customHeight="1">
      <c r="A30" s="28" t="s">
        <v>288</v>
      </c>
      <c r="B30" s="64">
        <v>1754</v>
      </c>
      <c r="C30" s="125">
        <v>3513</v>
      </c>
      <c r="D30" s="125">
        <v>3228</v>
      </c>
      <c r="E30" s="118">
        <v>3035.2</v>
      </c>
      <c r="F30" s="118">
        <v>2452</v>
      </c>
      <c r="G30" s="118">
        <v>2296</v>
      </c>
    </row>
    <row r="31" spans="1:7" ht="18.75" customHeight="1">
      <c r="A31" s="28" t="s">
        <v>289</v>
      </c>
      <c r="B31" s="64">
        <v>88</v>
      </c>
      <c r="C31" s="125">
        <v>59.2</v>
      </c>
      <c r="D31" s="125">
        <v>79</v>
      </c>
      <c r="E31" s="118">
        <v>61.2</v>
      </c>
      <c r="F31" s="118">
        <v>59</v>
      </c>
      <c r="G31" s="118">
        <v>58</v>
      </c>
    </row>
    <row r="32" spans="1:7" ht="18.75" customHeight="1">
      <c r="A32" s="28" t="s">
        <v>232</v>
      </c>
      <c r="B32" s="64">
        <v>2852</v>
      </c>
      <c r="C32" s="125">
        <v>3353</v>
      </c>
      <c r="D32" s="125">
        <v>3406.5</v>
      </c>
      <c r="E32" s="118">
        <v>3478.66</v>
      </c>
      <c r="F32" s="118">
        <v>3058</v>
      </c>
      <c r="G32" s="118">
        <v>2474</v>
      </c>
    </row>
    <row r="33" spans="1:7" ht="18.75" customHeight="1">
      <c r="A33" s="28" t="s">
        <v>290</v>
      </c>
      <c r="B33" s="64">
        <v>3807</v>
      </c>
      <c r="C33" s="125">
        <v>3683.4</v>
      </c>
      <c r="D33" s="125">
        <v>2875</v>
      </c>
      <c r="E33" s="118">
        <v>2326.4499999999998</v>
      </c>
      <c r="F33" s="118">
        <v>2227</v>
      </c>
      <c r="G33" s="118">
        <v>890</v>
      </c>
    </row>
    <row r="34" spans="1:7" ht="18.75" customHeight="1">
      <c r="A34" s="28" t="s">
        <v>291</v>
      </c>
      <c r="B34" s="64">
        <v>463</v>
      </c>
      <c r="C34" s="125">
        <v>460.3</v>
      </c>
      <c r="D34" s="125">
        <v>478</v>
      </c>
      <c r="E34" s="118">
        <v>462.9</v>
      </c>
      <c r="F34" s="118">
        <v>335</v>
      </c>
      <c r="G34" s="118">
        <v>307</v>
      </c>
    </row>
    <row r="35" spans="1:7" ht="18.75" customHeight="1">
      <c r="A35" s="28" t="s">
        <v>292</v>
      </c>
      <c r="B35" s="64">
        <v>5592</v>
      </c>
      <c r="C35" s="125">
        <v>3869.8</v>
      </c>
      <c r="D35" s="125">
        <v>3913</v>
      </c>
      <c r="E35" s="118">
        <v>3345</v>
      </c>
      <c r="F35" s="118">
        <v>2082</v>
      </c>
      <c r="G35" s="118">
        <v>1972</v>
      </c>
    </row>
    <row r="36" spans="1:7" ht="18.75" customHeight="1">
      <c r="A36" s="28" t="s">
        <v>236</v>
      </c>
      <c r="B36" s="64">
        <v>750</v>
      </c>
      <c r="C36" s="125">
        <v>491</v>
      </c>
      <c r="D36" s="125">
        <v>475</v>
      </c>
      <c r="E36" s="118">
        <v>434</v>
      </c>
      <c r="F36" s="118">
        <v>390</v>
      </c>
      <c r="G36" s="118">
        <v>305</v>
      </c>
    </row>
    <row r="37" spans="1:7" ht="18.75" customHeight="1">
      <c r="A37" s="28" t="s">
        <v>293</v>
      </c>
      <c r="B37" s="64">
        <v>1054</v>
      </c>
      <c r="C37" s="125">
        <v>913</v>
      </c>
      <c r="D37" s="125">
        <v>629</v>
      </c>
      <c r="E37" s="118">
        <v>556.70000000000005</v>
      </c>
      <c r="F37" s="118">
        <v>483</v>
      </c>
      <c r="G37" s="118">
        <v>362</v>
      </c>
    </row>
    <row r="38" spans="1:7" ht="18.75" customHeight="1">
      <c r="A38" s="28" t="s">
        <v>294</v>
      </c>
      <c r="B38" s="124">
        <v>0</v>
      </c>
      <c r="C38" s="124">
        <v>0</v>
      </c>
      <c r="D38" s="124">
        <v>0</v>
      </c>
      <c r="E38" s="124">
        <v>0</v>
      </c>
      <c r="F38" s="124">
        <v>0</v>
      </c>
      <c r="G38" s="124">
        <v>0</v>
      </c>
    </row>
    <row r="39" spans="1:7" ht="11.25" customHeight="1">
      <c r="A39" s="41"/>
      <c r="B39" s="296"/>
      <c r="C39" s="296"/>
      <c r="D39" s="296"/>
      <c r="E39" s="296"/>
      <c r="F39" s="296"/>
      <c r="G39" s="296"/>
    </row>
    <row r="40" spans="1:7" ht="21" customHeight="1">
      <c r="B40" s="124"/>
      <c r="C40" s="124"/>
      <c r="D40" s="124"/>
      <c r="E40" s="124"/>
      <c r="F40" s="124"/>
      <c r="G40" s="124"/>
    </row>
    <row r="41" spans="1:7" s="24" customFormat="1" ht="20.100000000000001" customHeight="1">
      <c r="A41" s="53" t="s">
        <v>553</v>
      </c>
      <c r="B41" s="21"/>
      <c r="C41" s="21"/>
      <c r="D41" s="21"/>
      <c r="E41" s="21"/>
      <c r="F41" s="128"/>
      <c r="G41" s="128"/>
    </row>
    <row r="42" spans="1:7" s="24" customFormat="1" ht="20.100000000000001" customHeight="1">
      <c r="A42" s="127" t="s">
        <v>213</v>
      </c>
      <c r="B42" s="131"/>
      <c r="C42" s="131"/>
      <c r="D42" s="131"/>
      <c r="E42" s="131"/>
      <c r="F42" s="132"/>
      <c r="G42" s="132"/>
    </row>
    <row r="43" spans="1:7" ht="20.100000000000001" customHeight="1">
      <c r="A43" s="41"/>
      <c r="B43" s="41"/>
      <c r="C43" s="41"/>
      <c r="D43" s="41"/>
      <c r="E43" s="41"/>
      <c r="F43" s="56" t="s">
        <v>295</v>
      </c>
      <c r="G43" s="332"/>
    </row>
    <row r="44" spans="1:7" ht="27" customHeight="1">
      <c r="B44" s="57">
        <v>2010</v>
      </c>
      <c r="C44" s="57">
        <v>2015</v>
      </c>
      <c r="D44" s="57">
        <v>2016</v>
      </c>
      <c r="E44" s="27">
        <v>2017</v>
      </c>
      <c r="F44" s="57">
        <v>2018</v>
      </c>
      <c r="G44" s="27" t="s">
        <v>451</v>
      </c>
    </row>
    <row r="45" spans="1:7" ht="20.100000000000001" customHeight="1">
      <c r="B45" s="64"/>
      <c r="C45" s="64"/>
      <c r="D45" s="64"/>
      <c r="E45" s="64"/>
      <c r="F45" s="64"/>
      <c r="G45" s="64"/>
    </row>
    <row r="46" spans="1:7" ht="20.100000000000001" customHeight="1">
      <c r="A46" s="100" t="s">
        <v>227</v>
      </c>
      <c r="B46" s="123">
        <f t="shared" ref="B46:G46" si="2">SUM(B48:B58)</f>
        <v>30565</v>
      </c>
      <c r="C46" s="123">
        <f t="shared" si="2"/>
        <v>32810</v>
      </c>
      <c r="D46" s="123">
        <f t="shared" si="2"/>
        <v>32733</v>
      </c>
      <c r="E46" s="123">
        <f t="shared" si="2"/>
        <v>33611.699999999997</v>
      </c>
      <c r="F46" s="123">
        <f t="shared" si="2"/>
        <v>27672.18</v>
      </c>
      <c r="G46" s="123">
        <f t="shared" si="2"/>
        <v>23725.8</v>
      </c>
    </row>
    <row r="47" spans="1:7" ht="20.100000000000001" customHeight="1">
      <c r="A47" s="29" t="s">
        <v>401</v>
      </c>
      <c r="B47" s="125"/>
      <c r="C47" s="125"/>
      <c r="D47" s="125"/>
      <c r="E47" s="125"/>
      <c r="F47" s="125"/>
      <c r="G47" s="125"/>
    </row>
    <row r="48" spans="1:7" ht="20.100000000000001" customHeight="1">
      <c r="A48" s="28" t="s">
        <v>229</v>
      </c>
      <c r="B48" s="88" t="s">
        <v>67</v>
      </c>
      <c r="C48" s="88" t="s">
        <v>67</v>
      </c>
      <c r="D48" s="88" t="s">
        <v>67</v>
      </c>
      <c r="E48" s="88" t="s">
        <v>67</v>
      </c>
      <c r="F48" s="88" t="s">
        <v>67</v>
      </c>
      <c r="G48" s="88" t="s">
        <v>67</v>
      </c>
    </row>
    <row r="49" spans="1:7" ht="20.100000000000001" customHeight="1">
      <c r="A49" s="28" t="s">
        <v>452</v>
      </c>
      <c r="B49" s="64">
        <v>1222</v>
      </c>
      <c r="C49" s="125">
        <v>1926</v>
      </c>
      <c r="D49" s="125">
        <v>2019</v>
      </c>
      <c r="E49" s="118">
        <v>2200.39</v>
      </c>
      <c r="F49" s="118">
        <v>2172.1999999999998</v>
      </c>
      <c r="G49" s="118">
        <v>2581.6999999999998</v>
      </c>
    </row>
    <row r="50" spans="1:7" ht="20.100000000000001" customHeight="1">
      <c r="A50" s="28" t="s">
        <v>288</v>
      </c>
      <c r="B50" s="64">
        <v>3327</v>
      </c>
      <c r="C50" s="125">
        <v>8024</v>
      </c>
      <c r="D50" s="125">
        <v>7095</v>
      </c>
      <c r="E50" s="118">
        <v>7542.47</v>
      </c>
      <c r="F50" s="118">
        <v>6403.74</v>
      </c>
      <c r="G50" s="118">
        <v>5604.1</v>
      </c>
    </row>
    <row r="51" spans="1:7" ht="20.100000000000001" customHeight="1">
      <c r="A51" s="28" t="s">
        <v>289</v>
      </c>
      <c r="B51" s="64">
        <v>90</v>
      </c>
      <c r="C51" s="125">
        <v>78</v>
      </c>
      <c r="D51" s="125">
        <v>111</v>
      </c>
      <c r="E51" s="118">
        <v>128.5</v>
      </c>
      <c r="F51" s="118">
        <v>88.5</v>
      </c>
      <c r="G51" s="118">
        <v>140.80000000000001</v>
      </c>
    </row>
    <row r="52" spans="1:7" ht="20.100000000000001" customHeight="1">
      <c r="A52" s="28" t="s">
        <v>232</v>
      </c>
      <c r="B52" s="64">
        <v>5290</v>
      </c>
      <c r="C52" s="125">
        <v>6169</v>
      </c>
      <c r="D52" s="125">
        <v>7452</v>
      </c>
      <c r="E52" s="118">
        <v>7305.19</v>
      </c>
      <c r="F52" s="118">
        <v>6962.27</v>
      </c>
      <c r="G52" s="118">
        <v>6038.2</v>
      </c>
    </row>
    <row r="53" spans="1:7" ht="20.100000000000001" customHeight="1">
      <c r="A53" s="28" t="s">
        <v>290</v>
      </c>
      <c r="B53" s="64">
        <v>5719</v>
      </c>
      <c r="C53" s="125">
        <v>5119</v>
      </c>
      <c r="D53" s="125">
        <v>5175</v>
      </c>
      <c r="E53" s="118">
        <v>5235.96</v>
      </c>
      <c r="F53" s="118">
        <v>4431.32</v>
      </c>
      <c r="G53" s="118">
        <v>2172.8000000000002</v>
      </c>
    </row>
    <row r="54" spans="1:7" ht="20.100000000000001" customHeight="1">
      <c r="A54" s="28" t="s">
        <v>291</v>
      </c>
      <c r="B54" s="64">
        <v>467</v>
      </c>
      <c r="C54" s="125">
        <v>531</v>
      </c>
      <c r="D54" s="125">
        <v>568</v>
      </c>
      <c r="E54" s="118">
        <v>1053.1199999999999</v>
      </c>
      <c r="F54" s="118">
        <v>717.5</v>
      </c>
      <c r="G54" s="118">
        <v>749.2</v>
      </c>
    </row>
    <row r="55" spans="1:7" ht="20.100000000000001" customHeight="1">
      <c r="A55" s="28" t="s">
        <v>292</v>
      </c>
      <c r="B55" s="64">
        <v>10904</v>
      </c>
      <c r="C55" s="125">
        <v>7678</v>
      </c>
      <c r="D55" s="125">
        <v>8025</v>
      </c>
      <c r="E55" s="118">
        <v>7781.39</v>
      </c>
      <c r="F55" s="118">
        <v>4926.79</v>
      </c>
      <c r="G55" s="118">
        <v>4811.3999999999996</v>
      </c>
    </row>
    <row r="56" spans="1:7" ht="20.100000000000001" customHeight="1">
      <c r="A56" s="28" t="s">
        <v>236</v>
      </c>
      <c r="B56" s="64">
        <v>1278</v>
      </c>
      <c r="C56" s="125">
        <v>906</v>
      </c>
      <c r="D56" s="125">
        <v>880</v>
      </c>
      <c r="E56" s="118">
        <v>995.2</v>
      </c>
      <c r="F56" s="118">
        <v>751.53</v>
      </c>
      <c r="G56" s="118">
        <v>744.4</v>
      </c>
    </row>
    <row r="57" spans="1:7" ht="20.100000000000001" customHeight="1">
      <c r="A57" s="28" t="s">
        <v>293</v>
      </c>
      <c r="B57" s="64">
        <v>2268</v>
      </c>
      <c r="C57" s="125">
        <v>2379</v>
      </c>
      <c r="D57" s="125">
        <v>1408</v>
      </c>
      <c r="E57" s="118">
        <v>1369.48</v>
      </c>
      <c r="F57" s="118">
        <v>1218.33</v>
      </c>
      <c r="G57" s="118">
        <v>883.2</v>
      </c>
    </row>
    <row r="58" spans="1:7" ht="20.100000000000001" customHeight="1">
      <c r="A58" s="28" t="s">
        <v>294</v>
      </c>
      <c r="B58" s="88" t="s">
        <v>67</v>
      </c>
      <c r="C58" s="88" t="s">
        <v>67</v>
      </c>
      <c r="D58" s="88" t="s">
        <v>67</v>
      </c>
      <c r="E58" s="88" t="s">
        <v>67</v>
      </c>
      <c r="F58" s="88" t="s">
        <v>67</v>
      </c>
      <c r="G58" s="88" t="s">
        <v>67</v>
      </c>
    </row>
    <row r="59" spans="1:7" ht="12.75" customHeight="1">
      <c r="A59" s="41"/>
      <c r="B59" s="41"/>
      <c r="C59" s="41"/>
      <c r="D59" s="41"/>
      <c r="E59" s="41"/>
      <c r="F59" s="41"/>
      <c r="G59" s="41"/>
    </row>
    <row r="60" spans="1:7" ht="20.100000000000001" customHeight="1"/>
    <row r="61" spans="1:7" ht="20.100000000000001" customHeight="1"/>
    <row r="62" spans="1:7" ht="20.100000000000001" customHeight="1"/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</sheetData>
  <phoneticPr fontId="29" type="noConversion"/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41"/>
  <sheetViews>
    <sheetView topLeftCell="A39" workbookViewId="0">
      <selection activeCell="J59" sqref="J59"/>
    </sheetView>
  </sheetViews>
  <sheetFormatPr defaultRowHeight="12.75"/>
  <cols>
    <col min="1" max="1" width="40.42578125" style="28" customWidth="1"/>
    <col min="2" max="7" width="10.7109375" style="28" customWidth="1"/>
    <col min="8" max="16384" width="9.140625" style="28"/>
  </cols>
  <sheetData>
    <row r="1" spans="1:7" s="24" customFormat="1" ht="17.25" customHeight="1">
      <c r="A1" s="21" t="s">
        <v>554</v>
      </c>
      <c r="B1" s="21"/>
      <c r="C1" s="21"/>
      <c r="D1" s="21"/>
      <c r="E1" s="21"/>
      <c r="F1" s="128"/>
      <c r="G1" s="128"/>
    </row>
    <row r="2" spans="1:7" s="24" customFormat="1" ht="17.25" customHeight="1">
      <c r="A2" s="22" t="s">
        <v>10</v>
      </c>
      <c r="B2" s="129"/>
      <c r="C2" s="129"/>
      <c r="D2" s="129"/>
      <c r="E2" s="129"/>
      <c r="F2" s="130"/>
      <c r="G2" s="130"/>
    </row>
    <row r="3" spans="1:7" ht="12" customHeight="1">
      <c r="A3" s="79"/>
      <c r="B3" s="54"/>
      <c r="C3" s="54"/>
      <c r="D3" s="54"/>
      <c r="E3" s="54"/>
      <c r="F3" s="87"/>
      <c r="G3" s="87"/>
    </row>
    <row r="4" spans="1:7" ht="17.25" customHeight="1">
      <c r="A4" s="122"/>
      <c r="B4" s="41"/>
      <c r="C4" s="41"/>
      <c r="D4" s="41"/>
      <c r="E4" s="41"/>
      <c r="F4" s="56"/>
      <c r="G4" s="332" t="s">
        <v>264</v>
      </c>
    </row>
    <row r="5" spans="1:7" ht="27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7" ht="11.25" customHeight="1">
      <c r="B6" s="138"/>
      <c r="C6" s="138"/>
      <c r="D6" s="138"/>
      <c r="E6" s="139"/>
      <c r="F6" s="139"/>
      <c r="G6" s="139"/>
    </row>
    <row r="7" spans="1:7" ht="18" customHeight="1">
      <c r="A7" s="100" t="s">
        <v>227</v>
      </c>
      <c r="B7" s="123">
        <f t="shared" ref="B7:G7" si="0">SUM(B9:B19)</f>
        <v>44722</v>
      </c>
      <c r="C7" s="123">
        <f t="shared" si="0"/>
        <v>49171.80999999999</v>
      </c>
      <c r="D7" s="123">
        <f t="shared" si="0"/>
        <v>48493.2</v>
      </c>
      <c r="E7" s="112">
        <f t="shared" si="0"/>
        <v>47278.49</v>
      </c>
      <c r="F7" s="112">
        <f t="shared" si="0"/>
        <v>47142.64</v>
      </c>
      <c r="G7" s="112">
        <f t="shared" si="0"/>
        <v>45843.519999999997</v>
      </c>
    </row>
    <row r="8" spans="1:7" ht="18" customHeight="1">
      <c r="A8" s="29" t="s">
        <v>402</v>
      </c>
      <c r="B8" s="125"/>
      <c r="C8" s="125"/>
      <c r="D8" s="125"/>
      <c r="E8" s="125"/>
      <c r="F8" s="125"/>
      <c r="G8" s="125"/>
    </row>
    <row r="9" spans="1:7" ht="18" customHeight="1">
      <c r="A9" s="28" t="s">
        <v>229</v>
      </c>
      <c r="B9" s="64">
        <v>30</v>
      </c>
      <c r="C9" s="125">
        <v>55</v>
      </c>
      <c r="D9" s="125">
        <v>50.2</v>
      </c>
      <c r="E9" s="133">
        <v>41</v>
      </c>
      <c r="F9" s="133">
        <v>41.21</v>
      </c>
      <c r="G9" s="133">
        <v>41.21</v>
      </c>
    </row>
    <row r="10" spans="1:7" ht="18" customHeight="1">
      <c r="A10" s="28" t="s">
        <v>452</v>
      </c>
      <c r="B10" s="64">
        <v>3624</v>
      </c>
      <c r="C10" s="125">
        <v>3271.3</v>
      </c>
      <c r="D10" s="125">
        <v>3161</v>
      </c>
      <c r="E10" s="125">
        <v>3244</v>
      </c>
      <c r="F10" s="125">
        <v>3118</v>
      </c>
      <c r="G10" s="125">
        <v>2909.24</v>
      </c>
    </row>
    <row r="11" spans="1:7" ht="18" customHeight="1">
      <c r="A11" s="28" t="s">
        <v>230</v>
      </c>
      <c r="B11" s="64">
        <v>479</v>
      </c>
      <c r="C11" s="125">
        <v>906.7</v>
      </c>
      <c r="D11" s="125">
        <v>819</v>
      </c>
      <c r="E11" s="125">
        <v>824</v>
      </c>
      <c r="F11" s="125">
        <v>909.2</v>
      </c>
      <c r="G11" s="125">
        <v>779.01</v>
      </c>
    </row>
    <row r="12" spans="1:7" ht="18" customHeight="1">
      <c r="A12" s="28" t="s">
        <v>231</v>
      </c>
      <c r="B12" s="64">
        <v>739</v>
      </c>
      <c r="C12" s="125">
        <v>1325.2</v>
      </c>
      <c r="D12" s="125">
        <v>1225</v>
      </c>
      <c r="E12" s="125">
        <v>926.5</v>
      </c>
      <c r="F12" s="125">
        <v>904.7</v>
      </c>
      <c r="G12" s="125">
        <v>929.4</v>
      </c>
    </row>
    <row r="13" spans="1:7" ht="18" customHeight="1">
      <c r="A13" s="28" t="s">
        <v>232</v>
      </c>
      <c r="B13" s="64">
        <v>2843</v>
      </c>
      <c r="C13" s="125">
        <v>3216.35</v>
      </c>
      <c r="D13" s="125">
        <v>3238</v>
      </c>
      <c r="E13" s="125">
        <v>3235</v>
      </c>
      <c r="F13" s="125">
        <v>3213</v>
      </c>
      <c r="G13" s="125">
        <v>3295.97</v>
      </c>
    </row>
    <row r="14" spans="1:7" ht="18" customHeight="1">
      <c r="A14" s="28" t="s">
        <v>233</v>
      </c>
      <c r="B14" s="64">
        <v>2162</v>
      </c>
      <c r="C14" s="125">
        <v>2453.66</v>
      </c>
      <c r="D14" s="125">
        <v>2440</v>
      </c>
      <c r="E14" s="125">
        <v>2518.9299999999998</v>
      </c>
      <c r="F14" s="125">
        <v>2533.5700000000002</v>
      </c>
      <c r="G14" s="125">
        <v>2181.8000000000002</v>
      </c>
    </row>
    <row r="15" spans="1:7" ht="18" customHeight="1">
      <c r="A15" s="28" t="s">
        <v>234</v>
      </c>
      <c r="B15" s="64">
        <v>4826</v>
      </c>
      <c r="C15" s="125">
        <v>4932.3</v>
      </c>
      <c r="D15" s="125">
        <v>4925</v>
      </c>
      <c r="E15" s="125">
        <v>4856</v>
      </c>
      <c r="F15" s="125">
        <v>4639</v>
      </c>
      <c r="G15" s="125">
        <v>4563.0200000000004</v>
      </c>
    </row>
    <row r="16" spans="1:7" ht="18" customHeight="1">
      <c r="A16" s="28" t="s">
        <v>235</v>
      </c>
      <c r="B16" s="64">
        <v>13421</v>
      </c>
      <c r="C16" s="125">
        <v>14231</v>
      </c>
      <c r="D16" s="125">
        <v>14144</v>
      </c>
      <c r="E16" s="125">
        <v>13832</v>
      </c>
      <c r="F16" s="125">
        <v>13679</v>
      </c>
      <c r="G16" s="125">
        <v>13317.22</v>
      </c>
    </row>
    <row r="17" spans="1:7" ht="18" customHeight="1">
      <c r="A17" s="28" t="s">
        <v>236</v>
      </c>
      <c r="B17" s="64">
        <v>12470</v>
      </c>
      <c r="C17" s="125">
        <v>12132</v>
      </c>
      <c r="D17" s="125">
        <v>12015</v>
      </c>
      <c r="E17" s="125">
        <v>11275</v>
      </c>
      <c r="F17" s="125">
        <v>11727.96</v>
      </c>
      <c r="G17" s="125">
        <v>10769.96</v>
      </c>
    </row>
    <row r="18" spans="1:7" ht="18" customHeight="1">
      <c r="A18" s="28" t="s">
        <v>237</v>
      </c>
      <c r="B18" s="64">
        <v>3878</v>
      </c>
      <c r="C18" s="125">
        <v>6441.6</v>
      </c>
      <c r="D18" s="125">
        <v>6373</v>
      </c>
      <c r="E18" s="125">
        <v>6423.56</v>
      </c>
      <c r="F18" s="125">
        <v>6274</v>
      </c>
      <c r="G18" s="125">
        <v>6953.99</v>
      </c>
    </row>
    <row r="19" spans="1:7" ht="18" customHeight="1">
      <c r="A19" s="28" t="s">
        <v>238</v>
      </c>
      <c r="B19" s="64">
        <v>250</v>
      </c>
      <c r="C19" s="125">
        <v>206.7</v>
      </c>
      <c r="D19" s="125">
        <v>103</v>
      </c>
      <c r="E19" s="125">
        <v>102.5</v>
      </c>
      <c r="F19" s="125">
        <v>103</v>
      </c>
      <c r="G19" s="125">
        <v>102.7</v>
      </c>
    </row>
    <row r="20" spans="1:7" ht="12.75" customHeight="1">
      <c r="A20" s="41"/>
      <c r="B20" s="147"/>
      <c r="C20" s="148"/>
      <c r="D20" s="148"/>
      <c r="E20" s="148"/>
      <c r="F20" s="148"/>
      <c r="G20" s="148"/>
    </row>
    <row r="21" spans="1:7" ht="17.25" customHeight="1">
      <c r="B21" s="64"/>
      <c r="C21" s="125"/>
      <c r="D21" s="125"/>
      <c r="E21" s="125"/>
      <c r="F21" s="125"/>
      <c r="G21" s="125"/>
    </row>
    <row r="22" spans="1:7" s="24" customFormat="1" ht="17.25" customHeight="1">
      <c r="A22" s="21" t="s">
        <v>296</v>
      </c>
      <c r="B22" s="21"/>
      <c r="C22" s="21"/>
      <c r="D22" s="21"/>
      <c r="E22" s="21"/>
      <c r="F22" s="128"/>
      <c r="G22" s="128"/>
    </row>
    <row r="23" spans="1:7" s="24" customFormat="1" ht="17.25" customHeight="1">
      <c r="A23" s="21" t="s">
        <v>555</v>
      </c>
      <c r="B23" s="21"/>
      <c r="C23" s="21"/>
      <c r="D23" s="21"/>
      <c r="E23" s="21"/>
      <c r="F23" s="128"/>
      <c r="G23" s="128"/>
    </row>
    <row r="24" spans="1:7" s="24" customFormat="1" ht="22.5" customHeight="1">
      <c r="A24" s="22" t="s">
        <v>11</v>
      </c>
      <c r="B24" s="21"/>
      <c r="C24" s="21"/>
      <c r="D24" s="21"/>
      <c r="E24" s="21"/>
      <c r="F24" s="128"/>
      <c r="G24" s="128"/>
    </row>
    <row r="25" spans="1:7" ht="9" customHeight="1">
      <c r="A25" s="48"/>
      <c r="B25" s="29"/>
      <c r="C25" s="29"/>
      <c r="D25" s="29"/>
      <c r="E25" s="29"/>
      <c r="F25" s="86"/>
      <c r="G25" s="86"/>
    </row>
    <row r="26" spans="1:7" ht="13.5" customHeight="1">
      <c r="A26" s="41"/>
      <c r="B26" s="41"/>
      <c r="C26" s="41"/>
      <c r="D26" s="41"/>
      <c r="E26" s="41"/>
      <c r="F26" s="56"/>
      <c r="G26" s="332" t="s">
        <v>264</v>
      </c>
    </row>
    <row r="27" spans="1:7" ht="27" customHeight="1">
      <c r="B27" s="57">
        <v>2010</v>
      </c>
      <c r="C27" s="57">
        <v>2015</v>
      </c>
      <c r="D27" s="57">
        <v>2016</v>
      </c>
      <c r="E27" s="27">
        <v>2017</v>
      </c>
      <c r="F27" s="27">
        <v>2018</v>
      </c>
      <c r="G27" s="27" t="s">
        <v>451</v>
      </c>
    </row>
    <row r="28" spans="1:7" ht="16.5" customHeight="1">
      <c r="B28" s="138"/>
      <c r="C28" s="138"/>
      <c r="D28" s="138"/>
      <c r="E28" s="139"/>
      <c r="F28" s="139"/>
      <c r="G28" s="139"/>
    </row>
    <row r="29" spans="1:7" ht="18" customHeight="1">
      <c r="A29" s="319" t="s">
        <v>227</v>
      </c>
      <c r="B29" s="123">
        <f t="shared" ref="B29:G29" si="1">SUM(B31:B41)</f>
        <v>28236</v>
      </c>
      <c r="C29" s="123">
        <f t="shared" si="1"/>
        <v>27171.4</v>
      </c>
      <c r="D29" s="123">
        <f t="shared" si="1"/>
        <v>27225.200000000001</v>
      </c>
      <c r="E29" s="123">
        <f t="shared" si="1"/>
        <v>29251</v>
      </c>
      <c r="F29" s="123">
        <f t="shared" si="1"/>
        <v>31539.88</v>
      </c>
      <c r="G29" s="123">
        <f t="shared" si="1"/>
        <v>33069.03</v>
      </c>
    </row>
    <row r="30" spans="1:7" ht="18" customHeight="1">
      <c r="A30" s="29" t="s">
        <v>402</v>
      </c>
      <c r="B30" s="125"/>
      <c r="C30" s="125"/>
      <c r="D30" s="125"/>
      <c r="E30" s="125"/>
      <c r="F30" s="125"/>
      <c r="G30" s="125"/>
    </row>
    <row r="31" spans="1:7" ht="18" customHeight="1">
      <c r="A31" s="28" t="s">
        <v>229</v>
      </c>
      <c r="B31" s="64">
        <v>30</v>
      </c>
      <c r="C31" s="125">
        <v>51</v>
      </c>
      <c r="D31" s="125">
        <v>49.2</v>
      </c>
      <c r="E31" s="133">
        <v>40</v>
      </c>
      <c r="F31" s="133">
        <v>41.21</v>
      </c>
      <c r="G31" s="133">
        <v>41.21</v>
      </c>
    </row>
    <row r="32" spans="1:7" ht="18" customHeight="1">
      <c r="A32" s="28" t="s">
        <v>452</v>
      </c>
      <c r="B32" s="64">
        <v>2787</v>
      </c>
      <c r="C32" s="125">
        <v>1921.2</v>
      </c>
      <c r="D32" s="125">
        <v>1963</v>
      </c>
      <c r="E32" s="125">
        <v>1976</v>
      </c>
      <c r="F32" s="125">
        <v>1984</v>
      </c>
      <c r="G32" s="125">
        <v>1474.5</v>
      </c>
    </row>
    <row r="33" spans="1:7" ht="18" customHeight="1">
      <c r="A33" s="28" t="s">
        <v>230</v>
      </c>
      <c r="B33" s="64">
        <v>5</v>
      </c>
      <c r="C33" s="125">
        <v>732</v>
      </c>
      <c r="D33" s="125">
        <v>685</v>
      </c>
      <c r="E33" s="125">
        <v>805</v>
      </c>
      <c r="F33" s="125">
        <v>908.2</v>
      </c>
      <c r="G33" s="125">
        <v>750.2</v>
      </c>
    </row>
    <row r="34" spans="1:7" ht="18" customHeight="1">
      <c r="A34" s="28" t="s">
        <v>231</v>
      </c>
      <c r="B34" s="64">
        <v>302</v>
      </c>
      <c r="C34" s="125">
        <v>898.3</v>
      </c>
      <c r="D34" s="125">
        <v>1121</v>
      </c>
      <c r="E34" s="125">
        <v>877</v>
      </c>
      <c r="F34" s="125">
        <v>620.79999999999995</v>
      </c>
      <c r="G34" s="125">
        <v>889.4</v>
      </c>
    </row>
    <row r="35" spans="1:7" ht="18" customHeight="1">
      <c r="A35" s="28" t="s">
        <v>232</v>
      </c>
      <c r="B35" s="64">
        <v>1921</v>
      </c>
      <c r="C35" s="125">
        <v>1669.9</v>
      </c>
      <c r="D35" s="125">
        <v>1901</v>
      </c>
      <c r="E35" s="125">
        <v>2337</v>
      </c>
      <c r="F35" s="125">
        <v>2426</v>
      </c>
      <c r="G35" s="125">
        <v>2424.67</v>
      </c>
    </row>
    <row r="36" spans="1:7" ht="18" customHeight="1">
      <c r="A36" s="28" t="s">
        <v>233</v>
      </c>
      <c r="B36" s="64">
        <v>1178</v>
      </c>
      <c r="C36" s="125">
        <v>985</v>
      </c>
      <c r="D36" s="125">
        <v>999</v>
      </c>
      <c r="E36" s="125">
        <v>1476</v>
      </c>
      <c r="F36" s="125">
        <v>1820.02</v>
      </c>
      <c r="G36" s="125">
        <v>1684.62</v>
      </c>
    </row>
    <row r="37" spans="1:7" ht="18" customHeight="1">
      <c r="A37" s="28" t="s">
        <v>234</v>
      </c>
      <c r="B37" s="64">
        <v>3531</v>
      </c>
      <c r="C37" s="125">
        <v>2775</v>
      </c>
      <c r="D37" s="125">
        <v>2797</v>
      </c>
      <c r="E37" s="125">
        <v>2804</v>
      </c>
      <c r="F37" s="125">
        <v>2812</v>
      </c>
      <c r="G37" s="125">
        <v>2464.3000000000002</v>
      </c>
    </row>
    <row r="38" spans="1:7" ht="18" customHeight="1">
      <c r="A38" s="28" t="s">
        <v>235</v>
      </c>
      <c r="B38" s="64">
        <v>7193</v>
      </c>
      <c r="C38" s="125">
        <v>8029</v>
      </c>
      <c r="D38" s="125">
        <v>6612</v>
      </c>
      <c r="E38" s="125">
        <v>8430</v>
      </c>
      <c r="F38" s="125">
        <v>9733.9500000000007</v>
      </c>
      <c r="G38" s="125">
        <v>10234.77</v>
      </c>
    </row>
    <row r="39" spans="1:7" ht="18" customHeight="1">
      <c r="A39" s="28" t="s">
        <v>236</v>
      </c>
      <c r="B39" s="64">
        <v>9659</v>
      </c>
      <c r="C39" s="125">
        <v>5920</v>
      </c>
      <c r="D39" s="125">
        <v>6881</v>
      </c>
      <c r="E39" s="125">
        <v>6201</v>
      </c>
      <c r="F39" s="125">
        <v>6483</v>
      </c>
      <c r="G39" s="125">
        <v>6321.86</v>
      </c>
    </row>
    <row r="40" spans="1:7" ht="18" customHeight="1">
      <c r="A40" s="28" t="s">
        <v>237</v>
      </c>
      <c r="B40" s="64">
        <v>1380</v>
      </c>
      <c r="C40" s="125">
        <v>4042</v>
      </c>
      <c r="D40" s="125">
        <v>4174</v>
      </c>
      <c r="E40" s="125">
        <v>4262</v>
      </c>
      <c r="F40" s="125">
        <v>4647</v>
      </c>
      <c r="G40" s="125">
        <v>6719.3</v>
      </c>
    </row>
    <row r="41" spans="1:7" ht="18" customHeight="1">
      <c r="A41" s="28" t="s">
        <v>238</v>
      </c>
      <c r="B41" s="64">
        <v>250</v>
      </c>
      <c r="C41" s="125">
        <v>148</v>
      </c>
      <c r="D41" s="125">
        <v>43</v>
      </c>
      <c r="E41" s="125">
        <v>43</v>
      </c>
      <c r="F41" s="125">
        <v>63.7</v>
      </c>
      <c r="G41" s="125">
        <v>64.2</v>
      </c>
    </row>
    <row r="42" spans="1:7" ht="9" customHeight="1">
      <c r="A42" s="41"/>
      <c r="B42" s="147"/>
      <c r="C42" s="148"/>
      <c r="D42" s="148"/>
      <c r="E42" s="148"/>
      <c r="F42" s="148"/>
      <c r="G42" s="148"/>
    </row>
    <row r="43" spans="1:7" ht="20.25" customHeight="1">
      <c r="A43" s="65"/>
      <c r="B43" s="125"/>
      <c r="C43" s="125"/>
      <c r="D43" s="125"/>
      <c r="E43" s="125"/>
      <c r="F43" s="125"/>
      <c r="G43" s="125"/>
    </row>
    <row r="44" spans="1:7" s="24" customFormat="1" ht="20.25" customHeight="1">
      <c r="A44" s="53" t="s">
        <v>556</v>
      </c>
      <c r="B44" s="21"/>
      <c r="C44" s="21"/>
      <c r="D44" s="21"/>
      <c r="E44" s="21"/>
      <c r="F44" s="128"/>
      <c r="G44" s="128"/>
    </row>
    <row r="45" spans="1:7" s="24" customFormat="1" ht="20.25" customHeight="1">
      <c r="A45" s="66" t="s">
        <v>12</v>
      </c>
      <c r="B45" s="21"/>
      <c r="C45" s="21"/>
      <c r="D45" s="21"/>
      <c r="E45" s="21"/>
      <c r="F45" s="128"/>
      <c r="G45" s="128"/>
    </row>
    <row r="46" spans="1:7" ht="9" customHeight="1">
      <c r="A46" s="54"/>
      <c r="B46" s="54"/>
      <c r="C46" s="54"/>
      <c r="D46" s="54"/>
      <c r="E46" s="54"/>
      <c r="F46" s="87"/>
      <c r="G46" s="87"/>
    </row>
    <row r="47" spans="1:7" ht="20.25" customHeight="1">
      <c r="A47" s="41"/>
      <c r="B47" s="41"/>
      <c r="C47" s="41"/>
      <c r="D47" s="41"/>
      <c r="E47" s="41"/>
      <c r="F47" s="56"/>
      <c r="G47" s="332" t="s">
        <v>295</v>
      </c>
    </row>
    <row r="48" spans="1:7" ht="30" customHeight="1">
      <c r="B48" s="57">
        <v>2010</v>
      </c>
      <c r="C48" s="57">
        <v>2015</v>
      </c>
      <c r="D48" s="57">
        <v>2016</v>
      </c>
      <c r="E48" s="27">
        <v>2017</v>
      </c>
      <c r="F48" s="27">
        <v>2018</v>
      </c>
      <c r="G48" s="27" t="s">
        <v>451</v>
      </c>
    </row>
    <row r="49" spans="1:7" ht="20.25" customHeight="1">
      <c r="E49" s="88"/>
      <c r="F49" s="88"/>
      <c r="G49" s="88"/>
    </row>
    <row r="50" spans="1:7" ht="20.25" customHeight="1">
      <c r="A50" s="100" t="s">
        <v>227</v>
      </c>
      <c r="B50" s="123">
        <f t="shared" ref="B50:G50" si="2">SUM(B52:B62)</f>
        <v>41559</v>
      </c>
      <c r="C50" s="123">
        <f t="shared" si="2"/>
        <v>41842</v>
      </c>
      <c r="D50" s="123">
        <f t="shared" si="2"/>
        <v>38444</v>
      </c>
      <c r="E50" s="123">
        <f t="shared" si="2"/>
        <v>43103.59</v>
      </c>
      <c r="F50" s="123">
        <f t="shared" si="2"/>
        <v>48277.240000000005</v>
      </c>
      <c r="G50" s="123">
        <f t="shared" si="2"/>
        <v>51561.450000000004</v>
      </c>
    </row>
    <row r="51" spans="1:7" ht="20.25" customHeight="1">
      <c r="A51" s="29" t="s">
        <v>402</v>
      </c>
      <c r="B51" s="125"/>
      <c r="C51" s="125"/>
      <c r="D51" s="125"/>
      <c r="E51" s="125"/>
      <c r="F51" s="125"/>
      <c r="G51" s="125"/>
    </row>
    <row r="52" spans="1:7" ht="20.25" customHeight="1">
      <c r="A52" s="28" t="s">
        <v>229</v>
      </c>
      <c r="B52" s="64">
        <v>39</v>
      </c>
      <c r="C52" s="125">
        <v>35</v>
      </c>
      <c r="D52" s="125">
        <v>60</v>
      </c>
      <c r="E52" s="118">
        <v>29.15</v>
      </c>
      <c r="F52" s="118">
        <v>15.94</v>
      </c>
      <c r="G52" s="118">
        <v>64.5</v>
      </c>
    </row>
    <row r="53" spans="1:7" ht="20.25" customHeight="1">
      <c r="A53" s="28" t="s">
        <v>452</v>
      </c>
      <c r="B53" s="64">
        <v>3703</v>
      </c>
      <c r="C53" s="125">
        <v>3136</v>
      </c>
      <c r="D53" s="125">
        <v>3027</v>
      </c>
      <c r="E53" s="118">
        <v>3284</v>
      </c>
      <c r="F53" s="118">
        <v>3735</v>
      </c>
      <c r="G53" s="118">
        <v>2299</v>
      </c>
    </row>
    <row r="54" spans="1:7" ht="20.25" customHeight="1">
      <c r="A54" s="28" t="s">
        <v>230</v>
      </c>
      <c r="B54" s="64">
        <v>8</v>
      </c>
      <c r="C54" s="125">
        <v>1203</v>
      </c>
      <c r="D54" s="125">
        <v>1196</v>
      </c>
      <c r="E54" s="118">
        <v>1503</v>
      </c>
      <c r="F54" s="118">
        <v>1443</v>
      </c>
      <c r="G54" s="118">
        <v>1169.72</v>
      </c>
    </row>
    <row r="55" spans="1:7" ht="20.25" customHeight="1">
      <c r="A55" s="28" t="s">
        <v>231</v>
      </c>
      <c r="B55" s="64">
        <v>362</v>
      </c>
      <c r="C55" s="125">
        <v>1258</v>
      </c>
      <c r="D55" s="125">
        <v>1569</v>
      </c>
      <c r="E55" s="118">
        <v>1258.5999999999999</v>
      </c>
      <c r="F55" s="118">
        <v>985</v>
      </c>
      <c r="G55" s="118">
        <v>1386.8</v>
      </c>
    </row>
    <row r="56" spans="1:7" ht="20.25" customHeight="1">
      <c r="A56" s="28" t="s">
        <v>232</v>
      </c>
      <c r="B56" s="64">
        <v>2968</v>
      </c>
      <c r="C56" s="125">
        <v>3263</v>
      </c>
      <c r="D56" s="125">
        <v>2945</v>
      </c>
      <c r="E56" s="118">
        <v>3684</v>
      </c>
      <c r="F56" s="118">
        <v>3856</v>
      </c>
      <c r="G56" s="118">
        <v>3780.5</v>
      </c>
    </row>
    <row r="57" spans="1:7" ht="20.25" customHeight="1">
      <c r="A57" s="28" t="s">
        <v>233</v>
      </c>
      <c r="B57" s="64">
        <v>1848</v>
      </c>
      <c r="C57" s="125">
        <v>1668</v>
      </c>
      <c r="D57" s="125">
        <v>1316</v>
      </c>
      <c r="E57" s="118">
        <v>1948</v>
      </c>
      <c r="F57" s="118">
        <v>2526</v>
      </c>
      <c r="G57" s="118">
        <v>2626.7</v>
      </c>
    </row>
    <row r="58" spans="1:7" ht="20.25" customHeight="1">
      <c r="A58" s="28" t="s">
        <v>234</v>
      </c>
      <c r="B58" s="64">
        <v>6011</v>
      </c>
      <c r="C58" s="125">
        <v>3943</v>
      </c>
      <c r="D58" s="125">
        <v>4008</v>
      </c>
      <c r="E58" s="118">
        <v>4213</v>
      </c>
      <c r="F58" s="118">
        <v>4410</v>
      </c>
      <c r="G58" s="118">
        <v>3842.3</v>
      </c>
    </row>
    <row r="59" spans="1:7" ht="20.25" customHeight="1">
      <c r="A59" s="28" t="s">
        <v>235</v>
      </c>
      <c r="B59" s="64">
        <v>11429</v>
      </c>
      <c r="C59" s="125">
        <v>13099</v>
      </c>
      <c r="D59" s="125">
        <v>9307</v>
      </c>
      <c r="E59" s="118">
        <v>11694.14</v>
      </c>
      <c r="F59" s="118">
        <v>13247</v>
      </c>
      <c r="G59" s="118">
        <v>15958.1</v>
      </c>
    </row>
    <row r="60" spans="1:7" ht="20.25" customHeight="1">
      <c r="A60" s="28" t="s">
        <v>236</v>
      </c>
      <c r="B60" s="64">
        <v>12591</v>
      </c>
      <c r="C60" s="125">
        <v>7445</v>
      </c>
      <c r="D60" s="125">
        <v>9427</v>
      </c>
      <c r="E60" s="118">
        <v>9751</v>
      </c>
      <c r="F60" s="118">
        <v>10566.5</v>
      </c>
      <c r="G60" s="118">
        <v>9857</v>
      </c>
    </row>
    <row r="61" spans="1:7" ht="20.25" customHeight="1">
      <c r="A61" s="28" t="s">
        <v>237</v>
      </c>
      <c r="B61" s="64">
        <v>2200</v>
      </c>
      <c r="C61" s="125">
        <v>6547</v>
      </c>
      <c r="D61" s="125">
        <v>5520</v>
      </c>
      <c r="E61" s="118">
        <v>5687</v>
      </c>
      <c r="F61" s="118">
        <v>7388</v>
      </c>
      <c r="G61" s="118">
        <v>10476.73</v>
      </c>
    </row>
    <row r="62" spans="1:7" ht="20.25" customHeight="1">
      <c r="A62" s="28" t="s">
        <v>238</v>
      </c>
      <c r="B62" s="64">
        <v>400</v>
      </c>
      <c r="C62" s="125">
        <v>245</v>
      </c>
      <c r="D62" s="125">
        <v>69</v>
      </c>
      <c r="E62" s="118">
        <v>51.7</v>
      </c>
      <c r="F62" s="118">
        <v>104.8</v>
      </c>
      <c r="G62" s="118">
        <v>100.1</v>
      </c>
    </row>
    <row r="63" spans="1:7" ht="12.75" customHeight="1">
      <c r="A63" s="41"/>
      <c r="B63" s="41"/>
      <c r="C63" s="41"/>
      <c r="D63" s="41"/>
      <c r="E63" s="41"/>
      <c r="F63" s="41"/>
      <c r="G63" s="41"/>
    </row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40"/>
  <sheetViews>
    <sheetView topLeftCell="A34" workbookViewId="0">
      <selection activeCell="C34" sqref="C1:E1048576"/>
    </sheetView>
  </sheetViews>
  <sheetFormatPr defaultRowHeight="12.75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9" ht="20.25" customHeight="1">
      <c r="A1" s="21" t="s">
        <v>557</v>
      </c>
      <c r="B1" s="21"/>
      <c r="C1" s="21"/>
      <c r="D1" s="21"/>
      <c r="E1" s="21"/>
      <c r="F1" s="86"/>
      <c r="G1" s="86"/>
    </row>
    <row r="2" spans="1:9" ht="20.25" customHeight="1">
      <c r="A2" s="22" t="s">
        <v>13</v>
      </c>
      <c r="B2" s="129"/>
      <c r="C2" s="129"/>
      <c r="D2" s="129"/>
      <c r="E2" s="129"/>
      <c r="F2" s="121"/>
      <c r="G2" s="121"/>
    </row>
    <row r="3" spans="1:9" ht="9.75" customHeight="1">
      <c r="A3" s="79"/>
      <c r="B3" s="54"/>
      <c r="C3" s="54"/>
      <c r="D3" s="54"/>
      <c r="E3" s="54"/>
      <c r="F3" s="87"/>
      <c r="G3" s="87"/>
    </row>
    <row r="4" spans="1:9" ht="15" customHeight="1">
      <c r="A4" s="122"/>
      <c r="B4" s="41"/>
      <c r="C4" s="41"/>
      <c r="D4" s="41"/>
      <c r="E4" s="41"/>
      <c r="F4" s="56"/>
      <c r="G4" s="332" t="s">
        <v>264</v>
      </c>
    </row>
    <row r="5" spans="1:9" ht="27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9" ht="6.75" customHeight="1">
      <c r="B6" s="138"/>
      <c r="C6" s="138"/>
      <c r="D6" s="138"/>
      <c r="E6" s="139"/>
      <c r="F6" s="139"/>
      <c r="G6" s="139"/>
    </row>
    <row r="7" spans="1:9" ht="18" customHeight="1">
      <c r="A7" s="100" t="s">
        <v>227</v>
      </c>
      <c r="B7" s="135">
        <f t="shared" ref="B7:G7" si="0">SUM(B9:B19)</f>
        <v>7488</v>
      </c>
      <c r="C7" s="135">
        <f t="shared" si="0"/>
        <v>14240.33</v>
      </c>
      <c r="D7" s="135">
        <f t="shared" si="0"/>
        <v>17086.599999999999</v>
      </c>
      <c r="E7" s="112">
        <f t="shared" si="0"/>
        <v>19022.16</v>
      </c>
      <c r="F7" s="112">
        <f t="shared" si="0"/>
        <v>16559.02</v>
      </c>
      <c r="G7" s="112">
        <f t="shared" si="0"/>
        <v>13696.859999999999</v>
      </c>
      <c r="H7" s="54"/>
      <c r="I7" s="54"/>
    </row>
    <row r="8" spans="1:9" ht="18" customHeight="1">
      <c r="A8" s="29" t="s">
        <v>402</v>
      </c>
      <c r="B8" s="64"/>
      <c r="C8" s="64"/>
      <c r="D8" s="64"/>
      <c r="E8" s="64"/>
      <c r="F8" s="64"/>
      <c r="G8" s="64"/>
      <c r="H8" s="54"/>
      <c r="I8" s="54"/>
    </row>
    <row r="9" spans="1:9" ht="18" customHeight="1">
      <c r="A9" s="28" t="s">
        <v>229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54"/>
      <c r="I9" s="54"/>
    </row>
    <row r="10" spans="1:9" ht="18" customHeight="1">
      <c r="A10" s="28" t="s">
        <v>452</v>
      </c>
      <c r="B10" s="64">
        <v>768</v>
      </c>
      <c r="C10" s="64">
        <v>894.2</v>
      </c>
      <c r="D10" s="64">
        <v>959</v>
      </c>
      <c r="E10" s="118">
        <v>1113</v>
      </c>
      <c r="F10" s="118">
        <v>1101.0999999999999</v>
      </c>
      <c r="G10" s="118">
        <v>1003</v>
      </c>
      <c r="H10" s="54"/>
      <c r="I10" s="54"/>
    </row>
    <row r="11" spans="1:9" ht="18" customHeight="1">
      <c r="A11" s="28" t="s">
        <v>230</v>
      </c>
      <c r="B11" s="64">
        <v>1274</v>
      </c>
      <c r="C11" s="64">
        <v>2120</v>
      </c>
      <c r="D11" s="64">
        <v>2677</v>
      </c>
      <c r="E11" s="118">
        <v>2734.2</v>
      </c>
      <c r="F11" s="118">
        <v>2036.4</v>
      </c>
      <c r="G11" s="118">
        <v>1616.2</v>
      </c>
      <c r="H11" s="54"/>
      <c r="I11" s="54"/>
    </row>
    <row r="12" spans="1:9" ht="18" customHeight="1">
      <c r="A12" s="28" t="s">
        <v>231</v>
      </c>
      <c r="B12" s="64">
        <v>172</v>
      </c>
      <c r="C12" s="64">
        <v>158.5</v>
      </c>
      <c r="D12" s="64">
        <v>220</v>
      </c>
      <c r="E12" s="118">
        <v>230.6</v>
      </c>
      <c r="F12" s="118">
        <v>121.8</v>
      </c>
      <c r="G12" s="118">
        <v>76.900000000000006</v>
      </c>
      <c r="H12" s="54"/>
      <c r="I12" s="54"/>
    </row>
    <row r="13" spans="1:9" ht="18" customHeight="1">
      <c r="A13" s="28" t="s">
        <v>232</v>
      </c>
      <c r="B13" s="64">
        <v>630</v>
      </c>
      <c r="C13" s="64">
        <v>783.65</v>
      </c>
      <c r="D13" s="64">
        <v>1275</v>
      </c>
      <c r="E13" s="118">
        <v>1336.2</v>
      </c>
      <c r="F13" s="118">
        <v>1091.9000000000001</v>
      </c>
      <c r="G13" s="118">
        <v>962.8</v>
      </c>
      <c r="H13" s="54"/>
      <c r="I13" s="54"/>
    </row>
    <row r="14" spans="1:9" ht="18" customHeight="1">
      <c r="A14" s="28" t="s">
        <v>233</v>
      </c>
      <c r="B14" s="64">
        <v>1493</v>
      </c>
      <c r="C14" s="64">
        <v>1859.98</v>
      </c>
      <c r="D14" s="64">
        <v>2343</v>
      </c>
      <c r="E14" s="118">
        <v>2822.26</v>
      </c>
      <c r="F14" s="118">
        <v>2389.86</v>
      </c>
      <c r="G14" s="118">
        <v>656.96</v>
      </c>
      <c r="H14" s="54"/>
      <c r="I14" s="54"/>
    </row>
    <row r="15" spans="1:9" ht="18" customHeight="1">
      <c r="A15" s="28" t="s">
        <v>234</v>
      </c>
      <c r="B15" s="64">
        <v>340</v>
      </c>
      <c r="C15" s="64">
        <v>477</v>
      </c>
      <c r="D15" s="64">
        <v>567.6</v>
      </c>
      <c r="E15" s="118">
        <v>668.1</v>
      </c>
      <c r="F15" s="118">
        <v>657.1</v>
      </c>
      <c r="G15" s="118">
        <v>660.2</v>
      </c>
      <c r="H15" s="54"/>
      <c r="I15" s="54"/>
    </row>
    <row r="16" spans="1:9" ht="18" customHeight="1">
      <c r="A16" s="28" t="s">
        <v>235</v>
      </c>
      <c r="B16" s="64">
        <v>1539</v>
      </c>
      <c r="C16" s="64">
        <v>4805</v>
      </c>
      <c r="D16" s="64">
        <v>5435</v>
      </c>
      <c r="E16" s="118">
        <v>6197.5</v>
      </c>
      <c r="F16" s="118">
        <v>5361.56</v>
      </c>
      <c r="G16" s="118">
        <v>5111.3999999999996</v>
      </c>
      <c r="H16" s="54"/>
      <c r="I16" s="54"/>
    </row>
    <row r="17" spans="1:9" ht="18" customHeight="1">
      <c r="A17" s="28" t="s">
        <v>236</v>
      </c>
      <c r="B17" s="64">
        <v>75</v>
      </c>
      <c r="C17" s="64">
        <v>91</v>
      </c>
      <c r="D17" s="64">
        <v>109</v>
      </c>
      <c r="E17" s="118">
        <v>190</v>
      </c>
      <c r="F17" s="118">
        <v>293</v>
      </c>
      <c r="G17" s="118">
        <v>242.5</v>
      </c>
      <c r="H17" s="54"/>
      <c r="I17" s="54"/>
    </row>
    <row r="18" spans="1:9" ht="18" customHeight="1">
      <c r="A18" s="28" t="s">
        <v>237</v>
      </c>
      <c r="B18" s="64">
        <v>1178</v>
      </c>
      <c r="C18" s="64">
        <v>3032</v>
      </c>
      <c r="D18" s="64">
        <v>3482</v>
      </c>
      <c r="E18" s="118">
        <v>3711.3</v>
      </c>
      <c r="F18" s="118">
        <v>3487.3</v>
      </c>
      <c r="G18" s="118">
        <v>3351.9</v>
      </c>
      <c r="H18" s="54"/>
      <c r="I18" s="54"/>
    </row>
    <row r="19" spans="1:9" ht="18" customHeight="1">
      <c r="A19" s="28" t="s">
        <v>238</v>
      </c>
      <c r="B19" s="64">
        <v>19</v>
      </c>
      <c r="C19" s="64">
        <v>19</v>
      </c>
      <c r="D19" s="64">
        <v>19</v>
      </c>
      <c r="E19" s="118">
        <v>19</v>
      </c>
      <c r="F19" s="118">
        <v>19</v>
      </c>
      <c r="G19" s="118">
        <v>15</v>
      </c>
      <c r="H19" s="54"/>
      <c r="I19" s="54"/>
    </row>
    <row r="20" spans="1:9" ht="12" customHeight="1">
      <c r="A20" s="41"/>
      <c r="B20" s="147"/>
      <c r="C20" s="147"/>
      <c r="D20" s="147"/>
      <c r="E20" s="147"/>
      <c r="F20" s="147"/>
      <c r="G20" s="147"/>
      <c r="H20" s="220"/>
      <c r="I20" s="220"/>
    </row>
    <row r="21" spans="1:9" ht="16.5" customHeight="1">
      <c r="B21" s="64"/>
      <c r="C21" s="64"/>
      <c r="D21" s="64"/>
      <c r="E21" s="64"/>
      <c r="F21" s="118"/>
      <c r="G21" s="118"/>
      <c r="H21" s="54"/>
      <c r="I21" s="54"/>
    </row>
    <row r="22" spans="1:9" ht="20.25" customHeight="1">
      <c r="A22" s="21" t="s">
        <v>558</v>
      </c>
      <c r="B22" s="21"/>
      <c r="C22" s="21"/>
      <c r="D22" s="21"/>
      <c r="E22" s="21"/>
      <c r="F22" s="86"/>
      <c r="G22" s="86"/>
    </row>
    <row r="23" spans="1:9" ht="20.25" customHeight="1">
      <c r="A23" s="22" t="s">
        <v>14</v>
      </c>
      <c r="B23" s="21"/>
      <c r="C23" s="21"/>
      <c r="D23" s="21"/>
      <c r="E23" s="21"/>
      <c r="F23" s="86"/>
      <c r="G23" s="86"/>
    </row>
    <row r="24" spans="1:9" ht="10.5" customHeight="1">
      <c r="A24" s="40"/>
      <c r="B24" s="21"/>
      <c r="C24" s="21"/>
      <c r="D24" s="21"/>
      <c r="E24" s="21"/>
      <c r="F24" s="86"/>
      <c r="G24" s="86"/>
    </row>
    <row r="25" spans="1:9" ht="20.25" customHeight="1">
      <c r="A25" s="41"/>
      <c r="B25" s="41"/>
      <c r="C25" s="41"/>
      <c r="D25" s="41"/>
      <c r="E25" s="41"/>
      <c r="F25" s="56"/>
      <c r="G25" s="332" t="s">
        <v>264</v>
      </c>
    </row>
    <row r="26" spans="1:9" ht="30" customHeight="1">
      <c r="B26" s="57">
        <v>2010</v>
      </c>
      <c r="C26" s="57">
        <v>2015</v>
      </c>
      <c r="D26" s="57">
        <v>2016</v>
      </c>
      <c r="E26" s="27">
        <v>2017</v>
      </c>
      <c r="F26" s="27">
        <v>2018</v>
      </c>
      <c r="G26" s="27" t="s">
        <v>451</v>
      </c>
    </row>
    <row r="27" spans="1:9" ht="13.5" customHeight="1">
      <c r="B27" s="138"/>
      <c r="C27" s="138"/>
      <c r="D27" s="138"/>
      <c r="E27" s="139"/>
      <c r="F27" s="139"/>
      <c r="G27" s="139"/>
    </row>
    <row r="28" spans="1:9" ht="18" customHeight="1">
      <c r="A28" s="100" t="s">
        <v>227</v>
      </c>
      <c r="B28" s="135">
        <f t="shared" ref="B28:G28" si="1">SUM(B30:B40)</f>
        <v>5948</v>
      </c>
      <c r="C28" s="135">
        <f t="shared" si="1"/>
        <v>10092.210000000001</v>
      </c>
      <c r="D28" s="135">
        <f t="shared" si="1"/>
        <v>11546</v>
      </c>
      <c r="E28" s="123">
        <f t="shared" si="1"/>
        <v>13717.060000000001</v>
      </c>
      <c r="F28" s="123">
        <f t="shared" si="1"/>
        <v>13943.39</v>
      </c>
      <c r="G28" s="123">
        <f t="shared" si="1"/>
        <v>12765.86</v>
      </c>
      <c r="H28" s="54"/>
      <c r="I28" s="54"/>
    </row>
    <row r="29" spans="1:9" ht="18" customHeight="1">
      <c r="A29" s="29" t="s">
        <v>402</v>
      </c>
      <c r="B29" s="64"/>
      <c r="C29" s="64"/>
      <c r="D29" s="64"/>
      <c r="E29" s="64"/>
      <c r="F29" s="64"/>
      <c r="G29" s="64"/>
      <c r="H29" s="54"/>
      <c r="I29" s="54"/>
    </row>
    <row r="30" spans="1:9" ht="18" customHeight="1">
      <c r="A30" s="28" t="s">
        <v>229</v>
      </c>
      <c r="B30" s="136">
        <v>0</v>
      </c>
      <c r="C30" s="136">
        <v>0</v>
      </c>
      <c r="D30" s="136">
        <v>0</v>
      </c>
      <c r="E30" s="136">
        <v>0</v>
      </c>
      <c r="F30" s="136">
        <v>0</v>
      </c>
      <c r="G30" s="136">
        <v>0</v>
      </c>
      <c r="H30" s="54"/>
      <c r="I30" s="54"/>
    </row>
    <row r="31" spans="1:9" ht="18" customHeight="1">
      <c r="A31" s="28" t="s">
        <v>452</v>
      </c>
      <c r="B31" s="64">
        <v>638</v>
      </c>
      <c r="C31" s="64">
        <v>619.69000000000005</v>
      </c>
      <c r="D31" s="64">
        <v>646</v>
      </c>
      <c r="E31" s="118">
        <v>696.8</v>
      </c>
      <c r="F31" s="118">
        <v>823.6</v>
      </c>
      <c r="G31" s="118">
        <v>982.7</v>
      </c>
      <c r="H31" s="54"/>
      <c r="I31" s="54"/>
    </row>
    <row r="32" spans="1:9" ht="18" customHeight="1">
      <c r="A32" s="28" t="s">
        <v>230</v>
      </c>
      <c r="B32" s="64">
        <v>1094</v>
      </c>
      <c r="C32" s="64">
        <v>1937.1</v>
      </c>
      <c r="D32" s="64">
        <v>2404</v>
      </c>
      <c r="E32" s="118">
        <v>2502.9</v>
      </c>
      <c r="F32" s="118">
        <v>2023.5</v>
      </c>
      <c r="G32" s="118">
        <v>1613.9</v>
      </c>
      <c r="H32" s="54"/>
      <c r="I32" s="54"/>
    </row>
    <row r="33" spans="1:9" ht="18" customHeight="1">
      <c r="A33" s="28" t="s">
        <v>231</v>
      </c>
      <c r="B33" s="64">
        <v>124</v>
      </c>
      <c r="C33" s="64">
        <v>113.7</v>
      </c>
      <c r="D33" s="64">
        <v>149</v>
      </c>
      <c r="E33" s="118">
        <v>213.9</v>
      </c>
      <c r="F33" s="118">
        <v>117.5</v>
      </c>
      <c r="G33" s="118">
        <v>70.900000000000006</v>
      </c>
      <c r="H33" s="54"/>
      <c r="I33" s="54"/>
    </row>
    <row r="34" spans="1:9" ht="18" customHeight="1">
      <c r="A34" s="28" t="s">
        <v>232</v>
      </c>
      <c r="B34" s="64">
        <v>495</v>
      </c>
      <c r="C34" s="64">
        <v>517.95000000000005</v>
      </c>
      <c r="D34" s="64">
        <v>574</v>
      </c>
      <c r="E34" s="118">
        <v>718.3</v>
      </c>
      <c r="F34" s="118">
        <v>700.2</v>
      </c>
      <c r="G34" s="118">
        <v>754.3</v>
      </c>
      <c r="H34" s="54"/>
      <c r="I34" s="54"/>
    </row>
    <row r="35" spans="1:9" ht="18" customHeight="1">
      <c r="A35" s="28" t="s">
        <v>233</v>
      </c>
      <c r="B35" s="64">
        <v>782</v>
      </c>
      <c r="C35" s="64">
        <v>1533.98</v>
      </c>
      <c r="D35" s="64">
        <v>1831</v>
      </c>
      <c r="E35" s="118">
        <v>2507.2600000000002</v>
      </c>
      <c r="F35" s="118">
        <v>2232.86</v>
      </c>
      <c r="G35" s="118">
        <v>656.16</v>
      </c>
      <c r="H35" s="54"/>
      <c r="I35" s="54"/>
    </row>
    <row r="36" spans="1:9" ht="18" customHeight="1">
      <c r="A36" s="28" t="s">
        <v>234</v>
      </c>
      <c r="B36" s="64">
        <v>300</v>
      </c>
      <c r="C36" s="64">
        <v>365.3</v>
      </c>
      <c r="D36" s="64">
        <v>406.5</v>
      </c>
      <c r="E36" s="118">
        <v>486</v>
      </c>
      <c r="F36" s="118">
        <v>535.4</v>
      </c>
      <c r="G36" s="118">
        <v>656.2</v>
      </c>
      <c r="H36" s="54"/>
      <c r="I36" s="54"/>
    </row>
    <row r="37" spans="1:9" ht="18" customHeight="1">
      <c r="A37" s="28" t="s">
        <v>235</v>
      </c>
      <c r="B37" s="64">
        <v>1324</v>
      </c>
      <c r="C37" s="64">
        <v>3147.59</v>
      </c>
      <c r="D37" s="64">
        <v>3140</v>
      </c>
      <c r="E37" s="118">
        <v>4166.7</v>
      </c>
      <c r="F37" s="118">
        <v>4320.03</v>
      </c>
      <c r="G37" s="118">
        <v>4811.7</v>
      </c>
      <c r="H37" s="54"/>
      <c r="I37" s="54"/>
    </row>
    <row r="38" spans="1:9" ht="18" customHeight="1">
      <c r="A38" s="28" t="s">
        <v>236</v>
      </c>
      <c r="B38" s="64">
        <v>64</v>
      </c>
      <c r="C38" s="64">
        <v>83</v>
      </c>
      <c r="D38" s="64">
        <v>102</v>
      </c>
      <c r="E38" s="118">
        <v>164</v>
      </c>
      <c r="F38" s="118">
        <v>258.10000000000002</v>
      </c>
      <c r="G38" s="118">
        <v>242.5</v>
      </c>
      <c r="H38" s="54"/>
      <c r="I38" s="54"/>
    </row>
    <row r="39" spans="1:9" ht="18" customHeight="1">
      <c r="A39" s="28" t="s">
        <v>237</v>
      </c>
      <c r="B39" s="64">
        <v>1110</v>
      </c>
      <c r="C39" s="64">
        <v>1755</v>
      </c>
      <c r="D39" s="64">
        <v>2275</v>
      </c>
      <c r="E39" s="118">
        <v>2243.1999999999998</v>
      </c>
      <c r="F39" s="118">
        <v>2913.7</v>
      </c>
      <c r="G39" s="118">
        <v>2962.5</v>
      </c>
      <c r="H39" s="54"/>
      <c r="I39" s="54"/>
    </row>
    <row r="40" spans="1:9" ht="18" customHeight="1">
      <c r="A40" s="28" t="s">
        <v>238</v>
      </c>
      <c r="B40" s="64">
        <v>17</v>
      </c>
      <c r="C40" s="64">
        <v>18.899999999999999</v>
      </c>
      <c r="D40" s="64">
        <v>18.5</v>
      </c>
      <c r="E40" s="118">
        <v>18</v>
      </c>
      <c r="F40" s="118">
        <v>18.5</v>
      </c>
      <c r="G40" s="118">
        <v>15</v>
      </c>
      <c r="H40" s="54"/>
      <c r="I40" s="54"/>
    </row>
    <row r="41" spans="1:9" ht="9" customHeight="1">
      <c r="A41" s="41"/>
      <c r="B41" s="147"/>
      <c r="C41" s="147"/>
      <c r="D41" s="147"/>
      <c r="E41" s="147"/>
      <c r="F41" s="147"/>
      <c r="G41" s="147"/>
      <c r="H41" s="220"/>
      <c r="I41" s="220"/>
    </row>
    <row r="42" spans="1:9" ht="33.75" customHeight="1">
      <c r="A42" s="65"/>
      <c r="B42" s="64"/>
      <c r="C42" s="64"/>
      <c r="D42" s="64"/>
      <c r="E42" s="64"/>
      <c r="F42" s="118"/>
      <c r="G42" s="118"/>
      <c r="H42" s="54"/>
      <c r="I42" s="54"/>
    </row>
    <row r="43" spans="1:9" ht="20.25" customHeight="1">
      <c r="A43" s="53" t="s">
        <v>559</v>
      </c>
      <c r="B43" s="21"/>
      <c r="C43" s="21"/>
      <c r="D43" s="21"/>
      <c r="E43" s="21"/>
      <c r="F43" s="86"/>
      <c r="G43" s="86"/>
    </row>
    <row r="44" spans="1:9" ht="20.25" customHeight="1">
      <c r="A44" s="66" t="s">
        <v>15</v>
      </c>
      <c r="B44" s="21"/>
      <c r="C44" s="21"/>
      <c r="D44" s="21"/>
      <c r="E44" s="21"/>
      <c r="F44" s="86"/>
      <c r="G44" s="86"/>
    </row>
    <row r="45" spans="1:9" ht="20.25" customHeight="1">
      <c r="A45" s="54"/>
      <c r="B45" s="54"/>
      <c r="C45" s="54"/>
      <c r="D45" s="54"/>
      <c r="E45" s="54"/>
      <c r="F45" s="87"/>
      <c r="G45" s="87"/>
    </row>
    <row r="46" spans="1:9" ht="20.25" customHeight="1">
      <c r="A46" s="41"/>
      <c r="B46" s="41"/>
      <c r="C46" s="41"/>
      <c r="D46" s="41"/>
      <c r="E46" s="41"/>
      <c r="F46" s="56"/>
      <c r="G46" s="332" t="s">
        <v>295</v>
      </c>
    </row>
    <row r="47" spans="1:9" ht="30" customHeight="1">
      <c r="B47" s="57">
        <v>2010</v>
      </c>
      <c r="C47" s="57">
        <v>2015</v>
      </c>
      <c r="D47" s="57">
        <v>2016</v>
      </c>
      <c r="E47" s="27">
        <v>2017</v>
      </c>
      <c r="F47" s="27">
        <v>2018</v>
      </c>
      <c r="G47" s="27" t="s">
        <v>451</v>
      </c>
    </row>
    <row r="48" spans="1:9" ht="20.25" customHeight="1">
      <c r="E48" s="88"/>
      <c r="F48" s="88"/>
      <c r="G48" s="88"/>
    </row>
    <row r="49" spans="1:9" ht="20.25" customHeight="1">
      <c r="A49" s="100" t="s">
        <v>227</v>
      </c>
      <c r="B49" s="135">
        <f t="shared" ref="B49:G49" si="2">SUM(B51:B61)</f>
        <v>12278</v>
      </c>
      <c r="C49" s="135">
        <f t="shared" si="2"/>
        <v>20850.150000000001</v>
      </c>
      <c r="D49" s="135">
        <f t="shared" si="2"/>
        <v>24456.15</v>
      </c>
      <c r="E49" s="123">
        <f t="shared" si="2"/>
        <v>29319.34</v>
      </c>
      <c r="F49" s="123">
        <f t="shared" si="2"/>
        <v>30136.779999999995</v>
      </c>
      <c r="G49" s="123">
        <f t="shared" si="2"/>
        <v>30895.7</v>
      </c>
      <c r="H49" s="54"/>
      <c r="I49" s="54"/>
    </row>
    <row r="50" spans="1:9" ht="20.25" customHeight="1">
      <c r="A50" s="29" t="s">
        <v>402</v>
      </c>
      <c r="B50" s="64"/>
      <c r="C50" s="64"/>
      <c r="D50" s="64"/>
      <c r="E50" s="64"/>
      <c r="F50" s="64"/>
      <c r="G50" s="64"/>
      <c r="H50" s="54"/>
      <c r="I50" s="54"/>
    </row>
    <row r="51" spans="1:9" ht="20.25" customHeight="1">
      <c r="A51" s="28" t="s">
        <v>229</v>
      </c>
      <c r="B51" s="137">
        <v>0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54"/>
      <c r="I51" s="54"/>
    </row>
    <row r="52" spans="1:9" ht="20.25" customHeight="1">
      <c r="A52" s="28" t="s">
        <v>452</v>
      </c>
      <c r="B52" s="64">
        <v>1277</v>
      </c>
      <c r="C52" s="64">
        <v>1364</v>
      </c>
      <c r="D52" s="64">
        <v>1353</v>
      </c>
      <c r="E52" s="118">
        <v>1572.4</v>
      </c>
      <c r="F52" s="118">
        <v>1759.25</v>
      </c>
      <c r="G52" s="118">
        <v>2378.1</v>
      </c>
      <c r="H52" s="54"/>
      <c r="I52" s="54"/>
    </row>
    <row r="53" spans="1:9" ht="20.25" customHeight="1">
      <c r="A53" s="28" t="s">
        <v>230</v>
      </c>
      <c r="B53" s="64">
        <v>2402</v>
      </c>
      <c r="C53" s="64">
        <v>4572</v>
      </c>
      <c r="D53" s="64">
        <v>5262</v>
      </c>
      <c r="E53" s="118">
        <v>5458.58</v>
      </c>
      <c r="F53" s="118">
        <v>5040.54</v>
      </c>
      <c r="G53" s="118">
        <v>3906</v>
      </c>
      <c r="H53" s="54"/>
      <c r="I53" s="54"/>
    </row>
    <row r="54" spans="1:9" ht="20.25" customHeight="1">
      <c r="A54" s="28" t="s">
        <v>231</v>
      </c>
      <c r="B54" s="64">
        <v>97</v>
      </c>
      <c r="C54" s="64">
        <v>105</v>
      </c>
      <c r="D54" s="64">
        <v>142</v>
      </c>
      <c r="E54" s="118">
        <v>352.4</v>
      </c>
      <c r="F54" s="118">
        <v>118</v>
      </c>
      <c r="G54" s="118">
        <v>171.6</v>
      </c>
      <c r="H54" s="54"/>
      <c r="I54" s="54"/>
    </row>
    <row r="55" spans="1:9" ht="20.25" customHeight="1">
      <c r="A55" s="28" t="s">
        <v>232</v>
      </c>
      <c r="B55" s="64">
        <v>869</v>
      </c>
      <c r="C55" s="64">
        <v>1139</v>
      </c>
      <c r="D55" s="64">
        <v>1100</v>
      </c>
      <c r="E55" s="118">
        <v>1568.05</v>
      </c>
      <c r="F55" s="118">
        <v>1279.97</v>
      </c>
      <c r="G55" s="118">
        <v>1825.6</v>
      </c>
      <c r="H55" s="54"/>
      <c r="I55" s="54"/>
    </row>
    <row r="56" spans="1:9" ht="20.25" customHeight="1">
      <c r="A56" s="28" t="s">
        <v>233</v>
      </c>
      <c r="B56" s="64">
        <v>1339</v>
      </c>
      <c r="C56" s="64">
        <v>3050</v>
      </c>
      <c r="D56" s="64">
        <v>3845</v>
      </c>
      <c r="E56" s="118">
        <v>5162.55</v>
      </c>
      <c r="F56" s="118">
        <v>3378.32</v>
      </c>
      <c r="G56" s="118">
        <v>1588</v>
      </c>
      <c r="H56" s="54"/>
      <c r="I56" s="54"/>
    </row>
    <row r="57" spans="1:9" ht="20.25" customHeight="1">
      <c r="A57" s="28" t="s">
        <v>234</v>
      </c>
      <c r="B57" s="64">
        <v>415</v>
      </c>
      <c r="C57" s="64">
        <v>515</v>
      </c>
      <c r="D57" s="64">
        <v>574</v>
      </c>
      <c r="E57" s="118">
        <v>697.41</v>
      </c>
      <c r="F57" s="118">
        <v>699.7</v>
      </c>
      <c r="G57" s="118">
        <v>1588.1</v>
      </c>
      <c r="H57" s="54"/>
      <c r="I57" s="54"/>
    </row>
    <row r="58" spans="1:9" ht="20.25" customHeight="1">
      <c r="A58" s="28" t="s">
        <v>235</v>
      </c>
      <c r="B58" s="64">
        <v>2780</v>
      </c>
      <c r="C58" s="64">
        <v>7158</v>
      </c>
      <c r="D58" s="64">
        <v>7168</v>
      </c>
      <c r="E58" s="118">
        <v>9254.25</v>
      </c>
      <c r="F58" s="118">
        <v>10961.04</v>
      </c>
      <c r="G58" s="118">
        <v>11645.3</v>
      </c>
      <c r="H58" s="54"/>
      <c r="I58" s="54"/>
    </row>
    <row r="59" spans="1:9" ht="20.25" customHeight="1">
      <c r="A59" s="28" t="s">
        <v>236</v>
      </c>
      <c r="B59" s="64">
        <v>82</v>
      </c>
      <c r="C59" s="64">
        <v>139</v>
      </c>
      <c r="D59" s="64">
        <v>180</v>
      </c>
      <c r="E59" s="118">
        <v>295.2</v>
      </c>
      <c r="F59" s="118">
        <v>472.1</v>
      </c>
      <c r="G59" s="118">
        <v>586.9</v>
      </c>
      <c r="H59" s="54"/>
      <c r="I59" s="54"/>
    </row>
    <row r="60" spans="1:9" ht="20.25" customHeight="1">
      <c r="A60" s="28" t="s">
        <v>237</v>
      </c>
      <c r="B60" s="64">
        <v>3001</v>
      </c>
      <c r="C60" s="64">
        <v>2790</v>
      </c>
      <c r="D60" s="64">
        <v>4814</v>
      </c>
      <c r="E60" s="118">
        <v>4940.8</v>
      </c>
      <c r="F60" s="118">
        <v>6410.1</v>
      </c>
      <c r="G60" s="118">
        <v>7169.8</v>
      </c>
      <c r="H60" s="54"/>
      <c r="I60" s="54"/>
    </row>
    <row r="61" spans="1:9" ht="20.25" customHeight="1">
      <c r="A61" s="28" t="s">
        <v>238</v>
      </c>
      <c r="B61" s="64">
        <v>16</v>
      </c>
      <c r="C61" s="64">
        <v>18.149999999999999</v>
      </c>
      <c r="D61" s="64">
        <v>18.149999999999999</v>
      </c>
      <c r="E61" s="118">
        <v>17.7</v>
      </c>
      <c r="F61" s="118">
        <v>17.760000000000002</v>
      </c>
      <c r="G61" s="118">
        <v>36.299999999999997</v>
      </c>
      <c r="H61" s="54"/>
      <c r="I61" s="54"/>
    </row>
    <row r="62" spans="1:9" ht="12.75" customHeight="1">
      <c r="A62" s="41"/>
      <c r="B62" s="41"/>
      <c r="C62" s="41"/>
      <c r="D62" s="41"/>
      <c r="E62" s="41"/>
      <c r="F62" s="41"/>
      <c r="G62" s="41"/>
    </row>
    <row r="63" spans="1:9" ht="20.100000000000001" customHeight="1"/>
    <row r="64" spans="1:9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40"/>
  <sheetViews>
    <sheetView topLeftCell="A46" workbookViewId="0">
      <selection activeCell="J54" sqref="J54"/>
    </sheetView>
  </sheetViews>
  <sheetFormatPr defaultRowHeight="12.75"/>
  <cols>
    <col min="1" max="1" width="41.855468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9" ht="18" customHeight="1">
      <c r="A1" s="21" t="s">
        <v>560</v>
      </c>
      <c r="B1" s="21"/>
      <c r="C1" s="21"/>
      <c r="D1" s="21"/>
      <c r="E1" s="21"/>
      <c r="F1" s="86"/>
      <c r="G1" s="86"/>
    </row>
    <row r="2" spans="1:9" ht="18" customHeight="1">
      <c r="A2" s="22" t="s">
        <v>9</v>
      </c>
      <c r="B2" s="129"/>
      <c r="C2" s="129"/>
      <c r="D2" s="129"/>
      <c r="E2" s="129"/>
      <c r="F2" s="121"/>
      <c r="G2" s="121"/>
    </row>
    <row r="3" spans="1:9" ht="8.25" customHeight="1">
      <c r="A3" s="79"/>
      <c r="B3" s="54"/>
      <c r="C3" s="54"/>
      <c r="D3" s="54"/>
      <c r="E3" s="54"/>
      <c r="F3" s="87"/>
      <c r="G3" s="87"/>
    </row>
    <row r="4" spans="1:9" ht="18" customHeight="1">
      <c r="A4" s="122"/>
      <c r="B4" s="41"/>
      <c r="C4" s="41"/>
      <c r="D4" s="41"/>
      <c r="E4" s="41"/>
      <c r="F4" s="56"/>
      <c r="G4" s="332" t="s">
        <v>264</v>
      </c>
    </row>
    <row r="5" spans="1:9" ht="27.75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9" ht="12" customHeight="1">
      <c r="B6" s="138"/>
      <c r="C6" s="138"/>
      <c r="D6" s="138"/>
      <c r="E6" s="139"/>
      <c r="F6" s="139"/>
      <c r="G6" s="139"/>
    </row>
    <row r="7" spans="1:9" ht="18" customHeight="1">
      <c r="A7" s="100" t="s">
        <v>227</v>
      </c>
      <c r="B7" s="135">
        <f t="shared" ref="B7:G7" si="0">SUM(B9:B19)</f>
        <v>50366</v>
      </c>
      <c r="C7" s="135">
        <f t="shared" si="0"/>
        <v>39750.75</v>
      </c>
      <c r="D7" s="135">
        <f t="shared" si="0"/>
        <v>38888.199999999997</v>
      </c>
      <c r="E7" s="112">
        <f t="shared" si="0"/>
        <v>37802.47</v>
      </c>
      <c r="F7" s="112">
        <f t="shared" si="0"/>
        <v>36435.57</v>
      </c>
      <c r="G7" s="112">
        <f t="shared" si="0"/>
        <v>33966.920000000006</v>
      </c>
      <c r="H7" s="54"/>
      <c r="I7" s="54"/>
    </row>
    <row r="8" spans="1:9" ht="18" customHeight="1">
      <c r="A8" s="29" t="s">
        <v>402</v>
      </c>
      <c r="B8" s="64"/>
      <c r="C8" s="64"/>
      <c r="D8" s="64"/>
      <c r="E8" s="64"/>
      <c r="F8" s="64"/>
      <c r="G8" s="64"/>
      <c r="H8" s="54"/>
      <c r="I8" s="54"/>
    </row>
    <row r="9" spans="1:9" ht="18" customHeight="1">
      <c r="A9" s="28" t="s">
        <v>229</v>
      </c>
      <c r="B9" s="64">
        <v>136</v>
      </c>
      <c r="C9" s="124">
        <v>19</v>
      </c>
      <c r="D9" s="124">
        <v>20.2</v>
      </c>
      <c r="E9" s="118">
        <v>20.2</v>
      </c>
      <c r="F9" s="118">
        <v>10.15</v>
      </c>
      <c r="G9" s="118">
        <v>3.15</v>
      </c>
      <c r="H9" s="54"/>
      <c r="I9" s="54"/>
    </row>
    <row r="10" spans="1:9" ht="18" customHeight="1">
      <c r="A10" s="28" t="s">
        <v>452</v>
      </c>
      <c r="B10" s="64">
        <v>2652</v>
      </c>
      <c r="C10" s="64">
        <v>1900.74</v>
      </c>
      <c r="D10" s="64">
        <v>1631</v>
      </c>
      <c r="E10" s="118">
        <v>1254</v>
      </c>
      <c r="F10" s="118">
        <v>1173.8</v>
      </c>
      <c r="G10" s="118">
        <v>1053.4000000000001</v>
      </c>
      <c r="H10" s="54"/>
      <c r="I10" s="54"/>
    </row>
    <row r="11" spans="1:9" ht="18" customHeight="1">
      <c r="A11" s="28" t="s">
        <v>230</v>
      </c>
      <c r="B11" s="64">
        <v>3848</v>
      </c>
      <c r="C11" s="64">
        <v>3869.92</v>
      </c>
      <c r="D11" s="64">
        <v>4014</v>
      </c>
      <c r="E11" s="118">
        <v>4466.3</v>
      </c>
      <c r="F11" s="118">
        <v>4604.8999999999996</v>
      </c>
      <c r="G11" s="118">
        <v>4577.5</v>
      </c>
      <c r="H11" s="54"/>
      <c r="I11" s="54"/>
    </row>
    <row r="12" spans="1:9" ht="18" customHeight="1">
      <c r="A12" s="28" t="s">
        <v>231</v>
      </c>
      <c r="B12" s="64">
        <v>2587</v>
      </c>
      <c r="C12" s="64">
        <v>862.13</v>
      </c>
      <c r="D12" s="64">
        <v>775</v>
      </c>
      <c r="E12" s="118">
        <v>1015.6</v>
      </c>
      <c r="F12" s="118">
        <v>912.7</v>
      </c>
      <c r="G12" s="118">
        <v>886.2</v>
      </c>
      <c r="H12" s="54"/>
      <c r="I12" s="54"/>
    </row>
    <row r="13" spans="1:9" ht="18" customHeight="1">
      <c r="A13" s="28" t="s">
        <v>232</v>
      </c>
      <c r="B13" s="64">
        <v>12948</v>
      </c>
      <c r="C13" s="64">
        <v>11866.3</v>
      </c>
      <c r="D13" s="64">
        <v>11715</v>
      </c>
      <c r="E13" s="118">
        <v>11224.92</v>
      </c>
      <c r="F13" s="118">
        <v>10513.62</v>
      </c>
      <c r="G13" s="118">
        <v>9949.32</v>
      </c>
      <c r="H13" s="54"/>
      <c r="I13" s="54"/>
    </row>
    <row r="14" spans="1:9" ht="18" customHeight="1">
      <c r="A14" s="28" t="s">
        <v>233</v>
      </c>
      <c r="B14" s="64">
        <v>4015</v>
      </c>
      <c r="C14" s="64">
        <v>3141.9</v>
      </c>
      <c r="D14" s="64">
        <v>3029</v>
      </c>
      <c r="E14" s="118">
        <v>2756.4</v>
      </c>
      <c r="F14" s="118">
        <v>2412.8000000000002</v>
      </c>
      <c r="G14" s="118">
        <v>1556.9</v>
      </c>
      <c r="H14" s="54"/>
      <c r="I14" s="54"/>
    </row>
    <row r="15" spans="1:9" ht="18" customHeight="1">
      <c r="A15" s="28" t="s">
        <v>234</v>
      </c>
      <c r="B15" s="64">
        <v>2597</v>
      </c>
      <c r="C15" s="64">
        <v>2297.3000000000002</v>
      </c>
      <c r="D15" s="64">
        <v>2320</v>
      </c>
      <c r="E15" s="118">
        <v>2124.1</v>
      </c>
      <c r="F15" s="118">
        <v>1966.1</v>
      </c>
      <c r="G15" s="118">
        <v>1421.3</v>
      </c>
      <c r="H15" s="54"/>
      <c r="I15" s="54"/>
    </row>
    <row r="16" spans="1:9" ht="18" customHeight="1">
      <c r="A16" s="28" t="s">
        <v>235</v>
      </c>
      <c r="B16" s="64">
        <v>4494</v>
      </c>
      <c r="C16" s="64">
        <v>2952.84</v>
      </c>
      <c r="D16" s="64">
        <v>2907</v>
      </c>
      <c r="E16" s="118">
        <v>2688.5</v>
      </c>
      <c r="F16" s="118">
        <v>2597.75</v>
      </c>
      <c r="G16" s="118">
        <v>2628.7</v>
      </c>
      <c r="H16" s="54"/>
      <c r="I16" s="54"/>
    </row>
    <row r="17" spans="1:9" ht="18" customHeight="1">
      <c r="A17" s="28" t="s">
        <v>236</v>
      </c>
      <c r="B17" s="64">
        <v>3424</v>
      </c>
      <c r="C17" s="64">
        <v>3213.5</v>
      </c>
      <c r="D17" s="64">
        <v>3180</v>
      </c>
      <c r="E17" s="118">
        <v>3186</v>
      </c>
      <c r="F17" s="118">
        <v>3155</v>
      </c>
      <c r="G17" s="118">
        <v>2889</v>
      </c>
      <c r="H17" s="54"/>
      <c r="I17" s="54"/>
    </row>
    <row r="18" spans="1:9" ht="18" customHeight="1">
      <c r="A18" s="28" t="s">
        <v>237</v>
      </c>
      <c r="B18" s="64">
        <v>13285</v>
      </c>
      <c r="C18" s="64">
        <v>9499.9699999999993</v>
      </c>
      <c r="D18" s="64">
        <v>9169</v>
      </c>
      <c r="E18" s="118">
        <v>8943.2999999999993</v>
      </c>
      <c r="F18" s="118">
        <v>8965.6</v>
      </c>
      <c r="G18" s="118">
        <v>8899.2999999999993</v>
      </c>
      <c r="H18" s="54"/>
      <c r="I18" s="54"/>
    </row>
    <row r="19" spans="1:9" ht="18" customHeight="1">
      <c r="A19" s="28" t="s">
        <v>238</v>
      </c>
      <c r="B19" s="64">
        <v>380</v>
      </c>
      <c r="C19" s="64">
        <v>127.15</v>
      </c>
      <c r="D19" s="64">
        <v>128</v>
      </c>
      <c r="E19" s="118">
        <v>123.15</v>
      </c>
      <c r="F19" s="118">
        <v>123.15</v>
      </c>
      <c r="G19" s="118">
        <v>102.15</v>
      </c>
      <c r="H19" s="54"/>
      <c r="I19" s="54"/>
    </row>
    <row r="20" spans="1:9" ht="7.5" customHeight="1">
      <c r="A20" s="41"/>
      <c r="B20" s="147"/>
      <c r="C20" s="147"/>
      <c r="D20" s="147"/>
      <c r="E20" s="147"/>
      <c r="F20" s="147"/>
      <c r="G20" s="147"/>
      <c r="H20" s="220"/>
      <c r="I20" s="220"/>
    </row>
    <row r="21" spans="1:9" ht="18" customHeight="1">
      <c r="B21" s="64"/>
      <c r="C21" s="64"/>
      <c r="D21" s="64"/>
      <c r="E21" s="64"/>
      <c r="F21" s="118"/>
      <c r="G21" s="118"/>
      <c r="H21" s="54"/>
      <c r="I21" s="54"/>
    </row>
    <row r="22" spans="1:9" ht="18" customHeight="1">
      <c r="A22" s="21" t="s">
        <v>561</v>
      </c>
      <c r="B22" s="21"/>
      <c r="C22" s="21"/>
      <c r="D22" s="21"/>
      <c r="E22" s="21"/>
      <c r="F22" s="86"/>
      <c r="G22" s="86"/>
    </row>
    <row r="23" spans="1:9" ht="18" customHeight="1">
      <c r="A23" s="22" t="s">
        <v>16</v>
      </c>
      <c r="B23" s="21"/>
      <c r="C23" s="21"/>
      <c r="D23" s="21"/>
      <c r="E23" s="21"/>
      <c r="F23" s="86"/>
      <c r="G23" s="86"/>
    </row>
    <row r="24" spans="1:9" ht="9.75" customHeight="1">
      <c r="A24" s="40"/>
      <c r="B24" s="21"/>
      <c r="C24" s="21"/>
      <c r="D24" s="21"/>
      <c r="E24" s="21"/>
      <c r="F24" s="86"/>
      <c r="G24" s="86"/>
    </row>
    <row r="25" spans="1:9" ht="18" customHeight="1">
      <c r="A25" s="41"/>
      <c r="B25" s="41"/>
      <c r="C25" s="41"/>
      <c r="D25" s="41"/>
      <c r="E25" s="41"/>
      <c r="F25" s="56"/>
      <c r="G25" s="332" t="s">
        <v>264</v>
      </c>
    </row>
    <row r="26" spans="1:9" ht="27.75" customHeight="1">
      <c r="B26" s="57">
        <v>2010</v>
      </c>
      <c r="C26" s="57">
        <v>2015</v>
      </c>
      <c r="D26" s="57">
        <v>2016</v>
      </c>
      <c r="E26" s="27">
        <v>2017</v>
      </c>
      <c r="F26" s="27">
        <v>2018</v>
      </c>
      <c r="G26" s="27" t="s">
        <v>451</v>
      </c>
    </row>
    <row r="27" spans="1:9" ht="9" customHeight="1">
      <c r="B27" s="138"/>
      <c r="C27" s="138"/>
      <c r="D27" s="138"/>
      <c r="E27" s="139"/>
      <c r="F27" s="139"/>
      <c r="G27" s="139"/>
    </row>
    <row r="28" spans="1:9" ht="18.75" customHeight="1">
      <c r="A28" s="100" t="s">
        <v>227</v>
      </c>
      <c r="B28" s="135">
        <f t="shared" ref="B28:G28" si="1">SUM(B30:B40)</f>
        <v>49731</v>
      </c>
      <c r="C28" s="135">
        <f t="shared" si="1"/>
        <v>37816.910000000003</v>
      </c>
      <c r="D28" s="135">
        <f t="shared" si="1"/>
        <v>38143.199999999997</v>
      </c>
      <c r="E28" s="123">
        <f t="shared" si="1"/>
        <v>37180.590000000004</v>
      </c>
      <c r="F28" s="123">
        <f t="shared" si="1"/>
        <v>35483.380000000005</v>
      </c>
      <c r="G28" s="123">
        <f t="shared" si="1"/>
        <v>32897.740000000005</v>
      </c>
      <c r="H28" s="54"/>
      <c r="I28" s="54"/>
    </row>
    <row r="29" spans="1:9" ht="18.75" customHeight="1">
      <c r="A29" s="29" t="s">
        <v>402</v>
      </c>
      <c r="B29" s="64"/>
      <c r="C29" s="64"/>
      <c r="D29" s="64"/>
      <c r="E29" s="64"/>
      <c r="F29" s="64"/>
      <c r="G29" s="64"/>
      <c r="H29" s="54"/>
      <c r="I29" s="54"/>
    </row>
    <row r="30" spans="1:9" ht="18.75" customHeight="1">
      <c r="A30" s="28" t="s">
        <v>229</v>
      </c>
      <c r="B30" s="64">
        <v>131</v>
      </c>
      <c r="C30" s="124">
        <v>19</v>
      </c>
      <c r="D30" s="124">
        <v>20.2</v>
      </c>
      <c r="E30" s="118">
        <v>20.2</v>
      </c>
      <c r="F30" s="118">
        <v>10.15</v>
      </c>
      <c r="G30" s="118">
        <v>3.15</v>
      </c>
      <c r="H30" s="54"/>
      <c r="I30" s="54"/>
    </row>
    <row r="31" spans="1:9" ht="18.75" customHeight="1">
      <c r="A31" s="28" t="s">
        <v>452</v>
      </c>
      <c r="B31" s="64">
        <v>2578</v>
      </c>
      <c r="C31" s="64">
        <v>1641.69</v>
      </c>
      <c r="D31" s="64">
        <v>1475</v>
      </c>
      <c r="E31" s="118">
        <v>1078.0999999999999</v>
      </c>
      <c r="F31" s="118">
        <v>1056.4000000000001</v>
      </c>
      <c r="G31" s="118">
        <v>971</v>
      </c>
      <c r="H31" s="54"/>
      <c r="I31" s="54"/>
    </row>
    <row r="32" spans="1:9" ht="18.75" customHeight="1">
      <c r="A32" s="28" t="s">
        <v>230</v>
      </c>
      <c r="B32" s="64">
        <v>3645</v>
      </c>
      <c r="C32" s="64">
        <v>3521.34</v>
      </c>
      <c r="D32" s="64">
        <v>3850</v>
      </c>
      <c r="E32" s="118">
        <v>4438.5</v>
      </c>
      <c r="F32" s="118">
        <v>4553.7</v>
      </c>
      <c r="G32" s="118">
        <v>4545</v>
      </c>
      <c r="H32" s="54"/>
      <c r="I32" s="54"/>
    </row>
    <row r="33" spans="1:9" ht="18.75" customHeight="1">
      <c r="A33" s="28" t="s">
        <v>231</v>
      </c>
      <c r="B33" s="64">
        <v>2530</v>
      </c>
      <c r="C33" s="64">
        <v>729.34</v>
      </c>
      <c r="D33" s="64">
        <v>596</v>
      </c>
      <c r="E33" s="118">
        <v>993.6</v>
      </c>
      <c r="F33" s="118">
        <v>884</v>
      </c>
      <c r="G33" s="118">
        <v>857.6</v>
      </c>
      <c r="H33" s="54"/>
      <c r="I33" s="54"/>
    </row>
    <row r="34" spans="1:9" ht="18.75" customHeight="1">
      <c r="A34" s="28" t="s">
        <v>232</v>
      </c>
      <c r="B34" s="64">
        <v>13269</v>
      </c>
      <c r="C34" s="64">
        <v>11524.5</v>
      </c>
      <c r="D34" s="64">
        <v>11576</v>
      </c>
      <c r="E34" s="118">
        <v>11088.82</v>
      </c>
      <c r="F34" s="118">
        <v>10340.120000000001</v>
      </c>
      <c r="G34" s="118">
        <v>9676.82</v>
      </c>
      <c r="H34" s="54"/>
      <c r="I34" s="54"/>
    </row>
    <row r="35" spans="1:9" ht="18.75" customHeight="1">
      <c r="A35" s="28" t="s">
        <v>233</v>
      </c>
      <c r="B35" s="64">
        <v>4015</v>
      </c>
      <c r="C35" s="64">
        <v>3084.7</v>
      </c>
      <c r="D35" s="64">
        <v>2995</v>
      </c>
      <c r="E35" s="118">
        <v>2670.82</v>
      </c>
      <c r="F35" s="118">
        <v>2175.62</v>
      </c>
      <c r="G35" s="118">
        <v>1493.22</v>
      </c>
      <c r="H35" s="54"/>
      <c r="I35" s="54"/>
    </row>
    <row r="36" spans="1:9" ht="18.75" customHeight="1">
      <c r="A36" s="28" t="s">
        <v>234</v>
      </c>
      <c r="B36" s="64">
        <v>2147</v>
      </c>
      <c r="C36" s="64">
        <v>2254</v>
      </c>
      <c r="D36" s="64">
        <v>2311</v>
      </c>
      <c r="E36" s="118">
        <v>2114.6</v>
      </c>
      <c r="F36" s="118">
        <v>1958.1</v>
      </c>
      <c r="G36" s="118">
        <v>1419.3</v>
      </c>
      <c r="H36" s="54"/>
      <c r="I36" s="54"/>
    </row>
    <row r="37" spans="1:9" ht="18.75" customHeight="1">
      <c r="A37" s="28" t="s">
        <v>235</v>
      </c>
      <c r="B37" s="64">
        <v>4494</v>
      </c>
      <c r="C37" s="64">
        <v>2952.84</v>
      </c>
      <c r="D37" s="64">
        <v>2907</v>
      </c>
      <c r="E37" s="118">
        <v>2688.5</v>
      </c>
      <c r="F37" s="118">
        <v>2462.54</v>
      </c>
      <c r="G37" s="118">
        <v>2508.4</v>
      </c>
      <c r="H37" s="54"/>
      <c r="I37" s="54"/>
    </row>
    <row r="38" spans="1:9" ht="18.75" customHeight="1">
      <c r="A38" s="28" t="s">
        <v>236</v>
      </c>
      <c r="B38" s="64">
        <v>3424</v>
      </c>
      <c r="C38" s="64">
        <v>3209.5</v>
      </c>
      <c r="D38" s="64">
        <v>3174</v>
      </c>
      <c r="E38" s="118">
        <v>3174</v>
      </c>
      <c r="F38" s="118">
        <v>3137</v>
      </c>
      <c r="G38" s="118">
        <v>2865</v>
      </c>
      <c r="H38" s="54"/>
      <c r="I38" s="54"/>
    </row>
    <row r="39" spans="1:9" ht="18.75" customHeight="1">
      <c r="A39" s="28" t="s">
        <v>237</v>
      </c>
      <c r="B39" s="64">
        <v>13138</v>
      </c>
      <c r="C39" s="64">
        <v>8767</v>
      </c>
      <c r="D39" s="64">
        <v>9142</v>
      </c>
      <c r="E39" s="118">
        <v>8820.2999999999993</v>
      </c>
      <c r="F39" s="118">
        <v>8812.6</v>
      </c>
      <c r="G39" s="118">
        <v>8486.1</v>
      </c>
      <c r="H39" s="54"/>
      <c r="I39" s="54"/>
    </row>
    <row r="40" spans="1:9" ht="18.75" customHeight="1">
      <c r="A40" s="28" t="s">
        <v>238</v>
      </c>
      <c r="B40" s="64">
        <v>360</v>
      </c>
      <c r="C40" s="64">
        <v>113</v>
      </c>
      <c r="D40" s="64">
        <v>97</v>
      </c>
      <c r="E40" s="118">
        <v>93.15</v>
      </c>
      <c r="F40" s="118">
        <v>93.15</v>
      </c>
      <c r="G40" s="118">
        <v>72.150000000000006</v>
      </c>
      <c r="H40" s="54"/>
      <c r="I40" s="54"/>
    </row>
    <row r="41" spans="1:9" ht="12" customHeight="1">
      <c r="A41" s="41"/>
      <c r="B41" s="147"/>
      <c r="C41" s="147"/>
      <c r="D41" s="147"/>
      <c r="E41" s="147"/>
      <c r="F41" s="147"/>
      <c r="G41" s="147"/>
      <c r="H41" s="220"/>
      <c r="I41" s="220"/>
    </row>
    <row r="42" spans="1:9" ht="40.5" customHeight="1">
      <c r="A42" s="65"/>
      <c r="B42" s="64"/>
      <c r="C42" s="64"/>
      <c r="D42" s="64"/>
      <c r="E42" s="64"/>
      <c r="F42" s="118"/>
      <c r="G42" s="118"/>
      <c r="H42" s="54"/>
      <c r="I42" s="54"/>
    </row>
    <row r="43" spans="1:9" ht="18" customHeight="1">
      <c r="A43" s="53" t="s">
        <v>562</v>
      </c>
      <c r="B43" s="21"/>
      <c r="C43" s="21"/>
      <c r="D43" s="21"/>
      <c r="E43" s="21"/>
      <c r="F43" s="86"/>
      <c r="G43" s="86"/>
    </row>
    <row r="44" spans="1:9" ht="18" customHeight="1">
      <c r="A44" s="66" t="s">
        <v>17</v>
      </c>
      <c r="B44" s="21"/>
      <c r="C44" s="21"/>
      <c r="D44" s="21"/>
      <c r="E44" s="21"/>
      <c r="F44" s="86"/>
      <c r="G44" s="86"/>
    </row>
    <row r="45" spans="1:9" ht="18" customHeight="1">
      <c r="A45" s="54"/>
      <c r="B45" s="54"/>
      <c r="C45" s="54"/>
      <c r="D45" s="54"/>
      <c r="E45" s="54"/>
      <c r="F45" s="87"/>
      <c r="G45" s="87"/>
    </row>
    <row r="46" spans="1:9" ht="18" customHeight="1">
      <c r="A46" s="41"/>
      <c r="B46" s="41"/>
      <c r="C46" s="41"/>
      <c r="D46" s="41"/>
      <c r="E46" s="41"/>
      <c r="F46" s="56"/>
      <c r="G46" s="332" t="s">
        <v>295</v>
      </c>
    </row>
    <row r="47" spans="1:9" ht="30" customHeight="1">
      <c r="B47" s="57">
        <v>2010</v>
      </c>
      <c r="C47" s="57">
        <v>2015</v>
      </c>
      <c r="D47" s="57">
        <v>2016</v>
      </c>
      <c r="E47" s="27">
        <v>2017</v>
      </c>
      <c r="F47" s="27">
        <v>2018</v>
      </c>
      <c r="G47" s="27" t="s">
        <v>451</v>
      </c>
    </row>
    <row r="48" spans="1:9" ht="18" customHeight="1">
      <c r="E48" s="88"/>
      <c r="F48" s="88"/>
      <c r="G48" s="88"/>
    </row>
    <row r="49" spans="1:9" ht="18.75" customHeight="1">
      <c r="A49" s="100" t="s">
        <v>227</v>
      </c>
      <c r="B49" s="135">
        <f t="shared" ref="B49:G49" si="2">SUM(B51:B61)</f>
        <v>50294</v>
      </c>
      <c r="C49" s="135">
        <f t="shared" si="2"/>
        <v>47859.8</v>
      </c>
      <c r="D49" s="135">
        <f t="shared" si="2"/>
        <v>45676</v>
      </c>
      <c r="E49" s="123">
        <f t="shared" si="2"/>
        <v>31171.29</v>
      </c>
      <c r="F49" s="123">
        <f t="shared" si="2"/>
        <v>43516.26</v>
      </c>
      <c r="G49" s="123">
        <f t="shared" si="2"/>
        <v>41756.9</v>
      </c>
      <c r="H49" s="54"/>
      <c r="I49" s="54"/>
    </row>
    <row r="50" spans="1:9" ht="18.75" customHeight="1">
      <c r="A50" s="29" t="s">
        <v>402</v>
      </c>
      <c r="B50" s="64"/>
      <c r="C50" s="64"/>
      <c r="D50" s="64"/>
      <c r="E50" s="64"/>
      <c r="F50" s="64"/>
      <c r="G50" s="64"/>
      <c r="H50" s="54"/>
      <c r="I50" s="54"/>
    </row>
    <row r="51" spans="1:9" ht="18.75" customHeight="1">
      <c r="A51" s="28" t="s">
        <v>229</v>
      </c>
      <c r="B51" s="64">
        <v>117</v>
      </c>
      <c r="C51" s="124">
        <v>24</v>
      </c>
      <c r="D51" s="64">
        <v>25</v>
      </c>
      <c r="E51" s="118">
        <v>27.1</v>
      </c>
      <c r="F51" s="118">
        <v>12.59</v>
      </c>
      <c r="G51" s="118">
        <v>4</v>
      </c>
      <c r="H51" s="54"/>
      <c r="I51" s="54"/>
    </row>
    <row r="52" spans="1:9" ht="18.75" customHeight="1">
      <c r="A52" s="28" t="s">
        <v>452</v>
      </c>
      <c r="B52" s="64">
        <v>2320</v>
      </c>
      <c r="C52" s="64">
        <v>2156</v>
      </c>
      <c r="D52" s="64">
        <v>1622</v>
      </c>
      <c r="E52" s="118">
        <v>825.85</v>
      </c>
      <c r="F52" s="118">
        <v>1053.23</v>
      </c>
      <c r="G52" s="118">
        <v>1232.5</v>
      </c>
      <c r="H52" s="54"/>
      <c r="I52" s="54"/>
    </row>
    <row r="53" spans="1:9" ht="18.75" customHeight="1">
      <c r="A53" s="28" t="s">
        <v>230</v>
      </c>
      <c r="B53" s="64">
        <v>3408</v>
      </c>
      <c r="C53" s="64">
        <v>4008</v>
      </c>
      <c r="D53" s="64">
        <v>5002</v>
      </c>
      <c r="E53" s="118">
        <v>3935.19</v>
      </c>
      <c r="F53" s="118">
        <v>4385.21</v>
      </c>
      <c r="G53" s="118">
        <v>5769</v>
      </c>
      <c r="H53" s="54"/>
      <c r="I53" s="54"/>
    </row>
    <row r="54" spans="1:9" ht="18.75" customHeight="1">
      <c r="A54" s="28" t="s">
        <v>231</v>
      </c>
      <c r="B54" s="64">
        <v>1897</v>
      </c>
      <c r="C54" s="64">
        <v>811</v>
      </c>
      <c r="D54" s="64">
        <v>775</v>
      </c>
      <c r="E54" s="118">
        <v>970.39</v>
      </c>
      <c r="F54" s="118">
        <v>1474.51</v>
      </c>
      <c r="G54" s="118">
        <v>1088.5</v>
      </c>
      <c r="H54" s="54"/>
      <c r="I54" s="54"/>
    </row>
    <row r="55" spans="1:9" ht="18.75" customHeight="1">
      <c r="A55" s="28" t="s">
        <v>232</v>
      </c>
      <c r="B55" s="64">
        <v>11545</v>
      </c>
      <c r="C55" s="64">
        <v>13829</v>
      </c>
      <c r="D55" s="64">
        <v>12760</v>
      </c>
      <c r="E55" s="118">
        <v>8879.08</v>
      </c>
      <c r="F55" s="118">
        <v>11983.98</v>
      </c>
      <c r="G55" s="118">
        <v>12282.8</v>
      </c>
      <c r="H55" s="54"/>
      <c r="I55" s="54"/>
    </row>
    <row r="56" spans="1:9" ht="18.75" customHeight="1">
      <c r="A56" s="28" t="s">
        <v>233</v>
      </c>
      <c r="B56" s="64">
        <v>4758</v>
      </c>
      <c r="C56" s="64">
        <v>5182</v>
      </c>
      <c r="D56" s="64">
        <v>5092</v>
      </c>
      <c r="E56" s="118">
        <v>2258</v>
      </c>
      <c r="F56" s="118">
        <v>2809.12</v>
      </c>
      <c r="G56" s="118">
        <v>1895.2</v>
      </c>
      <c r="H56" s="54"/>
      <c r="I56" s="54"/>
    </row>
    <row r="57" spans="1:9" ht="18.75" customHeight="1">
      <c r="A57" s="28" t="s">
        <v>234</v>
      </c>
      <c r="B57" s="64">
        <v>2298</v>
      </c>
      <c r="C57" s="64">
        <v>2619</v>
      </c>
      <c r="D57" s="64">
        <v>2667</v>
      </c>
      <c r="E57" s="118">
        <v>1805.66</v>
      </c>
      <c r="F57" s="118">
        <v>3142.75</v>
      </c>
      <c r="G57" s="118">
        <v>1801.5</v>
      </c>
      <c r="H57" s="54"/>
      <c r="I57" s="54"/>
    </row>
    <row r="58" spans="1:9" ht="18.75" customHeight="1">
      <c r="A58" s="28" t="s">
        <v>235</v>
      </c>
      <c r="B58" s="64">
        <v>5258</v>
      </c>
      <c r="C58" s="64">
        <v>4772</v>
      </c>
      <c r="D58" s="64">
        <v>3852</v>
      </c>
      <c r="E58" s="118">
        <v>2379.3200000000002</v>
      </c>
      <c r="F58" s="118">
        <v>3110.19</v>
      </c>
      <c r="G58" s="118">
        <v>3183.9</v>
      </c>
      <c r="H58" s="54"/>
      <c r="I58" s="54"/>
    </row>
    <row r="59" spans="1:9" ht="18.75" customHeight="1">
      <c r="A59" s="28" t="s">
        <v>236</v>
      </c>
      <c r="B59" s="64">
        <v>4006</v>
      </c>
      <c r="C59" s="64">
        <v>4369</v>
      </c>
      <c r="D59" s="64">
        <v>4399</v>
      </c>
      <c r="E59" s="118">
        <v>4415.47</v>
      </c>
      <c r="F59" s="118">
        <v>4152.17</v>
      </c>
      <c r="G59" s="118">
        <v>3636.5</v>
      </c>
      <c r="H59" s="54"/>
      <c r="I59" s="54"/>
    </row>
    <row r="60" spans="1:9" ht="18.75" customHeight="1">
      <c r="A60" s="28" t="s">
        <v>237</v>
      </c>
      <c r="B60" s="64">
        <v>14517</v>
      </c>
      <c r="C60" s="64">
        <v>10021</v>
      </c>
      <c r="D60" s="64">
        <v>9425</v>
      </c>
      <c r="E60" s="118">
        <v>5618.53</v>
      </c>
      <c r="F60" s="118">
        <v>11337.64</v>
      </c>
      <c r="G60" s="118">
        <v>10771.4</v>
      </c>
      <c r="H60" s="54"/>
      <c r="I60" s="54"/>
    </row>
    <row r="61" spans="1:9" ht="18.75" customHeight="1">
      <c r="A61" s="28" t="s">
        <v>238</v>
      </c>
      <c r="B61" s="64">
        <v>170</v>
      </c>
      <c r="C61" s="64">
        <v>68.8</v>
      </c>
      <c r="D61" s="64">
        <v>57</v>
      </c>
      <c r="E61" s="118">
        <v>56.7</v>
      </c>
      <c r="F61" s="118">
        <v>54.87</v>
      </c>
      <c r="G61" s="118">
        <v>91.6</v>
      </c>
      <c r="H61" s="54"/>
      <c r="I61" s="54"/>
    </row>
    <row r="62" spans="1:9" ht="11.25" customHeight="1">
      <c r="A62" s="41"/>
      <c r="B62" s="41"/>
      <c r="C62" s="41"/>
      <c r="D62" s="41"/>
      <c r="E62" s="41"/>
      <c r="F62" s="41"/>
      <c r="G62" s="41"/>
    </row>
    <row r="63" spans="1:9" ht="20.100000000000001" customHeight="1"/>
    <row r="64" spans="1:9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G183"/>
  <sheetViews>
    <sheetView topLeftCell="A7" workbookViewId="0">
      <selection activeCell="C7" sqref="C1:E1048576"/>
    </sheetView>
  </sheetViews>
  <sheetFormatPr defaultRowHeight="12.75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20.100000000000001" customHeight="1">
      <c r="A1" s="21" t="s">
        <v>563</v>
      </c>
      <c r="B1" s="21"/>
      <c r="C1" s="21"/>
      <c r="D1" s="21"/>
      <c r="E1" s="21"/>
      <c r="F1" s="86"/>
      <c r="G1" s="86"/>
    </row>
    <row r="2" spans="1:7" ht="20.100000000000001" customHeight="1">
      <c r="A2" s="22" t="s">
        <v>1</v>
      </c>
      <c r="B2" s="21"/>
      <c r="C2" s="21"/>
      <c r="D2" s="21"/>
      <c r="E2" s="21"/>
      <c r="F2" s="86"/>
      <c r="G2" s="86"/>
    </row>
    <row r="3" spans="1:7" ht="20.100000000000001" customHeight="1">
      <c r="A3" s="40"/>
      <c r="B3" s="21"/>
      <c r="C3" s="21"/>
      <c r="D3" s="21"/>
      <c r="E3" s="21"/>
      <c r="F3" s="86"/>
      <c r="G3" s="86"/>
    </row>
    <row r="4" spans="1:7" ht="20.100000000000001" customHeight="1">
      <c r="A4" s="41"/>
      <c r="B4" s="41"/>
      <c r="C4" s="41"/>
      <c r="D4" s="41"/>
      <c r="E4" s="41"/>
      <c r="F4" s="56"/>
      <c r="G4" s="332" t="s">
        <v>297</v>
      </c>
    </row>
    <row r="5" spans="1:7" ht="27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7" ht="14.25" customHeight="1">
      <c r="B6" s="138"/>
      <c r="C6" s="138"/>
      <c r="D6" s="138"/>
      <c r="E6" s="139"/>
      <c r="F6" s="139"/>
      <c r="G6" s="139"/>
    </row>
    <row r="7" spans="1:7" ht="27" customHeight="1">
      <c r="A7" s="100" t="s">
        <v>227</v>
      </c>
      <c r="B7" s="135">
        <f t="shared" ref="B7:G7" si="0">SUM(B9:B19)</f>
        <v>48111</v>
      </c>
      <c r="C7" s="135">
        <f t="shared" si="0"/>
        <v>48317</v>
      </c>
      <c r="D7" s="135">
        <f t="shared" si="0"/>
        <v>49268.29</v>
      </c>
      <c r="E7" s="135">
        <f t="shared" si="0"/>
        <v>51588.39</v>
      </c>
      <c r="F7" s="135">
        <f t="shared" si="0"/>
        <v>58155.249999999993</v>
      </c>
      <c r="G7" s="135">
        <f t="shared" si="0"/>
        <v>63722.270000000004</v>
      </c>
    </row>
    <row r="8" spans="1:7" ht="27" customHeight="1">
      <c r="A8" s="48" t="s">
        <v>403</v>
      </c>
      <c r="B8" s="64"/>
      <c r="C8" s="64"/>
      <c r="D8" s="64"/>
      <c r="E8" s="64"/>
      <c r="F8" s="64"/>
      <c r="G8" s="64"/>
    </row>
    <row r="9" spans="1:7" ht="27" customHeight="1">
      <c r="A9" s="28" t="s">
        <v>229</v>
      </c>
      <c r="B9" s="140">
        <v>278</v>
      </c>
      <c r="C9" s="124">
        <v>139</v>
      </c>
      <c r="D9" s="124">
        <v>65</v>
      </c>
      <c r="E9" s="64">
        <v>62.1</v>
      </c>
      <c r="F9" s="64">
        <v>55.6</v>
      </c>
      <c r="G9" s="64">
        <v>52.7</v>
      </c>
    </row>
    <row r="10" spans="1:7" ht="27" customHeight="1">
      <c r="A10" s="28" t="s">
        <v>452</v>
      </c>
      <c r="B10" s="140">
        <v>5873</v>
      </c>
      <c r="C10" s="64">
        <v>6067</v>
      </c>
      <c r="D10" s="64">
        <v>5978</v>
      </c>
      <c r="E10" s="64">
        <v>6197</v>
      </c>
      <c r="F10" s="64">
        <v>6544.4</v>
      </c>
      <c r="G10" s="64">
        <v>6881</v>
      </c>
    </row>
    <row r="11" spans="1:7" ht="27" customHeight="1">
      <c r="A11" s="28" t="s">
        <v>230</v>
      </c>
      <c r="B11" s="140">
        <v>5173</v>
      </c>
      <c r="C11" s="64">
        <v>3701</v>
      </c>
      <c r="D11" s="64">
        <v>3947</v>
      </c>
      <c r="E11" s="64">
        <v>4694.5</v>
      </c>
      <c r="F11" s="64">
        <v>5887.2</v>
      </c>
      <c r="G11" s="64">
        <v>6916.5</v>
      </c>
    </row>
    <row r="12" spans="1:7" ht="27" customHeight="1">
      <c r="A12" s="28" t="s">
        <v>231</v>
      </c>
      <c r="B12" s="140">
        <v>3113</v>
      </c>
      <c r="C12" s="64">
        <v>4174</v>
      </c>
      <c r="D12" s="64">
        <v>4395</v>
      </c>
      <c r="E12" s="64">
        <v>4962.62</v>
      </c>
      <c r="F12" s="64">
        <v>5198.9699999999993</v>
      </c>
      <c r="G12" s="64">
        <v>5185.7700000000004</v>
      </c>
    </row>
    <row r="13" spans="1:7" ht="27" customHeight="1">
      <c r="A13" s="28" t="s">
        <v>232</v>
      </c>
      <c r="B13" s="140">
        <v>8818</v>
      </c>
      <c r="C13" s="64">
        <v>9490</v>
      </c>
      <c r="D13" s="64">
        <v>10066.48</v>
      </c>
      <c r="E13" s="64">
        <v>10349.94</v>
      </c>
      <c r="F13" s="64">
        <v>11924.63</v>
      </c>
      <c r="G13" s="64">
        <v>13772.789999999999</v>
      </c>
    </row>
    <row r="14" spans="1:7" ht="27" customHeight="1">
      <c r="A14" s="28" t="s">
        <v>233</v>
      </c>
      <c r="B14" s="140">
        <v>3683</v>
      </c>
      <c r="C14" s="64">
        <v>3295</v>
      </c>
      <c r="D14" s="64">
        <v>3690.41</v>
      </c>
      <c r="E14" s="64">
        <v>3961.96</v>
      </c>
      <c r="F14" s="64">
        <v>5617.58</v>
      </c>
      <c r="G14" s="64">
        <v>6945.9</v>
      </c>
    </row>
    <row r="15" spans="1:7" ht="27" customHeight="1">
      <c r="A15" s="28" t="s">
        <v>234</v>
      </c>
      <c r="B15" s="140">
        <v>8193</v>
      </c>
      <c r="C15" s="64">
        <v>7650</v>
      </c>
      <c r="D15" s="64">
        <v>7291.4</v>
      </c>
      <c r="E15" s="64">
        <v>7339.27</v>
      </c>
      <c r="F15" s="64">
        <v>7391.2699999999995</v>
      </c>
      <c r="G15" s="64">
        <v>7476.27</v>
      </c>
    </row>
    <row r="16" spans="1:7" ht="27" customHeight="1">
      <c r="A16" s="28" t="s">
        <v>235</v>
      </c>
      <c r="B16" s="140">
        <v>4677</v>
      </c>
      <c r="C16" s="64">
        <v>4846</v>
      </c>
      <c r="D16" s="64">
        <v>4682</v>
      </c>
      <c r="E16" s="64">
        <v>4728.3500000000004</v>
      </c>
      <c r="F16" s="64">
        <v>6125.1500000000005</v>
      </c>
      <c r="G16" s="64">
        <v>6562.85</v>
      </c>
    </row>
    <row r="17" spans="1:7" ht="27" customHeight="1">
      <c r="A17" s="28" t="s">
        <v>236</v>
      </c>
      <c r="B17" s="140">
        <v>1623</v>
      </c>
      <c r="C17" s="64">
        <v>1543</v>
      </c>
      <c r="D17" s="64">
        <v>1558</v>
      </c>
      <c r="E17" s="64">
        <v>1534.1</v>
      </c>
      <c r="F17" s="64">
        <v>1294</v>
      </c>
      <c r="G17" s="64">
        <v>1155</v>
      </c>
    </row>
    <row r="18" spans="1:7" ht="27" customHeight="1">
      <c r="A18" s="28" t="s">
        <v>237</v>
      </c>
      <c r="B18" s="140">
        <v>5729</v>
      </c>
      <c r="C18" s="64">
        <v>6594</v>
      </c>
      <c r="D18" s="64">
        <v>6750</v>
      </c>
      <c r="E18" s="64">
        <v>6925.3</v>
      </c>
      <c r="F18" s="64">
        <v>7287.1999999999989</v>
      </c>
      <c r="G18" s="64">
        <v>7976.54</v>
      </c>
    </row>
    <row r="19" spans="1:7" ht="27" customHeight="1">
      <c r="A19" s="28" t="s">
        <v>238</v>
      </c>
      <c r="B19" s="140">
        <v>951</v>
      </c>
      <c r="C19" s="64">
        <v>818</v>
      </c>
      <c r="D19" s="64">
        <v>845</v>
      </c>
      <c r="E19" s="64">
        <v>833.25</v>
      </c>
      <c r="F19" s="64">
        <v>829.25</v>
      </c>
      <c r="G19" s="64">
        <v>796.95</v>
      </c>
    </row>
    <row r="20" spans="1:7" ht="20.100000000000001" customHeight="1">
      <c r="A20" s="41"/>
      <c r="B20" s="41"/>
      <c r="C20" s="41"/>
      <c r="D20" s="41"/>
      <c r="E20" s="41"/>
      <c r="F20" s="41"/>
      <c r="G20" s="41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</sheetData>
  <phoneticPr fontId="29" type="noConversion"/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1:G402"/>
  <sheetViews>
    <sheetView topLeftCell="A13" workbookViewId="0">
      <selection activeCell="F58" sqref="F58"/>
    </sheetView>
  </sheetViews>
  <sheetFormatPr defaultRowHeight="12.75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18" customHeight="1">
      <c r="A1" s="21" t="s">
        <v>564</v>
      </c>
      <c r="B1" s="21"/>
      <c r="C1" s="21"/>
      <c r="D1" s="21"/>
      <c r="E1" s="21"/>
      <c r="F1" s="141"/>
      <c r="G1" s="141"/>
    </row>
    <row r="2" spans="1:7" ht="18" customHeight="1">
      <c r="A2" s="22" t="s">
        <v>30</v>
      </c>
      <c r="B2" s="21"/>
      <c r="C2" s="21"/>
      <c r="D2" s="21"/>
      <c r="E2" s="21"/>
      <c r="F2" s="141"/>
      <c r="G2" s="141"/>
    </row>
    <row r="3" spans="1:7" ht="18" customHeight="1">
      <c r="A3" s="40"/>
      <c r="B3" s="21"/>
      <c r="C3" s="21"/>
      <c r="D3" s="21"/>
      <c r="E3" s="21"/>
      <c r="F3" s="141"/>
      <c r="G3" s="141"/>
    </row>
    <row r="4" spans="1:7" ht="18" customHeight="1">
      <c r="A4" s="41"/>
      <c r="B4" s="41"/>
      <c r="C4" s="41"/>
      <c r="D4" s="41"/>
      <c r="E4" s="41"/>
      <c r="F4" s="56"/>
      <c r="G4" s="332" t="s">
        <v>264</v>
      </c>
    </row>
    <row r="5" spans="1:7" ht="29.25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7" ht="9.75" customHeight="1">
      <c r="B6" s="138"/>
      <c r="C6" s="138"/>
      <c r="D6" s="138"/>
      <c r="E6" s="139"/>
      <c r="F6" s="139"/>
      <c r="G6" s="139"/>
    </row>
    <row r="7" spans="1:7" ht="18" customHeight="1">
      <c r="A7" s="100" t="s">
        <v>227</v>
      </c>
      <c r="B7" s="135">
        <f t="shared" ref="B7:G7" si="0">SUM(B9:B19)</f>
        <v>11702</v>
      </c>
      <c r="C7" s="135">
        <f t="shared" si="0"/>
        <v>11117.74</v>
      </c>
      <c r="D7" s="135">
        <f t="shared" si="0"/>
        <v>10950.46</v>
      </c>
      <c r="E7" s="135">
        <f t="shared" si="0"/>
        <v>10693.08</v>
      </c>
      <c r="F7" s="135">
        <f t="shared" si="0"/>
        <v>10401.43</v>
      </c>
      <c r="G7" s="135">
        <f t="shared" si="0"/>
        <v>10177.729999999998</v>
      </c>
    </row>
    <row r="8" spans="1:7" ht="18" customHeight="1">
      <c r="A8" s="48" t="s">
        <v>403</v>
      </c>
      <c r="B8" s="64"/>
      <c r="C8" s="64"/>
      <c r="D8" s="64"/>
      <c r="E8" s="64"/>
      <c r="F8" s="64"/>
      <c r="G8" s="64"/>
    </row>
    <row r="9" spans="1:7" ht="18" customHeight="1">
      <c r="A9" s="28" t="s">
        <v>229</v>
      </c>
      <c r="B9" s="64">
        <v>39</v>
      </c>
      <c r="C9" s="124">
        <v>33.5</v>
      </c>
      <c r="D9" s="64">
        <v>16.46</v>
      </c>
      <c r="E9" s="64">
        <v>15.6</v>
      </c>
      <c r="F9" s="64">
        <v>16</v>
      </c>
      <c r="G9" s="64">
        <v>13</v>
      </c>
    </row>
    <row r="10" spans="1:7" ht="18" customHeight="1">
      <c r="A10" s="28" t="s">
        <v>452</v>
      </c>
      <c r="B10" s="64">
        <v>3086</v>
      </c>
      <c r="C10" s="64">
        <v>2987.65</v>
      </c>
      <c r="D10" s="64">
        <v>2879</v>
      </c>
      <c r="E10" s="64">
        <v>2729.7</v>
      </c>
      <c r="F10" s="64">
        <v>2689.7</v>
      </c>
      <c r="G10" s="64">
        <v>2526</v>
      </c>
    </row>
    <row r="11" spans="1:7" ht="18" customHeight="1">
      <c r="A11" s="28" t="s">
        <v>230</v>
      </c>
      <c r="B11" s="64">
        <v>325</v>
      </c>
      <c r="C11" s="64">
        <v>428.9</v>
      </c>
      <c r="D11" s="64">
        <v>376</v>
      </c>
      <c r="E11" s="64">
        <v>404.7</v>
      </c>
      <c r="F11" s="64">
        <v>456.9</v>
      </c>
      <c r="G11" s="64">
        <v>461</v>
      </c>
    </row>
    <row r="12" spans="1:7" ht="18" customHeight="1">
      <c r="A12" s="28" t="s">
        <v>231</v>
      </c>
      <c r="B12" s="64">
        <v>61</v>
      </c>
      <c r="C12" s="64">
        <v>26.08</v>
      </c>
      <c r="D12" s="64">
        <v>16</v>
      </c>
      <c r="E12" s="64">
        <v>20</v>
      </c>
      <c r="F12" s="64">
        <v>27</v>
      </c>
      <c r="G12" s="64">
        <v>20</v>
      </c>
    </row>
    <row r="13" spans="1:7" ht="18" customHeight="1">
      <c r="A13" s="28" t="s">
        <v>232</v>
      </c>
      <c r="B13" s="64">
        <v>331</v>
      </c>
      <c r="C13" s="64">
        <v>319.75</v>
      </c>
      <c r="D13" s="64">
        <v>335</v>
      </c>
      <c r="E13" s="64">
        <v>278.52999999999997</v>
      </c>
      <c r="F13" s="64">
        <v>292.63</v>
      </c>
      <c r="G13" s="64">
        <v>330.03</v>
      </c>
    </row>
    <row r="14" spans="1:7" ht="18" customHeight="1">
      <c r="A14" s="28" t="s">
        <v>233</v>
      </c>
      <c r="B14" s="64">
        <v>922</v>
      </c>
      <c r="C14" s="64">
        <v>830.41</v>
      </c>
      <c r="D14" s="64">
        <v>817</v>
      </c>
      <c r="E14" s="64">
        <v>754.7</v>
      </c>
      <c r="F14" s="64">
        <v>718.7</v>
      </c>
      <c r="G14" s="64">
        <v>514</v>
      </c>
    </row>
    <row r="15" spans="1:7" ht="18" customHeight="1">
      <c r="A15" s="28" t="s">
        <v>234</v>
      </c>
      <c r="B15" s="64">
        <v>2952</v>
      </c>
      <c r="C15" s="64">
        <v>2916.7</v>
      </c>
      <c r="D15" s="64">
        <v>2932</v>
      </c>
      <c r="E15" s="64">
        <v>2956.2</v>
      </c>
      <c r="F15" s="64">
        <v>2959.2</v>
      </c>
      <c r="G15" s="64">
        <v>3075</v>
      </c>
    </row>
    <row r="16" spans="1:7" ht="18" customHeight="1">
      <c r="A16" s="28" t="s">
        <v>235</v>
      </c>
      <c r="B16" s="64">
        <v>1346</v>
      </c>
      <c r="C16" s="64">
        <v>1330.65</v>
      </c>
      <c r="D16" s="64">
        <v>1351</v>
      </c>
      <c r="E16" s="64">
        <v>1352.75</v>
      </c>
      <c r="F16" s="64">
        <v>1150.7</v>
      </c>
      <c r="G16" s="64">
        <v>1159</v>
      </c>
    </row>
    <row r="17" spans="1:7" ht="18" customHeight="1">
      <c r="A17" s="28" t="s">
        <v>236</v>
      </c>
      <c r="B17" s="64">
        <v>441</v>
      </c>
      <c r="C17" s="64">
        <v>379.4</v>
      </c>
      <c r="D17" s="64">
        <v>364</v>
      </c>
      <c r="E17" s="64">
        <v>360</v>
      </c>
      <c r="F17" s="64">
        <v>258</v>
      </c>
      <c r="G17" s="64">
        <v>242</v>
      </c>
    </row>
    <row r="18" spans="1:7" ht="18" customHeight="1">
      <c r="A18" s="28" t="s">
        <v>237</v>
      </c>
      <c r="B18" s="64">
        <v>2124</v>
      </c>
      <c r="C18" s="64">
        <v>1799</v>
      </c>
      <c r="D18" s="64">
        <v>1796</v>
      </c>
      <c r="E18" s="64">
        <v>1752.5</v>
      </c>
      <c r="F18" s="64">
        <v>1764.2</v>
      </c>
      <c r="G18" s="64">
        <v>1771.3</v>
      </c>
    </row>
    <row r="19" spans="1:7" ht="18" customHeight="1">
      <c r="A19" s="28" t="s">
        <v>238</v>
      </c>
      <c r="B19" s="64">
        <v>75</v>
      </c>
      <c r="C19" s="64">
        <v>65.7</v>
      </c>
      <c r="D19" s="64">
        <v>68</v>
      </c>
      <c r="E19" s="64">
        <v>68.400000000000006</v>
      </c>
      <c r="F19" s="64">
        <v>68.400000000000006</v>
      </c>
      <c r="G19" s="64">
        <v>66.400000000000006</v>
      </c>
    </row>
    <row r="20" spans="1:7" ht="10.5" customHeight="1">
      <c r="A20" s="41"/>
      <c r="B20" s="147"/>
      <c r="C20" s="147"/>
      <c r="D20" s="147"/>
      <c r="E20" s="147"/>
      <c r="F20" s="147"/>
      <c r="G20" s="147"/>
    </row>
    <row r="21" spans="1:7" ht="18" customHeight="1">
      <c r="B21" s="64"/>
      <c r="C21" s="64"/>
      <c r="D21" s="64"/>
      <c r="E21" s="64"/>
      <c r="F21" s="64"/>
      <c r="G21" s="64"/>
    </row>
    <row r="22" spans="1:7" ht="18" customHeight="1">
      <c r="A22" s="21" t="s">
        <v>565</v>
      </c>
      <c r="B22" s="21"/>
      <c r="C22" s="21"/>
      <c r="D22" s="21"/>
      <c r="E22" s="21"/>
      <c r="F22" s="141"/>
      <c r="G22" s="141"/>
    </row>
    <row r="23" spans="1:7" ht="18" customHeight="1">
      <c r="A23" s="22" t="s">
        <v>31</v>
      </c>
      <c r="B23" s="21"/>
      <c r="C23" s="21"/>
      <c r="D23" s="21"/>
      <c r="E23" s="21"/>
      <c r="F23" s="141"/>
      <c r="G23" s="141"/>
    </row>
    <row r="24" spans="1:7" ht="12" customHeight="1">
      <c r="A24" s="21"/>
      <c r="B24" s="21"/>
      <c r="C24" s="21"/>
      <c r="D24" s="21"/>
      <c r="E24" s="21"/>
      <c r="F24" s="141"/>
      <c r="G24" s="141"/>
    </row>
    <row r="25" spans="1:7" ht="18" customHeight="1">
      <c r="A25" s="41"/>
      <c r="B25" s="41"/>
      <c r="C25" s="41"/>
      <c r="D25" s="41"/>
      <c r="E25" s="41"/>
      <c r="F25" s="56"/>
      <c r="G25" s="332" t="s">
        <v>264</v>
      </c>
    </row>
    <row r="26" spans="1:7" ht="27" customHeight="1">
      <c r="B26" s="57">
        <v>2010</v>
      </c>
      <c r="C26" s="57">
        <v>2015</v>
      </c>
      <c r="D26" s="57">
        <v>2016</v>
      </c>
      <c r="E26" s="27">
        <v>2017</v>
      </c>
      <c r="F26" s="27">
        <v>2018</v>
      </c>
      <c r="G26" s="27" t="s">
        <v>451</v>
      </c>
    </row>
    <row r="27" spans="1:7" ht="12" customHeight="1">
      <c r="B27" s="138"/>
      <c r="C27" s="138"/>
      <c r="D27" s="138"/>
      <c r="E27" s="139"/>
      <c r="F27" s="139"/>
      <c r="G27" s="139"/>
    </row>
    <row r="28" spans="1:7" ht="18" customHeight="1">
      <c r="A28" s="100" t="s">
        <v>227</v>
      </c>
      <c r="B28" s="135">
        <f t="shared" ref="B28:G28" si="1">SUM(B30:B40)</f>
        <v>10895</v>
      </c>
      <c r="C28" s="135">
        <f t="shared" si="1"/>
        <v>10460.030000000001</v>
      </c>
      <c r="D28" s="135">
        <f t="shared" si="1"/>
        <v>10502.46</v>
      </c>
      <c r="E28" s="135">
        <f t="shared" si="1"/>
        <v>10273.629999999999</v>
      </c>
      <c r="F28" s="135">
        <f t="shared" si="1"/>
        <v>10034.739999999998</v>
      </c>
      <c r="G28" s="135">
        <f t="shared" si="1"/>
        <v>9785.6</v>
      </c>
    </row>
    <row r="29" spans="1:7" ht="18" customHeight="1">
      <c r="A29" s="48" t="s">
        <v>403</v>
      </c>
      <c r="B29" s="64"/>
      <c r="C29" s="64"/>
      <c r="D29" s="64"/>
      <c r="E29" s="142"/>
      <c r="F29" s="142"/>
      <c r="G29" s="142"/>
    </row>
    <row r="30" spans="1:7" ht="18" customHeight="1">
      <c r="A30" s="28" t="s">
        <v>229</v>
      </c>
      <c r="B30" s="64">
        <v>32</v>
      </c>
      <c r="C30" s="124">
        <v>27.7</v>
      </c>
      <c r="D30" s="124">
        <v>16.46</v>
      </c>
      <c r="E30" s="64">
        <v>14.8</v>
      </c>
      <c r="F30" s="64">
        <v>16</v>
      </c>
      <c r="G30" s="64">
        <v>13</v>
      </c>
    </row>
    <row r="31" spans="1:7" ht="18" customHeight="1">
      <c r="A31" s="28" t="s">
        <v>452</v>
      </c>
      <c r="B31" s="64">
        <v>2792</v>
      </c>
      <c r="C31" s="64">
        <v>2704.23</v>
      </c>
      <c r="D31" s="64">
        <v>2595</v>
      </c>
      <c r="E31" s="64">
        <v>2474.5</v>
      </c>
      <c r="F31" s="64">
        <v>2576.9</v>
      </c>
      <c r="G31" s="64">
        <v>2379</v>
      </c>
    </row>
    <row r="32" spans="1:7" ht="18" customHeight="1">
      <c r="A32" s="28" t="s">
        <v>230</v>
      </c>
      <c r="B32" s="64">
        <v>228</v>
      </c>
      <c r="C32" s="64">
        <v>390.9</v>
      </c>
      <c r="D32" s="64">
        <v>353</v>
      </c>
      <c r="E32" s="64">
        <v>360.4</v>
      </c>
      <c r="F32" s="64">
        <v>372.2</v>
      </c>
      <c r="G32" s="64">
        <v>430</v>
      </c>
    </row>
    <row r="33" spans="1:7" ht="18" customHeight="1">
      <c r="A33" s="28" t="s">
        <v>231</v>
      </c>
      <c r="B33" s="64">
        <v>42</v>
      </c>
      <c r="C33" s="64">
        <v>19.3</v>
      </c>
      <c r="D33" s="64">
        <v>12</v>
      </c>
      <c r="E33" s="64">
        <v>15</v>
      </c>
      <c r="F33" s="64">
        <v>24</v>
      </c>
      <c r="G33" s="64">
        <v>16</v>
      </c>
    </row>
    <row r="34" spans="1:7" ht="18" customHeight="1">
      <c r="A34" s="28" t="s">
        <v>232</v>
      </c>
      <c r="B34" s="64">
        <v>308</v>
      </c>
      <c r="C34" s="64">
        <v>305.2</v>
      </c>
      <c r="D34" s="64">
        <v>307</v>
      </c>
      <c r="E34" s="64">
        <v>267.52999999999997</v>
      </c>
      <c r="F34" s="64">
        <v>278.02999999999997</v>
      </c>
      <c r="G34" s="64">
        <v>305</v>
      </c>
    </row>
    <row r="35" spans="1:7" ht="18" customHeight="1">
      <c r="A35" s="28" t="s">
        <v>233</v>
      </c>
      <c r="B35" s="64">
        <v>740</v>
      </c>
      <c r="C35" s="64">
        <v>817.41</v>
      </c>
      <c r="D35" s="64">
        <v>813</v>
      </c>
      <c r="E35" s="64">
        <v>746.3</v>
      </c>
      <c r="F35" s="64">
        <v>703.4</v>
      </c>
      <c r="G35" s="64">
        <v>494</v>
      </c>
    </row>
    <row r="36" spans="1:7" ht="18" customHeight="1">
      <c r="A36" s="28" t="s">
        <v>234</v>
      </c>
      <c r="B36" s="64">
        <v>2858</v>
      </c>
      <c r="C36" s="64">
        <v>2840.9</v>
      </c>
      <c r="D36" s="64">
        <v>2897</v>
      </c>
      <c r="E36" s="64">
        <v>2908.7</v>
      </c>
      <c r="F36" s="64">
        <v>2917.2</v>
      </c>
      <c r="G36" s="64">
        <v>3017</v>
      </c>
    </row>
    <row r="37" spans="1:7" ht="18" customHeight="1">
      <c r="A37" s="28" t="s">
        <v>235</v>
      </c>
      <c r="B37" s="64">
        <v>1313</v>
      </c>
      <c r="C37" s="64">
        <v>1293.69</v>
      </c>
      <c r="D37" s="64">
        <v>1309</v>
      </c>
      <c r="E37" s="64">
        <v>1323</v>
      </c>
      <c r="F37" s="64">
        <v>1100.71</v>
      </c>
      <c r="G37" s="64">
        <v>1104.5999999999999</v>
      </c>
    </row>
    <row r="38" spans="1:7" ht="18" customHeight="1">
      <c r="A38" s="28" t="s">
        <v>236</v>
      </c>
      <c r="B38" s="64">
        <v>430</v>
      </c>
      <c r="C38" s="64">
        <v>371</v>
      </c>
      <c r="D38" s="64">
        <v>359</v>
      </c>
      <c r="E38" s="64">
        <v>357</v>
      </c>
      <c r="F38" s="64">
        <v>255</v>
      </c>
      <c r="G38" s="64">
        <v>242</v>
      </c>
    </row>
    <row r="39" spans="1:7" ht="18" customHeight="1">
      <c r="A39" s="28" t="s">
        <v>237</v>
      </c>
      <c r="B39" s="64">
        <v>2092</v>
      </c>
      <c r="C39" s="64">
        <v>1636.2</v>
      </c>
      <c r="D39" s="64">
        <v>1787</v>
      </c>
      <c r="E39" s="64">
        <v>1751.5</v>
      </c>
      <c r="F39" s="64">
        <v>1736.4</v>
      </c>
      <c r="G39" s="64">
        <v>1732</v>
      </c>
    </row>
    <row r="40" spans="1:7" ht="18" customHeight="1">
      <c r="A40" s="28" t="s">
        <v>238</v>
      </c>
      <c r="B40" s="64">
        <v>60</v>
      </c>
      <c r="C40" s="64">
        <v>53.5</v>
      </c>
      <c r="D40" s="64">
        <v>54</v>
      </c>
      <c r="E40" s="64">
        <v>54.9</v>
      </c>
      <c r="F40" s="64">
        <v>54.9</v>
      </c>
      <c r="G40" s="64">
        <v>53</v>
      </c>
    </row>
    <row r="41" spans="1:7" ht="9.75" customHeight="1">
      <c r="A41" s="41"/>
      <c r="B41" s="147"/>
      <c r="C41" s="147"/>
      <c r="D41" s="147"/>
      <c r="E41" s="147"/>
      <c r="F41" s="147"/>
      <c r="G41" s="147"/>
    </row>
    <row r="42" spans="1:7" ht="33.75" customHeight="1">
      <c r="A42" s="220"/>
      <c r="B42" s="118"/>
      <c r="C42" s="118"/>
      <c r="D42" s="118"/>
      <c r="E42" s="118"/>
      <c r="F42" s="118"/>
      <c r="G42" s="118"/>
    </row>
    <row r="43" spans="1:7" ht="18" customHeight="1">
      <c r="A43" s="21" t="s">
        <v>566</v>
      </c>
      <c r="B43" s="21"/>
      <c r="C43" s="21"/>
      <c r="D43" s="21"/>
      <c r="E43" s="21"/>
      <c r="F43" s="141"/>
      <c r="G43" s="141"/>
    </row>
    <row r="44" spans="1:7" ht="18" customHeight="1">
      <c r="A44" s="22" t="s">
        <v>32</v>
      </c>
      <c r="B44" s="21"/>
      <c r="C44" s="21"/>
      <c r="D44" s="21"/>
      <c r="E44" s="21"/>
      <c r="F44" s="141"/>
      <c r="G44" s="141"/>
    </row>
    <row r="45" spans="1:7" ht="18" customHeight="1">
      <c r="A45" s="21"/>
      <c r="B45" s="21"/>
      <c r="C45" s="21"/>
      <c r="D45" s="21"/>
      <c r="E45" s="21"/>
      <c r="F45" s="141"/>
      <c r="G45" s="141"/>
    </row>
    <row r="46" spans="1:7" ht="18" customHeight="1">
      <c r="A46" s="41"/>
      <c r="B46" s="41"/>
      <c r="C46" s="41"/>
      <c r="D46" s="41"/>
      <c r="E46" s="41"/>
      <c r="F46" s="56"/>
      <c r="G46" s="332" t="s">
        <v>251</v>
      </c>
    </row>
    <row r="47" spans="1:7" ht="27.75" customHeight="1">
      <c r="B47" s="57">
        <v>2010</v>
      </c>
      <c r="C47" s="57">
        <v>2015</v>
      </c>
      <c r="D47" s="57">
        <v>2016</v>
      </c>
      <c r="E47" s="27">
        <v>2017</v>
      </c>
      <c r="F47" s="27">
        <v>2018</v>
      </c>
      <c r="G47" s="27" t="s">
        <v>451</v>
      </c>
    </row>
    <row r="48" spans="1:7" ht="11.25" customHeight="1">
      <c r="B48" s="138"/>
      <c r="C48" s="138"/>
      <c r="D48" s="138"/>
      <c r="E48" s="139"/>
      <c r="F48" s="139"/>
      <c r="G48" s="139"/>
    </row>
    <row r="49" spans="1:7" ht="19.5" customHeight="1">
      <c r="A49" s="100" t="s">
        <v>227</v>
      </c>
      <c r="B49" s="135">
        <f t="shared" ref="B49:G49" si="2">SUM(B51:B61)</f>
        <v>145029</v>
      </c>
      <c r="C49" s="135">
        <f t="shared" si="2"/>
        <v>151452</v>
      </c>
      <c r="D49" s="135">
        <f t="shared" si="2"/>
        <v>153392</v>
      </c>
      <c r="E49" s="135">
        <f t="shared" si="2"/>
        <v>141308.53999999998</v>
      </c>
      <c r="F49" s="135">
        <f t="shared" si="2"/>
        <v>153921.94</v>
      </c>
      <c r="G49" s="135">
        <f t="shared" si="2"/>
        <v>158226.30000000002</v>
      </c>
    </row>
    <row r="50" spans="1:7" ht="19.5" customHeight="1">
      <c r="A50" s="48" t="s">
        <v>403</v>
      </c>
      <c r="B50" s="64"/>
      <c r="C50" s="64"/>
      <c r="D50" s="64"/>
      <c r="E50" s="64"/>
      <c r="F50" s="64"/>
      <c r="G50" s="64"/>
    </row>
    <row r="51" spans="1:7" ht="19.5" customHeight="1">
      <c r="A51" s="28" t="s">
        <v>229</v>
      </c>
      <c r="B51" s="64">
        <v>263</v>
      </c>
      <c r="C51" s="124">
        <v>315</v>
      </c>
      <c r="D51" s="124">
        <v>190</v>
      </c>
      <c r="E51" s="64">
        <v>170.84</v>
      </c>
      <c r="F51" s="64">
        <v>184.8</v>
      </c>
      <c r="G51" s="64">
        <v>210.2</v>
      </c>
    </row>
    <row r="52" spans="1:7" ht="19.5" customHeight="1">
      <c r="A52" s="28" t="s">
        <v>452</v>
      </c>
      <c r="B52" s="64">
        <v>38556</v>
      </c>
      <c r="C52" s="64">
        <v>42131</v>
      </c>
      <c r="D52" s="64">
        <v>40488</v>
      </c>
      <c r="E52" s="64">
        <v>32681.69</v>
      </c>
      <c r="F52" s="64">
        <v>41685.550000000003</v>
      </c>
      <c r="G52" s="64">
        <v>38466.800000000003</v>
      </c>
    </row>
    <row r="53" spans="1:7" ht="19.5" customHeight="1">
      <c r="A53" s="28" t="s">
        <v>230</v>
      </c>
      <c r="B53" s="64">
        <v>1296</v>
      </c>
      <c r="C53" s="64">
        <v>4364</v>
      </c>
      <c r="D53" s="64">
        <v>4429</v>
      </c>
      <c r="E53" s="64">
        <v>4166</v>
      </c>
      <c r="F53" s="64">
        <v>4761</v>
      </c>
      <c r="G53" s="64">
        <v>6952.8</v>
      </c>
    </row>
    <row r="54" spans="1:7" ht="19.5" customHeight="1">
      <c r="A54" s="28" t="s">
        <v>231</v>
      </c>
      <c r="B54" s="64">
        <v>262</v>
      </c>
      <c r="C54" s="64">
        <v>133</v>
      </c>
      <c r="D54" s="64">
        <v>83</v>
      </c>
      <c r="E54" s="64">
        <v>106.5</v>
      </c>
      <c r="F54" s="64">
        <v>197</v>
      </c>
      <c r="G54" s="64">
        <v>258.7</v>
      </c>
    </row>
    <row r="55" spans="1:7" ht="19.5" customHeight="1">
      <c r="A55" s="28" t="s">
        <v>232</v>
      </c>
      <c r="B55" s="64">
        <v>2237</v>
      </c>
      <c r="C55" s="64">
        <v>2289</v>
      </c>
      <c r="D55" s="64">
        <v>1859</v>
      </c>
      <c r="E55" s="64">
        <v>1870.6</v>
      </c>
      <c r="F55" s="64">
        <v>1951.5</v>
      </c>
      <c r="G55" s="64">
        <v>4931.6000000000004</v>
      </c>
    </row>
    <row r="56" spans="1:7" ht="19.5" customHeight="1">
      <c r="A56" s="28" t="s">
        <v>233</v>
      </c>
      <c r="B56" s="64">
        <v>7434</v>
      </c>
      <c r="C56" s="64">
        <v>9629</v>
      </c>
      <c r="D56" s="64">
        <v>9580</v>
      </c>
      <c r="E56" s="64">
        <v>8806</v>
      </c>
      <c r="F56" s="64">
        <v>8300</v>
      </c>
      <c r="G56" s="64">
        <v>7987.6</v>
      </c>
    </row>
    <row r="57" spans="1:7" ht="19.5" customHeight="1">
      <c r="A57" s="28" t="s">
        <v>234</v>
      </c>
      <c r="B57" s="64">
        <v>35593</v>
      </c>
      <c r="C57" s="64">
        <v>36683</v>
      </c>
      <c r="D57" s="64">
        <v>37388</v>
      </c>
      <c r="E57" s="64">
        <v>45189.58</v>
      </c>
      <c r="F57" s="64">
        <v>42604</v>
      </c>
      <c r="G57" s="64">
        <v>48782.8</v>
      </c>
    </row>
    <row r="58" spans="1:7" ht="19.5" customHeight="1">
      <c r="A58" s="28" t="s">
        <v>235</v>
      </c>
      <c r="B58" s="64">
        <v>14447</v>
      </c>
      <c r="C58" s="64">
        <v>17465</v>
      </c>
      <c r="D58" s="64">
        <v>17686</v>
      </c>
      <c r="E58" s="64">
        <v>18373.2</v>
      </c>
      <c r="F58" s="64">
        <v>14738.5</v>
      </c>
      <c r="G58" s="64">
        <v>17860.599999999999</v>
      </c>
    </row>
    <row r="59" spans="1:7" ht="19.5" customHeight="1">
      <c r="A59" s="28" t="s">
        <v>236</v>
      </c>
      <c r="B59" s="64">
        <v>5166</v>
      </c>
      <c r="C59" s="64">
        <v>5048</v>
      </c>
      <c r="D59" s="64">
        <v>4964</v>
      </c>
      <c r="E59" s="64">
        <v>5009.42</v>
      </c>
      <c r="F59" s="64">
        <v>3577.4</v>
      </c>
      <c r="G59" s="64">
        <v>3913</v>
      </c>
    </row>
    <row r="60" spans="1:7" ht="19.5" customHeight="1">
      <c r="A60" s="28" t="s">
        <v>237</v>
      </c>
      <c r="B60" s="64">
        <v>39055</v>
      </c>
      <c r="C60" s="64">
        <v>32730</v>
      </c>
      <c r="D60" s="64">
        <v>36041</v>
      </c>
      <c r="E60" s="64">
        <v>24238.959999999999</v>
      </c>
      <c r="F60" s="64">
        <v>35226</v>
      </c>
      <c r="G60" s="64">
        <v>28005.200000000001</v>
      </c>
    </row>
    <row r="61" spans="1:7" ht="19.5" customHeight="1">
      <c r="A61" s="28" t="s">
        <v>238</v>
      </c>
      <c r="B61" s="64">
        <v>720</v>
      </c>
      <c r="C61" s="64">
        <v>665</v>
      </c>
      <c r="D61" s="64">
        <v>684</v>
      </c>
      <c r="E61" s="64">
        <v>695.75</v>
      </c>
      <c r="F61" s="64">
        <v>696.19</v>
      </c>
      <c r="G61" s="64">
        <v>857</v>
      </c>
    </row>
    <row r="62" spans="1:7" ht="12" customHeight="1">
      <c r="A62" s="41"/>
      <c r="B62" s="41"/>
      <c r="C62" s="41"/>
      <c r="D62" s="41"/>
      <c r="E62" s="41"/>
      <c r="F62" s="41"/>
      <c r="G62" s="41"/>
    </row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</sheetData>
  <phoneticPr fontId="29" type="noConversion"/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"/>
  <sheetViews>
    <sheetView workbookViewId="0"/>
  </sheetViews>
  <sheetFormatPr defaultRowHeight="12.75"/>
  <cols>
    <col min="1" max="1" width="6.5703125" style="4" customWidth="1"/>
    <col min="2" max="2" width="78.7109375" style="4" customWidth="1"/>
    <col min="3" max="16384" width="9.140625" style="4"/>
  </cols>
  <sheetData>
    <row r="1" spans="1:2" ht="15">
      <c r="A1" s="3"/>
      <c r="B1" s="3"/>
    </row>
    <row r="2" spans="1:2" ht="20.25">
      <c r="A2" s="346" t="s">
        <v>210</v>
      </c>
      <c r="B2" s="346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02"/>
  <sheetViews>
    <sheetView topLeftCell="A37" workbookViewId="0">
      <selection activeCell="C37" sqref="C1:E1048576"/>
    </sheetView>
  </sheetViews>
  <sheetFormatPr defaultRowHeight="12.75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19.5" customHeight="1">
      <c r="A1" s="21" t="s">
        <v>567</v>
      </c>
    </row>
    <row r="2" spans="1:7" ht="19.5" customHeight="1">
      <c r="A2" s="40" t="s">
        <v>18</v>
      </c>
    </row>
    <row r="3" spans="1:7" ht="7.5" customHeight="1">
      <c r="A3" s="40"/>
      <c r="B3" s="21"/>
      <c r="C3" s="21"/>
      <c r="D3" s="21"/>
      <c r="E3" s="21"/>
      <c r="F3" s="141"/>
      <c r="G3" s="141"/>
    </row>
    <row r="4" spans="1:7" ht="19.5" customHeight="1">
      <c r="A4" s="41"/>
      <c r="B4" s="41"/>
      <c r="C4" s="41"/>
      <c r="D4" s="41"/>
      <c r="E4" s="41"/>
      <c r="F4" s="56"/>
      <c r="G4" s="332" t="s">
        <v>264</v>
      </c>
    </row>
    <row r="5" spans="1:7" ht="27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7" ht="12" customHeight="1">
      <c r="B6" s="138"/>
      <c r="C6" s="138"/>
      <c r="D6" s="138"/>
      <c r="E6" s="139"/>
      <c r="F6" s="139"/>
      <c r="G6" s="139"/>
    </row>
    <row r="7" spans="1:7" ht="18" customHeight="1">
      <c r="A7" s="100" t="s">
        <v>227</v>
      </c>
      <c r="B7" s="135">
        <f t="shared" ref="B7:G7" si="0">SUM(B9:B19)</f>
        <v>9211</v>
      </c>
      <c r="C7" s="135">
        <f t="shared" si="0"/>
        <v>11465.25</v>
      </c>
      <c r="D7" s="135">
        <f t="shared" si="0"/>
        <v>11534.2</v>
      </c>
      <c r="E7" s="135">
        <f t="shared" si="0"/>
        <v>12266</v>
      </c>
      <c r="F7" s="135">
        <f t="shared" si="0"/>
        <v>12458.46</v>
      </c>
      <c r="G7" s="135">
        <f t="shared" si="0"/>
        <v>12252.849999999999</v>
      </c>
    </row>
    <row r="8" spans="1:7" ht="18" customHeight="1">
      <c r="A8" s="48" t="s">
        <v>403</v>
      </c>
    </row>
    <row r="9" spans="1:7" ht="18" customHeight="1">
      <c r="A9" s="28" t="s">
        <v>229</v>
      </c>
      <c r="B9" s="118">
        <v>68</v>
      </c>
      <c r="C9" s="124">
        <v>22.3</v>
      </c>
      <c r="D9" s="124">
        <v>9.1999999999999993</v>
      </c>
      <c r="E9" s="64">
        <v>9</v>
      </c>
      <c r="F9" s="64">
        <v>8.4</v>
      </c>
      <c r="G9" s="64">
        <v>8.4</v>
      </c>
    </row>
    <row r="10" spans="1:7" ht="18" customHeight="1">
      <c r="A10" s="28" t="s">
        <v>452</v>
      </c>
      <c r="B10" s="118">
        <v>26</v>
      </c>
      <c r="C10" s="64">
        <v>7.8</v>
      </c>
      <c r="D10" s="64">
        <v>8</v>
      </c>
      <c r="E10" s="64">
        <v>10</v>
      </c>
      <c r="F10" s="64">
        <v>11.3</v>
      </c>
      <c r="G10" s="64">
        <v>20.3</v>
      </c>
    </row>
    <row r="11" spans="1:7" ht="18" customHeight="1">
      <c r="A11" s="28" t="s">
        <v>230</v>
      </c>
      <c r="B11" s="118">
        <v>291</v>
      </c>
      <c r="C11" s="64">
        <v>348.7</v>
      </c>
      <c r="D11" s="64">
        <v>360</v>
      </c>
      <c r="E11" s="64">
        <v>392</v>
      </c>
      <c r="F11" s="64">
        <v>389.9</v>
      </c>
      <c r="G11" s="64">
        <v>340</v>
      </c>
    </row>
    <row r="12" spans="1:7" ht="18" customHeight="1">
      <c r="A12" s="28" t="s">
        <v>231</v>
      </c>
      <c r="B12" s="118">
        <v>1979</v>
      </c>
      <c r="C12" s="64">
        <v>2865.1</v>
      </c>
      <c r="D12" s="64">
        <v>2818</v>
      </c>
      <c r="E12" s="64">
        <v>3076</v>
      </c>
      <c r="F12" s="64">
        <v>3018.64</v>
      </c>
      <c r="G12" s="64">
        <v>2876</v>
      </c>
    </row>
    <row r="13" spans="1:7" ht="18" customHeight="1">
      <c r="A13" s="28" t="s">
        <v>232</v>
      </c>
      <c r="B13" s="118">
        <v>4679</v>
      </c>
      <c r="C13" s="64">
        <v>5833.2</v>
      </c>
      <c r="D13" s="64">
        <v>5931</v>
      </c>
      <c r="E13" s="64">
        <v>6318</v>
      </c>
      <c r="F13" s="64">
        <v>6612</v>
      </c>
      <c r="G13" s="64">
        <v>6599.55</v>
      </c>
    </row>
    <row r="14" spans="1:7" ht="18" customHeight="1">
      <c r="A14" s="28" t="s">
        <v>233</v>
      </c>
      <c r="B14" s="118">
        <v>102</v>
      </c>
      <c r="C14" s="64">
        <v>48.34</v>
      </c>
      <c r="D14" s="64">
        <v>41</v>
      </c>
      <c r="E14" s="64">
        <v>38</v>
      </c>
      <c r="F14" s="64">
        <v>31.9</v>
      </c>
      <c r="G14" s="64">
        <v>19.5</v>
      </c>
    </row>
    <row r="15" spans="1:7" ht="18" customHeight="1">
      <c r="A15" s="28" t="s">
        <v>234</v>
      </c>
      <c r="B15" s="118">
        <v>40</v>
      </c>
      <c r="C15" s="64">
        <v>50.7</v>
      </c>
      <c r="D15" s="64">
        <v>47</v>
      </c>
      <c r="E15" s="64">
        <v>50</v>
      </c>
      <c r="F15" s="64">
        <v>49.97</v>
      </c>
      <c r="G15" s="64">
        <v>41.3</v>
      </c>
    </row>
    <row r="16" spans="1:7" ht="18" customHeight="1">
      <c r="A16" s="28" t="s">
        <v>235</v>
      </c>
      <c r="B16" s="118">
        <v>137</v>
      </c>
      <c r="C16" s="64">
        <v>81.900000000000006</v>
      </c>
      <c r="D16" s="64">
        <v>65</v>
      </c>
      <c r="E16" s="64">
        <v>65</v>
      </c>
      <c r="F16" s="64">
        <v>74.45</v>
      </c>
      <c r="G16" s="64">
        <v>81</v>
      </c>
    </row>
    <row r="17" spans="1:7" ht="18" customHeight="1">
      <c r="A17" s="28" t="s">
        <v>236</v>
      </c>
      <c r="B17" s="118">
        <v>85</v>
      </c>
      <c r="C17" s="64">
        <v>83.5</v>
      </c>
      <c r="D17" s="64">
        <v>86</v>
      </c>
      <c r="E17" s="64">
        <v>84</v>
      </c>
      <c r="F17" s="64">
        <v>81</v>
      </c>
      <c r="G17" s="64">
        <v>81</v>
      </c>
    </row>
    <row r="18" spans="1:7" ht="18" customHeight="1">
      <c r="A18" s="28" t="s">
        <v>237</v>
      </c>
      <c r="B18" s="118">
        <v>1584</v>
      </c>
      <c r="C18" s="64">
        <v>1966.8</v>
      </c>
      <c r="D18" s="64">
        <v>2017</v>
      </c>
      <c r="E18" s="64">
        <v>2079</v>
      </c>
      <c r="F18" s="64">
        <v>2038.1</v>
      </c>
      <c r="G18" s="64">
        <v>2054</v>
      </c>
    </row>
    <row r="19" spans="1:7" ht="18" customHeight="1">
      <c r="A19" s="28" t="s">
        <v>238</v>
      </c>
      <c r="B19" s="118">
        <v>220</v>
      </c>
      <c r="C19" s="64">
        <v>156.91</v>
      </c>
      <c r="D19" s="64">
        <v>152</v>
      </c>
      <c r="E19" s="64">
        <v>145</v>
      </c>
      <c r="F19" s="64">
        <v>142.80000000000001</v>
      </c>
      <c r="G19" s="64">
        <v>131.80000000000001</v>
      </c>
    </row>
    <row r="20" spans="1:7" ht="9" customHeight="1">
      <c r="A20" s="41"/>
      <c r="B20" s="147"/>
      <c r="C20" s="147"/>
      <c r="D20" s="147"/>
      <c r="E20" s="147"/>
      <c r="F20" s="147"/>
      <c r="G20" s="147"/>
    </row>
    <row r="21" spans="1:7" ht="19.5" customHeight="1">
      <c r="B21" s="118"/>
      <c r="C21" s="64"/>
      <c r="D21" s="64"/>
      <c r="E21" s="64"/>
      <c r="F21" s="64"/>
      <c r="G21" s="64"/>
    </row>
    <row r="22" spans="1:7" ht="19.5" customHeight="1">
      <c r="A22" s="21" t="s">
        <v>568</v>
      </c>
      <c r="B22" s="21"/>
      <c r="C22" s="21"/>
      <c r="D22" s="21"/>
      <c r="E22" s="21"/>
      <c r="F22" s="141"/>
      <c r="G22" s="141"/>
    </row>
    <row r="23" spans="1:7" ht="19.5" customHeight="1">
      <c r="A23" s="22" t="s">
        <v>19</v>
      </c>
      <c r="B23" s="21"/>
      <c r="C23" s="21"/>
      <c r="D23" s="21"/>
      <c r="E23" s="21"/>
      <c r="F23" s="141"/>
      <c r="G23" s="141"/>
    </row>
    <row r="24" spans="1:7" ht="9.75" customHeight="1">
      <c r="A24" s="21"/>
      <c r="B24" s="21"/>
      <c r="C24" s="21"/>
      <c r="D24" s="21"/>
      <c r="E24" s="21"/>
      <c r="F24" s="141"/>
      <c r="G24" s="141"/>
    </row>
    <row r="25" spans="1:7" ht="19.5" customHeight="1">
      <c r="A25" s="41"/>
      <c r="B25" s="41"/>
      <c r="C25" s="41"/>
      <c r="D25" s="41"/>
      <c r="E25" s="41"/>
      <c r="F25" s="56"/>
      <c r="G25" s="332" t="s">
        <v>264</v>
      </c>
    </row>
    <row r="26" spans="1:7" ht="29.25" customHeight="1">
      <c r="B26" s="57">
        <v>2010</v>
      </c>
      <c r="C26" s="57">
        <v>2015</v>
      </c>
      <c r="D26" s="57">
        <v>2016</v>
      </c>
      <c r="E26" s="27">
        <v>2017</v>
      </c>
      <c r="F26" s="27">
        <v>2018</v>
      </c>
      <c r="G26" s="27" t="s">
        <v>451</v>
      </c>
    </row>
    <row r="27" spans="1:7" ht="12" customHeight="1">
      <c r="B27" s="138"/>
      <c r="C27" s="138"/>
      <c r="D27" s="138"/>
      <c r="E27" s="139"/>
      <c r="F27" s="139"/>
      <c r="G27" s="139"/>
    </row>
    <row r="28" spans="1:7" ht="18" customHeight="1">
      <c r="A28" s="100" t="s">
        <v>227</v>
      </c>
      <c r="B28" s="135">
        <f t="shared" ref="B28:G28" si="1">SUM(B30:B40)</f>
        <v>6912</v>
      </c>
      <c r="C28" s="135">
        <f t="shared" si="1"/>
        <v>9476.15</v>
      </c>
      <c r="D28" s="135">
        <f t="shared" si="1"/>
        <v>9507.7999999999993</v>
      </c>
      <c r="E28" s="135">
        <f t="shared" si="1"/>
        <v>10522</v>
      </c>
      <c r="F28" s="135">
        <f t="shared" si="1"/>
        <v>10839.740000000002</v>
      </c>
      <c r="G28" s="135">
        <f t="shared" si="1"/>
        <v>10306.109999999999</v>
      </c>
    </row>
    <row r="29" spans="1:7" ht="18" customHeight="1">
      <c r="A29" s="48" t="s">
        <v>403</v>
      </c>
    </row>
    <row r="30" spans="1:7" ht="18" customHeight="1">
      <c r="A30" s="28" t="s">
        <v>229</v>
      </c>
      <c r="B30" s="118">
        <v>51</v>
      </c>
      <c r="C30" s="124">
        <v>19.100000000000001</v>
      </c>
      <c r="D30" s="124">
        <v>8</v>
      </c>
      <c r="E30" s="28">
        <v>7</v>
      </c>
      <c r="F30" s="64">
        <v>8</v>
      </c>
      <c r="G30" s="64">
        <v>3.4</v>
      </c>
    </row>
    <row r="31" spans="1:7" ht="18" customHeight="1">
      <c r="A31" s="28" t="s">
        <v>452</v>
      </c>
      <c r="B31" s="118">
        <v>5</v>
      </c>
      <c r="C31" s="64">
        <v>7.1</v>
      </c>
      <c r="D31" s="64">
        <v>3.8</v>
      </c>
      <c r="E31" s="28">
        <v>4</v>
      </c>
      <c r="F31" s="64">
        <v>5.5</v>
      </c>
      <c r="G31" s="64">
        <v>13.3</v>
      </c>
    </row>
    <row r="32" spans="1:7" ht="18" customHeight="1">
      <c r="A32" s="28" t="s">
        <v>230</v>
      </c>
      <c r="B32" s="118">
        <v>233</v>
      </c>
      <c r="C32" s="64">
        <v>301</v>
      </c>
      <c r="D32" s="64">
        <v>318</v>
      </c>
      <c r="E32" s="28">
        <v>349</v>
      </c>
      <c r="F32" s="64">
        <v>351.6</v>
      </c>
      <c r="G32" s="64">
        <v>330</v>
      </c>
    </row>
    <row r="33" spans="1:7" ht="18" customHeight="1">
      <c r="A33" s="28" t="s">
        <v>231</v>
      </c>
      <c r="B33" s="118">
        <v>1644</v>
      </c>
      <c r="C33" s="64">
        <v>2578.1</v>
      </c>
      <c r="D33" s="64">
        <v>2550</v>
      </c>
      <c r="E33" s="38">
        <v>2777</v>
      </c>
      <c r="F33" s="325">
        <v>2933.64</v>
      </c>
      <c r="G33" s="325">
        <v>2736</v>
      </c>
    </row>
    <row r="34" spans="1:7" ht="18" customHeight="1">
      <c r="A34" s="28" t="s">
        <v>232</v>
      </c>
      <c r="B34" s="118">
        <v>3000</v>
      </c>
      <c r="C34" s="64">
        <v>4581.5</v>
      </c>
      <c r="D34" s="64">
        <v>4649</v>
      </c>
      <c r="E34" s="38">
        <v>5306</v>
      </c>
      <c r="F34" s="325">
        <v>5464.28</v>
      </c>
      <c r="G34" s="325">
        <v>5047</v>
      </c>
    </row>
    <row r="35" spans="1:7" ht="18" customHeight="1">
      <c r="A35" s="28" t="s">
        <v>233</v>
      </c>
      <c r="B35" s="118">
        <v>73</v>
      </c>
      <c r="C35" s="64">
        <v>47.54</v>
      </c>
      <c r="D35" s="64">
        <v>39.700000000000003</v>
      </c>
      <c r="E35" s="28">
        <v>38</v>
      </c>
      <c r="F35" s="64">
        <v>31.9</v>
      </c>
      <c r="G35" s="64">
        <v>19.41</v>
      </c>
    </row>
    <row r="36" spans="1:7" ht="18" customHeight="1">
      <c r="A36" s="28" t="s">
        <v>234</v>
      </c>
      <c r="B36" s="118">
        <v>25</v>
      </c>
      <c r="C36" s="64">
        <v>34.9</v>
      </c>
      <c r="D36" s="64">
        <v>41.3</v>
      </c>
      <c r="E36" s="28">
        <v>45</v>
      </c>
      <c r="F36" s="64">
        <v>46.47</v>
      </c>
      <c r="G36" s="64">
        <v>39.4</v>
      </c>
    </row>
    <row r="37" spans="1:7" ht="18" customHeight="1">
      <c r="A37" s="28" t="s">
        <v>235</v>
      </c>
      <c r="B37" s="118">
        <v>132</v>
      </c>
      <c r="C37" s="64">
        <v>80.900000000000006</v>
      </c>
      <c r="D37" s="64">
        <v>65</v>
      </c>
      <c r="E37" s="28">
        <v>65</v>
      </c>
      <c r="F37" s="64">
        <v>71.45</v>
      </c>
      <c r="G37" s="64">
        <v>77.599999999999994</v>
      </c>
    </row>
    <row r="38" spans="1:7" ht="18" customHeight="1">
      <c r="A38" s="28" t="s">
        <v>236</v>
      </c>
      <c r="B38" s="118">
        <v>85</v>
      </c>
      <c r="C38" s="64">
        <v>80</v>
      </c>
      <c r="D38" s="64">
        <v>83</v>
      </c>
      <c r="E38" s="28">
        <v>81</v>
      </c>
      <c r="F38" s="64">
        <v>81</v>
      </c>
      <c r="G38" s="64">
        <v>81</v>
      </c>
    </row>
    <row r="39" spans="1:7" ht="18" customHeight="1">
      <c r="A39" s="28" t="s">
        <v>237</v>
      </c>
      <c r="B39" s="118">
        <v>1514</v>
      </c>
      <c r="C39" s="64">
        <v>1619.9</v>
      </c>
      <c r="D39" s="64">
        <v>1633</v>
      </c>
      <c r="E39" s="38">
        <v>1737</v>
      </c>
      <c r="F39" s="325">
        <v>1734.7</v>
      </c>
      <c r="G39" s="325">
        <v>1858.8</v>
      </c>
    </row>
    <row r="40" spans="1:7" ht="18" customHeight="1">
      <c r="A40" s="28" t="s">
        <v>238</v>
      </c>
      <c r="B40" s="118">
        <v>150</v>
      </c>
      <c r="C40" s="64">
        <v>126.11</v>
      </c>
      <c r="D40" s="64">
        <v>117</v>
      </c>
      <c r="E40" s="28">
        <v>113</v>
      </c>
      <c r="F40" s="64">
        <v>111.2</v>
      </c>
      <c r="G40" s="64">
        <v>100.2</v>
      </c>
    </row>
    <row r="41" spans="1:7" ht="12.75" customHeight="1">
      <c r="A41" s="41"/>
      <c r="B41" s="147"/>
      <c r="C41" s="147"/>
      <c r="D41" s="147"/>
      <c r="E41" s="41"/>
      <c r="F41" s="41"/>
      <c r="G41" s="41"/>
    </row>
    <row r="42" spans="1:7" ht="39" customHeight="1">
      <c r="B42" s="118"/>
      <c r="C42" s="64"/>
      <c r="D42" s="64"/>
      <c r="E42" s="64"/>
    </row>
    <row r="43" spans="1:7" ht="19.5" customHeight="1">
      <c r="A43" s="21" t="s">
        <v>569</v>
      </c>
      <c r="B43" s="21"/>
      <c r="C43" s="21"/>
      <c r="D43" s="21"/>
      <c r="E43" s="21"/>
      <c r="F43" s="141"/>
      <c r="G43" s="141"/>
    </row>
    <row r="44" spans="1:7" ht="19.5" customHeight="1">
      <c r="A44" s="22" t="s">
        <v>20</v>
      </c>
      <c r="B44" s="21"/>
      <c r="C44" s="21"/>
      <c r="D44" s="21"/>
      <c r="E44" s="21"/>
      <c r="F44" s="141"/>
      <c r="G44" s="141"/>
    </row>
    <row r="45" spans="1:7" ht="7.5" customHeight="1">
      <c r="A45" s="21"/>
      <c r="B45" s="21"/>
      <c r="C45" s="21"/>
      <c r="D45" s="21"/>
      <c r="E45" s="21"/>
      <c r="F45" s="141"/>
      <c r="G45" s="141"/>
    </row>
    <row r="46" spans="1:7" ht="19.5" customHeight="1">
      <c r="A46" s="41"/>
      <c r="B46" s="41"/>
      <c r="C46" s="41"/>
      <c r="D46" s="41"/>
      <c r="E46" s="41"/>
      <c r="F46" s="56"/>
      <c r="G46" s="332" t="s">
        <v>251</v>
      </c>
    </row>
    <row r="47" spans="1:7" ht="31.5" customHeight="1">
      <c r="B47" s="57">
        <v>2010</v>
      </c>
      <c r="C47" s="57">
        <v>2015</v>
      </c>
      <c r="D47" s="57">
        <v>2016</v>
      </c>
      <c r="E47" s="27">
        <v>2017</v>
      </c>
      <c r="F47" s="27">
        <v>2018</v>
      </c>
      <c r="G47" s="27" t="s">
        <v>451</v>
      </c>
    </row>
    <row r="48" spans="1:7" ht="12" customHeight="1">
      <c r="B48" s="138"/>
      <c r="C48" s="138"/>
      <c r="D48" s="138"/>
      <c r="E48" s="139"/>
      <c r="F48" s="139"/>
      <c r="G48" s="139"/>
    </row>
    <row r="49" spans="1:7" ht="19.5" customHeight="1">
      <c r="A49" s="100" t="s">
        <v>227</v>
      </c>
      <c r="B49" s="135">
        <f t="shared" ref="B49:G49" si="2">SUM(B51:B61)</f>
        <v>65317</v>
      </c>
      <c r="C49" s="135">
        <f t="shared" si="2"/>
        <v>90839</v>
      </c>
      <c r="D49" s="135">
        <f t="shared" si="2"/>
        <v>95057.9</v>
      </c>
      <c r="E49" s="135">
        <f t="shared" si="2"/>
        <v>87276</v>
      </c>
      <c r="F49" s="135">
        <f t="shared" si="2"/>
        <v>90624.68</v>
      </c>
      <c r="G49" s="135">
        <f t="shared" si="2"/>
        <v>94367.2</v>
      </c>
    </row>
    <row r="50" spans="1:7" ht="19.5" customHeight="1">
      <c r="A50" s="48" t="s">
        <v>403</v>
      </c>
    </row>
    <row r="51" spans="1:7" ht="19.5" customHeight="1">
      <c r="A51" s="28" t="s">
        <v>229</v>
      </c>
      <c r="B51" s="118">
        <v>420</v>
      </c>
      <c r="C51" s="124">
        <v>156</v>
      </c>
      <c r="D51" s="124">
        <v>65</v>
      </c>
      <c r="E51" s="124">
        <v>61</v>
      </c>
      <c r="F51" s="124">
        <v>58.9</v>
      </c>
      <c r="G51" s="124">
        <v>31</v>
      </c>
    </row>
    <row r="52" spans="1:7" ht="19.5" customHeight="1">
      <c r="A52" s="28" t="s">
        <v>452</v>
      </c>
      <c r="B52" s="118">
        <v>60</v>
      </c>
      <c r="C52" s="64">
        <v>95</v>
      </c>
      <c r="D52" s="64">
        <v>51.3</v>
      </c>
      <c r="E52" s="64">
        <v>49</v>
      </c>
      <c r="F52" s="64">
        <v>45.4</v>
      </c>
      <c r="G52" s="64">
        <v>121.8</v>
      </c>
    </row>
    <row r="53" spans="1:7" ht="19.5" customHeight="1">
      <c r="A53" s="28" t="s">
        <v>230</v>
      </c>
      <c r="B53" s="118">
        <v>1754</v>
      </c>
      <c r="C53" s="64">
        <v>3307</v>
      </c>
      <c r="D53" s="64">
        <v>3243</v>
      </c>
      <c r="E53" s="64">
        <v>2787</v>
      </c>
      <c r="F53" s="64">
        <v>2795.7</v>
      </c>
      <c r="G53" s="64">
        <v>3021.6</v>
      </c>
    </row>
    <row r="54" spans="1:7" ht="19.5" customHeight="1">
      <c r="A54" s="28" t="s">
        <v>231</v>
      </c>
      <c r="B54" s="118">
        <v>14796</v>
      </c>
      <c r="C54" s="64">
        <v>23331</v>
      </c>
      <c r="D54" s="64">
        <v>23460</v>
      </c>
      <c r="E54" s="64">
        <v>21349</v>
      </c>
      <c r="F54" s="64">
        <v>23981.06</v>
      </c>
      <c r="G54" s="64">
        <v>25052</v>
      </c>
    </row>
    <row r="55" spans="1:7" ht="19.5" customHeight="1">
      <c r="A55" s="28" t="s">
        <v>232</v>
      </c>
      <c r="B55" s="118">
        <v>27064</v>
      </c>
      <c r="C55" s="64">
        <v>39364</v>
      </c>
      <c r="D55" s="64">
        <v>45560</v>
      </c>
      <c r="E55" s="64">
        <v>37917</v>
      </c>
      <c r="F55" s="64">
        <v>41473.660000000003</v>
      </c>
      <c r="G55" s="64">
        <v>46212.6</v>
      </c>
    </row>
    <row r="56" spans="1:7" ht="19.5" customHeight="1">
      <c r="A56" s="28" t="s">
        <v>233</v>
      </c>
      <c r="B56" s="118">
        <v>473</v>
      </c>
      <c r="C56" s="64">
        <v>221</v>
      </c>
      <c r="D56" s="64">
        <v>184.4</v>
      </c>
      <c r="E56" s="64">
        <v>274</v>
      </c>
      <c r="F56" s="64">
        <v>242.4</v>
      </c>
      <c r="G56" s="64">
        <v>177.7</v>
      </c>
    </row>
    <row r="57" spans="1:7" ht="19.5" customHeight="1">
      <c r="A57" s="28" t="s">
        <v>234</v>
      </c>
      <c r="B57" s="118">
        <v>148</v>
      </c>
      <c r="C57" s="64">
        <v>209</v>
      </c>
      <c r="D57" s="64">
        <v>246.2</v>
      </c>
      <c r="E57" s="64">
        <v>271</v>
      </c>
      <c r="F57" s="64">
        <v>275.60000000000002</v>
      </c>
      <c r="G57" s="64">
        <v>360.8</v>
      </c>
    </row>
    <row r="58" spans="1:7" ht="19.5" customHeight="1">
      <c r="A58" s="28" t="s">
        <v>235</v>
      </c>
      <c r="B58" s="118">
        <v>1173</v>
      </c>
      <c r="C58" s="64">
        <v>760</v>
      </c>
      <c r="D58" s="64">
        <v>716</v>
      </c>
      <c r="E58" s="64">
        <v>735</v>
      </c>
      <c r="F58" s="64">
        <v>564.5</v>
      </c>
      <c r="G58" s="64">
        <v>710.5</v>
      </c>
    </row>
    <row r="59" spans="1:7" ht="19.5" customHeight="1">
      <c r="A59" s="28" t="s">
        <v>236</v>
      </c>
      <c r="B59" s="118">
        <v>799</v>
      </c>
      <c r="C59" s="64">
        <v>968</v>
      </c>
      <c r="D59" s="64">
        <v>1049</v>
      </c>
      <c r="E59" s="64">
        <v>1042</v>
      </c>
      <c r="F59" s="64">
        <v>715.5</v>
      </c>
      <c r="G59" s="64">
        <v>741.7</v>
      </c>
    </row>
    <row r="60" spans="1:7" ht="19.5" customHeight="1">
      <c r="A60" s="28" t="s">
        <v>237</v>
      </c>
      <c r="B60" s="118">
        <v>17069</v>
      </c>
      <c r="C60" s="64">
        <v>21102</v>
      </c>
      <c r="D60" s="64">
        <v>19248</v>
      </c>
      <c r="E60" s="64">
        <v>21597</v>
      </c>
      <c r="F60" s="64">
        <v>19383.46</v>
      </c>
      <c r="G60" s="64">
        <v>17020</v>
      </c>
    </row>
    <row r="61" spans="1:7" ht="19.5" customHeight="1">
      <c r="A61" s="28" t="s">
        <v>238</v>
      </c>
      <c r="B61" s="118">
        <v>1561</v>
      </c>
      <c r="C61" s="64">
        <v>1326</v>
      </c>
      <c r="D61" s="64">
        <v>1235</v>
      </c>
      <c r="E61" s="64">
        <v>1194</v>
      </c>
      <c r="F61" s="64">
        <v>1088.5</v>
      </c>
      <c r="G61" s="64">
        <v>917.5</v>
      </c>
    </row>
    <row r="62" spans="1:7" ht="12" customHeight="1">
      <c r="A62" s="41"/>
      <c r="B62" s="41"/>
      <c r="C62" s="41"/>
      <c r="D62" s="41"/>
      <c r="E62" s="41"/>
      <c r="F62" s="41"/>
      <c r="G62" s="41"/>
    </row>
    <row r="63" spans="1:7" ht="19.5" customHeight="1"/>
    <row r="64" spans="1:7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02"/>
  <sheetViews>
    <sheetView topLeftCell="A34" workbookViewId="0">
      <selection activeCell="C34" sqref="C1:E1048576"/>
    </sheetView>
  </sheetViews>
  <sheetFormatPr defaultRowHeight="12.75"/>
  <cols>
    <col min="1" max="1" width="44.7109375" style="28" customWidth="1"/>
    <col min="2" max="7" width="9.7109375" style="28" customWidth="1"/>
    <col min="8" max="16384" width="9.140625" style="28"/>
  </cols>
  <sheetData>
    <row r="1" spans="1:7" ht="18.75" customHeight="1">
      <c r="A1" s="21" t="s">
        <v>570</v>
      </c>
      <c r="B1" s="21"/>
      <c r="C1" s="21"/>
      <c r="D1" s="21"/>
      <c r="E1" s="21"/>
      <c r="F1" s="141"/>
      <c r="G1" s="141"/>
    </row>
    <row r="2" spans="1:7" ht="18.75" customHeight="1">
      <c r="A2" s="22" t="s">
        <v>21</v>
      </c>
      <c r="B2" s="21"/>
      <c r="C2" s="21"/>
      <c r="D2" s="21"/>
      <c r="E2" s="21"/>
      <c r="F2" s="141"/>
      <c r="G2" s="141"/>
    </row>
    <row r="3" spans="1:7" ht="18.75" customHeight="1">
      <c r="A3" s="40"/>
      <c r="B3" s="21"/>
      <c r="C3" s="21"/>
      <c r="D3" s="21"/>
      <c r="E3" s="21"/>
      <c r="F3" s="141"/>
      <c r="G3" s="141"/>
    </row>
    <row r="4" spans="1:7" ht="18.75" customHeight="1">
      <c r="A4" s="41"/>
      <c r="B4" s="41"/>
      <c r="C4" s="41"/>
      <c r="D4" s="41"/>
      <c r="E4" s="41"/>
      <c r="F4" s="56"/>
      <c r="G4" s="332" t="s">
        <v>264</v>
      </c>
    </row>
    <row r="5" spans="1:7" ht="27.75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7" ht="11.25" customHeight="1">
      <c r="B6" s="138"/>
      <c r="C6" s="138"/>
      <c r="D6" s="138"/>
      <c r="E6" s="139"/>
      <c r="F6" s="139"/>
      <c r="G6" s="139"/>
    </row>
    <row r="7" spans="1:7" ht="18" customHeight="1">
      <c r="A7" s="100" t="s">
        <v>227</v>
      </c>
      <c r="B7" s="135">
        <f t="shared" ref="B7:G7" si="0">SUM(B9:B19)</f>
        <v>4147</v>
      </c>
      <c r="C7" s="135">
        <f t="shared" si="0"/>
        <v>4112.88</v>
      </c>
      <c r="D7" s="135">
        <f t="shared" si="0"/>
        <v>4051.35</v>
      </c>
      <c r="E7" s="135">
        <f t="shared" si="0"/>
        <v>4167</v>
      </c>
      <c r="F7" s="135">
        <f t="shared" si="0"/>
        <v>4884.3999999999996</v>
      </c>
      <c r="G7" s="135">
        <f t="shared" si="0"/>
        <v>6110.4699999999993</v>
      </c>
    </row>
    <row r="8" spans="1:7" ht="18" customHeight="1">
      <c r="A8" s="48" t="s">
        <v>403</v>
      </c>
    </row>
    <row r="9" spans="1:7" ht="18" customHeight="1">
      <c r="A9" s="28" t="s">
        <v>229</v>
      </c>
      <c r="B9" s="118">
        <v>41</v>
      </c>
      <c r="C9" s="118">
        <v>14.9</v>
      </c>
      <c r="D9" s="118">
        <v>7.4</v>
      </c>
      <c r="E9" s="118">
        <v>7</v>
      </c>
      <c r="F9" s="118">
        <v>7</v>
      </c>
      <c r="G9" s="118">
        <v>5.6</v>
      </c>
    </row>
    <row r="10" spans="1:7" ht="18" customHeight="1">
      <c r="A10" s="28" t="s">
        <v>452</v>
      </c>
      <c r="B10" s="118">
        <v>1236</v>
      </c>
      <c r="C10" s="118">
        <v>1128.43</v>
      </c>
      <c r="D10" s="118">
        <v>1140</v>
      </c>
      <c r="E10" s="118">
        <v>1061</v>
      </c>
      <c r="F10" s="118">
        <v>1120.5999999999999</v>
      </c>
      <c r="G10" s="118">
        <v>1261</v>
      </c>
    </row>
    <row r="11" spans="1:7" ht="18" customHeight="1">
      <c r="A11" s="28" t="s">
        <v>230</v>
      </c>
      <c r="B11" s="118">
        <v>369</v>
      </c>
      <c r="C11" s="118">
        <v>536</v>
      </c>
      <c r="D11" s="118">
        <v>565</v>
      </c>
      <c r="E11" s="118">
        <v>697</v>
      </c>
      <c r="F11" s="118">
        <v>965</v>
      </c>
      <c r="G11" s="118">
        <v>1384</v>
      </c>
    </row>
    <row r="12" spans="1:7" ht="18" customHeight="1">
      <c r="A12" s="28" t="s">
        <v>231</v>
      </c>
      <c r="B12" s="118">
        <v>12</v>
      </c>
      <c r="C12" s="118">
        <v>6.6</v>
      </c>
      <c r="D12" s="118">
        <v>6.6</v>
      </c>
      <c r="E12" s="118">
        <v>15</v>
      </c>
      <c r="F12" s="118">
        <v>28.7</v>
      </c>
      <c r="G12" s="118">
        <v>42.3</v>
      </c>
    </row>
    <row r="13" spans="1:7" ht="18" customHeight="1">
      <c r="A13" s="28" t="s">
        <v>232</v>
      </c>
      <c r="B13" s="118">
        <v>116</v>
      </c>
      <c r="C13" s="118">
        <v>38.4</v>
      </c>
      <c r="D13" s="118">
        <v>46.1</v>
      </c>
      <c r="E13" s="118">
        <v>53</v>
      </c>
      <c r="F13" s="118">
        <v>250.8</v>
      </c>
      <c r="G13" s="118">
        <v>495</v>
      </c>
    </row>
    <row r="14" spans="1:7" ht="18" customHeight="1">
      <c r="A14" s="28" t="s">
        <v>233</v>
      </c>
      <c r="B14" s="118">
        <v>30</v>
      </c>
      <c r="C14" s="118">
        <v>23.7</v>
      </c>
      <c r="D14" s="118">
        <v>29</v>
      </c>
      <c r="E14" s="118">
        <v>46</v>
      </c>
      <c r="F14" s="118">
        <v>93.45</v>
      </c>
      <c r="G14" s="118">
        <v>117</v>
      </c>
    </row>
    <row r="15" spans="1:7" ht="18" customHeight="1">
      <c r="A15" s="28" t="s">
        <v>234</v>
      </c>
      <c r="B15" s="118">
        <v>180</v>
      </c>
      <c r="C15" s="118">
        <v>269.10000000000002</v>
      </c>
      <c r="D15" s="118">
        <v>159</v>
      </c>
      <c r="E15" s="118">
        <v>159</v>
      </c>
      <c r="F15" s="118">
        <v>165.2</v>
      </c>
      <c r="G15" s="118">
        <v>183</v>
      </c>
    </row>
    <row r="16" spans="1:7" ht="18" customHeight="1">
      <c r="A16" s="28" t="s">
        <v>235</v>
      </c>
      <c r="B16" s="118">
        <v>1529</v>
      </c>
      <c r="C16" s="118">
        <v>1402.25</v>
      </c>
      <c r="D16" s="118">
        <v>1402.25</v>
      </c>
      <c r="E16" s="118">
        <v>1444</v>
      </c>
      <c r="F16" s="118">
        <v>1613.45</v>
      </c>
      <c r="G16" s="118">
        <v>1913</v>
      </c>
    </row>
    <row r="17" spans="1:7" ht="18" customHeight="1">
      <c r="A17" s="28" t="s">
        <v>236</v>
      </c>
      <c r="B17" s="118">
        <v>285</v>
      </c>
      <c r="C17" s="118">
        <v>262.5</v>
      </c>
      <c r="D17" s="118">
        <v>258</v>
      </c>
      <c r="E17" s="118">
        <v>261</v>
      </c>
      <c r="F17" s="118">
        <v>229.5</v>
      </c>
      <c r="G17" s="118">
        <v>230</v>
      </c>
    </row>
    <row r="18" spans="1:7" ht="18" customHeight="1">
      <c r="A18" s="28" t="s">
        <v>237</v>
      </c>
      <c r="B18" s="118">
        <v>293</v>
      </c>
      <c r="C18" s="118">
        <v>376</v>
      </c>
      <c r="D18" s="118">
        <v>380</v>
      </c>
      <c r="E18" s="118">
        <v>366</v>
      </c>
      <c r="F18" s="118">
        <v>353.2</v>
      </c>
      <c r="G18" s="118">
        <v>423</v>
      </c>
    </row>
    <row r="19" spans="1:7" ht="18" customHeight="1">
      <c r="A19" s="28" t="s">
        <v>238</v>
      </c>
      <c r="B19" s="118">
        <v>56</v>
      </c>
      <c r="C19" s="118">
        <v>55</v>
      </c>
      <c r="D19" s="118">
        <v>58</v>
      </c>
      <c r="E19" s="118">
        <v>58</v>
      </c>
      <c r="F19" s="118">
        <v>57.5</v>
      </c>
      <c r="G19" s="118">
        <v>56.57</v>
      </c>
    </row>
    <row r="20" spans="1:7" ht="9.75" customHeight="1">
      <c r="A20" s="41"/>
      <c r="B20" s="147"/>
      <c r="C20" s="147"/>
      <c r="D20" s="147"/>
      <c r="E20" s="41"/>
      <c r="F20" s="41"/>
      <c r="G20" s="41"/>
    </row>
    <row r="21" spans="1:7" ht="18.75" customHeight="1">
      <c r="B21" s="118"/>
      <c r="C21" s="64"/>
      <c r="D21" s="64"/>
      <c r="E21" s="64"/>
    </row>
    <row r="22" spans="1:7" ht="18.75" customHeight="1">
      <c r="A22" s="21" t="s">
        <v>571</v>
      </c>
      <c r="B22" s="21"/>
      <c r="C22" s="21"/>
      <c r="D22" s="21"/>
      <c r="E22" s="21"/>
      <c r="F22" s="141"/>
      <c r="G22" s="141"/>
    </row>
    <row r="23" spans="1:7" ht="18.75" customHeight="1">
      <c r="A23" s="22" t="s">
        <v>22</v>
      </c>
      <c r="B23" s="21"/>
      <c r="C23" s="21"/>
      <c r="D23" s="21"/>
      <c r="E23" s="21"/>
      <c r="F23" s="141"/>
      <c r="G23" s="141"/>
    </row>
    <row r="24" spans="1:7" ht="8.25" customHeight="1">
      <c r="A24" s="21"/>
      <c r="B24" s="21"/>
      <c r="C24" s="21"/>
      <c r="D24" s="21"/>
      <c r="E24" s="21"/>
      <c r="F24" s="141"/>
      <c r="G24" s="141"/>
    </row>
    <row r="25" spans="1:7" ht="18.75" customHeight="1">
      <c r="A25" s="41"/>
      <c r="B25" s="41"/>
      <c r="C25" s="41"/>
      <c r="D25" s="41"/>
      <c r="E25" s="41"/>
      <c r="F25" s="56"/>
      <c r="G25" s="332" t="s">
        <v>264</v>
      </c>
    </row>
    <row r="26" spans="1:7" ht="29.25" customHeight="1">
      <c r="B26" s="57">
        <v>2010</v>
      </c>
      <c r="C26" s="57">
        <v>2015</v>
      </c>
      <c r="D26" s="57">
        <v>2016</v>
      </c>
      <c r="E26" s="27">
        <v>2017</v>
      </c>
      <c r="F26" s="27">
        <v>2018</v>
      </c>
      <c r="G26" s="27" t="s">
        <v>451</v>
      </c>
    </row>
    <row r="27" spans="1:7" ht="9.75" customHeight="1">
      <c r="B27" s="138"/>
      <c r="C27" s="138"/>
      <c r="D27" s="138"/>
      <c r="E27" s="139"/>
      <c r="F27" s="139"/>
      <c r="G27" s="139"/>
    </row>
    <row r="28" spans="1:7" ht="18" customHeight="1">
      <c r="A28" s="100" t="s">
        <v>227</v>
      </c>
      <c r="B28" s="135">
        <f t="shared" ref="B28:G28" si="1">SUM(B30:B40)</f>
        <v>3645</v>
      </c>
      <c r="C28" s="135">
        <f t="shared" si="1"/>
        <v>3609.76</v>
      </c>
      <c r="D28" s="135">
        <f t="shared" si="1"/>
        <v>3572.4</v>
      </c>
      <c r="E28" s="135">
        <f t="shared" si="1"/>
        <v>3746</v>
      </c>
      <c r="F28" s="135">
        <f t="shared" si="1"/>
        <v>3763</v>
      </c>
      <c r="G28" s="135">
        <f t="shared" si="1"/>
        <v>4352.47</v>
      </c>
    </row>
    <row r="29" spans="1:7" ht="18" customHeight="1">
      <c r="A29" s="48" t="s">
        <v>403</v>
      </c>
    </row>
    <row r="30" spans="1:7" ht="18" customHeight="1">
      <c r="A30" s="28" t="s">
        <v>229</v>
      </c>
      <c r="B30" s="118">
        <v>41</v>
      </c>
      <c r="C30" s="124">
        <v>12.2</v>
      </c>
      <c r="D30" s="118">
        <v>7.4</v>
      </c>
      <c r="E30" s="118">
        <v>6</v>
      </c>
      <c r="F30" s="118">
        <v>7</v>
      </c>
      <c r="G30" s="118">
        <v>5.6</v>
      </c>
    </row>
    <row r="31" spans="1:7" ht="18" customHeight="1">
      <c r="A31" s="28" t="s">
        <v>452</v>
      </c>
      <c r="B31" s="118">
        <v>1065</v>
      </c>
      <c r="C31" s="64">
        <v>928.13</v>
      </c>
      <c r="D31" s="118">
        <v>883</v>
      </c>
      <c r="E31" s="118">
        <v>921</v>
      </c>
      <c r="F31" s="118">
        <v>931</v>
      </c>
      <c r="G31" s="118">
        <v>1063</v>
      </c>
    </row>
    <row r="32" spans="1:7" ht="18" customHeight="1">
      <c r="A32" s="28" t="s">
        <v>230</v>
      </c>
      <c r="B32" s="118">
        <v>306</v>
      </c>
      <c r="C32" s="64">
        <v>423</v>
      </c>
      <c r="D32" s="118">
        <v>468</v>
      </c>
      <c r="E32" s="118">
        <v>568</v>
      </c>
      <c r="F32" s="118">
        <v>623</v>
      </c>
      <c r="G32" s="118">
        <v>881</v>
      </c>
    </row>
    <row r="33" spans="1:7" ht="18" customHeight="1">
      <c r="A33" s="28" t="s">
        <v>231</v>
      </c>
      <c r="B33" s="118">
        <v>7</v>
      </c>
      <c r="C33" s="64">
        <v>1</v>
      </c>
      <c r="D33" s="118">
        <v>5</v>
      </c>
      <c r="E33" s="118">
        <v>5</v>
      </c>
      <c r="F33" s="118">
        <v>26</v>
      </c>
      <c r="G33" s="118">
        <v>24</v>
      </c>
    </row>
    <row r="34" spans="1:7" ht="18" customHeight="1">
      <c r="A34" s="28" t="s">
        <v>232</v>
      </c>
      <c r="B34" s="118">
        <v>76</v>
      </c>
      <c r="C34" s="64">
        <v>33.9</v>
      </c>
      <c r="D34" s="118">
        <v>33</v>
      </c>
      <c r="E34" s="118">
        <v>40</v>
      </c>
      <c r="F34" s="118">
        <v>55</v>
      </c>
      <c r="G34" s="118">
        <v>112</v>
      </c>
    </row>
    <row r="35" spans="1:7" ht="18" customHeight="1">
      <c r="A35" s="28" t="s">
        <v>233</v>
      </c>
      <c r="B35" s="118">
        <v>29</v>
      </c>
      <c r="C35" s="64">
        <v>23.7</v>
      </c>
      <c r="D35" s="118">
        <v>29</v>
      </c>
      <c r="E35" s="118">
        <v>46</v>
      </c>
      <c r="F35" s="118">
        <v>45</v>
      </c>
      <c r="G35" s="118">
        <v>43.09</v>
      </c>
    </row>
    <row r="36" spans="1:7" ht="18" customHeight="1">
      <c r="A36" s="28" t="s">
        <v>234</v>
      </c>
      <c r="B36" s="118">
        <v>125</v>
      </c>
      <c r="C36" s="64">
        <v>246.6</v>
      </c>
      <c r="D36" s="118">
        <v>147</v>
      </c>
      <c r="E36" s="118">
        <v>146</v>
      </c>
      <c r="F36" s="118">
        <v>148</v>
      </c>
      <c r="G36" s="118">
        <v>146</v>
      </c>
    </row>
    <row r="37" spans="1:7" ht="18" customHeight="1">
      <c r="A37" s="28" t="s">
        <v>235</v>
      </c>
      <c r="B37" s="118">
        <v>1393</v>
      </c>
      <c r="C37" s="64">
        <v>1323.23</v>
      </c>
      <c r="D37" s="118">
        <v>1365</v>
      </c>
      <c r="E37" s="118">
        <v>1384</v>
      </c>
      <c r="F37" s="118">
        <v>1366</v>
      </c>
      <c r="G37" s="118">
        <v>1486.78</v>
      </c>
    </row>
    <row r="38" spans="1:7" ht="18" customHeight="1">
      <c r="A38" s="28" t="s">
        <v>236</v>
      </c>
      <c r="B38" s="118">
        <v>276</v>
      </c>
      <c r="C38" s="64">
        <v>254</v>
      </c>
      <c r="D38" s="118">
        <v>254</v>
      </c>
      <c r="E38" s="118">
        <v>254</v>
      </c>
      <c r="F38" s="118">
        <v>230</v>
      </c>
      <c r="G38" s="118">
        <v>230</v>
      </c>
    </row>
    <row r="39" spans="1:7" ht="18" customHeight="1">
      <c r="A39" s="28" t="s">
        <v>237</v>
      </c>
      <c r="B39" s="118">
        <v>289</v>
      </c>
      <c r="C39" s="64">
        <v>316.10000000000002</v>
      </c>
      <c r="D39" s="118">
        <v>331</v>
      </c>
      <c r="E39" s="118">
        <v>326</v>
      </c>
      <c r="F39" s="118">
        <v>282</v>
      </c>
      <c r="G39" s="118">
        <v>312</v>
      </c>
    </row>
    <row r="40" spans="1:7" ht="18" customHeight="1">
      <c r="A40" s="28" t="s">
        <v>238</v>
      </c>
      <c r="B40" s="118">
        <v>38</v>
      </c>
      <c r="C40" s="64">
        <v>47.9</v>
      </c>
      <c r="D40" s="118">
        <v>50</v>
      </c>
      <c r="E40" s="118">
        <v>50</v>
      </c>
      <c r="F40" s="118">
        <v>50</v>
      </c>
      <c r="G40" s="118">
        <v>49</v>
      </c>
    </row>
    <row r="41" spans="1:7" ht="10.5" customHeight="1">
      <c r="A41" s="41"/>
      <c r="B41" s="147"/>
      <c r="C41" s="147"/>
      <c r="D41" s="147"/>
      <c r="E41" s="41"/>
      <c r="F41" s="41"/>
      <c r="G41" s="41"/>
    </row>
    <row r="42" spans="1:7" ht="29.25" customHeight="1">
      <c r="B42" s="118"/>
      <c r="C42" s="64"/>
      <c r="D42" s="64"/>
      <c r="E42" s="64"/>
    </row>
    <row r="43" spans="1:7" ht="18.75" customHeight="1">
      <c r="A43" s="21" t="s">
        <v>572</v>
      </c>
      <c r="B43" s="21"/>
      <c r="C43" s="21"/>
      <c r="D43" s="21"/>
      <c r="E43" s="21"/>
      <c r="F43" s="141"/>
      <c r="G43" s="141"/>
    </row>
    <row r="44" spans="1:7" ht="18.75" customHeight="1">
      <c r="A44" s="22" t="s">
        <v>23</v>
      </c>
      <c r="B44" s="21"/>
      <c r="C44" s="21"/>
      <c r="D44" s="21"/>
      <c r="E44" s="21"/>
      <c r="F44" s="141"/>
      <c r="G44" s="141"/>
    </row>
    <row r="45" spans="1:7" ht="18.75" customHeight="1">
      <c r="A45" s="21"/>
      <c r="B45" s="21"/>
      <c r="C45" s="21"/>
      <c r="D45" s="21"/>
      <c r="E45" s="21"/>
      <c r="F45" s="141"/>
      <c r="G45" s="141"/>
    </row>
    <row r="46" spans="1:7" ht="18.75" customHeight="1">
      <c r="A46" s="41"/>
      <c r="B46" s="41"/>
      <c r="C46" s="41"/>
      <c r="D46" s="41"/>
      <c r="E46" s="41"/>
      <c r="F46" s="56"/>
      <c r="G46" s="332" t="s">
        <v>251</v>
      </c>
    </row>
    <row r="47" spans="1:7" ht="27.75" customHeight="1">
      <c r="B47" s="57">
        <v>2010</v>
      </c>
      <c r="C47" s="57">
        <v>2015</v>
      </c>
      <c r="D47" s="57">
        <v>2016</v>
      </c>
      <c r="E47" s="27">
        <v>2017</v>
      </c>
      <c r="F47" s="27">
        <v>2018</v>
      </c>
      <c r="G47" s="27" t="s">
        <v>451</v>
      </c>
    </row>
    <row r="48" spans="1:7" ht="14.25" customHeight="1">
      <c r="B48" s="138"/>
      <c r="C48" s="138"/>
      <c r="D48" s="138"/>
      <c r="E48" s="139"/>
      <c r="F48" s="139"/>
      <c r="G48" s="139"/>
    </row>
    <row r="49" spans="1:7" ht="18.75" customHeight="1">
      <c r="A49" s="100" t="s">
        <v>227</v>
      </c>
      <c r="B49" s="135">
        <f t="shared" ref="B49:G49" si="2">SUM(B51:B61)</f>
        <v>25594</v>
      </c>
      <c r="C49" s="135">
        <f t="shared" si="2"/>
        <v>30909</v>
      </c>
      <c r="D49" s="135">
        <f t="shared" si="2"/>
        <v>34394</v>
      </c>
      <c r="E49" s="135">
        <f t="shared" si="2"/>
        <v>37035</v>
      </c>
      <c r="F49" s="135">
        <f t="shared" si="2"/>
        <v>37291.19</v>
      </c>
      <c r="G49" s="135">
        <f t="shared" si="2"/>
        <v>42161.700000000004</v>
      </c>
    </row>
    <row r="50" spans="1:7" ht="18.75" customHeight="1">
      <c r="A50" s="48" t="s">
        <v>404</v>
      </c>
    </row>
    <row r="51" spans="1:7" ht="18.75" customHeight="1">
      <c r="A51" s="28" t="s">
        <v>229</v>
      </c>
      <c r="B51" s="118">
        <v>296</v>
      </c>
      <c r="C51" s="118">
        <v>91</v>
      </c>
      <c r="D51" s="118">
        <v>55</v>
      </c>
      <c r="E51" s="118">
        <v>48</v>
      </c>
      <c r="F51" s="118">
        <v>47.68</v>
      </c>
      <c r="G51" s="118">
        <v>54.2</v>
      </c>
    </row>
    <row r="52" spans="1:7" ht="18.75" customHeight="1">
      <c r="A52" s="28" t="s">
        <v>452</v>
      </c>
      <c r="B52" s="118">
        <v>6921</v>
      </c>
      <c r="C52" s="118">
        <v>7495</v>
      </c>
      <c r="D52" s="118">
        <v>7070</v>
      </c>
      <c r="E52" s="118">
        <v>7849</v>
      </c>
      <c r="F52" s="118">
        <v>8843.5300000000007</v>
      </c>
      <c r="G52" s="118">
        <v>10297</v>
      </c>
    </row>
    <row r="53" spans="1:7" ht="18.75" customHeight="1">
      <c r="A53" s="28" t="s">
        <v>230</v>
      </c>
      <c r="B53" s="118">
        <v>1868</v>
      </c>
      <c r="C53" s="118">
        <v>3608</v>
      </c>
      <c r="D53" s="118">
        <v>4096</v>
      </c>
      <c r="E53" s="118">
        <v>5424</v>
      </c>
      <c r="F53" s="118">
        <v>6184.16</v>
      </c>
      <c r="G53" s="118">
        <v>8534</v>
      </c>
    </row>
    <row r="54" spans="1:7" ht="18.75" customHeight="1">
      <c r="A54" s="28" t="s">
        <v>231</v>
      </c>
      <c r="B54" s="118">
        <v>30</v>
      </c>
      <c r="C54" s="118">
        <v>6</v>
      </c>
      <c r="D54" s="118">
        <v>31</v>
      </c>
      <c r="E54" s="118">
        <v>33</v>
      </c>
      <c r="F54" s="118">
        <v>225.1</v>
      </c>
      <c r="G54" s="118">
        <v>232.5</v>
      </c>
    </row>
    <row r="55" spans="1:7" ht="18.75" customHeight="1">
      <c r="A55" s="28" t="s">
        <v>232</v>
      </c>
      <c r="B55" s="118">
        <v>593</v>
      </c>
      <c r="C55" s="118">
        <v>308</v>
      </c>
      <c r="D55" s="118">
        <v>308</v>
      </c>
      <c r="E55" s="118">
        <v>292</v>
      </c>
      <c r="F55" s="118">
        <v>425.2</v>
      </c>
      <c r="G55" s="118">
        <v>1084.9000000000001</v>
      </c>
    </row>
    <row r="56" spans="1:7" ht="18.75" customHeight="1">
      <c r="A56" s="28" t="s">
        <v>233</v>
      </c>
      <c r="B56" s="118">
        <v>182</v>
      </c>
      <c r="C56" s="118">
        <v>178</v>
      </c>
      <c r="D56" s="118">
        <v>218</v>
      </c>
      <c r="E56" s="118">
        <v>348</v>
      </c>
      <c r="F56" s="118">
        <v>349.4</v>
      </c>
      <c r="G56" s="118">
        <v>417.4</v>
      </c>
    </row>
    <row r="57" spans="1:7" ht="18.75" customHeight="1">
      <c r="A57" s="28" t="s">
        <v>234</v>
      </c>
      <c r="B57" s="118">
        <v>824</v>
      </c>
      <c r="C57" s="118">
        <v>1664</v>
      </c>
      <c r="D57" s="118">
        <v>961</v>
      </c>
      <c r="E57" s="118">
        <v>1376</v>
      </c>
      <c r="F57" s="118">
        <v>1482.11</v>
      </c>
      <c r="G57" s="118">
        <v>1414.3</v>
      </c>
    </row>
    <row r="58" spans="1:7" ht="18.75" customHeight="1">
      <c r="A58" s="28" t="s">
        <v>235</v>
      </c>
      <c r="B58" s="118">
        <v>10447</v>
      </c>
      <c r="C58" s="118">
        <v>11892</v>
      </c>
      <c r="D58" s="118">
        <v>15701</v>
      </c>
      <c r="E58" s="118">
        <v>16563</v>
      </c>
      <c r="F58" s="118">
        <v>14427.61</v>
      </c>
      <c r="G58" s="118">
        <v>14402.4</v>
      </c>
    </row>
    <row r="59" spans="1:7" ht="18.75" customHeight="1">
      <c r="A59" s="28" t="s">
        <v>236</v>
      </c>
      <c r="B59" s="118">
        <v>1991</v>
      </c>
      <c r="C59" s="118">
        <v>2043</v>
      </c>
      <c r="D59" s="118">
        <v>2077</v>
      </c>
      <c r="E59" s="118">
        <v>2088</v>
      </c>
      <c r="F59" s="118">
        <v>1891.08</v>
      </c>
      <c r="G59" s="118">
        <v>2228</v>
      </c>
    </row>
    <row r="60" spans="1:7" ht="18.75" customHeight="1">
      <c r="A60" s="28" t="s">
        <v>237</v>
      </c>
      <c r="B60" s="118">
        <v>2168</v>
      </c>
      <c r="C60" s="118">
        <v>3261</v>
      </c>
      <c r="D60" s="118">
        <v>3477</v>
      </c>
      <c r="E60" s="118">
        <v>2614</v>
      </c>
      <c r="F60" s="118">
        <v>3015.12</v>
      </c>
      <c r="G60" s="118">
        <v>3022.3</v>
      </c>
    </row>
    <row r="61" spans="1:7" ht="18.75" customHeight="1">
      <c r="A61" s="28" t="s">
        <v>238</v>
      </c>
      <c r="B61" s="118">
        <v>274</v>
      </c>
      <c r="C61" s="118">
        <v>363</v>
      </c>
      <c r="D61" s="118">
        <v>400</v>
      </c>
      <c r="E61" s="118">
        <v>400</v>
      </c>
      <c r="F61" s="118">
        <v>400.2</v>
      </c>
      <c r="G61" s="118">
        <v>474.7</v>
      </c>
    </row>
    <row r="62" spans="1:7" ht="15" customHeight="1">
      <c r="A62" s="41"/>
      <c r="B62" s="41"/>
      <c r="C62" s="41"/>
      <c r="D62" s="41"/>
      <c r="E62" s="41"/>
      <c r="F62" s="41"/>
      <c r="G62" s="41"/>
    </row>
    <row r="63" spans="1:7" ht="18.75" customHeight="1"/>
    <row r="64" spans="1:7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02"/>
  <sheetViews>
    <sheetView topLeftCell="A37" workbookViewId="0">
      <selection activeCell="C37" sqref="C1:E1048576"/>
    </sheetView>
  </sheetViews>
  <sheetFormatPr defaultRowHeight="12.75"/>
  <cols>
    <col min="1" max="1" width="38.7109375" style="28" customWidth="1"/>
    <col min="2" max="3" width="10.85546875" style="28" customWidth="1"/>
    <col min="4" max="4" width="11.28515625" style="28" customWidth="1"/>
    <col min="5" max="7" width="10.85546875" style="28" customWidth="1"/>
    <col min="8" max="16384" width="9.140625" style="28"/>
  </cols>
  <sheetData>
    <row r="1" spans="1:7" ht="18.75" customHeight="1">
      <c r="A1" s="21" t="s">
        <v>573</v>
      </c>
      <c r="B1" s="21"/>
      <c r="C1" s="21"/>
      <c r="D1" s="21"/>
      <c r="E1" s="21"/>
      <c r="F1" s="141"/>
      <c r="G1" s="141"/>
    </row>
    <row r="2" spans="1:7" ht="18.75" customHeight="1">
      <c r="A2" s="22" t="s">
        <v>24</v>
      </c>
      <c r="B2" s="21"/>
      <c r="C2" s="21"/>
      <c r="D2" s="21"/>
      <c r="E2" s="21"/>
      <c r="F2" s="141"/>
      <c r="G2" s="141"/>
    </row>
    <row r="3" spans="1:7" ht="8.25" customHeight="1">
      <c r="A3" s="40"/>
      <c r="B3" s="21"/>
      <c r="C3" s="21"/>
      <c r="D3" s="21"/>
      <c r="E3" s="21"/>
      <c r="F3" s="141"/>
      <c r="G3" s="141"/>
    </row>
    <row r="4" spans="1:7" ht="18.75" customHeight="1">
      <c r="A4" s="41"/>
      <c r="B4" s="41"/>
      <c r="C4" s="41"/>
      <c r="D4" s="41"/>
      <c r="E4" s="41"/>
      <c r="F4" s="41"/>
      <c r="G4" s="332" t="s">
        <v>264</v>
      </c>
    </row>
    <row r="5" spans="1:7" ht="28.5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7" ht="11.25" customHeight="1">
      <c r="B6" s="138"/>
      <c r="C6" s="138"/>
      <c r="D6" s="138"/>
      <c r="E6" s="139"/>
      <c r="F6" s="139"/>
      <c r="G6" s="139"/>
    </row>
    <row r="7" spans="1:7" ht="18" customHeight="1">
      <c r="A7" s="100" t="s">
        <v>227</v>
      </c>
      <c r="B7" s="135">
        <f t="shared" ref="B7:G7" si="0">SUM(B9:B19)</f>
        <v>4435</v>
      </c>
      <c r="C7" s="135">
        <f t="shared" si="0"/>
        <v>2988.5</v>
      </c>
      <c r="D7" s="135">
        <f t="shared" si="0"/>
        <v>3145</v>
      </c>
      <c r="E7" s="135">
        <f t="shared" si="0"/>
        <v>3290</v>
      </c>
      <c r="F7" s="135">
        <f t="shared" si="0"/>
        <v>3573</v>
      </c>
      <c r="G7" s="135">
        <f t="shared" si="0"/>
        <v>3850</v>
      </c>
    </row>
    <row r="8" spans="1:7" ht="18" customHeight="1">
      <c r="A8" s="48" t="s">
        <v>403</v>
      </c>
      <c r="B8" s="64"/>
      <c r="C8" s="64"/>
      <c r="D8" s="64"/>
      <c r="E8" s="64"/>
      <c r="F8" s="64"/>
      <c r="G8" s="64"/>
    </row>
    <row r="9" spans="1:7" ht="18" customHeight="1">
      <c r="A9" s="28" t="s">
        <v>229</v>
      </c>
      <c r="B9" s="64">
        <v>16</v>
      </c>
      <c r="C9" s="124">
        <v>4.5</v>
      </c>
      <c r="D9" s="39">
        <v>0</v>
      </c>
      <c r="E9" s="39">
        <v>0</v>
      </c>
      <c r="F9" s="39">
        <v>0</v>
      </c>
      <c r="G9" s="39">
        <v>0</v>
      </c>
    </row>
    <row r="10" spans="1:7" ht="18" customHeight="1">
      <c r="A10" s="28" t="s">
        <v>452</v>
      </c>
      <c r="B10" s="64">
        <v>46</v>
      </c>
      <c r="C10" s="64">
        <v>35</v>
      </c>
      <c r="D10" s="64">
        <v>44</v>
      </c>
      <c r="E10" s="64">
        <v>49</v>
      </c>
      <c r="F10" s="64">
        <v>95</v>
      </c>
      <c r="G10" s="64">
        <v>88</v>
      </c>
    </row>
    <row r="11" spans="1:7" ht="18" customHeight="1">
      <c r="A11" s="28" t="s">
        <v>230</v>
      </c>
      <c r="B11" s="64">
        <v>1805</v>
      </c>
      <c r="C11" s="64">
        <v>649</v>
      </c>
      <c r="D11" s="64">
        <v>613</v>
      </c>
      <c r="E11" s="64">
        <v>642</v>
      </c>
      <c r="F11" s="64">
        <v>674</v>
      </c>
      <c r="G11" s="64">
        <v>546</v>
      </c>
    </row>
    <row r="12" spans="1:7" ht="18" customHeight="1">
      <c r="A12" s="28" t="s">
        <v>231</v>
      </c>
      <c r="B12" s="64">
        <v>96</v>
      </c>
      <c r="C12" s="64">
        <v>149</v>
      </c>
      <c r="D12" s="64">
        <v>232</v>
      </c>
      <c r="E12" s="64">
        <v>366</v>
      </c>
      <c r="F12" s="64">
        <v>378</v>
      </c>
      <c r="G12" s="64">
        <v>434</v>
      </c>
    </row>
    <row r="13" spans="1:7" ht="18" customHeight="1">
      <c r="A13" s="28" t="s">
        <v>232</v>
      </c>
      <c r="B13" s="64">
        <v>1805</v>
      </c>
      <c r="C13" s="64">
        <v>1342</v>
      </c>
      <c r="D13" s="64">
        <v>1399</v>
      </c>
      <c r="E13" s="64">
        <v>1330</v>
      </c>
      <c r="F13" s="64">
        <v>1541</v>
      </c>
      <c r="G13" s="64">
        <v>1773</v>
      </c>
    </row>
    <row r="14" spans="1:7" ht="18" customHeight="1">
      <c r="A14" s="28" t="s">
        <v>233</v>
      </c>
      <c r="B14" s="64">
        <v>107</v>
      </c>
      <c r="C14" s="64">
        <v>98</v>
      </c>
      <c r="D14" s="64">
        <v>118</v>
      </c>
      <c r="E14" s="64">
        <v>150</v>
      </c>
      <c r="F14" s="64">
        <v>160</v>
      </c>
      <c r="G14" s="64">
        <v>137</v>
      </c>
    </row>
    <row r="15" spans="1:7" ht="18" customHeight="1">
      <c r="A15" s="28" t="s">
        <v>234</v>
      </c>
      <c r="B15" s="64">
        <v>51</v>
      </c>
      <c r="C15" s="64">
        <v>53</v>
      </c>
      <c r="D15" s="64">
        <v>53</v>
      </c>
      <c r="E15" s="64">
        <v>52</v>
      </c>
      <c r="F15" s="64">
        <v>49</v>
      </c>
      <c r="G15" s="64">
        <v>43</v>
      </c>
    </row>
    <row r="16" spans="1:7" ht="18" customHeight="1">
      <c r="A16" s="28" t="s">
        <v>235</v>
      </c>
      <c r="B16" s="64">
        <v>210</v>
      </c>
      <c r="C16" s="64">
        <v>174</v>
      </c>
      <c r="D16" s="64">
        <v>216</v>
      </c>
      <c r="E16" s="64">
        <v>239</v>
      </c>
      <c r="F16" s="64">
        <v>211</v>
      </c>
      <c r="G16" s="64">
        <v>279</v>
      </c>
    </row>
    <row r="17" spans="1:7" ht="18" customHeight="1">
      <c r="A17" s="28" t="s">
        <v>236</v>
      </c>
      <c r="B17" s="64">
        <v>103</v>
      </c>
      <c r="C17" s="64">
        <v>97</v>
      </c>
      <c r="D17" s="64">
        <v>99</v>
      </c>
      <c r="E17" s="64">
        <v>99</v>
      </c>
      <c r="F17" s="64">
        <v>74</v>
      </c>
      <c r="G17" s="64">
        <v>74</v>
      </c>
    </row>
    <row r="18" spans="1:7" ht="18" customHeight="1">
      <c r="A18" s="28" t="s">
        <v>237</v>
      </c>
      <c r="B18" s="64">
        <v>143</v>
      </c>
      <c r="C18" s="64">
        <v>341</v>
      </c>
      <c r="D18" s="64">
        <v>316</v>
      </c>
      <c r="E18" s="64">
        <v>308</v>
      </c>
      <c r="F18" s="64">
        <v>336</v>
      </c>
      <c r="G18" s="64">
        <v>421</v>
      </c>
    </row>
    <row r="19" spans="1:7" ht="18" customHeight="1">
      <c r="A19" s="28" t="s">
        <v>238</v>
      </c>
      <c r="B19" s="64">
        <v>53</v>
      </c>
      <c r="C19" s="64">
        <v>46</v>
      </c>
      <c r="D19" s="64">
        <v>55</v>
      </c>
      <c r="E19" s="64">
        <v>55</v>
      </c>
      <c r="F19" s="64">
        <v>55</v>
      </c>
      <c r="G19" s="64">
        <v>55</v>
      </c>
    </row>
    <row r="20" spans="1:7" ht="12.75" customHeight="1">
      <c r="A20" s="41"/>
      <c r="B20" s="147"/>
      <c r="C20" s="147"/>
      <c r="D20" s="147"/>
      <c r="E20" s="147"/>
      <c r="F20" s="147"/>
      <c r="G20" s="147"/>
    </row>
    <row r="21" spans="1:7" ht="18.75" customHeight="1">
      <c r="B21" s="64"/>
      <c r="C21" s="64"/>
      <c r="D21" s="64"/>
      <c r="E21" s="64"/>
      <c r="F21" s="64"/>
      <c r="G21" s="64"/>
    </row>
    <row r="22" spans="1:7" ht="18.75" customHeight="1">
      <c r="A22" s="21" t="s">
        <v>574</v>
      </c>
      <c r="B22" s="21"/>
      <c r="C22" s="21"/>
      <c r="D22" s="21"/>
      <c r="E22" s="144"/>
      <c r="F22" s="145"/>
      <c r="G22" s="145"/>
    </row>
    <row r="23" spans="1:7" ht="18.75" customHeight="1">
      <c r="A23" s="22" t="s">
        <v>25</v>
      </c>
      <c r="B23" s="21"/>
      <c r="C23" s="21"/>
      <c r="D23" s="21"/>
      <c r="E23" s="144"/>
      <c r="F23" s="145"/>
      <c r="G23" s="145"/>
    </row>
    <row r="24" spans="1:7" ht="6" customHeight="1">
      <c r="A24" s="21"/>
      <c r="B24" s="21"/>
      <c r="C24" s="21"/>
      <c r="D24" s="21"/>
      <c r="E24" s="144"/>
      <c r="F24" s="145"/>
      <c r="G24" s="145"/>
    </row>
    <row r="25" spans="1:7" ht="18.75" customHeight="1">
      <c r="A25" s="41"/>
      <c r="B25" s="41"/>
      <c r="C25" s="41"/>
      <c r="D25" s="41"/>
      <c r="E25" s="147"/>
      <c r="F25" s="147"/>
      <c r="G25" s="148" t="s">
        <v>264</v>
      </c>
    </row>
    <row r="26" spans="1:7" ht="25.5" customHeight="1">
      <c r="B26" s="57">
        <v>2010</v>
      </c>
      <c r="C26" s="57">
        <v>2015</v>
      </c>
      <c r="D26" s="146">
        <v>2016</v>
      </c>
      <c r="E26" s="27">
        <v>2017</v>
      </c>
      <c r="F26" s="27">
        <v>2018</v>
      </c>
      <c r="G26" s="27" t="s">
        <v>451</v>
      </c>
    </row>
    <row r="27" spans="1:7" ht="10.5" customHeight="1">
      <c r="B27" s="138"/>
      <c r="C27" s="138"/>
      <c r="D27" s="297"/>
      <c r="E27" s="139"/>
      <c r="F27" s="139"/>
      <c r="G27" s="139"/>
    </row>
    <row r="28" spans="1:7" ht="18" customHeight="1">
      <c r="A28" s="100" t="s">
        <v>227</v>
      </c>
      <c r="B28" s="135">
        <f t="shared" ref="B28:G28" si="1">SUM(B30:B40)</f>
        <v>3863</v>
      </c>
      <c r="C28" s="135">
        <f t="shared" si="1"/>
        <v>1983.2</v>
      </c>
      <c r="D28" s="135">
        <f t="shared" si="1"/>
        <v>2120</v>
      </c>
      <c r="E28" s="135">
        <f t="shared" si="1"/>
        <v>2376</v>
      </c>
      <c r="F28" s="135">
        <f t="shared" si="1"/>
        <v>2530</v>
      </c>
      <c r="G28" s="135">
        <f t="shared" si="1"/>
        <v>2632</v>
      </c>
    </row>
    <row r="29" spans="1:7" ht="18" customHeight="1">
      <c r="A29" s="48" t="s">
        <v>403</v>
      </c>
      <c r="B29" s="64"/>
      <c r="C29" s="64"/>
      <c r="D29" s="64"/>
      <c r="E29" s="64"/>
      <c r="F29" s="64"/>
      <c r="G29" s="64"/>
    </row>
    <row r="30" spans="1:7" ht="18" customHeight="1">
      <c r="A30" s="28" t="s">
        <v>229</v>
      </c>
      <c r="B30" s="64">
        <v>15</v>
      </c>
      <c r="C30" s="124">
        <v>3.2</v>
      </c>
      <c r="D30" s="39">
        <v>0</v>
      </c>
      <c r="E30" s="124">
        <v>0</v>
      </c>
      <c r="F30" s="124">
        <v>0</v>
      </c>
      <c r="G30" s="124"/>
    </row>
    <row r="31" spans="1:7" ht="18" customHeight="1">
      <c r="A31" s="28" t="s">
        <v>452</v>
      </c>
      <c r="B31" s="64">
        <v>33</v>
      </c>
      <c r="C31" s="64">
        <v>28</v>
      </c>
      <c r="D31" s="64">
        <v>25</v>
      </c>
      <c r="E31" s="64">
        <v>20</v>
      </c>
      <c r="F31" s="64">
        <v>21</v>
      </c>
      <c r="G31" s="64">
        <v>73</v>
      </c>
    </row>
    <row r="32" spans="1:7" ht="18" customHeight="1">
      <c r="A32" s="28" t="s">
        <v>230</v>
      </c>
      <c r="B32" s="64">
        <v>1720</v>
      </c>
      <c r="C32" s="64">
        <v>577</v>
      </c>
      <c r="D32" s="64">
        <v>516</v>
      </c>
      <c r="E32" s="64">
        <v>544</v>
      </c>
      <c r="F32" s="64">
        <v>574</v>
      </c>
      <c r="G32" s="64">
        <v>502</v>
      </c>
    </row>
    <row r="33" spans="1:7" ht="18" customHeight="1">
      <c r="A33" s="28" t="s">
        <v>231</v>
      </c>
      <c r="B33" s="64">
        <v>68</v>
      </c>
      <c r="C33" s="64">
        <v>92</v>
      </c>
      <c r="D33" s="64">
        <v>149</v>
      </c>
      <c r="E33" s="64">
        <v>228</v>
      </c>
      <c r="F33" s="64">
        <v>259</v>
      </c>
      <c r="G33" s="64">
        <v>324</v>
      </c>
    </row>
    <row r="34" spans="1:7" ht="18" customHeight="1">
      <c r="A34" s="28" t="s">
        <v>232</v>
      </c>
      <c r="B34" s="64">
        <v>1476</v>
      </c>
      <c r="C34" s="64">
        <v>678</v>
      </c>
      <c r="D34" s="64">
        <v>829</v>
      </c>
      <c r="E34" s="64">
        <v>947</v>
      </c>
      <c r="F34" s="64">
        <v>1006</v>
      </c>
      <c r="G34" s="64">
        <v>1033</v>
      </c>
    </row>
    <row r="35" spans="1:7" ht="18" customHeight="1">
      <c r="A35" s="28" t="s">
        <v>233</v>
      </c>
      <c r="B35" s="64">
        <v>55</v>
      </c>
      <c r="C35" s="64">
        <v>74</v>
      </c>
      <c r="D35" s="64">
        <v>69</v>
      </c>
      <c r="E35" s="64">
        <v>74</v>
      </c>
      <c r="F35" s="64">
        <v>126</v>
      </c>
      <c r="G35" s="64">
        <v>126</v>
      </c>
    </row>
    <row r="36" spans="1:7" ht="18" customHeight="1">
      <c r="A36" s="28" t="s">
        <v>234</v>
      </c>
      <c r="B36" s="64">
        <v>15</v>
      </c>
      <c r="C36" s="64">
        <v>31</v>
      </c>
      <c r="D36" s="64">
        <v>35</v>
      </c>
      <c r="E36" s="64">
        <v>37</v>
      </c>
      <c r="F36" s="64">
        <v>43</v>
      </c>
      <c r="G36" s="64">
        <v>43</v>
      </c>
    </row>
    <row r="37" spans="1:7" ht="18" customHeight="1">
      <c r="A37" s="28" t="s">
        <v>235</v>
      </c>
      <c r="B37" s="64">
        <v>210</v>
      </c>
      <c r="C37" s="64">
        <v>157</v>
      </c>
      <c r="D37" s="64">
        <v>157</v>
      </c>
      <c r="E37" s="64">
        <v>180</v>
      </c>
      <c r="F37" s="64">
        <v>145</v>
      </c>
      <c r="G37" s="64">
        <v>196</v>
      </c>
    </row>
    <row r="38" spans="1:7" ht="18" customHeight="1">
      <c r="A38" s="28" t="s">
        <v>236</v>
      </c>
      <c r="B38" s="64">
        <v>101</v>
      </c>
      <c r="C38" s="64">
        <v>95</v>
      </c>
      <c r="D38" s="64">
        <v>94</v>
      </c>
      <c r="E38" s="64">
        <v>93</v>
      </c>
      <c r="F38" s="64">
        <v>74</v>
      </c>
      <c r="G38" s="64">
        <v>74</v>
      </c>
    </row>
    <row r="39" spans="1:7" ht="18" customHeight="1">
      <c r="A39" s="28" t="s">
        <v>237</v>
      </c>
      <c r="B39" s="64">
        <v>138</v>
      </c>
      <c r="C39" s="64">
        <v>218</v>
      </c>
      <c r="D39" s="64">
        <v>209</v>
      </c>
      <c r="E39" s="64">
        <v>216</v>
      </c>
      <c r="F39" s="64">
        <v>245</v>
      </c>
      <c r="G39" s="64">
        <v>224</v>
      </c>
    </row>
    <row r="40" spans="1:7" ht="18" customHeight="1">
      <c r="A40" s="28" t="s">
        <v>238</v>
      </c>
      <c r="B40" s="64">
        <v>32</v>
      </c>
      <c r="C40" s="64">
        <v>30</v>
      </c>
      <c r="D40" s="64">
        <v>37</v>
      </c>
      <c r="E40" s="64">
        <v>37</v>
      </c>
      <c r="F40" s="64">
        <v>37</v>
      </c>
      <c r="G40" s="64">
        <v>37</v>
      </c>
    </row>
    <row r="41" spans="1:7" ht="10.5" customHeight="1">
      <c r="A41" s="41"/>
      <c r="B41" s="147"/>
      <c r="C41" s="147"/>
      <c r="D41" s="147"/>
      <c r="E41" s="147"/>
      <c r="F41" s="147"/>
      <c r="G41" s="147"/>
    </row>
    <row r="42" spans="1:7" ht="45" customHeight="1">
      <c r="B42" s="64"/>
      <c r="C42" s="64"/>
      <c r="D42" s="64"/>
      <c r="E42" s="64"/>
      <c r="F42" s="64"/>
      <c r="G42" s="64"/>
    </row>
    <row r="43" spans="1:7" ht="18.75" customHeight="1">
      <c r="A43" s="21" t="s">
        <v>575</v>
      </c>
      <c r="B43" s="21"/>
      <c r="C43" s="21"/>
      <c r="D43" s="21"/>
      <c r="E43" s="144"/>
      <c r="F43" s="145"/>
      <c r="G43" s="145"/>
    </row>
    <row r="44" spans="1:7" ht="18.75" customHeight="1">
      <c r="A44" s="22" t="s">
        <v>26</v>
      </c>
      <c r="B44" s="21"/>
      <c r="C44" s="21"/>
      <c r="D44" s="21"/>
      <c r="E44" s="144"/>
      <c r="F44" s="145"/>
      <c r="G44" s="145"/>
    </row>
    <row r="45" spans="1:7" ht="18.75" customHeight="1">
      <c r="A45" s="21"/>
      <c r="B45" s="21"/>
      <c r="C45" s="21"/>
      <c r="D45" s="21"/>
      <c r="E45" s="144"/>
      <c r="F45" s="145"/>
      <c r="G45" s="145"/>
    </row>
    <row r="46" spans="1:7" ht="18.75" customHeight="1">
      <c r="A46" s="41"/>
      <c r="B46" s="41"/>
      <c r="C46" s="41"/>
      <c r="D46" s="41"/>
      <c r="E46" s="147"/>
      <c r="F46" s="148"/>
      <c r="G46" s="148" t="s">
        <v>251</v>
      </c>
    </row>
    <row r="47" spans="1:7" ht="27" customHeight="1">
      <c r="B47" s="57">
        <v>2010</v>
      </c>
      <c r="C47" s="57">
        <v>2015</v>
      </c>
      <c r="D47" s="146">
        <v>2016</v>
      </c>
      <c r="E47" s="27">
        <v>2017</v>
      </c>
      <c r="F47" s="27">
        <v>2018</v>
      </c>
      <c r="G47" s="27" t="s">
        <v>451</v>
      </c>
    </row>
    <row r="48" spans="1:7" ht="13.5" customHeight="1">
      <c r="B48" s="138"/>
      <c r="C48" s="138"/>
      <c r="D48" s="297"/>
      <c r="E48" s="139"/>
      <c r="F48" s="139"/>
      <c r="G48" s="139"/>
    </row>
    <row r="49" spans="1:7" ht="18.75" customHeight="1">
      <c r="A49" s="100" t="s">
        <v>227</v>
      </c>
      <c r="B49" s="135">
        <f t="shared" ref="B49:G49" si="2">SUM(B51:B61)</f>
        <v>61449</v>
      </c>
      <c r="C49" s="135">
        <f t="shared" si="2"/>
        <v>29478</v>
      </c>
      <c r="D49" s="135">
        <f t="shared" si="2"/>
        <v>30153</v>
      </c>
      <c r="E49" s="135">
        <f t="shared" si="2"/>
        <v>33621</v>
      </c>
      <c r="F49" s="135">
        <f t="shared" si="2"/>
        <v>34033</v>
      </c>
      <c r="G49" s="135">
        <f t="shared" si="2"/>
        <v>35458</v>
      </c>
    </row>
    <row r="50" spans="1:7" ht="18.75" customHeight="1">
      <c r="A50" s="48" t="s">
        <v>403</v>
      </c>
      <c r="B50" s="64"/>
      <c r="C50" s="64"/>
      <c r="D50" s="64"/>
      <c r="E50" s="64"/>
      <c r="F50" s="64"/>
      <c r="G50" s="64"/>
    </row>
    <row r="51" spans="1:7" ht="18.75" customHeight="1">
      <c r="A51" s="28" t="s">
        <v>229</v>
      </c>
      <c r="B51" s="64">
        <v>83</v>
      </c>
      <c r="C51" s="124">
        <v>18</v>
      </c>
      <c r="D51" s="39">
        <v>0</v>
      </c>
      <c r="E51" s="39">
        <v>0</v>
      </c>
      <c r="F51" s="39">
        <v>0</v>
      </c>
      <c r="G51" s="39">
        <v>0</v>
      </c>
    </row>
    <row r="52" spans="1:7" ht="18.75" customHeight="1">
      <c r="A52" s="28" t="s">
        <v>452</v>
      </c>
      <c r="B52" s="64">
        <v>257</v>
      </c>
      <c r="C52" s="64">
        <v>229</v>
      </c>
      <c r="D52" s="64">
        <v>207</v>
      </c>
      <c r="E52" s="64">
        <v>221</v>
      </c>
      <c r="F52" s="64">
        <v>230</v>
      </c>
      <c r="G52" s="64">
        <v>845</v>
      </c>
    </row>
    <row r="53" spans="1:7" ht="18.75" customHeight="1">
      <c r="A53" s="28" t="s">
        <v>230</v>
      </c>
      <c r="B53" s="64">
        <v>33988</v>
      </c>
      <c r="C53" s="64">
        <v>12309</v>
      </c>
      <c r="D53" s="64">
        <v>10026</v>
      </c>
      <c r="E53" s="64">
        <v>7769</v>
      </c>
      <c r="F53" s="64">
        <v>7459</v>
      </c>
      <c r="G53" s="64">
        <v>6469</v>
      </c>
    </row>
    <row r="54" spans="1:7" ht="18.75" customHeight="1">
      <c r="A54" s="28" t="s">
        <v>231</v>
      </c>
      <c r="B54" s="64">
        <v>298</v>
      </c>
      <c r="C54" s="64">
        <v>571</v>
      </c>
      <c r="D54" s="64">
        <v>951</v>
      </c>
      <c r="E54" s="64">
        <v>3260</v>
      </c>
      <c r="F54" s="64">
        <v>3340</v>
      </c>
      <c r="G54" s="64">
        <v>3877</v>
      </c>
    </row>
    <row r="55" spans="1:7" ht="18.75" customHeight="1">
      <c r="A55" s="28" t="s">
        <v>232</v>
      </c>
      <c r="B55" s="64">
        <v>21878</v>
      </c>
      <c r="C55" s="64">
        <v>10344</v>
      </c>
      <c r="D55" s="64">
        <v>13074</v>
      </c>
      <c r="E55" s="64">
        <v>15434</v>
      </c>
      <c r="F55" s="64">
        <v>16447</v>
      </c>
      <c r="G55" s="64">
        <v>15618</v>
      </c>
    </row>
    <row r="56" spans="1:7" ht="18.75" customHeight="1">
      <c r="A56" s="28" t="s">
        <v>233</v>
      </c>
      <c r="B56" s="64">
        <v>388</v>
      </c>
      <c r="C56" s="64">
        <v>664</v>
      </c>
      <c r="D56" s="64">
        <v>619</v>
      </c>
      <c r="E56" s="64">
        <v>777</v>
      </c>
      <c r="F56" s="64">
        <v>1061</v>
      </c>
      <c r="G56" s="64">
        <v>1478</v>
      </c>
    </row>
    <row r="57" spans="1:7" ht="18.75" customHeight="1">
      <c r="A57" s="28" t="s">
        <v>234</v>
      </c>
      <c r="B57" s="64">
        <v>89</v>
      </c>
      <c r="C57" s="64">
        <v>195</v>
      </c>
      <c r="D57" s="64">
        <v>215</v>
      </c>
      <c r="E57" s="64">
        <v>389</v>
      </c>
      <c r="F57" s="64">
        <v>444</v>
      </c>
      <c r="G57" s="64">
        <v>604</v>
      </c>
    </row>
    <row r="58" spans="1:7" ht="18.75" customHeight="1">
      <c r="A58" s="28" t="s">
        <v>235</v>
      </c>
      <c r="B58" s="64">
        <v>2461</v>
      </c>
      <c r="C58" s="64">
        <v>2016</v>
      </c>
      <c r="D58" s="64">
        <v>1972</v>
      </c>
      <c r="E58" s="64">
        <v>2200</v>
      </c>
      <c r="F58" s="64">
        <v>1582</v>
      </c>
      <c r="G58" s="64">
        <v>2282</v>
      </c>
    </row>
    <row r="59" spans="1:7" ht="18.75" customHeight="1">
      <c r="A59" s="28" t="s">
        <v>236</v>
      </c>
      <c r="B59" s="64">
        <v>582</v>
      </c>
      <c r="C59" s="64">
        <v>705</v>
      </c>
      <c r="D59" s="64">
        <v>713</v>
      </c>
      <c r="E59" s="64">
        <v>847</v>
      </c>
      <c r="F59" s="64">
        <v>659</v>
      </c>
      <c r="G59" s="64">
        <v>998</v>
      </c>
    </row>
    <row r="60" spans="1:7" ht="18.75" customHeight="1">
      <c r="A60" s="28" t="s">
        <v>237</v>
      </c>
      <c r="B60" s="64">
        <v>1233</v>
      </c>
      <c r="C60" s="64">
        <v>2177</v>
      </c>
      <c r="D60" s="64">
        <v>2072</v>
      </c>
      <c r="E60" s="64">
        <v>2385</v>
      </c>
      <c r="F60" s="64">
        <v>2501</v>
      </c>
      <c r="G60" s="64">
        <v>2797</v>
      </c>
    </row>
    <row r="61" spans="1:7" ht="18.75" customHeight="1">
      <c r="A61" s="28" t="s">
        <v>238</v>
      </c>
      <c r="B61" s="64">
        <v>192</v>
      </c>
      <c r="C61" s="64">
        <v>250</v>
      </c>
      <c r="D61" s="64">
        <v>304</v>
      </c>
      <c r="E61" s="64">
        <v>339</v>
      </c>
      <c r="F61" s="64">
        <v>310</v>
      </c>
      <c r="G61" s="64">
        <v>490</v>
      </c>
    </row>
    <row r="62" spans="1:7" ht="12" customHeight="1">
      <c r="A62" s="41"/>
      <c r="B62" s="41"/>
      <c r="C62" s="41"/>
      <c r="D62" s="41"/>
      <c r="E62" s="147"/>
      <c r="F62" s="147"/>
      <c r="G62" s="147"/>
    </row>
    <row r="63" spans="1:7" ht="18.75" customHeight="1"/>
    <row r="64" spans="1:7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02"/>
  <sheetViews>
    <sheetView topLeftCell="A43" workbookViewId="0">
      <selection activeCell="L55" sqref="L55"/>
    </sheetView>
  </sheetViews>
  <sheetFormatPr defaultRowHeight="12.75"/>
  <cols>
    <col min="1" max="1" width="39.4257812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18.75" customHeight="1">
      <c r="A1" s="21" t="s">
        <v>576</v>
      </c>
      <c r="B1" s="21"/>
      <c r="C1" s="21"/>
      <c r="D1" s="21"/>
      <c r="E1" s="21"/>
      <c r="F1" s="141"/>
      <c r="G1" s="141"/>
    </row>
    <row r="2" spans="1:7" ht="18.75" customHeight="1">
      <c r="A2" s="22" t="s">
        <v>27</v>
      </c>
      <c r="B2" s="21"/>
      <c r="C2" s="21"/>
      <c r="D2" s="21"/>
      <c r="E2" s="21"/>
      <c r="F2" s="141"/>
      <c r="G2" s="141"/>
    </row>
    <row r="3" spans="1:7" ht="6.75" customHeight="1">
      <c r="A3" s="40"/>
      <c r="B3" s="21"/>
      <c r="C3" s="21"/>
      <c r="D3" s="21"/>
      <c r="E3" s="21"/>
      <c r="F3" s="141"/>
      <c r="G3" s="141"/>
    </row>
    <row r="4" spans="1:7" ht="18.75" customHeight="1">
      <c r="A4" s="41"/>
      <c r="B4" s="41"/>
      <c r="C4" s="41"/>
      <c r="D4" s="41"/>
      <c r="E4" s="41"/>
      <c r="F4" s="56"/>
      <c r="G4" s="332" t="s">
        <v>264</v>
      </c>
    </row>
    <row r="5" spans="1:7" ht="26.25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7" ht="11.25" customHeight="1">
      <c r="B6" s="138"/>
      <c r="C6" s="138"/>
      <c r="D6" s="138"/>
      <c r="E6" s="139"/>
      <c r="F6" s="139"/>
      <c r="G6" s="139"/>
    </row>
    <row r="7" spans="1:7" ht="18" customHeight="1">
      <c r="A7" s="100" t="s">
        <v>227</v>
      </c>
      <c r="B7" s="135">
        <f t="shared" ref="B7:G7" si="0">SUM(B9:B19)</f>
        <v>7105</v>
      </c>
      <c r="C7" s="135">
        <f t="shared" si="0"/>
        <v>7130</v>
      </c>
      <c r="D7" s="135">
        <f t="shared" si="0"/>
        <v>7306</v>
      </c>
      <c r="E7" s="135">
        <f t="shared" si="0"/>
        <v>7239</v>
      </c>
      <c r="F7" s="135">
        <f t="shared" si="0"/>
        <v>9020</v>
      </c>
      <c r="G7" s="135">
        <f t="shared" si="0"/>
        <v>10450</v>
      </c>
    </row>
    <row r="8" spans="1:7" ht="18" customHeight="1">
      <c r="A8" s="48" t="s">
        <v>403</v>
      </c>
      <c r="B8" s="64"/>
      <c r="C8" s="64"/>
      <c r="D8" s="64"/>
      <c r="E8" s="64"/>
      <c r="F8" s="64"/>
      <c r="G8" s="64"/>
    </row>
    <row r="9" spans="1:7" ht="18" customHeight="1">
      <c r="A9" s="28" t="s">
        <v>229</v>
      </c>
      <c r="B9" s="64">
        <v>22</v>
      </c>
      <c r="C9" s="64">
        <v>14</v>
      </c>
      <c r="D9" s="64">
        <v>10</v>
      </c>
      <c r="E9" s="64">
        <v>10</v>
      </c>
      <c r="F9" s="64">
        <v>9</v>
      </c>
      <c r="G9" s="64">
        <v>9</v>
      </c>
    </row>
    <row r="10" spans="1:7" ht="18" customHeight="1">
      <c r="A10" s="28" t="s">
        <v>452</v>
      </c>
      <c r="B10" s="64">
        <v>291</v>
      </c>
      <c r="C10" s="64">
        <v>168</v>
      </c>
      <c r="D10" s="64">
        <v>211</v>
      </c>
      <c r="E10" s="64">
        <v>214</v>
      </c>
      <c r="F10" s="64">
        <v>228</v>
      </c>
      <c r="G10" s="64">
        <v>228</v>
      </c>
    </row>
    <row r="11" spans="1:7" ht="18" customHeight="1">
      <c r="A11" s="28" t="s">
        <v>230</v>
      </c>
      <c r="B11" s="64">
        <v>204</v>
      </c>
      <c r="C11" s="64">
        <v>319</v>
      </c>
      <c r="D11" s="64">
        <v>263</v>
      </c>
      <c r="E11" s="64">
        <v>278</v>
      </c>
      <c r="F11" s="64">
        <v>244</v>
      </c>
      <c r="G11" s="64">
        <v>245</v>
      </c>
    </row>
    <row r="12" spans="1:7" ht="18" customHeight="1">
      <c r="A12" s="28" t="s">
        <v>231</v>
      </c>
      <c r="B12" s="64">
        <v>137</v>
      </c>
      <c r="C12" s="64">
        <v>191</v>
      </c>
      <c r="D12" s="64">
        <v>220</v>
      </c>
      <c r="E12" s="64">
        <v>213</v>
      </c>
      <c r="F12" s="64">
        <v>228</v>
      </c>
      <c r="G12" s="64">
        <v>391</v>
      </c>
    </row>
    <row r="13" spans="1:7" ht="18" customHeight="1">
      <c r="A13" s="28" t="s">
        <v>232</v>
      </c>
      <c r="B13" s="64">
        <v>390</v>
      </c>
      <c r="C13" s="64">
        <v>566</v>
      </c>
      <c r="D13" s="64">
        <v>607</v>
      </c>
      <c r="E13" s="64">
        <v>549</v>
      </c>
      <c r="F13" s="64">
        <v>692</v>
      </c>
      <c r="G13" s="64">
        <v>882</v>
      </c>
    </row>
    <row r="14" spans="1:7" ht="18" customHeight="1">
      <c r="A14" s="28" t="s">
        <v>233</v>
      </c>
      <c r="B14" s="64">
        <v>1751</v>
      </c>
      <c r="C14" s="64">
        <v>1577</v>
      </c>
      <c r="D14" s="64">
        <v>1825</v>
      </c>
      <c r="E14" s="64">
        <v>1778</v>
      </c>
      <c r="F14" s="64">
        <v>3180</v>
      </c>
      <c r="G14" s="64">
        <v>4442</v>
      </c>
    </row>
    <row r="15" spans="1:7" ht="18" customHeight="1">
      <c r="A15" s="28" t="s">
        <v>234</v>
      </c>
      <c r="B15" s="64">
        <v>3292</v>
      </c>
      <c r="C15" s="64">
        <v>3471</v>
      </c>
      <c r="D15" s="64">
        <v>3332</v>
      </c>
      <c r="E15" s="64">
        <v>3346</v>
      </c>
      <c r="F15" s="64">
        <v>3331</v>
      </c>
      <c r="G15" s="64">
        <v>3223</v>
      </c>
    </row>
    <row r="16" spans="1:7" ht="18" customHeight="1">
      <c r="A16" s="28" t="s">
        <v>235</v>
      </c>
      <c r="B16" s="64">
        <v>373</v>
      </c>
      <c r="C16" s="64">
        <v>334</v>
      </c>
      <c r="D16" s="64">
        <v>321</v>
      </c>
      <c r="E16" s="64">
        <v>328</v>
      </c>
      <c r="F16" s="64">
        <v>501</v>
      </c>
      <c r="G16" s="64">
        <v>464</v>
      </c>
    </row>
    <row r="17" spans="1:7" ht="18" customHeight="1">
      <c r="A17" s="28" t="s">
        <v>236</v>
      </c>
      <c r="B17" s="64">
        <v>40</v>
      </c>
      <c r="C17" s="64">
        <v>42</v>
      </c>
      <c r="D17" s="64">
        <v>49</v>
      </c>
      <c r="E17" s="64">
        <v>53</v>
      </c>
      <c r="F17" s="64">
        <v>65</v>
      </c>
      <c r="G17" s="64">
        <v>66</v>
      </c>
    </row>
    <row r="18" spans="1:7" ht="18" customHeight="1">
      <c r="A18" s="28" t="s">
        <v>237</v>
      </c>
      <c r="B18" s="64">
        <v>546</v>
      </c>
      <c r="C18" s="64">
        <v>392</v>
      </c>
      <c r="D18" s="64">
        <v>418</v>
      </c>
      <c r="E18" s="64">
        <v>420</v>
      </c>
      <c r="F18" s="64">
        <v>491</v>
      </c>
      <c r="G18" s="64">
        <v>452</v>
      </c>
    </row>
    <row r="19" spans="1:7" ht="18" customHeight="1">
      <c r="A19" s="28" t="s">
        <v>238</v>
      </c>
      <c r="B19" s="64">
        <v>59</v>
      </c>
      <c r="C19" s="64">
        <v>56</v>
      </c>
      <c r="D19" s="64">
        <v>50</v>
      </c>
      <c r="E19" s="64">
        <v>50</v>
      </c>
      <c r="F19" s="64">
        <v>51</v>
      </c>
      <c r="G19" s="64">
        <v>48</v>
      </c>
    </row>
    <row r="20" spans="1:7" ht="11.25" customHeight="1">
      <c r="A20" s="41"/>
      <c r="B20" s="147"/>
      <c r="C20" s="147"/>
      <c r="D20" s="147"/>
      <c r="E20" s="147"/>
      <c r="F20" s="147"/>
      <c r="G20" s="147"/>
    </row>
    <row r="21" spans="1:7" ht="18.75" customHeight="1">
      <c r="B21" s="64"/>
      <c r="C21" s="64"/>
      <c r="D21" s="64"/>
      <c r="E21" s="64"/>
      <c r="F21" s="64"/>
      <c r="G21" s="64"/>
    </row>
    <row r="22" spans="1:7" ht="18.75" customHeight="1">
      <c r="A22" s="21" t="s">
        <v>577</v>
      </c>
      <c r="B22" s="21"/>
      <c r="C22" s="21"/>
      <c r="D22" s="21"/>
      <c r="E22" s="21"/>
      <c r="F22" s="141"/>
      <c r="G22" s="141"/>
    </row>
    <row r="23" spans="1:7" ht="18.75" customHeight="1">
      <c r="A23" s="22" t="s">
        <v>28</v>
      </c>
      <c r="B23" s="21"/>
      <c r="C23" s="21"/>
      <c r="D23" s="21"/>
      <c r="E23" s="21"/>
      <c r="F23" s="141"/>
      <c r="G23" s="141"/>
    </row>
    <row r="24" spans="1:7" ht="9" customHeight="1">
      <c r="A24" s="21"/>
      <c r="B24" s="21"/>
      <c r="C24" s="21"/>
      <c r="D24" s="21"/>
      <c r="E24" s="21"/>
      <c r="F24" s="141"/>
      <c r="G24" s="141"/>
    </row>
    <row r="25" spans="1:7" ht="18.75" customHeight="1">
      <c r="A25" s="41"/>
      <c r="B25" s="41"/>
      <c r="C25" s="41"/>
      <c r="D25" s="41"/>
      <c r="E25" s="41"/>
      <c r="F25" s="56"/>
      <c r="G25" s="332" t="s">
        <v>264</v>
      </c>
    </row>
    <row r="26" spans="1:7" ht="27.75" customHeight="1">
      <c r="B26" s="57">
        <v>2010</v>
      </c>
      <c r="C26" s="57">
        <v>2015</v>
      </c>
      <c r="D26" s="57">
        <v>2016</v>
      </c>
      <c r="E26" s="27">
        <v>2017</v>
      </c>
      <c r="F26" s="27">
        <v>2018</v>
      </c>
      <c r="G26" s="27" t="s">
        <v>451</v>
      </c>
    </row>
    <row r="27" spans="1:7" ht="12" customHeight="1">
      <c r="B27" s="138"/>
      <c r="C27" s="138"/>
      <c r="D27" s="138"/>
      <c r="E27" s="139"/>
      <c r="F27" s="139"/>
      <c r="G27" s="139"/>
    </row>
    <row r="28" spans="1:7" ht="18" customHeight="1">
      <c r="A28" s="100" t="s">
        <v>227</v>
      </c>
      <c r="B28" s="135">
        <f t="shared" ref="B28:G28" si="1">SUM(B30:B40)</f>
        <v>6897</v>
      </c>
      <c r="C28" s="135">
        <f t="shared" si="1"/>
        <v>6864</v>
      </c>
      <c r="D28" s="135">
        <f t="shared" si="1"/>
        <v>6954</v>
      </c>
      <c r="E28" s="135">
        <f t="shared" si="1"/>
        <v>6684</v>
      </c>
      <c r="F28" s="135">
        <f t="shared" si="1"/>
        <v>7571</v>
      </c>
      <c r="G28" s="135">
        <f t="shared" si="1"/>
        <v>8746</v>
      </c>
    </row>
    <row r="29" spans="1:7" ht="18" customHeight="1">
      <c r="A29" s="48" t="s">
        <v>403</v>
      </c>
      <c r="B29" s="64"/>
      <c r="C29" s="64"/>
      <c r="D29" s="64"/>
      <c r="E29" s="64"/>
      <c r="F29" s="64"/>
      <c r="G29" s="64"/>
    </row>
    <row r="30" spans="1:7" ht="18" customHeight="1">
      <c r="A30" s="28" t="s">
        <v>229</v>
      </c>
      <c r="B30" s="64">
        <v>18</v>
      </c>
      <c r="C30" s="124">
        <v>11</v>
      </c>
      <c r="D30" s="124">
        <v>8</v>
      </c>
      <c r="E30" s="64">
        <v>8</v>
      </c>
      <c r="F30" s="64">
        <v>9</v>
      </c>
      <c r="G30" s="64">
        <v>9</v>
      </c>
    </row>
    <row r="31" spans="1:7" ht="18" customHeight="1">
      <c r="A31" s="28" t="s">
        <v>452</v>
      </c>
      <c r="B31" s="64">
        <v>288</v>
      </c>
      <c r="C31" s="64">
        <v>151</v>
      </c>
      <c r="D31" s="64">
        <v>156</v>
      </c>
      <c r="E31" s="64">
        <v>171</v>
      </c>
      <c r="F31" s="64">
        <v>203</v>
      </c>
      <c r="G31" s="64">
        <v>185</v>
      </c>
    </row>
    <row r="32" spans="1:7" ht="18" customHeight="1">
      <c r="A32" s="28" t="s">
        <v>230</v>
      </c>
      <c r="B32" s="64">
        <v>127</v>
      </c>
      <c r="C32" s="64">
        <v>287</v>
      </c>
      <c r="D32" s="64">
        <v>226</v>
      </c>
      <c r="E32" s="64">
        <v>246</v>
      </c>
      <c r="F32" s="64">
        <v>229</v>
      </c>
      <c r="G32" s="64">
        <v>236</v>
      </c>
    </row>
    <row r="33" spans="1:7" ht="18" customHeight="1">
      <c r="A33" s="28" t="s">
        <v>231</v>
      </c>
      <c r="B33" s="64">
        <v>128</v>
      </c>
      <c r="C33" s="64">
        <v>184</v>
      </c>
      <c r="D33" s="64">
        <v>183</v>
      </c>
      <c r="E33" s="64">
        <v>175</v>
      </c>
      <c r="F33" s="64">
        <v>171</v>
      </c>
      <c r="G33" s="64">
        <v>249</v>
      </c>
    </row>
    <row r="34" spans="1:7" ht="18" customHeight="1">
      <c r="A34" s="28" t="s">
        <v>232</v>
      </c>
      <c r="B34" s="64">
        <v>317</v>
      </c>
      <c r="C34" s="64">
        <v>509</v>
      </c>
      <c r="D34" s="64">
        <v>530</v>
      </c>
      <c r="E34" s="64">
        <v>538</v>
      </c>
      <c r="F34" s="64">
        <v>561</v>
      </c>
      <c r="G34" s="64">
        <v>643</v>
      </c>
    </row>
    <row r="35" spans="1:7" ht="18" customHeight="1">
      <c r="A35" s="28" t="s">
        <v>233</v>
      </c>
      <c r="B35" s="64">
        <v>1751</v>
      </c>
      <c r="C35" s="64">
        <v>1505</v>
      </c>
      <c r="D35" s="64">
        <v>1716</v>
      </c>
      <c r="E35" s="64">
        <v>1422</v>
      </c>
      <c r="F35" s="64">
        <v>2157</v>
      </c>
      <c r="G35" s="64">
        <v>3288</v>
      </c>
    </row>
    <row r="36" spans="1:7" ht="18" customHeight="1">
      <c r="A36" s="28" t="s">
        <v>234</v>
      </c>
      <c r="B36" s="64">
        <v>3292</v>
      </c>
      <c r="C36" s="64">
        <v>3448</v>
      </c>
      <c r="D36" s="64">
        <v>3323</v>
      </c>
      <c r="E36" s="64">
        <v>3313</v>
      </c>
      <c r="F36" s="64">
        <v>3314</v>
      </c>
      <c r="G36" s="64">
        <v>3172</v>
      </c>
    </row>
    <row r="37" spans="1:7" ht="18" customHeight="1">
      <c r="A37" s="28" t="s">
        <v>235</v>
      </c>
      <c r="B37" s="64">
        <v>360</v>
      </c>
      <c r="C37" s="64">
        <v>327</v>
      </c>
      <c r="D37" s="64">
        <v>320</v>
      </c>
      <c r="E37" s="64">
        <v>328</v>
      </c>
      <c r="F37" s="64">
        <v>470</v>
      </c>
      <c r="G37" s="64">
        <v>443</v>
      </c>
    </row>
    <row r="38" spans="1:7" ht="18" customHeight="1">
      <c r="A38" s="28" t="s">
        <v>236</v>
      </c>
      <c r="B38" s="64">
        <v>40</v>
      </c>
      <c r="C38" s="64">
        <v>40</v>
      </c>
      <c r="D38" s="64">
        <v>40</v>
      </c>
      <c r="E38" s="64">
        <v>49</v>
      </c>
      <c r="F38" s="64">
        <v>53</v>
      </c>
      <c r="G38" s="64">
        <v>53</v>
      </c>
    </row>
    <row r="39" spans="1:7" ht="18" customHeight="1">
      <c r="A39" s="28" t="s">
        <v>237</v>
      </c>
      <c r="B39" s="64">
        <v>525</v>
      </c>
      <c r="C39" s="64">
        <v>347</v>
      </c>
      <c r="D39" s="64">
        <v>404</v>
      </c>
      <c r="E39" s="64">
        <v>386</v>
      </c>
      <c r="F39" s="64">
        <v>356</v>
      </c>
      <c r="G39" s="64">
        <v>420</v>
      </c>
    </row>
    <row r="40" spans="1:7" ht="18" customHeight="1">
      <c r="A40" s="28" t="s">
        <v>238</v>
      </c>
      <c r="B40" s="64">
        <v>51</v>
      </c>
      <c r="C40" s="64">
        <v>55</v>
      </c>
      <c r="D40" s="64">
        <v>48</v>
      </c>
      <c r="E40" s="64">
        <v>48</v>
      </c>
      <c r="F40" s="64">
        <v>48</v>
      </c>
      <c r="G40" s="64">
        <v>48</v>
      </c>
    </row>
    <row r="41" spans="1:7" ht="12" customHeight="1">
      <c r="A41" s="41"/>
      <c r="B41" s="147"/>
      <c r="C41" s="147"/>
      <c r="D41" s="147"/>
      <c r="E41" s="147"/>
      <c r="F41" s="147"/>
      <c r="G41" s="147"/>
    </row>
    <row r="42" spans="1:7" ht="41.25" customHeight="1">
      <c r="B42" s="64"/>
      <c r="C42" s="64"/>
      <c r="D42" s="64"/>
      <c r="E42" s="64"/>
      <c r="F42" s="63"/>
      <c r="G42" s="63"/>
    </row>
    <row r="43" spans="1:7" ht="18.75" customHeight="1">
      <c r="A43" s="21" t="s">
        <v>578</v>
      </c>
      <c r="B43" s="21"/>
      <c r="C43" s="21"/>
      <c r="D43" s="21"/>
      <c r="E43" s="21"/>
      <c r="F43" s="141"/>
      <c r="G43" s="141"/>
    </row>
    <row r="44" spans="1:7" ht="18.75" customHeight="1">
      <c r="A44" s="22" t="s">
        <v>29</v>
      </c>
      <c r="B44" s="21"/>
      <c r="C44" s="21"/>
      <c r="D44" s="21"/>
      <c r="E44" s="21"/>
      <c r="F44" s="141"/>
      <c r="G44" s="141"/>
    </row>
    <row r="45" spans="1:7" ht="7.5" customHeight="1">
      <c r="A45" s="21"/>
      <c r="B45" s="21"/>
      <c r="C45" s="21"/>
      <c r="D45" s="21"/>
      <c r="E45" s="21"/>
      <c r="F45" s="141"/>
      <c r="G45" s="141"/>
    </row>
    <row r="46" spans="1:7" ht="18.75" customHeight="1">
      <c r="A46" s="41"/>
      <c r="B46" s="41"/>
      <c r="C46" s="41"/>
      <c r="D46" s="41"/>
      <c r="E46" s="41"/>
      <c r="F46" s="56"/>
      <c r="G46" s="332" t="s">
        <v>251</v>
      </c>
    </row>
    <row r="47" spans="1:7" ht="26.25" customHeight="1">
      <c r="B47" s="57">
        <v>2010</v>
      </c>
      <c r="C47" s="57">
        <v>2015</v>
      </c>
      <c r="D47" s="57">
        <v>2016</v>
      </c>
      <c r="E47" s="27">
        <v>2017</v>
      </c>
      <c r="F47" s="27">
        <v>2018</v>
      </c>
      <c r="G47" s="27" t="s">
        <v>451</v>
      </c>
    </row>
    <row r="48" spans="1:7" ht="15.75" customHeight="1">
      <c r="B48" s="138"/>
      <c r="C48" s="138"/>
      <c r="D48" s="138"/>
      <c r="E48" s="139"/>
      <c r="F48" s="139"/>
      <c r="G48" s="139"/>
    </row>
    <row r="49" spans="1:7" ht="18.75" customHeight="1">
      <c r="A49" s="319" t="s">
        <v>227</v>
      </c>
      <c r="B49" s="135">
        <f t="shared" ref="B49:G49" si="2">SUM(B51:B61)</f>
        <v>86876</v>
      </c>
      <c r="C49" s="135">
        <f t="shared" si="2"/>
        <v>97723</v>
      </c>
      <c r="D49" s="135">
        <f t="shared" si="2"/>
        <v>104701</v>
      </c>
      <c r="E49" s="135">
        <f t="shared" si="2"/>
        <v>97257</v>
      </c>
      <c r="F49" s="135">
        <f t="shared" si="2"/>
        <v>109362</v>
      </c>
      <c r="G49" s="135">
        <f t="shared" si="2"/>
        <v>119623</v>
      </c>
    </row>
    <row r="50" spans="1:7" ht="18.75" customHeight="1">
      <c r="A50" s="48" t="s">
        <v>403</v>
      </c>
      <c r="B50" s="64"/>
      <c r="C50" s="64"/>
      <c r="D50" s="64"/>
      <c r="E50" s="64"/>
      <c r="F50" s="64"/>
      <c r="G50" s="64"/>
    </row>
    <row r="51" spans="1:7" ht="18.75" customHeight="1">
      <c r="A51" s="28" t="s">
        <v>229</v>
      </c>
      <c r="B51" s="64">
        <v>178</v>
      </c>
      <c r="C51" s="64">
        <v>120</v>
      </c>
      <c r="D51" s="64">
        <v>86</v>
      </c>
      <c r="E51" s="64">
        <v>83</v>
      </c>
      <c r="F51" s="64">
        <v>93</v>
      </c>
      <c r="G51" s="64">
        <v>116</v>
      </c>
    </row>
    <row r="52" spans="1:7" ht="18.75" customHeight="1">
      <c r="A52" s="28" t="s">
        <v>452</v>
      </c>
      <c r="B52" s="64">
        <v>6619</v>
      </c>
      <c r="C52" s="64">
        <v>2442</v>
      </c>
      <c r="D52" s="64">
        <v>2810</v>
      </c>
      <c r="E52" s="64">
        <v>2234</v>
      </c>
      <c r="F52" s="64">
        <v>2468</v>
      </c>
      <c r="G52" s="64">
        <v>2531</v>
      </c>
    </row>
    <row r="53" spans="1:7" ht="18.75" customHeight="1">
      <c r="A53" s="28" t="s">
        <v>230</v>
      </c>
      <c r="B53" s="64">
        <v>1943</v>
      </c>
      <c r="C53" s="64">
        <v>5727</v>
      </c>
      <c r="D53" s="64">
        <v>4450</v>
      </c>
      <c r="E53" s="64">
        <v>3511</v>
      </c>
      <c r="F53" s="64">
        <v>3016</v>
      </c>
      <c r="G53" s="64">
        <v>3228</v>
      </c>
    </row>
    <row r="54" spans="1:7" ht="18.75" customHeight="1">
      <c r="A54" s="28" t="s">
        <v>231</v>
      </c>
      <c r="B54" s="64">
        <v>1275</v>
      </c>
      <c r="C54" s="64">
        <v>1982</v>
      </c>
      <c r="D54" s="64">
        <v>1976</v>
      </c>
      <c r="E54" s="64">
        <v>1914</v>
      </c>
      <c r="F54" s="64">
        <v>1820</v>
      </c>
      <c r="G54" s="64">
        <v>3406</v>
      </c>
    </row>
    <row r="55" spans="1:7" ht="18.75" customHeight="1">
      <c r="A55" s="28" t="s">
        <v>232</v>
      </c>
      <c r="B55" s="64">
        <v>5883</v>
      </c>
      <c r="C55" s="64">
        <v>9934</v>
      </c>
      <c r="D55" s="64">
        <v>10504</v>
      </c>
      <c r="E55" s="64">
        <v>10405</v>
      </c>
      <c r="F55" s="64">
        <v>7251</v>
      </c>
      <c r="G55" s="64">
        <v>8794</v>
      </c>
    </row>
    <row r="56" spans="1:7" ht="18.75" customHeight="1">
      <c r="A56" s="28" t="s">
        <v>233</v>
      </c>
      <c r="B56" s="64">
        <v>17491</v>
      </c>
      <c r="C56" s="64">
        <v>20845</v>
      </c>
      <c r="D56" s="64">
        <v>29172</v>
      </c>
      <c r="E56" s="64">
        <v>27652</v>
      </c>
      <c r="F56" s="64">
        <v>42733</v>
      </c>
      <c r="G56" s="64">
        <v>44971</v>
      </c>
    </row>
    <row r="57" spans="1:7" ht="18.75" customHeight="1">
      <c r="A57" s="28" t="s">
        <v>234</v>
      </c>
      <c r="B57" s="64">
        <v>41726</v>
      </c>
      <c r="C57" s="64">
        <v>46335</v>
      </c>
      <c r="D57" s="64">
        <v>44669</v>
      </c>
      <c r="E57" s="64">
        <v>40185</v>
      </c>
      <c r="F57" s="64">
        <v>41540</v>
      </c>
      <c r="G57" s="64">
        <v>43385</v>
      </c>
    </row>
    <row r="58" spans="1:7" ht="18.75" customHeight="1">
      <c r="A58" s="28" t="s">
        <v>235</v>
      </c>
      <c r="B58" s="64">
        <v>4860</v>
      </c>
      <c r="C58" s="64">
        <v>4602</v>
      </c>
      <c r="D58" s="64">
        <v>4546</v>
      </c>
      <c r="E58" s="64">
        <v>4826</v>
      </c>
      <c r="F58" s="64">
        <v>4852</v>
      </c>
      <c r="G58" s="64">
        <v>6068</v>
      </c>
    </row>
    <row r="59" spans="1:7" ht="18.75" customHeight="1">
      <c r="A59" s="28" t="s">
        <v>236</v>
      </c>
      <c r="B59" s="64">
        <v>384</v>
      </c>
      <c r="C59" s="64">
        <v>396</v>
      </c>
      <c r="D59" s="64">
        <v>396</v>
      </c>
      <c r="E59" s="64">
        <v>485</v>
      </c>
      <c r="F59" s="64">
        <v>526</v>
      </c>
      <c r="G59" s="64">
        <v>726</v>
      </c>
    </row>
    <row r="60" spans="1:7" ht="18.75" customHeight="1">
      <c r="A60" s="28" t="s">
        <v>237</v>
      </c>
      <c r="B60" s="64">
        <v>6153</v>
      </c>
      <c r="C60" s="64">
        <v>4925</v>
      </c>
      <c r="D60" s="64">
        <v>5747</v>
      </c>
      <c r="E60" s="64">
        <v>5611</v>
      </c>
      <c r="F60" s="64">
        <v>4712</v>
      </c>
      <c r="G60" s="64">
        <v>5744</v>
      </c>
    </row>
    <row r="61" spans="1:7" ht="18.75" customHeight="1">
      <c r="A61" s="28" t="s">
        <v>238</v>
      </c>
      <c r="B61" s="64">
        <v>364</v>
      </c>
      <c r="C61" s="64">
        <v>415</v>
      </c>
      <c r="D61" s="64">
        <v>345</v>
      </c>
      <c r="E61" s="64">
        <v>351</v>
      </c>
      <c r="F61" s="64">
        <v>351</v>
      </c>
      <c r="G61" s="64">
        <v>654</v>
      </c>
    </row>
    <row r="62" spans="1:7" ht="9" customHeight="1">
      <c r="A62" s="41"/>
      <c r="B62" s="41"/>
      <c r="C62" s="41"/>
      <c r="D62" s="41"/>
      <c r="E62" s="41"/>
      <c r="F62" s="41"/>
      <c r="G62" s="41"/>
    </row>
    <row r="63" spans="1:7" ht="18.75" customHeight="1"/>
    <row r="64" spans="1:7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8" workbookViewId="0">
      <selection activeCell="C42" sqref="C42"/>
    </sheetView>
  </sheetViews>
  <sheetFormatPr defaultRowHeight="15.95" customHeight="1"/>
  <cols>
    <col min="1" max="1" width="3.28515625" style="65" customWidth="1"/>
    <col min="2" max="2" width="38.85546875" style="65" customWidth="1"/>
    <col min="3" max="6" width="10.28515625" style="65" customWidth="1"/>
    <col min="7" max="8" width="10.28515625" style="74" customWidth="1"/>
    <col min="9" max="16384" width="9.140625" style="65"/>
  </cols>
  <sheetData>
    <row r="1" spans="1:8" ht="20.100000000000001" customHeight="1">
      <c r="A1" s="53" t="s">
        <v>214</v>
      </c>
      <c r="B1" s="53"/>
      <c r="C1" s="53"/>
      <c r="D1" s="53"/>
      <c r="E1" s="53"/>
      <c r="F1" s="126"/>
    </row>
    <row r="2" spans="1:8" ht="20.100000000000001" customHeight="1">
      <c r="A2" s="66" t="s">
        <v>298</v>
      </c>
      <c r="B2" s="53"/>
      <c r="C2" s="53"/>
      <c r="D2" s="53"/>
      <c r="E2" s="53"/>
      <c r="F2" s="126"/>
    </row>
    <row r="3" spans="1:8" ht="15.95" customHeight="1">
      <c r="A3" s="67"/>
      <c r="B3" s="67"/>
      <c r="C3" s="67"/>
      <c r="D3" s="67"/>
      <c r="E3" s="67"/>
      <c r="F3" s="67"/>
      <c r="G3" s="301"/>
      <c r="H3" s="301"/>
    </row>
    <row r="4" spans="1:8" ht="31.5" customHeight="1">
      <c r="C4" s="159">
        <v>2010</v>
      </c>
      <c r="D4" s="159">
        <v>2015</v>
      </c>
      <c r="E4" s="159">
        <v>2016</v>
      </c>
      <c r="F4" s="159">
        <v>2017</v>
      </c>
      <c r="G4" s="159">
        <v>2018</v>
      </c>
      <c r="H4" s="338" t="s">
        <v>451</v>
      </c>
    </row>
    <row r="5" spans="1:8" ht="15.95" customHeight="1">
      <c r="C5" s="55"/>
      <c r="D5" s="55"/>
      <c r="E5" s="55"/>
      <c r="F5" s="171"/>
      <c r="G5" s="171"/>
      <c r="H5" s="171"/>
    </row>
    <row r="6" spans="1:8" ht="15.95" customHeight="1">
      <c r="A6" s="73" t="s">
        <v>78</v>
      </c>
      <c r="C6" s="55"/>
      <c r="D6" s="55"/>
      <c r="E6" s="55"/>
      <c r="F6" s="171"/>
      <c r="G6" s="171"/>
      <c r="H6" s="171"/>
    </row>
    <row r="7" spans="1:8" ht="15.95" customHeight="1">
      <c r="B7" s="65" t="s">
        <v>373</v>
      </c>
      <c r="C7" s="151">
        <v>3985</v>
      </c>
      <c r="D7" s="151">
        <v>3307</v>
      </c>
      <c r="E7" s="151">
        <v>2956</v>
      </c>
      <c r="F7" s="151">
        <v>2934</v>
      </c>
      <c r="G7" s="151">
        <v>3777</v>
      </c>
      <c r="H7" s="151">
        <v>3908</v>
      </c>
    </row>
    <row r="8" spans="1:8" ht="15.95" customHeight="1">
      <c r="B8" s="65" t="s">
        <v>374</v>
      </c>
      <c r="C8" s="152">
        <v>80657</v>
      </c>
      <c r="D8" s="152">
        <v>71394</v>
      </c>
      <c r="E8" s="152">
        <v>70968</v>
      </c>
      <c r="F8" s="152">
        <v>74948</v>
      </c>
      <c r="G8" s="152">
        <v>86051</v>
      </c>
      <c r="H8" s="152">
        <v>86386</v>
      </c>
    </row>
    <row r="9" spans="1:8" ht="15.95" customHeight="1">
      <c r="B9" s="65" t="s">
        <v>375</v>
      </c>
      <c r="C9" s="151">
        <v>1576366</v>
      </c>
      <c r="D9" s="151">
        <v>1998523</v>
      </c>
      <c r="E9" s="151">
        <v>2126549</v>
      </c>
      <c r="F9" s="151">
        <v>2077065</v>
      </c>
      <c r="G9" s="151">
        <v>2451217</v>
      </c>
      <c r="H9" s="151">
        <v>1817615</v>
      </c>
    </row>
    <row r="10" spans="1:8" ht="15.95" customHeight="1">
      <c r="B10" s="65" t="s">
        <v>592</v>
      </c>
      <c r="C10" s="151"/>
      <c r="D10" s="151"/>
      <c r="E10" s="151"/>
      <c r="F10" s="151"/>
      <c r="G10" s="151"/>
      <c r="H10" s="151"/>
    </row>
    <row r="11" spans="1:8" ht="15.95" customHeight="1">
      <c r="B11" s="65" t="s">
        <v>376</v>
      </c>
      <c r="C11" s="153" t="s">
        <v>67</v>
      </c>
      <c r="D11" s="153" t="s">
        <v>67</v>
      </c>
      <c r="E11" s="153" t="s">
        <v>67</v>
      </c>
      <c r="F11" s="152">
        <v>21</v>
      </c>
      <c r="G11" s="152">
        <v>2</v>
      </c>
      <c r="H11" s="152">
        <v>2</v>
      </c>
    </row>
    <row r="12" spans="1:8" ht="15.95" customHeight="1">
      <c r="B12" s="65" t="s">
        <v>377</v>
      </c>
      <c r="C12" s="152">
        <v>47821</v>
      </c>
      <c r="D12" s="151">
        <v>169332</v>
      </c>
      <c r="E12" s="151">
        <v>132812</v>
      </c>
      <c r="F12" s="151">
        <v>155772</v>
      </c>
      <c r="G12" s="151">
        <v>227464</v>
      </c>
      <c r="H12" s="151">
        <v>216549</v>
      </c>
    </row>
    <row r="13" spans="1:8" ht="15.95" customHeight="1">
      <c r="B13" s="65" t="s">
        <v>79</v>
      </c>
      <c r="C13" s="153" t="s">
        <v>67</v>
      </c>
      <c r="D13" s="153" t="s">
        <v>67</v>
      </c>
      <c r="E13" s="153" t="s">
        <v>67</v>
      </c>
      <c r="F13" s="153" t="s">
        <v>67</v>
      </c>
      <c r="G13" s="153">
        <v>588</v>
      </c>
      <c r="H13" s="153">
        <v>18</v>
      </c>
    </row>
    <row r="14" spans="1:8" ht="15.95" customHeight="1">
      <c r="B14" s="65" t="s">
        <v>410</v>
      </c>
      <c r="C14" s="151">
        <v>9301</v>
      </c>
      <c r="D14" s="151">
        <v>17463</v>
      </c>
      <c r="E14" s="151">
        <v>18531</v>
      </c>
      <c r="F14" s="151">
        <v>20410</v>
      </c>
      <c r="G14" s="151">
        <v>23003</v>
      </c>
      <c r="H14" s="151">
        <v>23381</v>
      </c>
    </row>
    <row r="15" spans="1:8" ht="15.95" customHeight="1">
      <c r="B15" s="65" t="s">
        <v>593</v>
      </c>
      <c r="C15" s="151"/>
      <c r="D15" s="151"/>
      <c r="E15" s="151"/>
      <c r="F15" s="151"/>
      <c r="G15" s="151"/>
      <c r="H15" s="151"/>
    </row>
    <row r="16" spans="1:8" ht="15.95" customHeight="1">
      <c r="B16" s="134" t="s">
        <v>594</v>
      </c>
      <c r="C16" s="151">
        <v>8906</v>
      </c>
      <c r="D16" s="151">
        <v>16172</v>
      </c>
      <c r="E16" s="151">
        <v>17354</v>
      </c>
      <c r="F16" s="151">
        <v>19250</v>
      </c>
      <c r="G16" s="151">
        <v>21209</v>
      </c>
      <c r="H16" s="151">
        <v>21166</v>
      </c>
    </row>
    <row r="17" spans="1:8" ht="15.95" customHeight="1">
      <c r="B17" s="65" t="s">
        <v>595</v>
      </c>
      <c r="C17" s="151">
        <v>395</v>
      </c>
      <c r="D17" s="151">
        <v>1291</v>
      </c>
      <c r="E17" s="151">
        <v>1177</v>
      </c>
      <c r="F17" s="151">
        <v>1160</v>
      </c>
      <c r="G17" s="151">
        <v>1794</v>
      </c>
      <c r="H17" s="151">
        <v>2215</v>
      </c>
    </row>
    <row r="18" spans="1:8" ht="15.95" customHeight="1">
      <c r="A18" s="73" t="s">
        <v>80</v>
      </c>
      <c r="C18" s="153"/>
      <c r="D18" s="153"/>
      <c r="E18" s="153"/>
      <c r="F18" s="153"/>
      <c r="G18" s="153"/>
      <c r="H18" s="153"/>
    </row>
    <row r="19" spans="1:8" ht="15.95" customHeight="1">
      <c r="B19" s="65" t="s">
        <v>81</v>
      </c>
      <c r="C19" s="151">
        <v>201</v>
      </c>
      <c r="D19" s="151">
        <v>148</v>
      </c>
      <c r="E19" s="151">
        <v>243</v>
      </c>
      <c r="F19" s="151">
        <v>297</v>
      </c>
      <c r="G19" s="151">
        <v>225</v>
      </c>
      <c r="H19" s="151">
        <v>233</v>
      </c>
    </row>
    <row r="20" spans="1:8" ht="15.95" customHeight="1">
      <c r="B20" s="134" t="s">
        <v>82</v>
      </c>
      <c r="C20" s="151"/>
      <c r="D20" s="151"/>
      <c r="E20" s="151"/>
      <c r="F20" s="151"/>
      <c r="G20" s="151"/>
      <c r="H20" s="151"/>
    </row>
    <row r="21" spans="1:8" ht="15.95" customHeight="1">
      <c r="B21" s="65" t="s">
        <v>83</v>
      </c>
      <c r="C21" s="151">
        <v>6299</v>
      </c>
      <c r="D21" s="151">
        <v>5260</v>
      </c>
      <c r="E21" s="151">
        <v>6112</v>
      </c>
      <c r="F21" s="151">
        <v>6526</v>
      </c>
      <c r="G21" s="151">
        <v>4104</v>
      </c>
      <c r="H21" s="151">
        <v>4276</v>
      </c>
    </row>
    <row r="22" spans="1:8" ht="15.95" customHeight="1">
      <c r="B22" s="134" t="s">
        <v>82</v>
      </c>
      <c r="C22" s="151"/>
      <c r="D22" s="151"/>
      <c r="E22" s="151"/>
      <c r="F22" s="151"/>
      <c r="G22" s="151"/>
      <c r="H22" s="151"/>
    </row>
    <row r="23" spans="1:8" ht="15.95" customHeight="1">
      <c r="B23" s="65" t="s">
        <v>84</v>
      </c>
      <c r="C23" s="151">
        <v>341439</v>
      </c>
      <c r="D23" s="151">
        <v>397045</v>
      </c>
      <c r="E23" s="151">
        <v>403564</v>
      </c>
      <c r="F23" s="151">
        <v>411380</v>
      </c>
      <c r="G23" s="151">
        <v>473420</v>
      </c>
      <c r="H23" s="151">
        <v>388365</v>
      </c>
    </row>
    <row r="24" spans="1:8" ht="15.95" customHeight="1">
      <c r="B24" s="134" t="s">
        <v>85</v>
      </c>
      <c r="C24" s="74"/>
      <c r="D24" s="74"/>
      <c r="E24" s="74"/>
      <c r="F24" s="74"/>
    </row>
    <row r="25" spans="1:8" ht="15.95" customHeight="1">
      <c r="B25" s="65" t="s">
        <v>86</v>
      </c>
      <c r="C25" s="151">
        <v>43002</v>
      </c>
      <c r="D25" s="151">
        <v>76562</v>
      </c>
      <c r="E25" s="151">
        <v>82301</v>
      </c>
      <c r="F25" s="151">
        <v>95276</v>
      </c>
      <c r="G25" s="151">
        <v>151899</v>
      </c>
      <c r="H25" s="151">
        <v>163555</v>
      </c>
    </row>
    <row r="26" spans="1:8" ht="15.95" customHeight="1">
      <c r="B26" s="134" t="s">
        <v>87</v>
      </c>
      <c r="C26" s="151"/>
      <c r="D26" s="151"/>
      <c r="E26" s="151"/>
      <c r="F26" s="151"/>
      <c r="G26" s="151"/>
      <c r="H26" s="151"/>
    </row>
    <row r="27" spans="1:8" ht="15.95" customHeight="1">
      <c r="B27" s="65" t="s">
        <v>405</v>
      </c>
      <c r="C27" s="151"/>
      <c r="D27" s="151"/>
      <c r="E27" s="151"/>
      <c r="F27" s="151"/>
      <c r="G27" s="151"/>
      <c r="H27" s="151"/>
    </row>
    <row r="28" spans="1:8" ht="15.95" customHeight="1">
      <c r="B28" s="134" t="s">
        <v>406</v>
      </c>
      <c r="C28" s="151">
        <v>41370</v>
      </c>
      <c r="D28" s="151">
        <v>72844</v>
      </c>
      <c r="E28" s="151">
        <v>75843</v>
      </c>
      <c r="F28" s="151">
        <v>87022</v>
      </c>
      <c r="G28" s="151">
        <v>138079</v>
      </c>
      <c r="H28" s="151">
        <v>145950</v>
      </c>
    </row>
    <row r="29" spans="1:8" ht="15.95" customHeight="1">
      <c r="B29" s="65" t="s">
        <v>88</v>
      </c>
      <c r="C29" s="151">
        <v>263152</v>
      </c>
      <c r="D29" s="151">
        <v>512016</v>
      </c>
      <c r="E29" s="151">
        <v>555685</v>
      </c>
      <c r="F29" s="151">
        <v>611581</v>
      </c>
      <c r="G29" s="151">
        <v>764671</v>
      </c>
      <c r="H29" s="151">
        <v>1106982</v>
      </c>
    </row>
    <row r="30" spans="1:8" ht="15.95" customHeight="1">
      <c r="B30" s="134" t="s">
        <v>407</v>
      </c>
      <c r="C30" s="151"/>
      <c r="D30" s="151"/>
      <c r="E30" s="151"/>
      <c r="F30" s="151"/>
      <c r="G30" s="151"/>
      <c r="H30" s="151"/>
    </row>
    <row r="31" spans="1:8" ht="15.95" customHeight="1">
      <c r="B31" s="65" t="s">
        <v>89</v>
      </c>
      <c r="C31" s="151">
        <v>1529</v>
      </c>
      <c r="D31" s="151">
        <v>1776</v>
      </c>
      <c r="E31" s="151">
        <v>1955</v>
      </c>
      <c r="F31" s="151">
        <v>2078</v>
      </c>
      <c r="G31" s="151">
        <v>784</v>
      </c>
      <c r="H31" s="151">
        <v>828</v>
      </c>
    </row>
    <row r="32" spans="1:8" ht="15.95" customHeight="1">
      <c r="B32" s="134" t="s">
        <v>408</v>
      </c>
      <c r="C32" s="151"/>
      <c r="D32" s="151"/>
      <c r="E32" s="151"/>
      <c r="F32" s="151"/>
      <c r="G32" s="151"/>
      <c r="H32" s="151"/>
    </row>
    <row r="33" spans="1:8" ht="15.95" customHeight="1">
      <c r="B33" s="65" t="s">
        <v>90</v>
      </c>
      <c r="C33" s="151">
        <v>839</v>
      </c>
      <c r="D33" s="151">
        <v>1396</v>
      </c>
      <c r="E33" s="151">
        <v>1500</v>
      </c>
      <c r="F33" s="151">
        <v>1475</v>
      </c>
      <c r="G33" s="151">
        <v>655</v>
      </c>
      <c r="H33" s="151">
        <v>663</v>
      </c>
    </row>
    <row r="34" spans="1:8" ht="15.95" customHeight="1">
      <c r="B34" s="134" t="s">
        <v>409</v>
      </c>
      <c r="C34" s="151"/>
      <c r="D34" s="151"/>
      <c r="E34" s="151"/>
      <c r="F34" s="151"/>
      <c r="G34" s="151"/>
      <c r="H34" s="151"/>
    </row>
    <row r="35" spans="1:8" ht="15.95" customHeight="1">
      <c r="B35" s="65" t="s">
        <v>91</v>
      </c>
      <c r="C35" s="151">
        <v>476</v>
      </c>
      <c r="D35" s="151">
        <v>306</v>
      </c>
      <c r="E35" s="151">
        <v>310</v>
      </c>
      <c r="F35" s="151">
        <v>300</v>
      </c>
      <c r="G35" s="151">
        <v>85</v>
      </c>
      <c r="H35" s="151">
        <v>154</v>
      </c>
    </row>
    <row r="36" spans="1:8" ht="15.95" customHeight="1">
      <c r="B36" s="154" t="s">
        <v>92</v>
      </c>
    </row>
    <row r="37" spans="1:8" ht="15.95" customHeight="1">
      <c r="A37" s="67"/>
      <c r="B37" s="67"/>
      <c r="C37" s="67"/>
      <c r="D37" s="67"/>
      <c r="E37" s="67"/>
      <c r="F37" s="67"/>
      <c r="G37" s="301"/>
      <c r="H37" s="301"/>
    </row>
    <row r="39" spans="1:8" ht="15.95" customHeight="1">
      <c r="B39" s="65" t="s">
        <v>597</v>
      </c>
    </row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19"/>
  <sheetViews>
    <sheetView topLeftCell="A13" workbookViewId="0">
      <selection activeCell="C13" sqref="C1:E1048576"/>
    </sheetView>
  </sheetViews>
  <sheetFormatPr defaultRowHeight="15.95" customHeight="1"/>
  <cols>
    <col min="1" max="1" width="41.42578125" style="65" customWidth="1"/>
    <col min="2" max="5" width="10" style="65" customWidth="1"/>
    <col min="6" max="7" width="10" style="173" customWidth="1"/>
    <col min="8" max="16384" width="9.140625" style="65"/>
  </cols>
  <sheetData>
    <row r="1" spans="1:7" ht="18.75" customHeight="1">
      <c r="A1" s="53" t="s">
        <v>579</v>
      </c>
      <c r="B1" s="53"/>
      <c r="C1" s="53"/>
      <c r="D1" s="53"/>
      <c r="E1" s="53"/>
      <c r="F1" s="156"/>
      <c r="G1" s="156"/>
    </row>
    <row r="2" spans="1:7" ht="18.75" customHeight="1">
      <c r="A2" s="66" t="s">
        <v>93</v>
      </c>
      <c r="B2" s="53"/>
      <c r="C2" s="53"/>
      <c r="D2" s="53"/>
      <c r="E2" s="53"/>
      <c r="F2" s="156"/>
      <c r="G2" s="156"/>
    </row>
    <row r="3" spans="1:7" ht="6.75" customHeight="1">
      <c r="A3" s="157"/>
      <c r="B3" s="53"/>
      <c r="C3" s="53"/>
      <c r="D3" s="53"/>
      <c r="E3" s="53"/>
      <c r="F3" s="156"/>
      <c r="G3" s="156"/>
    </row>
    <row r="4" spans="1:7" ht="18.75" customHeight="1">
      <c r="A4" s="67"/>
      <c r="B4" s="67"/>
      <c r="C4" s="67"/>
      <c r="D4" s="67"/>
      <c r="E4" s="158"/>
      <c r="F4" s="103"/>
      <c r="G4" s="103" t="s">
        <v>299</v>
      </c>
    </row>
    <row r="5" spans="1:7" ht="26.25" customHeight="1">
      <c r="B5" s="159">
        <v>2010</v>
      </c>
      <c r="C5" s="159">
        <v>2015</v>
      </c>
      <c r="D5" s="159">
        <v>2016</v>
      </c>
      <c r="E5" s="160">
        <v>2017</v>
      </c>
      <c r="F5" s="160">
        <v>2018</v>
      </c>
      <c r="G5" s="160" t="s">
        <v>451</v>
      </c>
    </row>
    <row r="6" spans="1:7" ht="11.25" customHeight="1">
      <c r="B6" s="298"/>
      <c r="C6" s="298"/>
      <c r="D6" s="298"/>
      <c r="E6" s="299"/>
      <c r="F6" s="299"/>
      <c r="G6" s="299"/>
    </row>
    <row r="7" spans="1:7" ht="18" customHeight="1">
      <c r="A7" s="102" t="s">
        <v>227</v>
      </c>
      <c r="B7" s="161">
        <f t="shared" ref="B7:G7" si="0">SUM(B9:B19)</f>
        <v>3985</v>
      </c>
      <c r="C7" s="161">
        <f t="shared" si="0"/>
        <v>3307</v>
      </c>
      <c r="D7" s="161">
        <f t="shared" si="0"/>
        <v>2956</v>
      </c>
      <c r="E7" s="161">
        <f t="shared" si="0"/>
        <v>2934</v>
      </c>
      <c r="F7" s="161">
        <f t="shared" si="0"/>
        <v>3777</v>
      </c>
      <c r="G7" s="161">
        <f t="shared" si="0"/>
        <v>3908</v>
      </c>
    </row>
    <row r="8" spans="1:7" ht="18" customHeight="1">
      <c r="A8" s="126" t="s">
        <v>391</v>
      </c>
      <c r="B8" s="162"/>
      <c r="C8" s="163"/>
      <c r="D8" s="162"/>
      <c r="F8" s="65"/>
      <c r="G8" s="65"/>
    </row>
    <row r="9" spans="1:7" ht="18" customHeight="1">
      <c r="A9" s="28" t="s">
        <v>229</v>
      </c>
      <c r="B9" s="151">
        <v>66</v>
      </c>
      <c r="C9" s="151">
        <v>39</v>
      </c>
      <c r="D9" s="151">
        <v>63</v>
      </c>
      <c r="E9" s="151">
        <v>63</v>
      </c>
      <c r="F9" s="151">
        <v>0</v>
      </c>
      <c r="G9" s="151">
        <v>50</v>
      </c>
    </row>
    <row r="10" spans="1:7" ht="18" customHeight="1">
      <c r="A10" s="28" t="s">
        <v>452</v>
      </c>
      <c r="B10" s="151">
        <v>0</v>
      </c>
      <c r="C10" s="151">
        <v>0</v>
      </c>
      <c r="D10" s="151">
        <v>0</v>
      </c>
      <c r="E10" s="151">
        <v>0</v>
      </c>
      <c r="F10" s="151">
        <v>0</v>
      </c>
      <c r="G10" s="151">
        <v>0</v>
      </c>
    </row>
    <row r="11" spans="1:7" ht="18" customHeight="1">
      <c r="A11" s="28" t="s">
        <v>230</v>
      </c>
      <c r="B11" s="151">
        <v>520</v>
      </c>
      <c r="C11" s="151">
        <v>526</v>
      </c>
      <c r="D11" s="151">
        <v>420</v>
      </c>
      <c r="E11" s="151">
        <v>421</v>
      </c>
      <c r="F11" s="151">
        <v>699</v>
      </c>
      <c r="G11" s="151">
        <v>513</v>
      </c>
    </row>
    <row r="12" spans="1:7" ht="18" customHeight="1">
      <c r="A12" s="28" t="s">
        <v>231</v>
      </c>
      <c r="B12" s="151">
        <v>660</v>
      </c>
      <c r="C12" s="151">
        <v>338</v>
      </c>
      <c r="D12" s="151">
        <v>482</v>
      </c>
      <c r="E12" s="151">
        <v>502</v>
      </c>
      <c r="F12" s="151">
        <v>408</v>
      </c>
      <c r="G12" s="151">
        <v>276</v>
      </c>
    </row>
    <row r="13" spans="1:7" ht="18" customHeight="1">
      <c r="A13" s="28" t="s">
        <v>232</v>
      </c>
      <c r="B13" s="151">
        <v>220</v>
      </c>
      <c r="C13" s="151">
        <v>95</v>
      </c>
      <c r="D13" s="151">
        <v>115</v>
      </c>
      <c r="E13" s="151">
        <v>114</v>
      </c>
      <c r="F13" s="151">
        <v>106</v>
      </c>
      <c r="G13" s="151">
        <v>126</v>
      </c>
    </row>
    <row r="14" spans="1:7" ht="18" customHeight="1">
      <c r="A14" s="28" t="s">
        <v>233</v>
      </c>
      <c r="B14" s="151">
        <v>235</v>
      </c>
      <c r="C14" s="151">
        <v>230</v>
      </c>
      <c r="D14" s="151">
        <v>244</v>
      </c>
      <c r="E14" s="151">
        <v>244</v>
      </c>
      <c r="F14" s="151">
        <v>278</v>
      </c>
      <c r="G14" s="151">
        <v>129</v>
      </c>
    </row>
    <row r="15" spans="1:7" ht="18" customHeight="1">
      <c r="A15" s="28" t="s">
        <v>234</v>
      </c>
      <c r="B15" s="151">
        <v>0</v>
      </c>
      <c r="C15" s="151">
        <v>34</v>
      </c>
      <c r="D15" s="151">
        <v>27</v>
      </c>
      <c r="E15" s="151">
        <v>27</v>
      </c>
      <c r="F15" s="151">
        <v>0</v>
      </c>
      <c r="G15" s="151">
        <v>4</v>
      </c>
    </row>
    <row r="16" spans="1:7" ht="18" customHeight="1">
      <c r="A16" s="28" t="s">
        <v>235</v>
      </c>
      <c r="B16" s="164">
        <v>0</v>
      </c>
      <c r="C16" s="165">
        <v>0</v>
      </c>
      <c r="D16" s="153">
        <v>0</v>
      </c>
      <c r="E16" s="165">
        <v>0</v>
      </c>
      <c r="F16" s="165">
        <v>0</v>
      </c>
      <c r="G16" s="165">
        <v>0</v>
      </c>
    </row>
    <row r="17" spans="1:7" ht="18" customHeight="1">
      <c r="A17" s="28" t="s">
        <v>236</v>
      </c>
      <c r="B17" s="151">
        <v>267</v>
      </c>
      <c r="C17" s="151">
        <v>653</v>
      </c>
      <c r="D17" s="151">
        <v>282</v>
      </c>
      <c r="E17" s="151">
        <v>281</v>
      </c>
      <c r="F17" s="151">
        <v>315</v>
      </c>
      <c r="G17" s="151">
        <v>252</v>
      </c>
    </row>
    <row r="18" spans="1:7" ht="18" customHeight="1">
      <c r="A18" s="28" t="s">
        <v>237</v>
      </c>
      <c r="B18" s="151">
        <v>602</v>
      </c>
      <c r="C18" s="151">
        <v>520</v>
      </c>
      <c r="D18" s="151">
        <v>432</v>
      </c>
      <c r="E18" s="151">
        <v>433</v>
      </c>
      <c r="F18" s="151">
        <v>434</v>
      </c>
      <c r="G18" s="151">
        <v>375</v>
      </c>
    </row>
    <row r="19" spans="1:7" ht="18" customHeight="1">
      <c r="A19" s="28" t="s">
        <v>238</v>
      </c>
      <c r="B19" s="151">
        <v>1415</v>
      </c>
      <c r="C19" s="151">
        <v>872</v>
      </c>
      <c r="D19" s="151">
        <v>891</v>
      </c>
      <c r="E19" s="151">
        <v>849</v>
      </c>
      <c r="F19" s="151">
        <v>1537</v>
      </c>
      <c r="G19" s="151">
        <v>2183</v>
      </c>
    </row>
    <row r="20" spans="1:7" ht="10.5" customHeight="1">
      <c r="A20" s="41"/>
      <c r="B20" s="300"/>
      <c r="C20" s="300"/>
      <c r="D20" s="300"/>
      <c r="E20" s="301"/>
      <c r="F20" s="301"/>
      <c r="G20" s="301"/>
    </row>
    <row r="21" spans="1:7" ht="18.75" customHeight="1">
      <c r="A21" s="28"/>
      <c r="B21" s="151"/>
      <c r="C21" s="151"/>
      <c r="D21" s="151"/>
      <c r="E21" s="151"/>
      <c r="F21" s="74"/>
      <c r="G21" s="74"/>
    </row>
    <row r="22" spans="1:7" ht="18.75" customHeight="1">
      <c r="A22" s="53" t="s">
        <v>580</v>
      </c>
      <c r="B22" s="53"/>
      <c r="C22" s="53"/>
      <c r="D22" s="53"/>
      <c r="E22" s="53"/>
      <c r="F22" s="156"/>
      <c r="G22" s="156"/>
    </row>
    <row r="23" spans="1:7" ht="18.75" customHeight="1">
      <c r="A23" s="66" t="s">
        <v>94</v>
      </c>
      <c r="B23" s="53"/>
      <c r="C23" s="53"/>
      <c r="D23" s="53"/>
      <c r="E23" s="53"/>
      <c r="F23" s="156"/>
      <c r="G23" s="156"/>
    </row>
    <row r="24" spans="1:7" ht="10.5" customHeight="1">
      <c r="A24" s="157"/>
      <c r="B24" s="53"/>
      <c r="C24" s="53"/>
      <c r="D24" s="53"/>
      <c r="E24" s="53"/>
      <c r="F24" s="156"/>
      <c r="G24" s="156"/>
    </row>
    <row r="25" spans="1:7" ht="18.75" customHeight="1">
      <c r="A25" s="67"/>
      <c r="B25" s="67"/>
      <c r="C25" s="67"/>
      <c r="D25" s="67"/>
      <c r="E25" s="158"/>
      <c r="F25" s="103"/>
      <c r="G25" s="103" t="s">
        <v>299</v>
      </c>
    </row>
    <row r="26" spans="1:7" ht="27.75" customHeight="1">
      <c r="B26" s="159">
        <v>2010</v>
      </c>
      <c r="C26" s="159">
        <v>2015</v>
      </c>
      <c r="D26" s="159">
        <v>2016</v>
      </c>
      <c r="E26" s="160">
        <v>2017</v>
      </c>
      <c r="F26" s="160">
        <v>2018</v>
      </c>
      <c r="G26" s="160" t="s">
        <v>451</v>
      </c>
    </row>
    <row r="27" spans="1:7" ht="12" customHeight="1">
      <c r="B27" s="298"/>
      <c r="C27" s="298"/>
      <c r="D27" s="298"/>
      <c r="E27" s="299"/>
      <c r="F27" s="299"/>
      <c r="G27" s="299"/>
    </row>
    <row r="28" spans="1:7" ht="18" customHeight="1">
      <c r="A28" s="102" t="s">
        <v>227</v>
      </c>
      <c r="B28" s="161">
        <f t="shared" ref="B28:G28" si="1">SUM(B30:B40)</f>
        <v>80657</v>
      </c>
      <c r="C28" s="161">
        <f t="shared" si="1"/>
        <v>71394</v>
      </c>
      <c r="D28" s="161">
        <f t="shared" si="1"/>
        <v>70968</v>
      </c>
      <c r="E28" s="161">
        <f t="shared" si="1"/>
        <v>74948</v>
      </c>
      <c r="F28" s="161">
        <f t="shared" si="1"/>
        <v>86050.56845160955</v>
      </c>
      <c r="G28" s="161">
        <f t="shared" si="1"/>
        <v>86386</v>
      </c>
    </row>
    <row r="29" spans="1:7" ht="18" customHeight="1">
      <c r="A29" s="126" t="s">
        <v>391</v>
      </c>
      <c r="B29" s="151"/>
      <c r="C29" s="74"/>
      <c r="D29" s="74"/>
      <c r="E29" s="74"/>
      <c r="F29" s="74"/>
      <c r="G29" s="74"/>
    </row>
    <row r="30" spans="1:7" ht="18" customHeight="1">
      <c r="A30" s="28" t="s">
        <v>229</v>
      </c>
      <c r="B30" s="151">
        <v>3582</v>
      </c>
      <c r="C30" s="151">
        <v>1953</v>
      </c>
      <c r="D30" s="151">
        <v>1332</v>
      </c>
      <c r="E30" s="151">
        <v>1115</v>
      </c>
      <c r="F30" s="151">
        <v>331</v>
      </c>
      <c r="G30" s="151">
        <v>358</v>
      </c>
    </row>
    <row r="31" spans="1:7" ht="18" customHeight="1">
      <c r="A31" s="28" t="s">
        <v>452</v>
      </c>
      <c r="B31" s="151">
        <v>2315</v>
      </c>
      <c r="C31" s="151">
        <v>1682</v>
      </c>
      <c r="D31" s="151">
        <v>2446</v>
      </c>
      <c r="E31" s="151">
        <v>2597</v>
      </c>
      <c r="F31" s="151">
        <v>2448</v>
      </c>
      <c r="G31" s="151">
        <v>3081</v>
      </c>
    </row>
    <row r="32" spans="1:7" ht="18" customHeight="1">
      <c r="A32" s="28" t="s">
        <v>230</v>
      </c>
      <c r="B32" s="151">
        <v>7022</v>
      </c>
      <c r="C32" s="151">
        <v>6096</v>
      </c>
      <c r="D32" s="151">
        <v>7686</v>
      </c>
      <c r="E32" s="151">
        <v>8860</v>
      </c>
      <c r="F32" s="151">
        <v>11312</v>
      </c>
      <c r="G32" s="151">
        <v>6905</v>
      </c>
    </row>
    <row r="33" spans="1:7" ht="18" customHeight="1">
      <c r="A33" s="28" t="s">
        <v>231</v>
      </c>
      <c r="B33" s="151">
        <v>5515</v>
      </c>
      <c r="C33" s="151">
        <v>4394</v>
      </c>
      <c r="D33" s="151">
        <v>5884</v>
      </c>
      <c r="E33" s="151">
        <v>6120</v>
      </c>
      <c r="F33" s="151">
        <v>4880</v>
      </c>
      <c r="G33" s="151">
        <v>4421</v>
      </c>
    </row>
    <row r="34" spans="1:7" ht="18" customHeight="1">
      <c r="A34" s="28" t="s">
        <v>232</v>
      </c>
      <c r="B34" s="151">
        <v>8585</v>
      </c>
      <c r="C34" s="151">
        <v>6046</v>
      </c>
      <c r="D34" s="151">
        <v>8709</v>
      </c>
      <c r="E34" s="151">
        <v>8921</v>
      </c>
      <c r="F34" s="151">
        <v>8950</v>
      </c>
      <c r="G34" s="151">
        <v>9391</v>
      </c>
    </row>
    <row r="35" spans="1:7" ht="18" customHeight="1">
      <c r="A35" s="28" t="s">
        <v>233</v>
      </c>
      <c r="B35" s="151">
        <v>4028</v>
      </c>
      <c r="C35" s="151">
        <v>4358</v>
      </c>
      <c r="D35" s="151">
        <v>4992</v>
      </c>
      <c r="E35" s="151">
        <v>3921</v>
      </c>
      <c r="F35" s="151">
        <v>4246.5684516095589</v>
      </c>
      <c r="G35" s="151">
        <v>5009</v>
      </c>
    </row>
    <row r="36" spans="1:7" ht="18" customHeight="1">
      <c r="A36" s="28" t="s">
        <v>234</v>
      </c>
      <c r="B36" s="151">
        <v>2256</v>
      </c>
      <c r="C36" s="151">
        <v>2253</v>
      </c>
      <c r="D36" s="151">
        <v>3006</v>
      </c>
      <c r="E36" s="151">
        <v>3032</v>
      </c>
      <c r="F36" s="151">
        <v>3418</v>
      </c>
      <c r="G36" s="151">
        <v>2674</v>
      </c>
    </row>
    <row r="37" spans="1:7" ht="18" customHeight="1">
      <c r="A37" s="28" t="s">
        <v>235</v>
      </c>
      <c r="B37" s="151">
        <v>9553</v>
      </c>
      <c r="C37" s="151">
        <v>11106</v>
      </c>
      <c r="D37" s="151">
        <v>9511</v>
      </c>
      <c r="E37" s="151">
        <v>11016</v>
      </c>
      <c r="F37" s="151">
        <v>19453</v>
      </c>
      <c r="G37" s="151">
        <v>7228</v>
      </c>
    </row>
    <row r="38" spans="1:7" ht="18" customHeight="1">
      <c r="A38" s="28" t="s">
        <v>236</v>
      </c>
      <c r="B38" s="151">
        <v>5596</v>
      </c>
      <c r="C38" s="151">
        <v>5149</v>
      </c>
      <c r="D38" s="151">
        <v>5811</v>
      </c>
      <c r="E38" s="151">
        <v>6505</v>
      </c>
      <c r="F38" s="151">
        <v>7545</v>
      </c>
      <c r="G38" s="151">
        <v>10223</v>
      </c>
    </row>
    <row r="39" spans="1:7" ht="18" customHeight="1">
      <c r="A39" s="28" t="s">
        <v>237</v>
      </c>
      <c r="B39" s="151">
        <v>27130</v>
      </c>
      <c r="C39" s="151">
        <v>25272</v>
      </c>
      <c r="D39" s="151">
        <v>18819</v>
      </c>
      <c r="E39" s="151">
        <v>19874</v>
      </c>
      <c r="F39" s="151">
        <v>20534</v>
      </c>
      <c r="G39" s="151">
        <v>31224</v>
      </c>
    </row>
    <row r="40" spans="1:7" ht="18" customHeight="1">
      <c r="A40" s="28" t="s">
        <v>238</v>
      </c>
      <c r="B40" s="151">
        <v>5075</v>
      </c>
      <c r="C40" s="151">
        <v>3085</v>
      </c>
      <c r="D40" s="151">
        <v>2772</v>
      </c>
      <c r="E40" s="151">
        <v>2987</v>
      </c>
      <c r="F40" s="151">
        <v>2933</v>
      </c>
      <c r="G40" s="151">
        <v>5872</v>
      </c>
    </row>
    <row r="41" spans="1:7" ht="11.25" customHeight="1">
      <c r="A41" s="41"/>
      <c r="B41" s="300"/>
      <c r="C41" s="300"/>
      <c r="D41" s="300"/>
      <c r="E41" s="300"/>
      <c r="F41" s="300"/>
      <c r="G41" s="300"/>
    </row>
    <row r="42" spans="1:7" ht="40.5" customHeight="1">
      <c r="A42" s="28"/>
      <c r="B42" s="74"/>
      <c r="C42" s="74"/>
      <c r="D42" s="74"/>
      <c r="E42" s="74"/>
      <c r="F42" s="74"/>
      <c r="G42" s="74"/>
    </row>
    <row r="43" spans="1:7" ht="18.75" customHeight="1">
      <c r="A43" s="53" t="s">
        <v>581</v>
      </c>
      <c r="B43" s="53"/>
      <c r="C43" s="53"/>
      <c r="D43" s="53"/>
      <c r="E43" s="53"/>
      <c r="F43" s="156"/>
      <c r="G43" s="156"/>
    </row>
    <row r="44" spans="1:7" ht="18.75" customHeight="1">
      <c r="A44" s="66" t="s">
        <v>95</v>
      </c>
      <c r="B44" s="53"/>
      <c r="C44" s="53"/>
      <c r="D44" s="53"/>
      <c r="E44" s="53"/>
      <c r="F44" s="156"/>
      <c r="G44" s="156"/>
    </row>
    <row r="45" spans="1:7" ht="18.75" customHeight="1">
      <c r="A45" s="66" t="s">
        <v>596</v>
      </c>
      <c r="B45" s="53"/>
      <c r="C45" s="53"/>
      <c r="D45" s="53"/>
      <c r="E45" s="53"/>
      <c r="F45" s="156"/>
      <c r="G45" s="156"/>
    </row>
    <row r="46" spans="1:7" ht="18.75" customHeight="1">
      <c r="A46" s="67"/>
      <c r="B46" s="67"/>
      <c r="C46" s="67"/>
      <c r="D46" s="67"/>
      <c r="E46" s="158"/>
      <c r="F46" s="103"/>
      <c r="G46" s="103" t="s">
        <v>299</v>
      </c>
    </row>
    <row r="47" spans="1:7" ht="26.25" customHeight="1">
      <c r="B47" s="159">
        <v>2010</v>
      </c>
      <c r="C47" s="159">
        <v>2015</v>
      </c>
      <c r="D47" s="159">
        <v>2016</v>
      </c>
      <c r="E47" s="160">
        <v>2017</v>
      </c>
      <c r="F47" s="160">
        <v>2018</v>
      </c>
      <c r="G47" s="160" t="s">
        <v>451</v>
      </c>
    </row>
    <row r="48" spans="1:7" ht="18.75" customHeight="1">
      <c r="B48" s="166"/>
      <c r="C48" s="166"/>
      <c r="D48" s="166"/>
      <c r="E48" s="166"/>
      <c r="F48" s="166"/>
      <c r="G48" s="166"/>
    </row>
    <row r="49" spans="1:12" ht="18.75" customHeight="1">
      <c r="A49" s="101" t="s">
        <v>227</v>
      </c>
      <c r="B49" s="168">
        <f t="shared" ref="B49:G49" si="2">SUM(B51:B61)</f>
        <v>1576366</v>
      </c>
      <c r="C49" s="169">
        <f t="shared" si="2"/>
        <v>1998523</v>
      </c>
      <c r="D49" s="168">
        <f t="shared" si="2"/>
        <v>2126549</v>
      </c>
      <c r="E49" s="168">
        <f t="shared" si="2"/>
        <v>2077065</v>
      </c>
      <c r="F49" s="168">
        <f t="shared" si="2"/>
        <v>2451217</v>
      </c>
      <c r="G49" s="168">
        <f t="shared" si="2"/>
        <v>1817615</v>
      </c>
    </row>
    <row r="50" spans="1:12" ht="18.75" customHeight="1">
      <c r="A50" s="167" t="s">
        <v>391</v>
      </c>
      <c r="B50" s="170"/>
      <c r="C50" s="170"/>
      <c r="D50" s="170"/>
      <c r="E50" s="170"/>
      <c r="F50" s="170"/>
      <c r="G50" s="170"/>
    </row>
    <row r="51" spans="1:12" ht="18.75" customHeight="1">
      <c r="A51" s="28" t="s">
        <v>229</v>
      </c>
      <c r="B51" s="151">
        <v>88066</v>
      </c>
      <c r="C51" s="151">
        <v>44012</v>
      </c>
      <c r="D51" s="151">
        <v>44650</v>
      </c>
      <c r="E51" s="151">
        <v>41757</v>
      </c>
      <c r="F51" s="151">
        <v>26354</v>
      </c>
      <c r="G51" s="151">
        <v>11521</v>
      </c>
    </row>
    <row r="52" spans="1:12" ht="18.75" customHeight="1">
      <c r="A52" s="28" t="s">
        <v>452</v>
      </c>
      <c r="B52" s="151">
        <v>88063</v>
      </c>
      <c r="C52" s="151">
        <v>110851</v>
      </c>
      <c r="D52" s="151">
        <v>118931</v>
      </c>
      <c r="E52" s="151">
        <v>109929</v>
      </c>
      <c r="F52" s="151">
        <v>133705</v>
      </c>
      <c r="G52" s="151">
        <v>91124</v>
      </c>
    </row>
    <row r="53" spans="1:12" ht="18.75" customHeight="1">
      <c r="A53" s="28" t="s">
        <v>230</v>
      </c>
      <c r="B53" s="151">
        <v>110299</v>
      </c>
      <c r="C53" s="151">
        <v>158717</v>
      </c>
      <c r="D53" s="151">
        <v>169364</v>
      </c>
      <c r="E53" s="151">
        <v>164261</v>
      </c>
      <c r="F53" s="151">
        <v>124374</v>
      </c>
      <c r="G53" s="151">
        <v>97706</v>
      </c>
    </row>
    <row r="54" spans="1:12" ht="18.75" customHeight="1">
      <c r="A54" s="28" t="s">
        <v>231</v>
      </c>
      <c r="B54" s="151">
        <v>138731</v>
      </c>
      <c r="C54" s="151">
        <v>179958</v>
      </c>
      <c r="D54" s="151">
        <v>199447</v>
      </c>
      <c r="E54" s="151">
        <v>193350</v>
      </c>
      <c r="F54" s="151">
        <v>161337</v>
      </c>
      <c r="G54" s="151">
        <v>62888</v>
      </c>
    </row>
    <row r="55" spans="1:12" ht="18.75" customHeight="1">
      <c r="A55" s="28" t="s">
        <v>232</v>
      </c>
      <c r="B55" s="151">
        <v>118688</v>
      </c>
      <c r="C55" s="151">
        <v>158440</v>
      </c>
      <c r="D55" s="151">
        <v>171230</v>
      </c>
      <c r="E55" s="151">
        <v>162537</v>
      </c>
      <c r="F55" s="151">
        <v>117260</v>
      </c>
      <c r="G55" s="151">
        <v>72099</v>
      </c>
    </row>
    <row r="56" spans="1:12" ht="18.75" customHeight="1">
      <c r="A56" s="28" t="s">
        <v>233</v>
      </c>
      <c r="B56" s="151">
        <v>218781</v>
      </c>
      <c r="C56" s="151">
        <v>275940</v>
      </c>
      <c r="D56" s="151">
        <v>281829</v>
      </c>
      <c r="E56" s="151">
        <v>280323</v>
      </c>
      <c r="F56" s="151">
        <v>259186</v>
      </c>
      <c r="G56" s="151">
        <v>85629</v>
      </c>
    </row>
    <row r="57" spans="1:12" ht="18.75" customHeight="1">
      <c r="A57" s="28" t="s">
        <v>234</v>
      </c>
      <c r="B57" s="151">
        <v>237625</v>
      </c>
      <c r="C57" s="151">
        <v>322601</v>
      </c>
      <c r="D57" s="151">
        <v>352762</v>
      </c>
      <c r="E57" s="151">
        <v>351185</v>
      </c>
      <c r="F57" s="151">
        <v>405570</v>
      </c>
      <c r="G57" s="151">
        <v>224081</v>
      </c>
      <c r="H57" s="76"/>
      <c r="I57" s="76"/>
      <c r="J57" s="76"/>
      <c r="K57" s="76"/>
      <c r="L57" s="76"/>
    </row>
    <row r="58" spans="1:12" ht="18.75" customHeight="1">
      <c r="A58" s="28" t="s">
        <v>235</v>
      </c>
      <c r="B58" s="151">
        <v>160013</v>
      </c>
      <c r="C58" s="151">
        <v>205911</v>
      </c>
      <c r="D58" s="151">
        <v>215359</v>
      </c>
      <c r="E58" s="151">
        <v>210706</v>
      </c>
      <c r="F58" s="151">
        <v>284066</v>
      </c>
      <c r="G58" s="151">
        <v>303621</v>
      </c>
    </row>
    <row r="59" spans="1:12" ht="18.75" customHeight="1">
      <c r="A59" s="28" t="s">
        <v>236</v>
      </c>
      <c r="B59" s="151">
        <v>140768</v>
      </c>
      <c r="C59" s="151">
        <v>186311</v>
      </c>
      <c r="D59" s="151">
        <v>198807</v>
      </c>
      <c r="E59" s="151">
        <v>198282</v>
      </c>
      <c r="F59" s="151">
        <v>263916</v>
      </c>
      <c r="G59" s="151">
        <v>82558</v>
      </c>
    </row>
    <row r="60" spans="1:12" ht="18.75" customHeight="1">
      <c r="A60" s="28" t="s">
        <v>237</v>
      </c>
      <c r="B60" s="151">
        <v>233582</v>
      </c>
      <c r="C60" s="151">
        <v>297647</v>
      </c>
      <c r="D60" s="151">
        <v>314619</v>
      </c>
      <c r="E60" s="151">
        <v>310120</v>
      </c>
      <c r="F60" s="151">
        <v>652943</v>
      </c>
      <c r="G60" s="151">
        <v>765637</v>
      </c>
      <c r="H60" s="171"/>
      <c r="I60" s="171"/>
      <c r="J60" s="171"/>
      <c r="K60" s="171"/>
      <c r="L60" s="171"/>
    </row>
    <row r="61" spans="1:12" ht="18.75" customHeight="1">
      <c r="A61" s="28" t="s">
        <v>238</v>
      </c>
      <c r="B61" s="151">
        <v>41750</v>
      </c>
      <c r="C61" s="151">
        <v>58135</v>
      </c>
      <c r="D61" s="151">
        <v>59551</v>
      </c>
      <c r="E61" s="151">
        <v>54615</v>
      </c>
      <c r="F61" s="151">
        <v>22506</v>
      </c>
      <c r="G61" s="151">
        <v>20751</v>
      </c>
    </row>
    <row r="62" spans="1:12" ht="11.25" customHeight="1">
      <c r="A62" s="67"/>
      <c r="B62" s="67"/>
      <c r="C62" s="67"/>
      <c r="D62" s="67"/>
      <c r="E62" s="67"/>
      <c r="F62" s="103"/>
      <c r="G62" s="103"/>
    </row>
    <row r="63" spans="1:12" ht="20.100000000000001" customHeight="1">
      <c r="A63" s="55"/>
      <c r="B63" s="55"/>
      <c r="C63" s="55"/>
      <c r="D63" s="55"/>
      <c r="E63" s="55"/>
      <c r="F63" s="172"/>
      <c r="G63" s="172"/>
    </row>
    <row r="64" spans="1:12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99"/>
  <sheetViews>
    <sheetView topLeftCell="A13" workbookViewId="0">
      <selection activeCell="C13" sqref="C1:E1048576"/>
    </sheetView>
  </sheetViews>
  <sheetFormatPr defaultRowHeight="12.75"/>
  <cols>
    <col min="1" max="1" width="38.140625" style="28" customWidth="1"/>
    <col min="2" max="2" width="11.140625" style="28" customWidth="1"/>
    <col min="3" max="3" width="11.42578125" style="28" customWidth="1"/>
    <col min="4" max="5" width="11.140625" style="28" customWidth="1"/>
    <col min="6" max="6" width="9.85546875" style="28" customWidth="1"/>
    <col min="7" max="7" width="11.140625" style="28" customWidth="1"/>
    <col min="8" max="16384" width="9.140625" style="28"/>
  </cols>
  <sheetData>
    <row r="1" spans="1:7" ht="20.100000000000001" customHeight="1">
      <c r="A1" s="21" t="s">
        <v>582</v>
      </c>
      <c r="B1" s="21"/>
      <c r="C1" s="21"/>
      <c r="D1" s="21"/>
      <c r="E1" s="21"/>
      <c r="F1" s="86"/>
      <c r="G1" s="86"/>
    </row>
    <row r="2" spans="1:7" ht="20.100000000000001" customHeight="1">
      <c r="A2" s="22" t="s">
        <v>96</v>
      </c>
      <c r="B2" s="21"/>
      <c r="C2" s="21"/>
      <c r="D2" s="21"/>
      <c r="E2" s="21"/>
      <c r="F2" s="86"/>
      <c r="G2" s="86"/>
    </row>
    <row r="3" spans="1:7" ht="20.100000000000001" customHeight="1">
      <c r="A3" s="41"/>
      <c r="B3" s="41"/>
      <c r="C3" s="41"/>
      <c r="D3" s="41"/>
      <c r="E3" s="174"/>
      <c r="F3" s="56"/>
      <c r="G3" s="332" t="s">
        <v>300</v>
      </c>
    </row>
    <row r="4" spans="1:7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7" ht="15" customHeight="1">
      <c r="B5" s="138"/>
      <c r="C5" s="138"/>
      <c r="D5" s="138"/>
      <c r="E5" s="139"/>
      <c r="F5" s="139"/>
      <c r="G5" s="139"/>
    </row>
    <row r="6" spans="1:7" ht="18" customHeight="1">
      <c r="A6" s="319" t="s">
        <v>227</v>
      </c>
      <c r="B6" s="181">
        <f t="shared" ref="B6:G6" si="0">SUM(B8:B18)</f>
        <v>9301.0370000000003</v>
      </c>
      <c r="C6" s="181">
        <f t="shared" si="0"/>
        <v>17463.440999999999</v>
      </c>
      <c r="D6" s="181">
        <f t="shared" si="0"/>
        <v>18531</v>
      </c>
      <c r="E6" s="181">
        <f t="shared" si="0"/>
        <v>20409.689999999999</v>
      </c>
      <c r="F6" s="181">
        <f t="shared" si="0"/>
        <v>23003</v>
      </c>
      <c r="G6" s="181">
        <f t="shared" si="0"/>
        <v>23381</v>
      </c>
    </row>
    <row r="7" spans="1:7" ht="18" customHeight="1">
      <c r="A7" s="29" t="s">
        <v>391</v>
      </c>
      <c r="B7" s="183"/>
      <c r="C7" s="64"/>
      <c r="D7" s="64"/>
      <c r="E7" s="64"/>
      <c r="F7" s="64"/>
      <c r="G7" s="64"/>
    </row>
    <row r="8" spans="1:7" ht="18" customHeight="1">
      <c r="A8" s="28" t="s">
        <v>229</v>
      </c>
      <c r="B8" s="183">
        <v>341.56200000000001</v>
      </c>
      <c r="C8" s="185">
        <v>118.63100000000001</v>
      </c>
      <c r="D8" s="185">
        <v>127</v>
      </c>
      <c r="E8" s="186">
        <v>134.65</v>
      </c>
      <c r="F8" s="186">
        <v>212</v>
      </c>
      <c r="G8" s="186">
        <v>147</v>
      </c>
    </row>
    <row r="9" spans="1:7" ht="18" customHeight="1">
      <c r="A9" s="28" t="s">
        <v>452</v>
      </c>
      <c r="B9" s="183">
        <v>475.03300000000002</v>
      </c>
      <c r="C9" s="185">
        <v>474.43100000000004</v>
      </c>
      <c r="D9" s="185">
        <v>635</v>
      </c>
      <c r="E9" s="186">
        <v>696.35</v>
      </c>
      <c r="F9" s="186">
        <v>501</v>
      </c>
      <c r="G9" s="186">
        <v>603</v>
      </c>
    </row>
    <row r="10" spans="1:7" ht="18" customHeight="1">
      <c r="A10" s="28" t="s">
        <v>230</v>
      </c>
      <c r="B10" s="183">
        <v>691.18399999999997</v>
      </c>
      <c r="C10" s="185">
        <v>882.46799999999996</v>
      </c>
      <c r="D10" s="185">
        <v>979</v>
      </c>
      <c r="E10" s="186">
        <v>1081.3699999999999</v>
      </c>
      <c r="F10" s="186">
        <v>1419</v>
      </c>
      <c r="G10" s="186">
        <v>2134</v>
      </c>
    </row>
    <row r="11" spans="1:7" ht="18" customHeight="1">
      <c r="A11" s="28" t="s">
        <v>231</v>
      </c>
      <c r="B11" s="183">
        <v>800.471</v>
      </c>
      <c r="C11" s="185">
        <v>1232.415</v>
      </c>
      <c r="D11" s="185">
        <v>1189</v>
      </c>
      <c r="E11" s="186">
        <v>1423.96</v>
      </c>
      <c r="F11" s="186">
        <v>710</v>
      </c>
      <c r="G11" s="186">
        <v>583</v>
      </c>
    </row>
    <row r="12" spans="1:7" ht="18" customHeight="1">
      <c r="A12" s="28" t="s">
        <v>232</v>
      </c>
      <c r="B12" s="183">
        <v>592.77200000000005</v>
      </c>
      <c r="C12" s="185">
        <v>999.87300000000005</v>
      </c>
      <c r="D12" s="185">
        <v>1157</v>
      </c>
      <c r="E12" s="186">
        <v>1221.01</v>
      </c>
      <c r="F12" s="186">
        <v>1036</v>
      </c>
      <c r="G12" s="186">
        <v>1130</v>
      </c>
    </row>
    <row r="13" spans="1:7" ht="18" customHeight="1">
      <c r="A13" s="28" t="s">
        <v>233</v>
      </c>
      <c r="B13" s="183">
        <v>2451.0610000000001</v>
      </c>
      <c r="C13" s="185">
        <v>3155.9330000000004</v>
      </c>
      <c r="D13" s="185">
        <v>3278</v>
      </c>
      <c r="E13" s="186">
        <v>3486.25</v>
      </c>
      <c r="F13" s="186">
        <v>4914</v>
      </c>
      <c r="G13" s="186">
        <v>6708</v>
      </c>
    </row>
    <row r="14" spans="1:7" ht="18" customHeight="1">
      <c r="A14" s="28" t="s">
        <v>234</v>
      </c>
      <c r="B14" s="183">
        <v>921.048</v>
      </c>
      <c r="C14" s="185">
        <v>2006.11</v>
      </c>
      <c r="D14" s="185">
        <v>2100</v>
      </c>
      <c r="E14" s="186">
        <v>2382.2600000000002</v>
      </c>
      <c r="F14" s="186">
        <v>2003</v>
      </c>
      <c r="G14" s="186">
        <v>2298</v>
      </c>
    </row>
    <row r="15" spans="1:7" ht="18" customHeight="1">
      <c r="A15" s="28" t="s">
        <v>235</v>
      </c>
      <c r="B15" s="183">
        <v>528.13199999999995</v>
      </c>
      <c r="C15" s="185">
        <v>1154.8110000000001</v>
      </c>
      <c r="D15" s="185">
        <v>1170</v>
      </c>
      <c r="E15" s="186">
        <v>1481.56</v>
      </c>
      <c r="F15" s="186">
        <v>1850</v>
      </c>
      <c r="G15" s="186">
        <v>1768</v>
      </c>
    </row>
    <row r="16" spans="1:7" ht="18" customHeight="1">
      <c r="A16" s="28" t="s">
        <v>236</v>
      </c>
      <c r="B16" s="183">
        <v>812.17100000000005</v>
      </c>
      <c r="C16" s="185">
        <v>1198.3469999999998</v>
      </c>
      <c r="D16" s="185">
        <v>1269</v>
      </c>
      <c r="E16" s="186">
        <v>1498.49</v>
      </c>
      <c r="F16" s="186">
        <v>1657</v>
      </c>
      <c r="G16" s="186">
        <v>1004</v>
      </c>
    </row>
    <row r="17" spans="1:7" ht="18" customHeight="1">
      <c r="A17" s="28" t="s">
        <v>237</v>
      </c>
      <c r="B17" s="183">
        <v>1468.058</v>
      </c>
      <c r="C17" s="185">
        <v>5564.6790000000001</v>
      </c>
      <c r="D17" s="185">
        <v>6135</v>
      </c>
      <c r="E17" s="186">
        <v>6462.41</v>
      </c>
      <c r="F17" s="186">
        <v>8603</v>
      </c>
      <c r="G17" s="186">
        <v>6857</v>
      </c>
    </row>
    <row r="18" spans="1:7" ht="18" customHeight="1">
      <c r="A18" s="28" t="s">
        <v>238</v>
      </c>
      <c r="B18" s="183">
        <v>219.54499999999999</v>
      </c>
      <c r="C18" s="185">
        <v>675.74300000000005</v>
      </c>
      <c r="D18" s="185">
        <v>492</v>
      </c>
      <c r="E18" s="186">
        <v>541.38</v>
      </c>
      <c r="F18" s="186">
        <v>98</v>
      </c>
      <c r="G18" s="186">
        <v>149</v>
      </c>
    </row>
    <row r="19" spans="1:7" ht="11.25" customHeight="1">
      <c r="A19" s="41"/>
      <c r="B19" s="302"/>
      <c r="C19" s="303"/>
      <c r="D19" s="303"/>
      <c r="E19" s="304"/>
      <c r="F19" s="304"/>
      <c r="G19" s="304"/>
    </row>
    <row r="20" spans="1:7" ht="19.5" customHeight="1">
      <c r="B20" s="155"/>
      <c r="C20" s="175"/>
      <c r="D20" s="175"/>
      <c r="E20" s="175"/>
      <c r="F20" s="60"/>
      <c r="G20" s="60"/>
    </row>
    <row r="21" spans="1:7" ht="20.100000000000001" customHeight="1">
      <c r="A21" s="21" t="s">
        <v>583</v>
      </c>
      <c r="B21" s="21"/>
      <c r="C21" s="21"/>
      <c r="D21" s="21"/>
      <c r="E21" s="21"/>
      <c r="F21" s="86"/>
      <c r="G21" s="86"/>
    </row>
    <row r="22" spans="1:7" ht="20.100000000000001" customHeight="1">
      <c r="A22" s="22" t="s">
        <v>411</v>
      </c>
      <c r="B22" s="21"/>
      <c r="C22" s="21"/>
      <c r="D22" s="21"/>
      <c r="E22" s="21"/>
      <c r="F22" s="86"/>
      <c r="G22" s="86"/>
    </row>
    <row r="23" spans="1:7" ht="20.100000000000001" customHeight="1">
      <c r="A23" s="41"/>
      <c r="B23" s="41"/>
      <c r="C23" s="41"/>
      <c r="D23" s="41"/>
      <c r="E23" s="174"/>
      <c r="F23" s="56"/>
      <c r="G23" s="332" t="s">
        <v>300</v>
      </c>
    </row>
    <row r="24" spans="1:7" ht="27" customHeight="1">
      <c r="B24" s="57">
        <v>2010</v>
      </c>
      <c r="C24" s="57">
        <v>2015</v>
      </c>
      <c r="D24" s="57">
        <v>2016</v>
      </c>
      <c r="E24" s="27">
        <v>2017</v>
      </c>
      <c r="F24" s="27">
        <v>2018</v>
      </c>
      <c r="G24" s="27" t="s">
        <v>451</v>
      </c>
    </row>
    <row r="25" spans="1:7" ht="15" customHeight="1">
      <c r="B25" s="138"/>
      <c r="C25" s="138"/>
      <c r="D25" s="138"/>
      <c r="E25" s="139"/>
      <c r="F25" s="139"/>
      <c r="G25" s="139"/>
    </row>
    <row r="26" spans="1:7" ht="18" customHeight="1">
      <c r="A26" s="100" t="s">
        <v>227</v>
      </c>
      <c r="B26" s="181">
        <f t="shared" ref="B26:G26" si="1">SUM(B28:B38)</f>
        <v>8905.5499999999993</v>
      </c>
      <c r="C26" s="181">
        <f t="shared" si="1"/>
        <v>16172.028</v>
      </c>
      <c r="D26" s="181">
        <f t="shared" si="1"/>
        <v>17354</v>
      </c>
      <c r="E26" s="181">
        <f t="shared" si="1"/>
        <v>19250.020000000004</v>
      </c>
      <c r="F26" s="181">
        <f t="shared" si="1"/>
        <v>21209</v>
      </c>
      <c r="G26" s="181">
        <f t="shared" si="1"/>
        <v>21166</v>
      </c>
    </row>
    <row r="27" spans="1:7" ht="18" customHeight="1">
      <c r="A27" s="29" t="s">
        <v>391</v>
      </c>
      <c r="B27" s="183"/>
      <c r="C27" s="64"/>
      <c r="D27" s="64"/>
      <c r="E27" s="64"/>
      <c r="F27" s="64"/>
      <c r="G27" s="64"/>
    </row>
    <row r="28" spans="1:7" ht="18" customHeight="1">
      <c r="A28" s="28" t="s">
        <v>229</v>
      </c>
      <c r="B28" s="183">
        <v>335.82299999999998</v>
      </c>
      <c r="C28" s="183">
        <v>118.61100000000002</v>
      </c>
      <c r="D28" s="183">
        <v>127</v>
      </c>
      <c r="E28" s="183">
        <v>134.57</v>
      </c>
      <c r="F28" s="183">
        <v>208</v>
      </c>
      <c r="G28" s="183">
        <v>151</v>
      </c>
    </row>
    <row r="29" spans="1:7" ht="18" customHeight="1">
      <c r="A29" s="28" t="s">
        <v>452</v>
      </c>
      <c r="B29" s="183">
        <v>472.06700000000001</v>
      </c>
      <c r="C29" s="183">
        <v>417.91700000000003</v>
      </c>
      <c r="D29" s="183">
        <v>596</v>
      </c>
      <c r="E29" s="183">
        <v>644.6</v>
      </c>
      <c r="F29" s="183">
        <v>454</v>
      </c>
      <c r="G29" s="183">
        <v>479</v>
      </c>
    </row>
    <row r="30" spans="1:7" ht="18" customHeight="1">
      <c r="A30" s="28" t="s">
        <v>230</v>
      </c>
      <c r="B30" s="183">
        <v>600.58900000000006</v>
      </c>
      <c r="C30" s="183">
        <v>792.14</v>
      </c>
      <c r="D30" s="183">
        <v>862</v>
      </c>
      <c r="E30" s="183">
        <v>923.65</v>
      </c>
      <c r="F30" s="183">
        <v>1194</v>
      </c>
      <c r="G30" s="183">
        <v>1791</v>
      </c>
    </row>
    <row r="31" spans="1:7" ht="18" customHeight="1">
      <c r="A31" s="28" t="s">
        <v>231</v>
      </c>
      <c r="B31" s="183">
        <v>751.77</v>
      </c>
      <c r="C31" s="183">
        <v>1133.6690000000001</v>
      </c>
      <c r="D31" s="183">
        <v>1148</v>
      </c>
      <c r="E31" s="183">
        <v>1382.94</v>
      </c>
      <c r="F31" s="183">
        <v>680</v>
      </c>
      <c r="G31" s="183">
        <v>468</v>
      </c>
    </row>
    <row r="32" spans="1:7" ht="18" customHeight="1">
      <c r="A32" s="28" t="s">
        <v>232</v>
      </c>
      <c r="B32" s="183">
        <v>539.65300000000002</v>
      </c>
      <c r="C32" s="183">
        <v>961.08500000000004</v>
      </c>
      <c r="D32" s="183">
        <v>1048</v>
      </c>
      <c r="E32" s="183">
        <v>1115.27</v>
      </c>
      <c r="F32" s="183">
        <v>935</v>
      </c>
      <c r="G32" s="183">
        <v>984</v>
      </c>
    </row>
    <row r="33" spans="1:7" ht="18" customHeight="1">
      <c r="A33" s="28" t="s">
        <v>233</v>
      </c>
      <c r="B33" s="183">
        <v>2420.0439999999999</v>
      </c>
      <c r="C33" s="183">
        <v>2956.9340000000002</v>
      </c>
      <c r="D33" s="183">
        <v>3098</v>
      </c>
      <c r="E33" s="183">
        <v>3350.12</v>
      </c>
      <c r="F33" s="183">
        <v>4676</v>
      </c>
      <c r="G33" s="183">
        <v>6434</v>
      </c>
    </row>
    <row r="34" spans="1:7" ht="18" customHeight="1">
      <c r="A34" s="28" t="s">
        <v>234</v>
      </c>
      <c r="B34" s="183">
        <v>902.95299999999997</v>
      </c>
      <c r="C34" s="183">
        <v>1861.7840000000001</v>
      </c>
      <c r="D34" s="183">
        <v>1973</v>
      </c>
      <c r="E34" s="183">
        <v>2254.0500000000002</v>
      </c>
      <c r="F34" s="183">
        <v>1615</v>
      </c>
      <c r="G34" s="183">
        <v>1853</v>
      </c>
    </row>
    <row r="35" spans="1:7" ht="18" customHeight="1">
      <c r="A35" s="28" t="s">
        <v>235</v>
      </c>
      <c r="B35" s="183">
        <v>510.36099999999999</v>
      </c>
      <c r="C35" s="183">
        <v>976.46900000000005</v>
      </c>
      <c r="D35" s="183">
        <v>1008</v>
      </c>
      <c r="E35" s="183">
        <v>1315.64</v>
      </c>
      <c r="F35" s="183">
        <v>1627</v>
      </c>
      <c r="G35" s="183">
        <v>1537</v>
      </c>
    </row>
    <row r="36" spans="1:7" ht="18" customHeight="1">
      <c r="A36" s="28" t="s">
        <v>236</v>
      </c>
      <c r="B36" s="183">
        <v>785.63</v>
      </c>
      <c r="C36" s="183">
        <v>1147.3229999999999</v>
      </c>
      <c r="D36" s="183">
        <v>1214</v>
      </c>
      <c r="E36" s="183">
        <v>1442.78</v>
      </c>
      <c r="F36" s="183">
        <v>1590</v>
      </c>
      <c r="G36" s="183">
        <v>927</v>
      </c>
    </row>
    <row r="37" spans="1:7" ht="18" customHeight="1">
      <c r="A37" s="28" t="s">
        <v>237</v>
      </c>
      <c r="B37" s="183">
        <v>1428.2470000000001</v>
      </c>
      <c r="C37" s="183">
        <v>5319.3130000000001</v>
      </c>
      <c r="D37" s="193">
        <v>5847</v>
      </c>
      <c r="E37" s="183">
        <v>6206.43</v>
      </c>
      <c r="F37" s="183">
        <v>8169</v>
      </c>
      <c r="G37" s="183">
        <v>6468</v>
      </c>
    </row>
    <row r="38" spans="1:7" ht="18" customHeight="1">
      <c r="A38" s="28" t="s">
        <v>238</v>
      </c>
      <c r="B38" s="183">
        <v>158.41300000000001</v>
      </c>
      <c r="C38" s="183">
        <v>486.78300000000002</v>
      </c>
      <c r="D38" s="193">
        <v>433</v>
      </c>
      <c r="E38" s="183">
        <v>479.97</v>
      </c>
      <c r="F38" s="183">
        <v>61</v>
      </c>
      <c r="G38" s="183">
        <v>74</v>
      </c>
    </row>
    <row r="39" spans="1:7" ht="12" customHeight="1">
      <c r="A39" s="41"/>
      <c r="B39" s="305"/>
      <c r="C39" s="305"/>
      <c r="D39" s="306"/>
      <c r="E39" s="305"/>
      <c r="F39" s="305"/>
      <c r="G39" s="305"/>
    </row>
    <row r="40" spans="1:7" ht="20.100000000000001" customHeight="1"/>
    <row r="41" spans="1:7" ht="20.100000000000001" customHeight="1"/>
    <row r="42" spans="1:7" ht="20.100000000000001" customHeight="1"/>
    <row r="43" spans="1:7" ht="20.100000000000001" customHeight="1"/>
    <row r="44" spans="1:7" ht="20.100000000000001" customHeight="1"/>
    <row r="45" spans="1:7" ht="20.100000000000001" customHeight="1"/>
    <row r="46" spans="1:7" ht="20.100000000000001" customHeight="1"/>
    <row r="47" spans="1:7" ht="20.100000000000001" customHeight="1"/>
    <row r="48" spans="1:7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11"/>
  <sheetViews>
    <sheetView topLeftCell="A10" workbookViewId="0">
      <selection activeCell="C10" sqref="C1:E1048576"/>
    </sheetView>
  </sheetViews>
  <sheetFormatPr defaultRowHeight="12.75"/>
  <cols>
    <col min="1" max="1" width="43.7109375" style="28" customWidth="1"/>
    <col min="2" max="5" width="9.7109375" style="28" customWidth="1"/>
    <col min="6" max="6" width="10" style="28" customWidth="1"/>
    <col min="7" max="7" width="11.140625" style="28" customWidth="1"/>
    <col min="8" max="16384" width="9.140625" style="28"/>
  </cols>
  <sheetData>
    <row r="1" spans="1:9" ht="20.100000000000001" customHeight="1">
      <c r="A1" s="21" t="s">
        <v>584</v>
      </c>
      <c r="B1" s="21"/>
      <c r="C1" s="21"/>
      <c r="D1" s="21"/>
      <c r="E1" s="21"/>
      <c r="F1" s="86"/>
      <c r="G1" s="86"/>
    </row>
    <row r="2" spans="1:9" ht="20.100000000000001" customHeight="1">
      <c r="A2" s="22" t="s">
        <v>412</v>
      </c>
      <c r="B2" s="21"/>
      <c r="C2" s="21"/>
      <c r="D2" s="21"/>
      <c r="E2" s="21"/>
      <c r="F2" s="86"/>
      <c r="G2" s="86"/>
    </row>
    <row r="3" spans="1:9" ht="6" customHeight="1">
      <c r="A3" s="40"/>
      <c r="B3" s="21"/>
      <c r="C3" s="21"/>
      <c r="D3" s="21"/>
      <c r="E3" s="21"/>
      <c r="F3" s="86"/>
      <c r="G3" s="86"/>
    </row>
    <row r="4" spans="1:9" ht="20.100000000000001" customHeight="1">
      <c r="A4" s="41"/>
      <c r="B4" s="41"/>
      <c r="C4" s="41"/>
      <c r="D4" s="41"/>
      <c r="E4" s="174"/>
      <c r="F4" s="56"/>
      <c r="G4" s="332" t="s">
        <v>299</v>
      </c>
    </row>
    <row r="5" spans="1:9" ht="27" customHeight="1">
      <c r="B5" s="57">
        <v>2010</v>
      </c>
      <c r="C5" s="57">
        <v>2015</v>
      </c>
      <c r="D5" s="57">
        <v>2016</v>
      </c>
      <c r="E5" s="27">
        <v>2017</v>
      </c>
      <c r="F5" s="27">
        <v>2018</v>
      </c>
      <c r="G5" s="27" t="s">
        <v>451</v>
      </c>
    </row>
    <row r="6" spans="1:9" ht="11.25" customHeight="1">
      <c r="B6" s="138"/>
      <c r="C6" s="138"/>
      <c r="D6" s="138"/>
      <c r="E6" s="139"/>
      <c r="F6" s="139"/>
      <c r="G6" s="139"/>
    </row>
    <row r="7" spans="1:9" ht="18" customHeight="1">
      <c r="A7" s="100" t="s">
        <v>227</v>
      </c>
      <c r="B7" s="181">
        <f t="shared" ref="B7:G7" si="0">SUM(B9:B19)</f>
        <v>47821</v>
      </c>
      <c r="C7" s="181">
        <f t="shared" si="0"/>
        <v>169332</v>
      </c>
      <c r="D7" s="182">
        <f t="shared" si="0"/>
        <v>132812</v>
      </c>
      <c r="E7" s="182">
        <f t="shared" si="0"/>
        <v>155772</v>
      </c>
      <c r="F7" s="182">
        <f t="shared" si="0"/>
        <v>227464</v>
      </c>
      <c r="G7" s="182">
        <f t="shared" si="0"/>
        <v>216549</v>
      </c>
      <c r="H7" s="176"/>
      <c r="I7" s="176"/>
    </row>
    <row r="8" spans="1:9" ht="18" customHeight="1">
      <c r="A8" s="29" t="s">
        <v>391</v>
      </c>
      <c r="B8" s="183"/>
      <c r="C8" s="184"/>
      <c r="D8" s="184"/>
      <c r="E8" s="64"/>
      <c r="F8" s="64"/>
      <c r="G8" s="64"/>
    </row>
    <row r="9" spans="1:9" ht="18" customHeight="1">
      <c r="A9" s="28" t="s">
        <v>229</v>
      </c>
      <c r="B9" s="185">
        <v>281</v>
      </c>
      <c r="C9" s="185">
        <v>979</v>
      </c>
      <c r="D9" s="186">
        <v>1061</v>
      </c>
      <c r="E9" s="187" t="s">
        <v>67</v>
      </c>
      <c r="F9" s="186">
        <v>463</v>
      </c>
      <c r="G9" s="187" t="s">
        <v>67</v>
      </c>
    </row>
    <row r="10" spans="1:9" ht="18" customHeight="1">
      <c r="A10" s="28" t="s">
        <v>452</v>
      </c>
      <c r="B10" s="185">
        <v>3867</v>
      </c>
      <c r="C10" s="185">
        <v>9589</v>
      </c>
      <c r="D10" s="186">
        <v>11796</v>
      </c>
      <c r="E10" s="186">
        <v>12295</v>
      </c>
      <c r="F10" s="186">
        <v>9771</v>
      </c>
      <c r="G10" s="186">
        <v>9859</v>
      </c>
    </row>
    <row r="11" spans="1:9" ht="18" customHeight="1">
      <c r="A11" s="28" t="s">
        <v>230</v>
      </c>
      <c r="B11" s="185">
        <v>9944</v>
      </c>
      <c r="C11" s="185">
        <v>41782</v>
      </c>
      <c r="D11" s="186">
        <v>13808</v>
      </c>
      <c r="E11" s="186">
        <v>13849</v>
      </c>
      <c r="F11" s="186">
        <v>54048</v>
      </c>
      <c r="G11" s="186">
        <v>46488</v>
      </c>
    </row>
    <row r="12" spans="1:9" ht="18" customHeight="1">
      <c r="A12" s="28" t="s">
        <v>231</v>
      </c>
      <c r="B12" s="185">
        <v>954</v>
      </c>
      <c r="C12" s="185">
        <v>995</v>
      </c>
      <c r="D12" s="186">
        <v>2245</v>
      </c>
      <c r="E12" s="186">
        <v>2543</v>
      </c>
      <c r="F12" s="186">
        <v>2407</v>
      </c>
      <c r="G12" s="186">
        <v>3968</v>
      </c>
    </row>
    <row r="13" spans="1:9" ht="18" customHeight="1">
      <c r="A13" s="28" t="s">
        <v>232</v>
      </c>
      <c r="B13" s="185">
        <v>3956</v>
      </c>
      <c r="C13" s="185">
        <v>19256</v>
      </c>
      <c r="D13" s="186">
        <v>20522</v>
      </c>
      <c r="E13" s="186">
        <v>30930</v>
      </c>
      <c r="F13" s="186">
        <v>28099</v>
      </c>
      <c r="G13" s="186">
        <v>24720</v>
      </c>
    </row>
    <row r="14" spans="1:9" ht="18" customHeight="1">
      <c r="A14" s="28" t="s">
        <v>233</v>
      </c>
      <c r="B14" s="185">
        <v>2101</v>
      </c>
      <c r="C14" s="185">
        <v>17446</v>
      </c>
      <c r="D14" s="186">
        <v>10970</v>
      </c>
      <c r="E14" s="186">
        <v>11542</v>
      </c>
      <c r="F14" s="186">
        <v>13247</v>
      </c>
      <c r="G14" s="186">
        <v>4545</v>
      </c>
    </row>
    <row r="15" spans="1:9" ht="18" customHeight="1">
      <c r="A15" s="28" t="s">
        <v>234</v>
      </c>
      <c r="B15" s="185">
        <v>1647</v>
      </c>
      <c r="C15" s="185">
        <v>5207</v>
      </c>
      <c r="D15" s="186">
        <v>5472</v>
      </c>
      <c r="E15" s="186">
        <v>5162</v>
      </c>
      <c r="F15" s="186">
        <v>5664</v>
      </c>
      <c r="G15" s="186">
        <v>4005</v>
      </c>
    </row>
    <row r="16" spans="1:9" ht="18" customHeight="1">
      <c r="A16" s="28" t="s">
        <v>235</v>
      </c>
      <c r="B16" s="185">
        <v>15088</v>
      </c>
      <c r="C16" s="185">
        <v>34494</v>
      </c>
      <c r="D16" s="186">
        <v>26914</v>
      </c>
      <c r="E16" s="186">
        <v>33851</v>
      </c>
      <c r="F16" s="186">
        <v>53244</v>
      </c>
      <c r="G16" s="186">
        <v>57414</v>
      </c>
    </row>
    <row r="17" spans="1:7" ht="18" customHeight="1">
      <c r="A17" s="28" t="s">
        <v>236</v>
      </c>
      <c r="B17" s="185">
        <v>980</v>
      </c>
      <c r="C17" s="185">
        <v>1744</v>
      </c>
      <c r="D17" s="186">
        <v>2067</v>
      </c>
      <c r="E17" s="186">
        <v>2017</v>
      </c>
      <c r="F17" s="186">
        <v>2428</v>
      </c>
      <c r="G17" s="186">
        <v>2427</v>
      </c>
    </row>
    <row r="18" spans="1:7" ht="18" customHeight="1">
      <c r="A18" s="28" t="s">
        <v>237</v>
      </c>
      <c r="B18" s="185">
        <v>7759</v>
      </c>
      <c r="C18" s="185">
        <v>36318</v>
      </c>
      <c r="D18" s="186">
        <v>36353</v>
      </c>
      <c r="E18" s="186">
        <v>42098</v>
      </c>
      <c r="F18" s="186">
        <v>56497</v>
      </c>
      <c r="G18" s="186">
        <v>61661</v>
      </c>
    </row>
    <row r="19" spans="1:7" ht="18" customHeight="1">
      <c r="A19" s="28" t="s">
        <v>238</v>
      </c>
      <c r="B19" s="185">
        <v>1244</v>
      </c>
      <c r="C19" s="185">
        <v>1522</v>
      </c>
      <c r="D19" s="186">
        <v>1604</v>
      </c>
      <c r="E19" s="186">
        <v>1485</v>
      </c>
      <c r="F19" s="186">
        <v>1596</v>
      </c>
      <c r="G19" s="186">
        <v>1462</v>
      </c>
    </row>
    <row r="20" spans="1:7" ht="10.5" customHeight="1">
      <c r="A20" s="41"/>
      <c r="B20" s="307"/>
      <c r="C20" s="307"/>
      <c r="D20" s="308"/>
      <c r="E20" s="308"/>
      <c r="F20" s="308"/>
      <c r="G20" s="308"/>
    </row>
    <row r="21" spans="1:7" ht="18" customHeight="1">
      <c r="B21" s="177"/>
      <c r="C21" s="177"/>
      <c r="D21" s="150"/>
      <c r="E21" s="50"/>
      <c r="F21" s="50"/>
      <c r="G21" s="50"/>
    </row>
    <row r="22" spans="1:7" ht="18" customHeight="1">
      <c r="A22" s="21" t="s">
        <v>585</v>
      </c>
      <c r="B22" s="21"/>
      <c r="C22" s="21"/>
      <c r="D22" s="21"/>
      <c r="E22" s="21"/>
      <c r="F22" s="29"/>
      <c r="G22" s="29"/>
    </row>
    <row r="23" spans="1:7" ht="18" customHeight="1">
      <c r="A23" s="22" t="s">
        <v>97</v>
      </c>
      <c r="B23" s="21"/>
      <c r="C23" s="21"/>
      <c r="D23" s="21"/>
      <c r="E23" s="21"/>
      <c r="F23" s="29"/>
      <c r="G23" s="29"/>
    </row>
    <row r="24" spans="1:7" ht="6.75" customHeight="1">
      <c r="A24" s="40"/>
      <c r="B24" s="24"/>
      <c r="C24" s="24"/>
      <c r="D24" s="24"/>
      <c r="E24" s="24"/>
    </row>
    <row r="25" spans="1:7" ht="18" customHeight="1">
      <c r="A25" s="41"/>
      <c r="B25" s="41"/>
      <c r="C25" s="41"/>
      <c r="D25" s="41"/>
      <c r="E25" s="41"/>
      <c r="F25" s="56"/>
      <c r="G25" s="332" t="s">
        <v>251</v>
      </c>
    </row>
    <row r="26" spans="1:7" ht="29.25" customHeight="1">
      <c r="B26" s="57">
        <v>2010</v>
      </c>
      <c r="C26" s="57">
        <v>2015</v>
      </c>
      <c r="D26" s="57">
        <v>2016</v>
      </c>
      <c r="E26" s="27">
        <v>2017</v>
      </c>
      <c r="F26" s="27">
        <v>2018</v>
      </c>
      <c r="G26" s="27" t="s">
        <v>451</v>
      </c>
    </row>
    <row r="27" spans="1:7" ht="11.25" customHeight="1">
      <c r="B27" s="138"/>
      <c r="C27" s="138"/>
      <c r="D27" s="138"/>
      <c r="E27" s="139"/>
      <c r="F27" s="139"/>
      <c r="G27" s="139"/>
    </row>
    <row r="28" spans="1:7" ht="18" customHeight="1">
      <c r="A28" s="319" t="s">
        <v>227</v>
      </c>
      <c r="B28" s="178">
        <f t="shared" ref="B28:G28" si="1">SUM(B30:B40)</f>
        <v>200.70000000000002</v>
      </c>
      <c r="C28" s="179">
        <f t="shared" si="1"/>
        <v>148</v>
      </c>
      <c r="D28" s="179">
        <f t="shared" si="1"/>
        <v>243</v>
      </c>
      <c r="E28" s="179">
        <f t="shared" si="1"/>
        <v>297</v>
      </c>
      <c r="F28" s="179">
        <f t="shared" si="1"/>
        <v>225</v>
      </c>
      <c r="G28" s="179">
        <f t="shared" si="1"/>
        <v>233</v>
      </c>
    </row>
    <row r="29" spans="1:7" ht="18" customHeight="1">
      <c r="A29" s="29" t="s">
        <v>391</v>
      </c>
      <c r="B29" s="110"/>
      <c r="C29" s="180"/>
      <c r="D29" s="180"/>
      <c r="E29" s="180"/>
      <c r="F29" s="180"/>
      <c r="G29" s="180"/>
    </row>
    <row r="30" spans="1:7" ht="18" customHeight="1">
      <c r="A30" s="28" t="s">
        <v>229</v>
      </c>
      <c r="B30" s="85">
        <v>12</v>
      </c>
      <c r="C30" s="110">
        <v>5</v>
      </c>
      <c r="D30" s="110">
        <v>2</v>
      </c>
      <c r="E30" s="85">
        <v>2</v>
      </c>
      <c r="F30" s="37" t="s">
        <v>67</v>
      </c>
      <c r="G30" s="85">
        <v>2</v>
      </c>
    </row>
    <row r="31" spans="1:7" ht="18" customHeight="1">
      <c r="A31" s="28" t="s">
        <v>452</v>
      </c>
      <c r="B31" s="37" t="s">
        <v>67</v>
      </c>
      <c r="C31" s="37" t="s">
        <v>67</v>
      </c>
      <c r="D31" s="37" t="s">
        <v>67</v>
      </c>
      <c r="E31" s="37" t="s">
        <v>67</v>
      </c>
      <c r="F31" s="37" t="s">
        <v>67</v>
      </c>
      <c r="G31" s="37" t="s">
        <v>67</v>
      </c>
    </row>
    <row r="32" spans="1:7" ht="18" customHeight="1">
      <c r="A32" s="28" t="s">
        <v>230</v>
      </c>
      <c r="B32" s="85">
        <v>19.2</v>
      </c>
      <c r="C32" s="110">
        <v>32</v>
      </c>
      <c r="D32" s="110">
        <v>23</v>
      </c>
      <c r="E32" s="85">
        <v>35</v>
      </c>
      <c r="F32" s="85">
        <v>26</v>
      </c>
      <c r="G32" s="85">
        <v>0</v>
      </c>
    </row>
    <row r="33" spans="1:7" ht="18" customHeight="1">
      <c r="A33" s="28" t="s">
        <v>231</v>
      </c>
      <c r="B33" s="85">
        <v>75</v>
      </c>
      <c r="C33" s="110">
        <v>6</v>
      </c>
      <c r="D33" s="110">
        <v>7</v>
      </c>
      <c r="E33" s="85">
        <v>8</v>
      </c>
      <c r="F33" s="37" t="s">
        <v>67</v>
      </c>
      <c r="G33" s="37" t="s">
        <v>67</v>
      </c>
    </row>
    <row r="34" spans="1:7" ht="18" customHeight="1">
      <c r="A34" s="28" t="s">
        <v>232</v>
      </c>
      <c r="B34" s="85">
        <v>14.2</v>
      </c>
      <c r="C34" s="110">
        <v>7</v>
      </c>
      <c r="D34" s="110">
        <v>3</v>
      </c>
      <c r="E34" s="85">
        <v>7</v>
      </c>
      <c r="F34" s="37" t="s">
        <v>67</v>
      </c>
      <c r="G34" s="37" t="s">
        <v>67</v>
      </c>
    </row>
    <row r="35" spans="1:7" ht="18" customHeight="1">
      <c r="A35" s="28" t="s">
        <v>233</v>
      </c>
      <c r="B35" s="85">
        <v>10.3</v>
      </c>
      <c r="C35" s="110">
        <v>28</v>
      </c>
      <c r="D35" s="110">
        <v>29</v>
      </c>
      <c r="E35" s="85">
        <v>31</v>
      </c>
      <c r="F35" s="37" t="s">
        <v>67</v>
      </c>
      <c r="G35" s="37" t="s">
        <v>67</v>
      </c>
    </row>
    <row r="36" spans="1:7" ht="18" customHeight="1">
      <c r="A36" s="28" t="s">
        <v>234</v>
      </c>
      <c r="B36" s="37" t="s">
        <v>67</v>
      </c>
      <c r="C36" s="37" t="s">
        <v>67</v>
      </c>
      <c r="D36" s="37" t="s">
        <v>67</v>
      </c>
      <c r="E36" s="37" t="s">
        <v>67</v>
      </c>
      <c r="F36" s="37" t="s">
        <v>67</v>
      </c>
      <c r="G36" s="37" t="s">
        <v>67</v>
      </c>
    </row>
    <row r="37" spans="1:7" ht="18" customHeight="1">
      <c r="A37" s="28" t="s">
        <v>235</v>
      </c>
      <c r="B37" s="37" t="s">
        <v>67</v>
      </c>
      <c r="C37" s="37" t="s">
        <v>67</v>
      </c>
      <c r="D37" s="37" t="s">
        <v>67</v>
      </c>
      <c r="E37" s="37" t="s">
        <v>67</v>
      </c>
      <c r="F37" s="37" t="s">
        <v>67</v>
      </c>
      <c r="G37" s="37" t="s">
        <v>67</v>
      </c>
    </row>
    <row r="38" spans="1:7" ht="18" customHeight="1">
      <c r="A38" s="28" t="s">
        <v>236</v>
      </c>
      <c r="B38" s="85">
        <v>11.7</v>
      </c>
      <c r="C38" s="110">
        <v>5</v>
      </c>
      <c r="D38" s="110">
        <v>71</v>
      </c>
      <c r="E38" s="85">
        <v>77</v>
      </c>
      <c r="F38" s="85">
        <v>15</v>
      </c>
      <c r="G38" s="85">
        <v>14</v>
      </c>
    </row>
    <row r="39" spans="1:7" ht="18" customHeight="1">
      <c r="A39" s="28" t="s">
        <v>237</v>
      </c>
      <c r="B39" s="85">
        <v>38.200000000000003</v>
      </c>
      <c r="C39" s="110">
        <v>31</v>
      </c>
      <c r="D39" s="110">
        <v>52</v>
      </c>
      <c r="E39" s="85">
        <v>78</v>
      </c>
      <c r="F39" s="37" t="s">
        <v>67</v>
      </c>
      <c r="G39" s="37" t="s">
        <v>67</v>
      </c>
    </row>
    <row r="40" spans="1:7" ht="18" customHeight="1">
      <c r="A40" s="28" t="s">
        <v>238</v>
      </c>
      <c r="B40" s="85">
        <v>20.100000000000001</v>
      </c>
      <c r="C40" s="110">
        <v>34</v>
      </c>
      <c r="D40" s="110">
        <v>56</v>
      </c>
      <c r="E40" s="85">
        <v>59</v>
      </c>
      <c r="F40" s="85">
        <v>184</v>
      </c>
      <c r="G40" s="85">
        <v>217</v>
      </c>
    </row>
    <row r="41" spans="1:7" ht="9" customHeight="1">
      <c r="A41" s="41"/>
      <c r="B41" s="41"/>
      <c r="C41" s="41"/>
      <c r="D41" s="41"/>
      <c r="E41" s="41"/>
      <c r="F41" s="41"/>
      <c r="G41" s="41"/>
    </row>
    <row r="42" spans="1:7" ht="20.100000000000001" customHeight="1"/>
    <row r="43" spans="1:7" ht="20.100000000000001" customHeight="1">
      <c r="F43" s="141"/>
      <c r="G43" s="141"/>
    </row>
    <row r="44" spans="1:7" ht="20.100000000000001" customHeight="1">
      <c r="F44" s="141"/>
      <c r="G44" s="141"/>
    </row>
    <row r="45" spans="1:7" ht="20.100000000000001" customHeight="1">
      <c r="F45" s="141"/>
      <c r="G45" s="141"/>
    </row>
    <row r="46" spans="1:7" ht="20.100000000000001" customHeight="1">
      <c r="F46" s="88"/>
      <c r="G46" s="88"/>
    </row>
    <row r="47" spans="1:7" ht="20.100000000000001" customHeight="1">
      <c r="F47" s="88"/>
      <c r="G47" s="88"/>
    </row>
    <row r="48" spans="1:7" ht="20.100000000000001" customHeight="1">
      <c r="F48" s="88"/>
      <c r="G48" s="88"/>
    </row>
    <row r="49" spans="6:7" ht="20.100000000000001" customHeight="1">
      <c r="F49" s="88"/>
      <c r="G49" s="88"/>
    </row>
    <row r="50" spans="6:7" ht="20.100000000000001" customHeight="1">
      <c r="F50" s="88"/>
      <c r="G50" s="88"/>
    </row>
    <row r="51" spans="6:7" ht="20.100000000000001" customHeight="1">
      <c r="F51" s="88"/>
      <c r="G51" s="88"/>
    </row>
    <row r="52" spans="6:7" ht="20.100000000000001" customHeight="1">
      <c r="F52" s="88"/>
      <c r="G52" s="88"/>
    </row>
    <row r="53" spans="6:7" ht="20.100000000000001" customHeight="1">
      <c r="F53" s="88"/>
      <c r="G53" s="88"/>
    </row>
    <row r="54" spans="6:7" ht="20.100000000000001" customHeight="1">
      <c r="F54" s="88"/>
      <c r="G54" s="88"/>
    </row>
    <row r="55" spans="6:7" ht="20.100000000000001" customHeight="1">
      <c r="F55" s="88"/>
      <c r="G55" s="88"/>
    </row>
    <row r="56" spans="6:7" ht="20.100000000000001" customHeight="1">
      <c r="F56" s="88"/>
      <c r="G56" s="88"/>
    </row>
    <row r="57" spans="6:7" ht="20.100000000000001" customHeight="1">
      <c r="F57" s="88"/>
      <c r="G57" s="88"/>
    </row>
    <row r="58" spans="6:7" ht="20.100000000000001" customHeight="1">
      <c r="F58" s="88"/>
      <c r="G58" s="88"/>
    </row>
    <row r="59" spans="6:7" ht="20.100000000000001" customHeight="1">
      <c r="F59" s="88"/>
      <c r="G59" s="88"/>
    </row>
    <row r="60" spans="6:7" ht="20.100000000000001" customHeight="1">
      <c r="F60" s="88"/>
      <c r="G60" s="88"/>
    </row>
    <row r="61" spans="6:7" ht="20.100000000000001" customHeight="1">
      <c r="F61" s="88"/>
      <c r="G61" s="88"/>
    </row>
    <row r="62" spans="6:7" ht="20.100000000000001" customHeight="1">
      <c r="F62" s="88"/>
      <c r="G62" s="88"/>
    </row>
    <row r="63" spans="6:7" ht="20.100000000000001" customHeight="1">
      <c r="F63" s="88"/>
      <c r="G63" s="88"/>
    </row>
    <row r="64" spans="6:7" ht="20.100000000000001" customHeight="1">
      <c r="F64" s="88"/>
      <c r="G64" s="88"/>
    </row>
    <row r="65" spans="6:7" ht="20.100000000000001" customHeight="1">
      <c r="F65" s="88"/>
      <c r="G65" s="88"/>
    </row>
    <row r="66" spans="6:7" ht="20.100000000000001" customHeight="1">
      <c r="F66" s="88"/>
      <c r="G66" s="88"/>
    </row>
    <row r="67" spans="6:7" ht="20.100000000000001" customHeight="1">
      <c r="F67" s="88"/>
      <c r="G67" s="88"/>
    </row>
    <row r="68" spans="6:7" ht="20.100000000000001" customHeight="1">
      <c r="F68" s="88"/>
      <c r="G68" s="88"/>
    </row>
    <row r="69" spans="6:7" ht="20.100000000000001" customHeight="1">
      <c r="F69" s="88"/>
      <c r="G69" s="88"/>
    </row>
    <row r="70" spans="6:7" ht="20.100000000000001" customHeight="1">
      <c r="F70" s="88"/>
      <c r="G70" s="88"/>
    </row>
    <row r="71" spans="6:7" ht="20.100000000000001" customHeight="1">
      <c r="F71" s="88"/>
      <c r="G71" s="88"/>
    </row>
    <row r="72" spans="6:7" ht="20.100000000000001" customHeight="1"/>
    <row r="73" spans="6:7" ht="20.100000000000001" customHeight="1"/>
    <row r="74" spans="6:7" ht="20.100000000000001" customHeight="1"/>
    <row r="75" spans="6:7" ht="20.100000000000001" customHeight="1"/>
    <row r="76" spans="6:7" ht="20.100000000000001" customHeight="1"/>
    <row r="77" spans="6:7" ht="20.100000000000001" customHeight="1"/>
    <row r="78" spans="6:7" ht="20.100000000000001" customHeight="1"/>
    <row r="79" spans="6:7" ht="20.100000000000001" customHeight="1"/>
    <row r="80" spans="6:7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2"/>
  <sheetViews>
    <sheetView topLeftCell="A13" workbookViewId="0">
      <selection activeCell="C13" sqref="C1:E1048576"/>
    </sheetView>
  </sheetViews>
  <sheetFormatPr defaultRowHeight="12.75"/>
  <cols>
    <col min="1" max="1" width="43.7109375" style="65" customWidth="1"/>
    <col min="2" max="7" width="9.7109375" style="65" customWidth="1"/>
    <col min="8" max="16384" width="9.140625" style="65"/>
  </cols>
  <sheetData>
    <row r="1" spans="1:7" ht="20.100000000000001" customHeight="1">
      <c r="A1" s="53" t="s">
        <v>586</v>
      </c>
      <c r="B1" s="53"/>
      <c r="C1" s="53"/>
      <c r="D1" s="53"/>
      <c r="E1" s="53"/>
      <c r="F1" s="188"/>
      <c r="G1" s="188"/>
    </row>
    <row r="2" spans="1:7" ht="20.100000000000001" customHeight="1">
      <c r="A2" s="66" t="s">
        <v>98</v>
      </c>
      <c r="B2" s="53"/>
      <c r="C2" s="53"/>
      <c r="D2" s="53"/>
      <c r="E2" s="53"/>
      <c r="F2" s="188"/>
      <c r="G2" s="188"/>
    </row>
    <row r="3" spans="1:7" ht="20.100000000000001" customHeight="1">
      <c r="A3" s="157"/>
      <c r="B3" s="189"/>
      <c r="C3" s="189"/>
      <c r="D3" s="189"/>
      <c r="E3" s="189"/>
      <c r="F3" s="188"/>
      <c r="G3" s="188"/>
    </row>
    <row r="4" spans="1:7" ht="20.100000000000001" customHeight="1">
      <c r="A4" s="67"/>
      <c r="B4" s="67"/>
      <c r="C4" s="67"/>
      <c r="D4" s="67"/>
      <c r="E4" s="67"/>
      <c r="F4" s="103"/>
      <c r="G4" s="103" t="s">
        <v>251</v>
      </c>
    </row>
    <row r="5" spans="1:7" ht="27" customHeight="1">
      <c r="B5" s="159">
        <v>2010</v>
      </c>
      <c r="C5" s="159">
        <v>2015</v>
      </c>
      <c r="D5" s="159">
        <v>2016</v>
      </c>
      <c r="E5" s="160">
        <v>2017</v>
      </c>
      <c r="F5" s="160">
        <v>2018</v>
      </c>
      <c r="G5" s="160" t="s">
        <v>451</v>
      </c>
    </row>
    <row r="6" spans="1:7" ht="12.75" customHeight="1">
      <c r="B6" s="298"/>
      <c r="C6" s="298"/>
      <c r="D6" s="298"/>
      <c r="E6" s="299"/>
      <c r="F6" s="299"/>
      <c r="G6" s="299"/>
    </row>
    <row r="7" spans="1:7" ht="17.25" customHeight="1">
      <c r="A7" s="102" t="s">
        <v>227</v>
      </c>
      <c r="B7" s="182">
        <f t="shared" ref="B7:G7" si="0">SUM(B9:B19)</f>
        <v>6298.5</v>
      </c>
      <c r="C7" s="182">
        <f t="shared" si="0"/>
        <v>5260</v>
      </c>
      <c r="D7" s="182">
        <f t="shared" si="0"/>
        <v>6111.670000000001</v>
      </c>
      <c r="E7" s="182">
        <f t="shared" si="0"/>
        <v>6526.0899999999992</v>
      </c>
      <c r="F7" s="182">
        <f t="shared" si="0"/>
        <v>4104</v>
      </c>
      <c r="G7" s="182">
        <f t="shared" si="0"/>
        <v>4276</v>
      </c>
    </row>
    <row r="8" spans="1:7" ht="17.25" customHeight="1">
      <c r="A8" s="126" t="s">
        <v>391</v>
      </c>
      <c r="B8" s="190"/>
      <c r="C8" s="191"/>
      <c r="D8" s="191"/>
      <c r="E8" s="166"/>
      <c r="F8" s="166"/>
      <c r="G8" s="166"/>
    </row>
    <row r="9" spans="1:7" ht="17.25" customHeight="1">
      <c r="A9" s="28" t="s">
        <v>229</v>
      </c>
      <c r="B9" s="192">
        <v>148.80000000000001</v>
      </c>
      <c r="C9" s="193">
        <v>91</v>
      </c>
      <c r="D9" s="194">
        <v>119.49</v>
      </c>
      <c r="E9" s="166">
        <v>121.9</v>
      </c>
      <c r="F9" s="166">
        <v>13</v>
      </c>
      <c r="G9" s="197" t="s">
        <v>67</v>
      </c>
    </row>
    <row r="10" spans="1:7" ht="17.25" customHeight="1">
      <c r="A10" s="28" t="s">
        <v>452</v>
      </c>
      <c r="B10" s="192">
        <v>138</v>
      </c>
      <c r="C10" s="193">
        <v>83</v>
      </c>
      <c r="D10" s="194">
        <v>149.54</v>
      </c>
      <c r="E10" s="166">
        <v>169.1</v>
      </c>
      <c r="F10" s="166">
        <v>119</v>
      </c>
      <c r="G10" s="166">
        <v>261</v>
      </c>
    </row>
    <row r="11" spans="1:7" ht="17.25" customHeight="1">
      <c r="A11" s="28" t="s">
        <v>230</v>
      </c>
      <c r="B11" s="192">
        <v>576</v>
      </c>
      <c r="C11" s="193">
        <v>278</v>
      </c>
      <c r="D11" s="194">
        <v>392.28</v>
      </c>
      <c r="E11" s="166">
        <v>535.1</v>
      </c>
      <c r="F11" s="166">
        <v>630</v>
      </c>
      <c r="G11" s="197" t="s">
        <v>67</v>
      </c>
    </row>
    <row r="12" spans="1:7" ht="17.25" customHeight="1">
      <c r="A12" s="28" t="s">
        <v>231</v>
      </c>
      <c r="B12" s="192">
        <v>245</v>
      </c>
      <c r="C12" s="193">
        <v>140</v>
      </c>
      <c r="D12" s="194">
        <v>323.89</v>
      </c>
      <c r="E12" s="166">
        <v>340</v>
      </c>
      <c r="F12" s="166">
        <v>162</v>
      </c>
      <c r="G12" s="166">
        <v>16</v>
      </c>
    </row>
    <row r="13" spans="1:7" ht="17.25" customHeight="1">
      <c r="A13" s="28" t="s">
        <v>232</v>
      </c>
      <c r="B13" s="192">
        <v>390</v>
      </c>
      <c r="C13" s="193">
        <v>188</v>
      </c>
      <c r="D13" s="194">
        <v>468.24</v>
      </c>
      <c r="E13" s="166">
        <v>476.8</v>
      </c>
      <c r="F13" s="166">
        <v>166</v>
      </c>
      <c r="G13" s="166">
        <v>324</v>
      </c>
    </row>
    <row r="14" spans="1:7" ht="17.25" customHeight="1">
      <c r="A14" s="28" t="s">
        <v>233</v>
      </c>
      <c r="B14" s="192">
        <v>296</v>
      </c>
      <c r="C14" s="193">
        <v>425</v>
      </c>
      <c r="D14" s="194">
        <v>363.79</v>
      </c>
      <c r="E14" s="166">
        <v>361</v>
      </c>
      <c r="F14" s="166">
        <v>206</v>
      </c>
      <c r="G14" s="166">
        <v>333</v>
      </c>
    </row>
    <row r="15" spans="1:7" ht="17.25" customHeight="1">
      <c r="A15" s="28" t="s">
        <v>234</v>
      </c>
      <c r="B15" s="192">
        <v>213</v>
      </c>
      <c r="C15" s="193">
        <v>141</v>
      </c>
      <c r="D15" s="194">
        <v>103.03</v>
      </c>
      <c r="E15" s="166">
        <v>109</v>
      </c>
      <c r="F15" s="166">
        <v>84</v>
      </c>
      <c r="G15" s="166">
        <v>84</v>
      </c>
    </row>
    <row r="16" spans="1:7" ht="17.25" customHeight="1">
      <c r="A16" s="28" t="s">
        <v>235</v>
      </c>
      <c r="B16" s="192">
        <v>718</v>
      </c>
      <c r="C16" s="193">
        <v>472</v>
      </c>
      <c r="D16" s="194">
        <v>675</v>
      </c>
      <c r="E16" s="166">
        <v>888.1</v>
      </c>
      <c r="F16" s="166">
        <v>1601</v>
      </c>
      <c r="G16" s="166">
        <v>140</v>
      </c>
    </row>
    <row r="17" spans="1:7" ht="17.25" customHeight="1">
      <c r="A17" s="28" t="s">
        <v>236</v>
      </c>
      <c r="B17" s="192">
        <v>404.7</v>
      </c>
      <c r="C17" s="193">
        <v>231</v>
      </c>
      <c r="D17" s="194">
        <v>383.97</v>
      </c>
      <c r="E17" s="166">
        <v>436.79</v>
      </c>
      <c r="F17" s="166">
        <v>301</v>
      </c>
      <c r="G17" s="166">
        <v>593</v>
      </c>
    </row>
    <row r="18" spans="1:7" ht="17.25" customHeight="1">
      <c r="A18" s="28" t="s">
        <v>237</v>
      </c>
      <c r="B18" s="192">
        <v>2923</v>
      </c>
      <c r="C18" s="193">
        <v>3057</v>
      </c>
      <c r="D18" s="194">
        <v>3019.81</v>
      </c>
      <c r="E18" s="166">
        <v>2960.1</v>
      </c>
      <c r="F18" s="166">
        <v>699</v>
      </c>
      <c r="G18" s="166">
        <v>2193</v>
      </c>
    </row>
    <row r="19" spans="1:7" ht="17.25" customHeight="1">
      <c r="A19" s="28" t="s">
        <v>238</v>
      </c>
      <c r="B19" s="192">
        <v>246</v>
      </c>
      <c r="C19" s="193">
        <v>154</v>
      </c>
      <c r="D19" s="194">
        <v>112.63</v>
      </c>
      <c r="E19" s="166">
        <v>128.19999999999999</v>
      </c>
      <c r="F19" s="166">
        <v>123</v>
      </c>
      <c r="G19" s="166">
        <v>332</v>
      </c>
    </row>
    <row r="20" spans="1:7" ht="12" customHeight="1">
      <c r="A20" s="41"/>
      <c r="B20" s="309"/>
      <c r="C20" s="310"/>
      <c r="D20" s="311"/>
      <c r="E20" s="312"/>
      <c r="F20" s="312"/>
      <c r="G20" s="312"/>
    </row>
    <row r="21" spans="1:7" ht="17.25" customHeight="1">
      <c r="A21" s="28"/>
      <c r="B21" s="192"/>
      <c r="C21" s="193"/>
      <c r="D21" s="193"/>
      <c r="E21" s="194"/>
      <c r="F21" s="166"/>
      <c r="G21" s="166"/>
    </row>
    <row r="22" spans="1:7" ht="17.25" customHeight="1">
      <c r="A22" s="53" t="s">
        <v>587</v>
      </c>
      <c r="B22" s="53"/>
      <c r="C22" s="53"/>
      <c r="D22" s="53"/>
      <c r="E22" s="53"/>
      <c r="F22" s="188"/>
      <c r="G22" s="188"/>
    </row>
    <row r="23" spans="1:7" ht="17.25" customHeight="1">
      <c r="A23" s="66" t="s">
        <v>99</v>
      </c>
      <c r="B23" s="53"/>
      <c r="C23" s="53"/>
      <c r="D23" s="53"/>
      <c r="E23" s="53"/>
      <c r="F23" s="188"/>
      <c r="G23" s="188"/>
    </row>
    <row r="24" spans="1:7" ht="17.25" customHeight="1">
      <c r="A24" s="157"/>
      <c r="B24" s="189"/>
      <c r="C24" s="189"/>
      <c r="D24" s="189"/>
      <c r="E24" s="189"/>
      <c r="F24" s="188"/>
      <c r="G24" s="188"/>
    </row>
    <row r="25" spans="1:7" ht="17.25" customHeight="1">
      <c r="A25" s="67"/>
      <c r="B25" s="67"/>
      <c r="C25" s="67"/>
      <c r="D25" s="67"/>
      <c r="E25" s="67"/>
      <c r="F25" s="103"/>
      <c r="G25" s="103" t="s">
        <v>251</v>
      </c>
    </row>
    <row r="26" spans="1:7" ht="28.5" customHeight="1">
      <c r="B26" s="159">
        <v>2010</v>
      </c>
      <c r="C26" s="159">
        <v>2015</v>
      </c>
      <c r="D26" s="159">
        <v>2016</v>
      </c>
      <c r="E26" s="160">
        <v>2017</v>
      </c>
      <c r="F26" s="160">
        <v>2018</v>
      </c>
      <c r="G26" s="160" t="s">
        <v>451</v>
      </c>
    </row>
    <row r="27" spans="1:7" ht="13.5" customHeight="1">
      <c r="B27" s="298"/>
      <c r="C27" s="298"/>
      <c r="D27" s="298"/>
      <c r="E27" s="299"/>
      <c r="F27" s="299"/>
      <c r="G27" s="299"/>
    </row>
    <row r="28" spans="1:7" s="126" customFormat="1" ht="18" customHeight="1">
      <c r="A28" s="320" t="s">
        <v>227</v>
      </c>
      <c r="B28" s="195">
        <f t="shared" ref="B28:G28" si="1">SUM(B30:B40)</f>
        <v>341439</v>
      </c>
      <c r="C28" s="195">
        <f t="shared" si="1"/>
        <v>397045</v>
      </c>
      <c r="D28" s="195">
        <f t="shared" si="1"/>
        <v>403564</v>
      </c>
      <c r="E28" s="195">
        <f t="shared" si="1"/>
        <v>411380</v>
      </c>
      <c r="F28" s="195">
        <f t="shared" si="1"/>
        <v>473420</v>
      </c>
      <c r="G28" s="195">
        <f t="shared" si="1"/>
        <v>388365</v>
      </c>
    </row>
    <row r="29" spans="1:7" ht="18" customHeight="1">
      <c r="A29" s="126" t="s">
        <v>391</v>
      </c>
      <c r="B29" s="196"/>
      <c r="C29" s="196"/>
      <c r="D29" s="196"/>
      <c r="E29" s="196"/>
      <c r="F29" s="196"/>
      <c r="G29" s="196"/>
    </row>
    <row r="30" spans="1:7" ht="18" customHeight="1">
      <c r="A30" s="28" t="s">
        <v>229</v>
      </c>
      <c r="B30" s="197">
        <v>6501</v>
      </c>
      <c r="C30" s="197">
        <v>6467</v>
      </c>
      <c r="D30" s="197">
        <v>6505</v>
      </c>
      <c r="E30" s="197">
        <v>6534</v>
      </c>
      <c r="F30" s="197">
        <v>4368</v>
      </c>
      <c r="G30" s="197">
        <v>2965</v>
      </c>
    </row>
    <row r="31" spans="1:7" ht="18" customHeight="1">
      <c r="A31" s="28" t="s">
        <v>452</v>
      </c>
      <c r="B31" s="197">
        <v>24117</v>
      </c>
      <c r="C31" s="197">
        <v>27859</v>
      </c>
      <c r="D31" s="197">
        <v>28322</v>
      </c>
      <c r="E31" s="197">
        <v>28342</v>
      </c>
      <c r="F31" s="197">
        <v>26260</v>
      </c>
      <c r="G31" s="197">
        <v>19591</v>
      </c>
    </row>
    <row r="32" spans="1:7" ht="18" customHeight="1">
      <c r="A32" s="28" t="s">
        <v>230</v>
      </c>
      <c r="B32" s="197">
        <v>26358</v>
      </c>
      <c r="C32" s="197">
        <v>30915</v>
      </c>
      <c r="D32" s="197">
        <v>30993</v>
      </c>
      <c r="E32" s="197">
        <v>31054</v>
      </c>
      <c r="F32" s="197">
        <v>28332</v>
      </c>
      <c r="G32" s="197">
        <v>21339</v>
      </c>
    </row>
    <row r="33" spans="1:12" ht="18" customHeight="1">
      <c r="A33" s="28" t="s">
        <v>231</v>
      </c>
      <c r="B33" s="197">
        <v>33386</v>
      </c>
      <c r="C33" s="197">
        <v>37723</v>
      </c>
      <c r="D33" s="197">
        <v>37941</v>
      </c>
      <c r="E33" s="197">
        <v>38243</v>
      </c>
      <c r="F33" s="197">
        <v>33738</v>
      </c>
      <c r="G33" s="197">
        <v>25342</v>
      </c>
    </row>
    <row r="34" spans="1:12" ht="18" customHeight="1">
      <c r="A34" s="28" t="s">
        <v>232</v>
      </c>
      <c r="B34" s="197">
        <v>25385</v>
      </c>
      <c r="C34" s="197">
        <v>29978</v>
      </c>
      <c r="D34" s="197">
        <v>29950</v>
      </c>
      <c r="E34" s="197">
        <v>29998</v>
      </c>
      <c r="F34" s="197">
        <v>14651</v>
      </c>
      <c r="G34" s="197">
        <v>10569</v>
      </c>
    </row>
    <row r="35" spans="1:12" ht="18" customHeight="1">
      <c r="A35" s="28" t="s">
        <v>233</v>
      </c>
      <c r="B35" s="197">
        <v>45452</v>
      </c>
      <c r="C35" s="197">
        <v>52944</v>
      </c>
      <c r="D35" s="197">
        <v>53551</v>
      </c>
      <c r="E35" s="197">
        <v>55286</v>
      </c>
      <c r="F35" s="197">
        <v>46422</v>
      </c>
      <c r="G35" s="197">
        <v>35652</v>
      </c>
      <c r="H35" s="166"/>
      <c r="I35" s="166"/>
      <c r="J35" s="166"/>
      <c r="K35" s="166"/>
      <c r="L35" s="166"/>
    </row>
    <row r="36" spans="1:12" ht="18" customHeight="1">
      <c r="A36" s="28" t="s">
        <v>234</v>
      </c>
      <c r="B36" s="197">
        <v>53984</v>
      </c>
      <c r="C36" s="197">
        <v>61535</v>
      </c>
      <c r="D36" s="197">
        <v>63801</v>
      </c>
      <c r="E36" s="197">
        <v>65769</v>
      </c>
      <c r="F36" s="197">
        <v>80790</v>
      </c>
      <c r="G36" s="197">
        <v>71356</v>
      </c>
      <c r="H36" s="166"/>
      <c r="I36" s="166"/>
      <c r="J36" s="166"/>
      <c r="K36" s="166"/>
      <c r="L36" s="166"/>
    </row>
    <row r="37" spans="1:12" ht="18" customHeight="1">
      <c r="A37" s="28" t="s">
        <v>235</v>
      </c>
      <c r="B37" s="197">
        <v>37622</v>
      </c>
      <c r="C37" s="197">
        <v>44049</v>
      </c>
      <c r="D37" s="197">
        <v>45209</v>
      </c>
      <c r="E37" s="197">
        <v>46669</v>
      </c>
      <c r="F37" s="197">
        <v>77095</v>
      </c>
      <c r="G37" s="197">
        <v>68714</v>
      </c>
      <c r="H37" s="166"/>
      <c r="I37" s="166"/>
      <c r="J37" s="166"/>
      <c r="K37" s="166"/>
      <c r="L37" s="166"/>
    </row>
    <row r="38" spans="1:12" ht="18" customHeight="1">
      <c r="A38" s="28" t="s">
        <v>236</v>
      </c>
      <c r="B38" s="197">
        <v>31411</v>
      </c>
      <c r="C38" s="197">
        <v>38889</v>
      </c>
      <c r="D38" s="197">
        <v>39818</v>
      </c>
      <c r="E38" s="197">
        <v>40171</v>
      </c>
      <c r="F38" s="197">
        <v>58854</v>
      </c>
      <c r="G38" s="197">
        <v>45231</v>
      </c>
      <c r="H38" s="166"/>
      <c r="I38" s="166"/>
      <c r="J38" s="166"/>
      <c r="K38" s="166"/>
      <c r="L38" s="166"/>
    </row>
    <row r="39" spans="1:12" ht="18" customHeight="1">
      <c r="A39" s="28" t="s">
        <v>237</v>
      </c>
      <c r="B39" s="197">
        <v>47785</v>
      </c>
      <c r="C39" s="197">
        <v>55553</v>
      </c>
      <c r="D39" s="197">
        <v>56276</v>
      </c>
      <c r="E39" s="197">
        <v>57765</v>
      </c>
      <c r="F39" s="197">
        <v>95458</v>
      </c>
      <c r="G39" s="197">
        <v>82528</v>
      </c>
      <c r="H39" s="198"/>
      <c r="I39" s="197"/>
      <c r="J39" s="197"/>
      <c r="K39" s="197"/>
      <c r="L39" s="74"/>
    </row>
    <row r="40" spans="1:12" ht="18" customHeight="1">
      <c r="A40" s="28" t="s">
        <v>238</v>
      </c>
      <c r="B40" s="197">
        <v>9438</v>
      </c>
      <c r="C40" s="197">
        <v>11133</v>
      </c>
      <c r="D40" s="197">
        <v>11198</v>
      </c>
      <c r="E40" s="197">
        <v>11549</v>
      </c>
      <c r="F40" s="197">
        <v>7452</v>
      </c>
      <c r="G40" s="197">
        <v>5078</v>
      </c>
      <c r="H40" s="166"/>
      <c r="I40" s="166"/>
      <c r="J40" s="166"/>
      <c r="K40" s="166"/>
      <c r="L40" s="166"/>
    </row>
    <row r="41" spans="1:12" ht="12" customHeight="1">
      <c r="A41" s="67"/>
      <c r="B41" s="67"/>
      <c r="C41" s="67"/>
      <c r="D41" s="67"/>
      <c r="E41" s="67"/>
      <c r="F41" s="67"/>
      <c r="G41" s="67"/>
    </row>
    <row r="42" spans="1:12" ht="20.100000000000001" customHeight="1"/>
    <row r="43" spans="1:12" ht="20.100000000000001" customHeight="1">
      <c r="H43" s="166"/>
      <c r="I43" s="166"/>
      <c r="J43" s="166"/>
      <c r="K43" s="166"/>
      <c r="L43" s="166"/>
    </row>
    <row r="44" spans="1:12" ht="20.100000000000001" customHeight="1">
      <c r="H44" s="199"/>
      <c r="I44" s="199"/>
      <c r="J44" s="199"/>
      <c r="K44" s="199"/>
      <c r="L44" s="199"/>
    </row>
    <row r="45" spans="1:12" ht="20.100000000000001" customHeight="1"/>
    <row r="46" spans="1:12" ht="20.100000000000001" customHeight="1"/>
    <row r="47" spans="1:12" ht="20.100000000000001" customHeight="1"/>
    <row r="48" spans="1:1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4"/>
  <sheetViews>
    <sheetView workbookViewId="0">
      <selection activeCell="H26" sqref="H26"/>
    </sheetView>
  </sheetViews>
  <sheetFormatPr defaultRowHeight="12.75"/>
  <cols>
    <col min="1" max="1" width="35.28515625" style="202" customWidth="1"/>
    <col min="2" max="2" width="13.28515625" style="202" customWidth="1"/>
    <col min="3" max="5" width="15" style="202" customWidth="1"/>
    <col min="6" max="256" width="9.140625" style="202"/>
    <col min="257" max="257" width="16" style="202" customWidth="1"/>
    <col min="258" max="258" width="18.28515625" style="202" customWidth="1"/>
    <col min="259" max="259" width="21.7109375" style="202" customWidth="1"/>
    <col min="260" max="260" width="19.140625" style="202" customWidth="1"/>
    <col min="261" max="261" width="18.85546875" style="202" customWidth="1"/>
    <col min="262" max="512" width="9.140625" style="202"/>
    <col min="513" max="513" width="16" style="202" customWidth="1"/>
    <col min="514" max="514" width="18.28515625" style="202" customWidth="1"/>
    <col min="515" max="515" width="21.7109375" style="202" customWidth="1"/>
    <col min="516" max="516" width="19.140625" style="202" customWidth="1"/>
    <col min="517" max="517" width="18.85546875" style="202" customWidth="1"/>
    <col min="518" max="768" width="9.140625" style="202"/>
    <col min="769" max="769" width="16" style="202" customWidth="1"/>
    <col min="770" max="770" width="18.28515625" style="202" customWidth="1"/>
    <col min="771" max="771" width="21.7109375" style="202" customWidth="1"/>
    <col min="772" max="772" width="19.140625" style="202" customWidth="1"/>
    <col min="773" max="773" width="18.85546875" style="202" customWidth="1"/>
    <col min="774" max="1024" width="9.140625" style="202"/>
    <col min="1025" max="1025" width="16" style="202" customWidth="1"/>
    <col min="1026" max="1026" width="18.28515625" style="202" customWidth="1"/>
    <col min="1027" max="1027" width="21.7109375" style="202" customWidth="1"/>
    <col min="1028" max="1028" width="19.140625" style="202" customWidth="1"/>
    <col min="1029" max="1029" width="18.85546875" style="202" customWidth="1"/>
    <col min="1030" max="1280" width="9.140625" style="202"/>
    <col min="1281" max="1281" width="16" style="202" customWidth="1"/>
    <col min="1282" max="1282" width="18.28515625" style="202" customWidth="1"/>
    <col min="1283" max="1283" width="21.7109375" style="202" customWidth="1"/>
    <col min="1284" max="1284" width="19.140625" style="202" customWidth="1"/>
    <col min="1285" max="1285" width="18.85546875" style="202" customWidth="1"/>
    <col min="1286" max="1536" width="9.140625" style="202"/>
    <col min="1537" max="1537" width="16" style="202" customWidth="1"/>
    <col min="1538" max="1538" width="18.28515625" style="202" customWidth="1"/>
    <col min="1539" max="1539" width="21.7109375" style="202" customWidth="1"/>
    <col min="1540" max="1540" width="19.140625" style="202" customWidth="1"/>
    <col min="1541" max="1541" width="18.85546875" style="202" customWidth="1"/>
    <col min="1542" max="1792" width="9.140625" style="202"/>
    <col min="1793" max="1793" width="16" style="202" customWidth="1"/>
    <col min="1794" max="1794" width="18.28515625" style="202" customWidth="1"/>
    <col min="1795" max="1795" width="21.7109375" style="202" customWidth="1"/>
    <col min="1796" max="1796" width="19.140625" style="202" customWidth="1"/>
    <col min="1797" max="1797" width="18.85546875" style="202" customWidth="1"/>
    <col min="1798" max="2048" width="9.140625" style="202"/>
    <col min="2049" max="2049" width="16" style="202" customWidth="1"/>
    <col min="2050" max="2050" width="18.28515625" style="202" customWidth="1"/>
    <col min="2051" max="2051" width="21.7109375" style="202" customWidth="1"/>
    <col min="2052" max="2052" width="19.140625" style="202" customWidth="1"/>
    <col min="2053" max="2053" width="18.85546875" style="202" customWidth="1"/>
    <col min="2054" max="2304" width="9.140625" style="202"/>
    <col min="2305" max="2305" width="16" style="202" customWidth="1"/>
    <col min="2306" max="2306" width="18.28515625" style="202" customWidth="1"/>
    <col min="2307" max="2307" width="21.7109375" style="202" customWidth="1"/>
    <col min="2308" max="2308" width="19.140625" style="202" customWidth="1"/>
    <col min="2309" max="2309" width="18.85546875" style="202" customWidth="1"/>
    <col min="2310" max="2560" width="9.140625" style="202"/>
    <col min="2561" max="2561" width="16" style="202" customWidth="1"/>
    <col min="2562" max="2562" width="18.28515625" style="202" customWidth="1"/>
    <col min="2563" max="2563" width="21.7109375" style="202" customWidth="1"/>
    <col min="2564" max="2564" width="19.140625" style="202" customWidth="1"/>
    <col min="2565" max="2565" width="18.85546875" style="202" customWidth="1"/>
    <col min="2566" max="2816" width="9.140625" style="202"/>
    <col min="2817" max="2817" width="16" style="202" customWidth="1"/>
    <col min="2818" max="2818" width="18.28515625" style="202" customWidth="1"/>
    <col min="2819" max="2819" width="21.7109375" style="202" customWidth="1"/>
    <col min="2820" max="2820" width="19.140625" style="202" customWidth="1"/>
    <col min="2821" max="2821" width="18.85546875" style="202" customWidth="1"/>
    <col min="2822" max="3072" width="9.140625" style="202"/>
    <col min="3073" max="3073" width="16" style="202" customWidth="1"/>
    <col min="3074" max="3074" width="18.28515625" style="202" customWidth="1"/>
    <col min="3075" max="3075" width="21.7109375" style="202" customWidth="1"/>
    <col min="3076" max="3076" width="19.140625" style="202" customWidth="1"/>
    <col min="3077" max="3077" width="18.85546875" style="202" customWidth="1"/>
    <col min="3078" max="3328" width="9.140625" style="202"/>
    <col min="3329" max="3329" width="16" style="202" customWidth="1"/>
    <col min="3330" max="3330" width="18.28515625" style="202" customWidth="1"/>
    <col min="3331" max="3331" width="21.7109375" style="202" customWidth="1"/>
    <col min="3332" max="3332" width="19.140625" style="202" customWidth="1"/>
    <col min="3333" max="3333" width="18.85546875" style="202" customWidth="1"/>
    <col min="3334" max="3584" width="9.140625" style="202"/>
    <col min="3585" max="3585" width="16" style="202" customWidth="1"/>
    <col min="3586" max="3586" width="18.28515625" style="202" customWidth="1"/>
    <col min="3587" max="3587" width="21.7109375" style="202" customWidth="1"/>
    <col min="3588" max="3588" width="19.140625" style="202" customWidth="1"/>
    <col min="3589" max="3589" width="18.85546875" style="202" customWidth="1"/>
    <col min="3590" max="3840" width="9.140625" style="202"/>
    <col min="3841" max="3841" width="16" style="202" customWidth="1"/>
    <col min="3842" max="3842" width="18.28515625" style="202" customWidth="1"/>
    <col min="3843" max="3843" width="21.7109375" style="202" customWidth="1"/>
    <col min="3844" max="3844" width="19.140625" style="202" customWidth="1"/>
    <col min="3845" max="3845" width="18.85546875" style="202" customWidth="1"/>
    <col min="3846" max="4096" width="9.140625" style="202"/>
    <col min="4097" max="4097" width="16" style="202" customWidth="1"/>
    <col min="4098" max="4098" width="18.28515625" style="202" customWidth="1"/>
    <col min="4099" max="4099" width="21.7109375" style="202" customWidth="1"/>
    <col min="4100" max="4100" width="19.140625" style="202" customWidth="1"/>
    <col min="4101" max="4101" width="18.85546875" style="202" customWidth="1"/>
    <col min="4102" max="4352" width="9.140625" style="202"/>
    <col min="4353" max="4353" width="16" style="202" customWidth="1"/>
    <col min="4354" max="4354" width="18.28515625" style="202" customWidth="1"/>
    <col min="4355" max="4355" width="21.7109375" style="202" customWidth="1"/>
    <col min="4356" max="4356" width="19.140625" style="202" customWidth="1"/>
    <col min="4357" max="4357" width="18.85546875" style="202" customWidth="1"/>
    <col min="4358" max="4608" width="9.140625" style="202"/>
    <col min="4609" max="4609" width="16" style="202" customWidth="1"/>
    <col min="4610" max="4610" width="18.28515625" style="202" customWidth="1"/>
    <col min="4611" max="4611" width="21.7109375" style="202" customWidth="1"/>
    <col min="4612" max="4612" width="19.140625" style="202" customWidth="1"/>
    <col min="4613" max="4613" width="18.85546875" style="202" customWidth="1"/>
    <col min="4614" max="4864" width="9.140625" style="202"/>
    <col min="4865" max="4865" width="16" style="202" customWidth="1"/>
    <col min="4866" max="4866" width="18.28515625" style="202" customWidth="1"/>
    <col min="4867" max="4867" width="21.7109375" style="202" customWidth="1"/>
    <col min="4868" max="4868" width="19.140625" style="202" customWidth="1"/>
    <col min="4869" max="4869" width="18.85546875" style="202" customWidth="1"/>
    <col min="4870" max="5120" width="9.140625" style="202"/>
    <col min="5121" max="5121" width="16" style="202" customWidth="1"/>
    <col min="5122" max="5122" width="18.28515625" style="202" customWidth="1"/>
    <col min="5123" max="5123" width="21.7109375" style="202" customWidth="1"/>
    <col min="5124" max="5124" width="19.140625" style="202" customWidth="1"/>
    <col min="5125" max="5125" width="18.85546875" style="202" customWidth="1"/>
    <col min="5126" max="5376" width="9.140625" style="202"/>
    <col min="5377" max="5377" width="16" style="202" customWidth="1"/>
    <col min="5378" max="5378" width="18.28515625" style="202" customWidth="1"/>
    <col min="5379" max="5379" width="21.7109375" style="202" customWidth="1"/>
    <col min="5380" max="5380" width="19.140625" style="202" customWidth="1"/>
    <col min="5381" max="5381" width="18.85546875" style="202" customWidth="1"/>
    <col min="5382" max="5632" width="9.140625" style="202"/>
    <col min="5633" max="5633" width="16" style="202" customWidth="1"/>
    <col min="5634" max="5634" width="18.28515625" style="202" customWidth="1"/>
    <col min="5635" max="5635" width="21.7109375" style="202" customWidth="1"/>
    <col min="5636" max="5636" width="19.140625" style="202" customWidth="1"/>
    <col min="5637" max="5637" width="18.85546875" style="202" customWidth="1"/>
    <col min="5638" max="5888" width="9.140625" style="202"/>
    <col min="5889" max="5889" width="16" style="202" customWidth="1"/>
    <col min="5890" max="5890" width="18.28515625" style="202" customWidth="1"/>
    <col min="5891" max="5891" width="21.7109375" style="202" customWidth="1"/>
    <col min="5892" max="5892" width="19.140625" style="202" customWidth="1"/>
    <col min="5893" max="5893" width="18.85546875" style="202" customWidth="1"/>
    <col min="5894" max="6144" width="9.140625" style="202"/>
    <col min="6145" max="6145" width="16" style="202" customWidth="1"/>
    <col min="6146" max="6146" width="18.28515625" style="202" customWidth="1"/>
    <col min="6147" max="6147" width="21.7109375" style="202" customWidth="1"/>
    <col min="6148" max="6148" width="19.140625" style="202" customWidth="1"/>
    <col min="6149" max="6149" width="18.85546875" style="202" customWidth="1"/>
    <col min="6150" max="6400" width="9.140625" style="202"/>
    <col min="6401" max="6401" width="16" style="202" customWidth="1"/>
    <col min="6402" max="6402" width="18.28515625" style="202" customWidth="1"/>
    <col min="6403" max="6403" width="21.7109375" style="202" customWidth="1"/>
    <col min="6404" max="6404" width="19.140625" style="202" customWidth="1"/>
    <col min="6405" max="6405" width="18.85546875" style="202" customWidth="1"/>
    <col min="6406" max="6656" width="9.140625" style="202"/>
    <col min="6657" max="6657" width="16" style="202" customWidth="1"/>
    <col min="6658" max="6658" width="18.28515625" style="202" customWidth="1"/>
    <col min="6659" max="6659" width="21.7109375" style="202" customWidth="1"/>
    <col min="6660" max="6660" width="19.140625" style="202" customWidth="1"/>
    <col min="6661" max="6661" width="18.85546875" style="202" customWidth="1"/>
    <col min="6662" max="6912" width="9.140625" style="202"/>
    <col min="6913" max="6913" width="16" style="202" customWidth="1"/>
    <col min="6914" max="6914" width="18.28515625" style="202" customWidth="1"/>
    <col min="6915" max="6915" width="21.7109375" style="202" customWidth="1"/>
    <col min="6916" max="6916" width="19.140625" style="202" customWidth="1"/>
    <col min="6917" max="6917" width="18.85546875" style="202" customWidth="1"/>
    <col min="6918" max="7168" width="9.140625" style="202"/>
    <col min="7169" max="7169" width="16" style="202" customWidth="1"/>
    <col min="7170" max="7170" width="18.28515625" style="202" customWidth="1"/>
    <col min="7171" max="7171" width="21.7109375" style="202" customWidth="1"/>
    <col min="7172" max="7172" width="19.140625" style="202" customWidth="1"/>
    <col min="7173" max="7173" width="18.85546875" style="202" customWidth="1"/>
    <col min="7174" max="7424" width="9.140625" style="202"/>
    <col min="7425" max="7425" width="16" style="202" customWidth="1"/>
    <col min="7426" max="7426" width="18.28515625" style="202" customWidth="1"/>
    <col min="7427" max="7427" width="21.7109375" style="202" customWidth="1"/>
    <col min="7428" max="7428" width="19.140625" style="202" customWidth="1"/>
    <col min="7429" max="7429" width="18.85546875" style="202" customWidth="1"/>
    <col min="7430" max="7680" width="9.140625" style="202"/>
    <col min="7681" max="7681" width="16" style="202" customWidth="1"/>
    <col min="7682" max="7682" width="18.28515625" style="202" customWidth="1"/>
    <col min="7683" max="7683" width="21.7109375" style="202" customWidth="1"/>
    <col min="7684" max="7684" width="19.140625" style="202" customWidth="1"/>
    <col min="7685" max="7685" width="18.85546875" style="202" customWidth="1"/>
    <col min="7686" max="7936" width="9.140625" style="202"/>
    <col min="7937" max="7937" width="16" style="202" customWidth="1"/>
    <col min="7938" max="7938" width="18.28515625" style="202" customWidth="1"/>
    <col min="7939" max="7939" width="21.7109375" style="202" customWidth="1"/>
    <col min="7940" max="7940" width="19.140625" style="202" customWidth="1"/>
    <col min="7941" max="7941" width="18.85546875" style="202" customWidth="1"/>
    <col min="7942" max="8192" width="9.140625" style="202"/>
    <col min="8193" max="8193" width="16" style="202" customWidth="1"/>
    <col min="8194" max="8194" width="18.28515625" style="202" customWidth="1"/>
    <col min="8195" max="8195" width="21.7109375" style="202" customWidth="1"/>
    <col min="8196" max="8196" width="19.140625" style="202" customWidth="1"/>
    <col min="8197" max="8197" width="18.85546875" style="202" customWidth="1"/>
    <col min="8198" max="8448" width="9.140625" style="202"/>
    <col min="8449" max="8449" width="16" style="202" customWidth="1"/>
    <col min="8450" max="8450" width="18.28515625" style="202" customWidth="1"/>
    <col min="8451" max="8451" width="21.7109375" style="202" customWidth="1"/>
    <col min="8452" max="8452" width="19.140625" style="202" customWidth="1"/>
    <col min="8453" max="8453" width="18.85546875" style="202" customWidth="1"/>
    <col min="8454" max="8704" width="9.140625" style="202"/>
    <col min="8705" max="8705" width="16" style="202" customWidth="1"/>
    <col min="8706" max="8706" width="18.28515625" style="202" customWidth="1"/>
    <col min="8707" max="8707" width="21.7109375" style="202" customWidth="1"/>
    <col min="8708" max="8708" width="19.140625" style="202" customWidth="1"/>
    <col min="8709" max="8709" width="18.85546875" style="202" customWidth="1"/>
    <col min="8710" max="8960" width="9.140625" style="202"/>
    <col min="8961" max="8961" width="16" style="202" customWidth="1"/>
    <col min="8962" max="8962" width="18.28515625" style="202" customWidth="1"/>
    <col min="8963" max="8963" width="21.7109375" style="202" customWidth="1"/>
    <col min="8964" max="8964" width="19.140625" style="202" customWidth="1"/>
    <col min="8965" max="8965" width="18.85546875" style="202" customWidth="1"/>
    <col min="8966" max="9216" width="9.140625" style="202"/>
    <col min="9217" max="9217" width="16" style="202" customWidth="1"/>
    <col min="9218" max="9218" width="18.28515625" style="202" customWidth="1"/>
    <col min="9219" max="9219" width="21.7109375" style="202" customWidth="1"/>
    <col min="9220" max="9220" width="19.140625" style="202" customWidth="1"/>
    <col min="9221" max="9221" width="18.85546875" style="202" customWidth="1"/>
    <col min="9222" max="9472" width="9.140625" style="202"/>
    <col min="9473" max="9473" width="16" style="202" customWidth="1"/>
    <col min="9474" max="9474" width="18.28515625" style="202" customWidth="1"/>
    <col min="9475" max="9475" width="21.7109375" style="202" customWidth="1"/>
    <col min="9476" max="9476" width="19.140625" style="202" customWidth="1"/>
    <col min="9477" max="9477" width="18.85546875" style="202" customWidth="1"/>
    <col min="9478" max="9728" width="9.140625" style="202"/>
    <col min="9729" max="9729" width="16" style="202" customWidth="1"/>
    <col min="9730" max="9730" width="18.28515625" style="202" customWidth="1"/>
    <col min="9731" max="9731" width="21.7109375" style="202" customWidth="1"/>
    <col min="9732" max="9732" width="19.140625" style="202" customWidth="1"/>
    <col min="9733" max="9733" width="18.85546875" style="202" customWidth="1"/>
    <col min="9734" max="9984" width="9.140625" style="202"/>
    <col min="9985" max="9985" width="16" style="202" customWidth="1"/>
    <col min="9986" max="9986" width="18.28515625" style="202" customWidth="1"/>
    <col min="9987" max="9987" width="21.7109375" style="202" customWidth="1"/>
    <col min="9988" max="9988" width="19.140625" style="202" customWidth="1"/>
    <col min="9989" max="9989" width="18.85546875" style="202" customWidth="1"/>
    <col min="9990" max="10240" width="9.140625" style="202"/>
    <col min="10241" max="10241" width="16" style="202" customWidth="1"/>
    <col min="10242" max="10242" width="18.28515625" style="202" customWidth="1"/>
    <col min="10243" max="10243" width="21.7109375" style="202" customWidth="1"/>
    <col min="10244" max="10244" width="19.140625" style="202" customWidth="1"/>
    <col min="10245" max="10245" width="18.85546875" style="202" customWidth="1"/>
    <col min="10246" max="10496" width="9.140625" style="202"/>
    <col min="10497" max="10497" width="16" style="202" customWidth="1"/>
    <col min="10498" max="10498" width="18.28515625" style="202" customWidth="1"/>
    <col min="10499" max="10499" width="21.7109375" style="202" customWidth="1"/>
    <col min="10500" max="10500" width="19.140625" style="202" customWidth="1"/>
    <col min="10501" max="10501" width="18.85546875" style="202" customWidth="1"/>
    <col min="10502" max="10752" width="9.140625" style="202"/>
    <col min="10753" max="10753" width="16" style="202" customWidth="1"/>
    <col min="10754" max="10754" width="18.28515625" style="202" customWidth="1"/>
    <col min="10755" max="10755" width="21.7109375" style="202" customWidth="1"/>
    <col min="10756" max="10756" width="19.140625" style="202" customWidth="1"/>
    <col min="10757" max="10757" width="18.85546875" style="202" customWidth="1"/>
    <col min="10758" max="11008" width="9.140625" style="202"/>
    <col min="11009" max="11009" width="16" style="202" customWidth="1"/>
    <col min="11010" max="11010" width="18.28515625" style="202" customWidth="1"/>
    <col min="11011" max="11011" width="21.7109375" style="202" customWidth="1"/>
    <col min="11012" max="11012" width="19.140625" style="202" customWidth="1"/>
    <col min="11013" max="11013" width="18.85546875" style="202" customWidth="1"/>
    <col min="11014" max="11264" width="9.140625" style="202"/>
    <col min="11265" max="11265" width="16" style="202" customWidth="1"/>
    <col min="11266" max="11266" width="18.28515625" style="202" customWidth="1"/>
    <col min="11267" max="11267" width="21.7109375" style="202" customWidth="1"/>
    <col min="11268" max="11268" width="19.140625" style="202" customWidth="1"/>
    <col min="11269" max="11269" width="18.85546875" style="202" customWidth="1"/>
    <col min="11270" max="11520" width="9.140625" style="202"/>
    <col min="11521" max="11521" width="16" style="202" customWidth="1"/>
    <col min="11522" max="11522" width="18.28515625" style="202" customWidth="1"/>
    <col min="11523" max="11523" width="21.7109375" style="202" customWidth="1"/>
    <col min="11524" max="11524" width="19.140625" style="202" customWidth="1"/>
    <col min="11525" max="11525" width="18.85546875" style="202" customWidth="1"/>
    <col min="11526" max="11776" width="9.140625" style="202"/>
    <col min="11777" max="11777" width="16" style="202" customWidth="1"/>
    <col min="11778" max="11778" width="18.28515625" style="202" customWidth="1"/>
    <col min="11779" max="11779" width="21.7109375" style="202" customWidth="1"/>
    <col min="11780" max="11780" width="19.140625" style="202" customWidth="1"/>
    <col min="11781" max="11781" width="18.85546875" style="202" customWidth="1"/>
    <col min="11782" max="12032" width="9.140625" style="202"/>
    <col min="12033" max="12033" width="16" style="202" customWidth="1"/>
    <col min="12034" max="12034" width="18.28515625" style="202" customWidth="1"/>
    <col min="12035" max="12035" width="21.7109375" style="202" customWidth="1"/>
    <col min="12036" max="12036" width="19.140625" style="202" customWidth="1"/>
    <col min="12037" max="12037" width="18.85546875" style="202" customWidth="1"/>
    <col min="12038" max="12288" width="9.140625" style="202"/>
    <col min="12289" max="12289" width="16" style="202" customWidth="1"/>
    <col min="12290" max="12290" width="18.28515625" style="202" customWidth="1"/>
    <col min="12291" max="12291" width="21.7109375" style="202" customWidth="1"/>
    <col min="12292" max="12292" width="19.140625" style="202" customWidth="1"/>
    <col min="12293" max="12293" width="18.85546875" style="202" customWidth="1"/>
    <col min="12294" max="12544" width="9.140625" style="202"/>
    <col min="12545" max="12545" width="16" style="202" customWidth="1"/>
    <col min="12546" max="12546" width="18.28515625" style="202" customWidth="1"/>
    <col min="12547" max="12547" width="21.7109375" style="202" customWidth="1"/>
    <col min="12548" max="12548" width="19.140625" style="202" customWidth="1"/>
    <col min="12549" max="12549" width="18.85546875" style="202" customWidth="1"/>
    <col min="12550" max="12800" width="9.140625" style="202"/>
    <col min="12801" max="12801" width="16" style="202" customWidth="1"/>
    <col min="12802" max="12802" width="18.28515625" style="202" customWidth="1"/>
    <col min="12803" max="12803" width="21.7109375" style="202" customWidth="1"/>
    <col min="12804" max="12804" width="19.140625" style="202" customWidth="1"/>
    <col min="12805" max="12805" width="18.85546875" style="202" customWidth="1"/>
    <col min="12806" max="13056" width="9.140625" style="202"/>
    <col min="13057" max="13057" width="16" style="202" customWidth="1"/>
    <col min="13058" max="13058" width="18.28515625" style="202" customWidth="1"/>
    <col min="13059" max="13059" width="21.7109375" style="202" customWidth="1"/>
    <col min="13060" max="13060" width="19.140625" style="202" customWidth="1"/>
    <col min="13061" max="13061" width="18.85546875" style="202" customWidth="1"/>
    <col min="13062" max="13312" width="9.140625" style="202"/>
    <col min="13313" max="13313" width="16" style="202" customWidth="1"/>
    <col min="13314" max="13314" width="18.28515625" style="202" customWidth="1"/>
    <col min="13315" max="13315" width="21.7109375" style="202" customWidth="1"/>
    <col min="13316" max="13316" width="19.140625" style="202" customWidth="1"/>
    <col min="13317" max="13317" width="18.85546875" style="202" customWidth="1"/>
    <col min="13318" max="13568" width="9.140625" style="202"/>
    <col min="13569" max="13569" width="16" style="202" customWidth="1"/>
    <col min="13570" max="13570" width="18.28515625" style="202" customWidth="1"/>
    <col min="13571" max="13571" width="21.7109375" style="202" customWidth="1"/>
    <col min="13572" max="13572" width="19.140625" style="202" customWidth="1"/>
    <col min="13573" max="13573" width="18.85546875" style="202" customWidth="1"/>
    <col min="13574" max="13824" width="9.140625" style="202"/>
    <col min="13825" max="13825" width="16" style="202" customWidth="1"/>
    <col min="13826" max="13826" width="18.28515625" style="202" customWidth="1"/>
    <col min="13827" max="13827" width="21.7109375" style="202" customWidth="1"/>
    <col min="13828" max="13828" width="19.140625" style="202" customWidth="1"/>
    <col min="13829" max="13829" width="18.85546875" style="202" customWidth="1"/>
    <col min="13830" max="14080" width="9.140625" style="202"/>
    <col min="14081" max="14081" width="16" style="202" customWidth="1"/>
    <col min="14082" max="14082" width="18.28515625" style="202" customWidth="1"/>
    <col min="14083" max="14083" width="21.7109375" style="202" customWidth="1"/>
    <col min="14084" max="14084" width="19.140625" style="202" customWidth="1"/>
    <col min="14085" max="14085" width="18.85546875" style="202" customWidth="1"/>
    <col min="14086" max="14336" width="9.140625" style="202"/>
    <col min="14337" max="14337" width="16" style="202" customWidth="1"/>
    <col min="14338" max="14338" width="18.28515625" style="202" customWidth="1"/>
    <col min="14339" max="14339" width="21.7109375" style="202" customWidth="1"/>
    <col min="14340" max="14340" width="19.140625" style="202" customWidth="1"/>
    <col min="14341" max="14341" width="18.85546875" style="202" customWidth="1"/>
    <col min="14342" max="14592" width="9.140625" style="202"/>
    <col min="14593" max="14593" width="16" style="202" customWidth="1"/>
    <col min="14594" max="14594" width="18.28515625" style="202" customWidth="1"/>
    <col min="14595" max="14595" width="21.7109375" style="202" customWidth="1"/>
    <col min="14596" max="14596" width="19.140625" style="202" customWidth="1"/>
    <col min="14597" max="14597" width="18.85546875" style="202" customWidth="1"/>
    <col min="14598" max="14848" width="9.140625" style="202"/>
    <col min="14849" max="14849" width="16" style="202" customWidth="1"/>
    <col min="14850" max="14850" width="18.28515625" style="202" customWidth="1"/>
    <col min="14851" max="14851" width="21.7109375" style="202" customWidth="1"/>
    <col min="14852" max="14852" width="19.140625" style="202" customWidth="1"/>
    <col min="14853" max="14853" width="18.85546875" style="202" customWidth="1"/>
    <col min="14854" max="15104" width="9.140625" style="202"/>
    <col min="15105" max="15105" width="16" style="202" customWidth="1"/>
    <col min="15106" max="15106" width="18.28515625" style="202" customWidth="1"/>
    <col min="15107" max="15107" width="21.7109375" style="202" customWidth="1"/>
    <col min="15108" max="15108" width="19.140625" style="202" customWidth="1"/>
    <col min="15109" max="15109" width="18.85546875" style="202" customWidth="1"/>
    <col min="15110" max="15360" width="9.140625" style="202"/>
    <col min="15361" max="15361" width="16" style="202" customWidth="1"/>
    <col min="15362" max="15362" width="18.28515625" style="202" customWidth="1"/>
    <col min="15363" max="15363" width="21.7109375" style="202" customWidth="1"/>
    <col min="15364" max="15364" width="19.140625" style="202" customWidth="1"/>
    <col min="15365" max="15365" width="18.85546875" style="202" customWidth="1"/>
    <col min="15366" max="15616" width="9.140625" style="202"/>
    <col min="15617" max="15617" width="16" style="202" customWidth="1"/>
    <col min="15618" max="15618" width="18.28515625" style="202" customWidth="1"/>
    <col min="15619" max="15619" width="21.7109375" style="202" customWidth="1"/>
    <col min="15620" max="15620" width="19.140625" style="202" customWidth="1"/>
    <col min="15621" max="15621" width="18.85546875" style="202" customWidth="1"/>
    <col min="15622" max="15872" width="9.140625" style="202"/>
    <col min="15873" max="15873" width="16" style="202" customWidth="1"/>
    <col min="15874" max="15874" width="18.28515625" style="202" customWidth="1"/>
    <col min="15875" max="15875" width="21.7109375" style="202" customWidth="1"/>
    <col min="15876" max="15876" width="19.140625" style="202" customWidth="1"/>
    <col min="15877" max="15877" width="18.85546875" style="202" customWidth="1"/>
    <col min="15878" max="16128" width="9.140625" style="202"/>
    <col min="16129" max="16129" width="16" style="202" customWidth="1"/>
    <col min="16130" max="16130" width="18.28515625" style="202" customWidth="1"/>
    <col min="16131" max="16131" width="21.7109375" style="202" customWidth="1"/>
    <col min="16132" max="16132" width="19.140625" style="202" customWidth="1"/>
    <col min="16133" max="16133" width="18.85546875" style="202" customWidth="1"/>
    <col min="16134" max="16384" width="9.140625" style="202"/>
  </cols>
  <sheetData>
    <row r="1" spans="1:6" ht="20.100000000000001" customHeight="1">
      <c r="A1" s="200" t="s">
        <v>215</v>
      </c>
      <c r="B1" s="201"/>
      <c r="C1" s="201"/>
      <c r="D1" s="201"/>
      <c r="E1" s="201"/>
      <c r="F1" s="201"/>
    </row>
    <row r="2" spans="1:6" ht="20.100000000000001" customHeight="1">
      <c r="A2" s="203" t="s">
        <v>111</v>
      </c>
      <c r="B2" s="201"/>
      <c r="C2" s="201"/>
      <c r="D2" s="201"/>
      <c r="E2" s="201"/>
      <c r="F2" s="201"/>
    </row>
    <row r="3" spans="1:6" ht="20.100000000000001" customHeight="1">
      <c r="A3" s="204"/>
      <c r="B3" s="205"/>
      <c r="C3" s="205"/>
      <c r="D3" s="205"/>
    </row>
    <row r="4" spans="1:6" ht="20.100000000000001" customHeight="1">
      <c r="B4" s="206" t="s">
        <v>35</v>
      </c>
      <c r="C4" s="360" t="s">
        <v>378</v>
      </c>
      <c r="D4" s="360"/>
      <c r="E4" s="360"/>
    </row>
    <row r="5" spans="1:6" ht="20.100000000000001" customHeight="1">
      <c r="B5" s="207" t="s">
        <v>112</v>
      </c>
      <c r="C5" s="208" t="s">
        <v>113</v>
      </c>
      <c r="D5" s="208" t="s">
        <v>114</v>
      </c>
      <c r="E5" s="208" t="s">
        <v>115</v>
      </c>
    </row>
    <row r="6" spans="1:6" ht="20.100000000000001" customHeight="1">
      <c r="B6" s="209"/>
      <c r="C6" s="209" t="s">
        <v>116</v>
      </c>
      <c r="D6" s="209" t="s">
        <v>117</v>
      </c>
      <c r="E6" s="209" t="s">
        <v>118</v>
      </c>
    </row>
    <row r="7" spans="1:6" ht="18.75" customHeight="1">
      <c r="B7" s="205"/>
      <c r="C7" s="207"/>
      <c r="D7" s="207"/>
    </row>
    <row r="8" spans="1:6" ht="18.75" customHeight="1">
      <c r="B8" s="361" t="s">
        <v>119</v>
      </c>
      <c r="C8" s="361"/>
      <c r="D8" s="361"/>
      <c r="E8" s="361"/>
    </row>
    <row r="9" spans="1:6" ht="18.75" customHeight="1">
      <c r="A9" s="210"/>
      <c r="B9" s="211"/>
      <c r="C9" s="211"/>
    </row>
    <row r="10" spans="1:6" ht="18.75" customHeight="1">
      <c r="A10" s="210">
        <v>2010</v>
      </c>
      <c r="B10" s="212">
        <v>3371</v>
      </c>
      <c r="C10" s="212">
        <v>2575</v>
      </c>
      <c r="D10" s="213">
        <v>615</v>
      </c>
      <c r="E10" s="213">
        <v>58</v>
      </c>
      <c r="F10" s="214"/>
    </row>
    <row r="11" spans="1:6" ht="18.75" customHeight="1">
      <c r="A11" s="210">
        <v>2011</v>
      </c>
      <c r="B11" s="212">
        <v>4027</v>
      </c>
      <c r="C11" s="212">
        <v>3051</v>
      </c>
      <c r="D11" s="213">
        <v>732</v>
      </c>
      <c r="E11" s="213">
        <v>70</v>
      </c>
      <c r="F11" s="214"/>
    </row>
    <row r="12" spans="1:6" ht="18.75" customHeight="1">
      <c r="A12" s="215">
        <v>2012</v>
      </c>
      <c r="B12" s="212">
        <v>4273</v>
      </c>
      <c r="C12" s="213">
        <v>3295</v>
      </c>
      <c r="D12" s="213">
        <v>804</v>
      </c>
      <c r="E12" s="213">
        <v>62</v>
      </c>
      <c r="F12" s="214"/>
    </row>
    <row r="13" spans="1:6" ht="18.75" customHeight="1">
      <c r="A13" s="216">
        <v>2013</v>
      </c>
      <c r="B13" s="212">
        <v>4577</v>
      </c>
      <c r="C13" s="213">
        <v>3486</v>
      </c>
      <c r="D13" s="217">
        <v>802</v>
      </c>
      <c r="E13" s="217">
        <v>114</v>
      </c>
      <c r="F13" s="214"/>
    </row>
    <row r="14" spans="1:6" ht="18.75" customHeight="1">
      <c r="A14" s="216">
        <v>2014</v>
      </c>
      <c r="B14" s="212">
        <v>4250</v>
      </c>
      <c r="C14" s="213">
        <v>3227</v>
      </c>
      <c r="D14" s="217">
        <v>725</v>
      </c>
      <c r="E14" s="217">
        <v>100</v>
      </c>
      <c r="F14" s="214"/>
    </row>
    <row r="15" spans="1:6" ht="18.75" customHeight="1">
      <c r="A15" s="216">
        <v>2015</v>
      </c>
      <c r="B15" s="212">
        <v>4299</v>
      </c>
      <c r="C15" s="213">
        <v>3248</v>
      </c>
      <c r="D15" s="217">
        <v>730</v>
      </c>
      <c r="E15" s="217">
        <v>100</v>
      </c>
      <c r="F15" s="214"/>
    </row>
    <row r="16" spans="1:6" ht="18.75" customHeight="1">
      <c r="A16" s="216">
        <v>2016</v>
      </c>
      <c r="B16" s="212">
        <v>4241</v>
      </c>
      <c r="C16" s="213">
        <v>3210</v>
      </c>
      <c r="D16" s="217">
        <v>818</v>
      </c>
      <c r="E16" s="218" t="s">
        <v>67</v>
      </c>
      <c r="F16" s="214"/>
    </row>
    <row r="17" spans="1:6" ht="18.75" customHeight="1">
      <c r="A17" s="210">
        <v>2017</v>
      </c>
      <c r="B17" s="212">
        <v>4625</v>
      </c>
      <c r="C17" s="214">
        <v>3428.8</v>
      </c>
      <c r="D17" s="326">
        <v>676.71</v>
      </c>
      <c r="E17" s="202">
        <v>274</v>
      </c>
      <c r="F17" s="214"/>
    </row>
    <row r="18" spans="1:6" ht="18.75" customHeight="1">
      <c r="A18" s="210">
        <v>2018</v>
      </c>
      <c r="B18" s="212">
        <v>4262</v>
      </c>
      <c r="C18" s="214">
        <v>3334.81</v>
      </c>
      <c r="D18" s="326">
        <v>584.47</v>
      </c>
      <c r="E18" s="202">
        <v>51</v>
      </c>
      <c r="F18" s="214"/>
    </row>
    <row r="19" spans="1:6" ht="18.75" customHeight="1">
      <c r="A19" s="210" t="s">
        <v>450</v>
      </c>
      <c r="B19" s="212">
        <v>4355.1099999999997</v>
      </c>
      <c r="C19" s="214">
        <v>3586</v>
      </c>
      <c r="D19" s="326">
        <v>761.63</v>
      </c>
      <c r="E19" s="326">
        <v>7.08</v>
      </c>
      <c r="F19" s="214"/>
    </row>
    <row r="20" spans="1:6" ht="18.75" customHeight="1">
      <c r="A20" s="210"/>
    </row>
    <row r="21" spans="1:6" ht="18.75" customHeight="1">
      <c r="B21" s="362" t="s">
        <v>120</v>
      </c>
      <c r="C21" s="362"/>
      <c r="D21" s="362"/>
      <c r="E21" s="362"/>
    </row>
    <row r="22" spans="1:6" ht="18.75" customHeight="1">
      <c r="A22" s="210"/>
      <c r="B22" s="363" t="s">
        <v>39</v>
      </c>
      <c r="C22" s="363"/>
      <c r="D22" s="363"/>
      <c r="E22" s="363"/>
    </row>
    <row r="23" spans="1:6" ht="18.75" customHeight="1">
      <c r="A23" s="210"/>
      <c r="B23" s="343"/>
      <c r="C23" s="343"/>
      <c r="D23" s="343"/>
      <c r="E23" s="343"/>
    </row>
    <row r="24" spans="1:6" ht="18.75" customHeight="1">
      <c r="A24" s="210">
        <v>2010</v>
      </c>
      <c r="B24" s="219">
        <v>96.06</v>
      </c>
      <c r="C24" s="219">
        <v>105.15</v>
      </c>
      <c r="D24" s="219">
        <v>80.2</v>
      </c>
      <c r="E24" s="219">
        <v>42.03</v>
      </c>
    </row>
    <row r="25" spans="1:6" ht="18.75" customHeight="1">
      <c r="A25" s="210">
        <v>2011</v>
      </c>
      <c r="B25" s="219">
        <f>B11/B10*100</f>
        <v>119.46010086027886</v>
      </c>
      <c r="C25" s="219">
        <f t="shared" ref="C25:E25" si="0">C11/C10*100</f>
        <v>118.48543689320388</v>
      </c>
      <c r="D25" s="219">
        <f t="shared" si="0"/>
        <v>119.02439024390243</v>
      </c>
      <c r="E25" s="219">
        <f t="shared" si="0"/>
        <v>120.68965517241379</v>
      </c>
    </row>
    <row r="26" spans="1:6" ht="18.75" customHeight="1">
      <c r="A26" s="215">
        <v>2012</v>
      </c>
      <c r="B26" s="219">
        <f t="shared" ref="B26:B33" si="1">B12/B11*100</f>
        <v>106.10876583064315</v>
      </c>
      <c r="C26" s="219">
        <f t="shared" ref="C26:E26" si="2">C12/C11*100</f>
        <v>107.99737790888233</v>
      </c>
      <c r="D26" s="219">
        <f t="shared" si="2"/>
        <v>109.8360655737705</v>
      </c>
      <c r="E26" s="219">
        <f t="shared" si="2"/>
        <v>88.571428571428569</v>
      </c>
    </row>
    <row r="27" spans="1:6" ht="18.75" customHeight="1">
      <c r="A27" s="216">
        <v>2013</v>
      </c>
      <c r="B27" s="219">
        <f t="shared" si="1"/>
        <v>107.11443950386146</v>
      </c>
      <c r="C27" s="219">
        <f t="shared" ref="C27:E27" si="3">C13/C12*100</f>
        <v>105.79666160849771</v>
      </c>
      <c r="D27" s="219">
        <f t="shared" si="3"/>
        <v>99.75124378109453</v>
      </c>
      <c r="E27" s="219">
        <f t="shared" si="3"/>
        <v>183.87096774193549</v>
      </c>
    </row>
    <row r="28" spans="1:6" ht="18.75" customHeight="1">
      <c r="A28" s="216">
        <v>2014</v>
      </c>
      <c r="B28" s="219">
        <f t="shared" si="1"/>
        <v>92.85558225912169</v>
      </c>
      <c r="C28" s="219">
        <f t="shared" ref="C28:E28" si="4">C14/C13*100</f>
        <v>92.570281124497996</v>
      </c>
      <c r="D28" s="219">
        <f t="shared" si="4"/>
        <v>90.399002493765593</v>
      </c>
      <c r="E28" s="219">
        <f t="shared" si="4"/>
        <v>87.719298245614027</v>
      </c>
    </row>
    <row r="29" spans="1:6" ht="18.75" customHeight="1">
      <c r="A29" s="216">
        <v>2015</v>
      </c>
      <c r="B29" s="219">
        <f t="shared" si="1"/>
        <v>101.15294117647058</v>
      </c>
      <c r="C29" s="219">
        <f t="shared" ref="C29:E29" si="5">C15/C14*100</f>
        <v>100.65075921908895</v>
      </c>
      <c r="D29" s="219">
        <f t="shared" si="5"/>
        <v>100.68965517241379</v>
      </c>
      <c r="E29" s="219">
        <f t="shared" si="5"/>
        <v>100</v>
      </c>
    </row>
    <row r="30" spans="1:6" ht="18.75" customHeight="1">
      <c r="A30" s="216">
        <v>2016</v>
      </c>
      <c r="B30" s="219">
        <f t="shared" si="1"/>
        <v>98.650849034659231</v>
      </c>
      <c r="C30" s="219">
        <f t="shared" ref="C30:D30" si="6">C16/C15*100</f>
        <v>98.830049261083744</v>
      </c>
      <c r="D30" s="219">
        <f t="shared" si="6"/>
        <v>112.05479452054794</v>
      </c>
      <c r="E30" s="223" t="s">
        <v>67</v>
      </c>
    </row>
    <row r="31" spans="1:6" ht="18.75" customHeight="1">
      <c r="A31" s="210">
        <v>2017</v>
      </c>
      <c r="B31" s="219">
        <f t="shared" si="1"/>
        <v>109.05446828578165</v>
      </c>
      <c r="C31" s="219">
        <f t="shared" ref="C31:D31" si="7">C17/C16*100</f>
        <v>106.81619937694704</v>
      </c>
      <c r="D31" s="219">
        <f t="shared" si="7"/>
        <v>82.727383863080689</v>
      </c>
      <c r="E31" s="223" t="s">
        <v>67</v>
      </c>
    </row>
    <row r="32" spans="1:6" ht="18.75" customHeight="1">
      <c r="A32" s="210">
        <v>2018</v>
      </c>
      <c r="B32" s="219">
        <f t="shared" si="1"/>
        <v>92.151351351351352</v>
      </c>
      <c r="C32" s="219">
        <f t="shared" ref="C32:E33" si="8">C18/C17*100</f>
        <v>97.258807746150254</v>
      </c>
      <c r="D32" s="219">
        <f t="shared" si="8"/>
        <v>86.369345805441029</v>
      </c>
      <c r="E32" s="219">
        <f t="shared" si="8"/>
        <v>18.613138686131386</v>
      </c>
    </row>
    <row r="33" spans="1:5" ht="18.75" customHeight="1">
      <c r="A33" s="210" t="s">
        <v>450</v>
      </c>
      <c r="B33" s="219">
        <f t="shared" si="1"/>
        <v>102.18465509150634</v>
      </c>
      <c r="C33" s="219">
        <f t="shared" si="8"/>
        <v>107.53236316311873</v>
      </c>
      <c r="D33" s="219">
        <f t="shared" si="8"/>
        <v>130.31122213287253</v>
      </c>
      <c r="E33" s="219">
        <f t="shared" si="8"/>
        <v>13.882352941176471</v>
      </c>
    </row>
    <row r="34" spans="1:5">
      <c r="A34" s="313"/>
      <c r="B34" s="204"/>
      <c r="C34" s="204"/>
      <c r="D34" s="204"/>
      <c r="E34" s="204"/>
    </row>
  </sheetData>
  <mergeCells count="4">
    <mergeCell ref="C4:E4"/>
    <mergeCell ref="B8:E8"/>
    <mergeCell ref="B21:E21"/>
    <mergeCell ref="B22:E22"/>
  </mergeCells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"/>
  <sheetViews>
    <sheetView topLeftCell="A23" workbookViewId="0">
      <selection activeCell="A23" sqref="A23"/>
    </sheetView>
  </sheetViews>
  <sheetFormatPr defaultRowHeight="15"/>
  <cols>
    <col min="1" max="1" width="97.85546875" style="2" customWidth="1"/>
    <col min="2" max="16384" width="9.140625" style="2"/>
  </cols>
  <sheetData>
    <row r="2" spans="1:1" ht="20.25">
      <c r="A2" s="1" t="s">
        <v>211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"/>
  <sheetViews>
    <sheetView workbookViewId="0">
      <selection activeCell="J16" sqref="J16"/>
    </sheetView>
  </sheetViews>
  <sheetFormatPr defaultRowHeight="12.75"/>
  <cols>
    <col min="1" max="1" width="27.42578125" style="28" customWidth="1"/>
    <col min="2" max="4" width="16.7109375" style="49" customWidth="1"/>
    <col min="5" max="5" width="16" style="28" customWidth="1"/>
    <col min="6" max="16384" width="9.140625" style="28"/>
  </cols>
  <sheetData>
    <row r="1" spans="1:6" ht="20.100000000000001" customHeight="1">
      <c r="A1" s="21" t="s">
        <v>216</v>
      </c>
    </row>
    <row r="2" spans="1:6" ht="20.100000000000001" customHeight="1">
      <c r="A2" s="22" t="s">
        <v>591</v>
      </c>
    </row>
    <row r="3" spans="1:6" ht="20.25" customHeight="1"/>
    <row r="4" spans="1:6" ht="27" customHeight="1">
      <c r="A4" s="364"/>
      <c r="B4" s="348" t="s">
        <v>359</v>
      </c>
      <c r="C4" s="351" t="s">
        <v>360</v>
      </c>
      <c r="D4" s="351"/>
      <c r="E4" s="351"/>
    </row>
    <row r="5" spans="1:6" ht="34.5" customHeight="1">
      <c r="A5" s="365"/>
      <c r="B5" s="350"/>
      <c r="C5" s="27" t="s">
        <v>379</v>
      </c>
      <c r="D5" s="27" t="s">
        <v>380</v>
      </c>
      <c r="E5" s="27" t="s">
        <v>381</v>
      </c>
    </row>
    <row r="6" spans="1:6" ht="9" customHeight="1">
      <c r="A6" s="49"/>
    </row>
    <row r="7" spans="1:6" ht="22.5" customHeight="1">
      <c r="A7" s="49"/>
      <c r="B7" s="352" t="s">
        <v>119</v>
      </c>
      <c r="C7" s="352"/>
      <c r="D7" s="352"/>
      <c r="E7" s="352"/>
    </row>
    <row r="8" spans="1:6" ht="13.5" customHeight="1">
      <c r="A8" s="49"/>
      <c r="E8" s="49"/>
    </row>
    <row r="9" spans="1:6" ht="22.5" customHeight="1">
      <c r="A9" s="49">
        <v>2010</v>
      </c>
      <c r="B9" s="221">
        <f>SUM(C9:E9)</f>
        <v>3371</v>
      </c>
      <c r="C9" s="222">
        <v>1116</v>
      </c>
      <c r="D9" s="222">
        <v>2255</v>
      </c>
      <c r="E9" s="223" t="s">
        <v>67</v>
      </c>
      <c r="F9" s="64"/>
    </row>
    <row r="10" spans="1:6" ht="22.5" customHeight="1">
      <c r="A10" s="49">
        <v>2011</v>
      </c>
      <c r="B10" s="221">
        <f t="shared" ref="B10:B17" si="0">SUM(C10:E10)</f>
        <v>4027</v>
      </c>
      <c r="C10" s="222">
        <v>1327</v>
      </c>
      <c r="D10" s="222">
        <v>2700</v>
      </c>
      <c r="E10" s="223" t="s">
        <v>67</v>
      </c>
      <c r="F10" s="64"/>
    </row>
    <row r="11" spans="1:6" ht="19.5" customHeight="1">
      <c r="A11" s="49">
        <v>2012</v>
      </c>
      <c r="B11" s="221">
        <f t="shared" si="0"/>
        <v>4273</v>
      </c>
      <c r="C11" s="224">
        <v>1433</v>
      </c>
      <c r="D11" s="224">
        <v>2840</v>
      </c>
      <c r="E11" s="223" t="s">
        <v>67</v>
      </c>
      <c r="F11" s="64"/>
    </row>
    <row r="12" spans="1:6" ht="19.5" customHeight="1">
      <c r="A12" s="49">
        <v>2013</v>
      </c>
      <c r="B12" s="221">
        <f t="shared" si="0"/>
        <v>4577</v>
      </c>
      <c r="C12" s="224">
        <v>1516</v>
      </c>
      <c r="D12" s="224">
        <v>3061</v>
      </c>
      <c r="E12" s="223" t="s">
        <v>67</v>
      </c>
      <c r="F12" s="64"/>
    </row>
    <row r="13" spans="1:6" ht="19.5" customHeight="1">
      <c r="A13" s="49">
        <v>2014</v>
      </c>
      <c r="B13" s="221">
        <f t="shared" si="0"/>
        <v>4250</v>
      </c>
      <c r="C13" s="224">
        <v>1380</v>
      </c>
      <c r="D13" s="224">
        <v>2870</v>
      </c>
      <c r="E13" s="223" t="s">
        <v>67</v>
      </c>
      <c r="F13" s="64"/>
    </row>
    <row r="14" spans="1:6" ht="19.5" customHeight="1">
      <c r="A14" s="49">
        <v>2015</v>
      </c>
      <c r="B14" s="221">
        <f t="shared" si="0"/>
        <v>4299</v>
      </c>
      <c r="C14" s="224">
        <v>1389</v>
      </c>
      <c r="D14" s="224">
        <v>2910</v>
      </c>
      <c r="E14" s="223" t="s">
        <v>67</v>
      </c>
      <c r="F14" s="64"/>
    </row>
    <row r="15" spans="1:6" ht="19.5" customHeight="1">
      <c r="A15" s="49">
        <v>2016</v>
      </c>
      <c r="B15" s="221">
        <f t="shared" si="0"/>
        <v>4241</v>
      </c>
      <c r="C15" s="224">
        <v>1369</v>
      </c>
      <c r="D15" s="224">
        <v>2872</v>
      </c>
      <c r="E15" s="223" t="s">
        <v>67</v>
      </c>
      <c r="F15" s="64"/>
    </row>
    <row r="16" spans="1:6" ht="19.5" customHeight="1">
      <c r="A16" s="49">
        <v>2017</v>
      </c>
      <c r="B16" s="221">
        <f t="shared" si="0"/>
        <v>4625</v>
      </c>
      <c r="C16" s="224">
        <v>1322</v>
      </c>
      <c r="D16" s="224">
        <v>3303</v>
      </c>
      <c r="E16" s="223" t="s">
        <v>67</v>
      </c>
      <c r="F16" s="64"/>
    </row>
    <row r="17" spans="1:6" ht="19.5" customHeight="1">
      <c r="A17" s="49">
        <v>2018</v>
      </c>
      <c r="B17" s="221">
        <f t="shared" si="0"/>
        <v>4262</v>
      </c>
      <c r="C17" s="224">
        <v>1568</v>
      </c>
      <c r="D17" s="224">
        <v>2694</v>
      </c>
      <c r="E17" s="223" t="s">
        <v>67</v>
      </c>
      <c r="F17" s="64"/>
    </row>
    <row r="18" spans="1:6" ht="19.5" customHeight="1">
      <c r="A18" s="49" t="s">
        <v>450</v>
      </c>
      <c r="B18" s="221">
        <f t="shared" ref="B18" si="1">SUM(C18:E18)</f>
        <v>4355.1100000000006</v>
      </c>
      <c r="C18" s="224">
        <v>2068.13</v>
      </c>
      <c r="D18" s="224">
        <v>2286.98</v>
      </c>
      <c r="E18" s="223"/>
      <c r="F18" s="64"/>
    </row>
    <row r="19" spans="1:6" ht="19.5" customHeight="1">
      <c r="A19" s="49"/>
      <c r="E19" s="49"/>
    </row>
    <row r="20" spans="1:6" ht="19.5" customHeight="1">
      <c r="A20" s="29"/>
      <c r="B20" s="352" t="s">
        <v>120</v>
      </c>
      <c r="C20" s="352"/>
      <c r="D20" s="352"/>
      <c r="E20" s="352"/>
    </row>
    <row r="21" spans="1:6" ht="19.5" customHeight="1">
      <c r="A21" s="29"/>
      <c r="B21" s="353" t="s">
        <v>39</v>
      </c>
      <c r="C21" s="353"/>
      <c r="D21" s="353"/>
      <c r="E21" s="353"/>
    </row>
    <row r="22" spans="1:6" ht="19.5" customHeight="1">
      <c r="A22" s="47"/>
      <c r="B22" s="342"/>
      <c r="C22" s="342"/>
      <c r="D22" s="342"/>
      <c r="E22" s="47"/>
    </row>
    <row r="23" spans="1:6" ht="19.5" customHeight="1">
      <c r="A23" s="49">
        <v>2010</v>
      </c>
      <c r="B23" s="219">
        <v>96.06</v>
      </c>
      <c r="C23" s="219">
        <v>67.319999999999993</v>
      </c>
      <c r="D23" s="219">
        <v>217.99</v>
      </c>
      <c r="E23" s="223" t="s">
        <v>67</v>
      </c>
    </row>
    <row r="24" spans="1:6" ht="19.5" customHeight="1">
      <c r="A24" s="49">
        <v>2011</v>
      </c>
      <c r="B24" s="219">
        <f>B10/B9*100</f>
        <v>119.46010086027886</v>
      </c>
      <c r="C24" s="219">
        <f t="shared" ref="C24:D24" si="2">C10/C9*100</f>
        <v>118.9068100358423</v>
      </c>
      <c r="D24" s="219">
        <f t="shared" si="2"/>
        <v>119.73392461197338</v>
      </c>
      <c r="E24" s="223" t="s">
        <v>67</v>
      </c>
    </row>
    <row r="25" spans="1:6" ht="19.5" customHeight="1">
      <c r="A25" s="49">
        <v>2012</v>
      </c>
      <c r="B25" s="219">
        <f t="shared" ref="B25:B32" si="3">B11/B10*100</f>
        <v>106.10876583064315</v>
      </c>
      <c r="C25" s="219">
        <f t="shared" ref="C25:D25" si="4">C11/C10*100</f>
        <v>107.9879427279578</v>
      </c>
      <c r="D25" s="219">
        <f t="shared" si="4"/>
        <v>105.18518518518518</v>
      </c>
      <c r="E25" s="223" t="s">
        <v>67</v>
      </c>
    </row>
    <row r="26" spans="1:6" ht="19.5" customHeight="1">
      <c r="A26" s="49">
        <v>2013</v>
      </c>
      <c r="B26" s="219">
        <f t="shared" si="3"/>
        <v>107.11443950386146</v>
      </c>
      <c r="C26" s="219">
        <f t="shared" ref="C26:D26" si="5">C12/C11*100</f>
        <v>105.79204466154918</v>
      </c>
      <c r="D26" s="219">
        <f t="shared" si="5"/>
        <v>107.78169014084507</v>
      </c>
      <c r="E26" s="223" t="s">
        <v>67</v>
      </c>
    </row>
    <row r="27" spans="1:6" ht="19.5" customHeight="1">
      <c r="A27" s="49">
        <v>2014</v>
      </c>
      <c r="B27" s="219">
        <f t="shared" si="3"/>
        <v>92.85558225912169</v>
      </c>
      <c r="C27" s="219">
        <f t="shared" ref="C27:D27" si="6">C13/C12*100</f>
        <v>91.029023746701839</v>
      </c>
      <c r="D27" s="219">
        <f t="shared" si="6"/>
        <v>93.760209081999349</v>
      </c>
      <c r="E27" s="223" t="s">
        <v>67</v>
      </c>
    </row>
    <row r="28" spans="1:6" ht="19.5" customHeight="1">
      <c r="A28" s="49">
        <v>2015</v>
      </c>
      <c r="B28" s="219">
        <f t="shared" si="3"/>
        <v>101.15294117647058</v>
      </c>
      <c r="C28" s="219">
        <f t="shared" ref="C28:D28" si="7">C14/C13*100</f>
        <v>100.65217391304348</v>
      </c>
      <c r="D28" s="219">
        <f t="shared" si="7"/>
        <v>101.39372822299653</v>
      </c>
      <c r="E28" s="223" t="s">
        <v>67</v>
      </c>
    </row>
    <row r="29" spans="1:6" ht="19.5" customHeight="1">
      <c r="A29" s="49">
        <v>2016</v>
      </c>
      <c r="B29" s="219">
        <f t="shared" si="3"/>
        <v>98.650849034659231</v>
      </c>
      <c r="C29" s="219">
        <f t="shared" ref="C29:D29" si="8">C15/C14*100</f>
        <v>98.560115190784742</v>
      </c>
      <c r="D29" s="219">
        <f t="shared" si="8"/>
        <v>98.694158075601379</v>
      </c>
      <c r="E29" s="223" t="s">
        <v>67</v>
      </c>
    </row>
    <row r="30" spans="1:6" ht="20.25" customHeight="1">
      <c r="A30" s="49">
        <v>2017</v>
      </c>
      <c r="B30" s="219">
        <f t="shared" si="3"/>
        <v>109.05446828578165</v>
      </c>
      <c r="C30" s="219">
        <f t="shared" ref="C30:D30" si="9">C16/C15*100</f>
        <v>96.566837107377651</v>
      </c>
      <c r="D30" s="219">
        <f t="shared" si="9"/>
        <v>115.00696378830084</v>
      </c>
      <c r="E30" s="223" t="s">
        <v>67</v>
      </c>
    </row>
    <row r="31" spans="1:6" ht="20.25" customHeight="1">
      <c r="A31" s="49">
        <v>2018</v>
      </c>
      <c r="B31" s="219">
        <f t="shared" si="3"/>
        <v>92.151351351351352</v>
      </c>
      <c r="C31" s="219">
        <f t="shared" ref="C31:D32" si="10">C17/C16*100</f>
        <v>118.60816944024207</v>
      </c>
      <c r="D31" s="219">
        <f t="shared" si="10"/>
        <v>81.562216167120809</v>
      </c>
      <c r="E31" s="223" t="s">
        <v>67</v>
      </c>
    </row>
    <row r="32" spans="1:6" ht="20.25" customHeight="1">
      <c r="A32" s="49" t="s">
        <v>450</v>
      </c>
      <c r="B32" s="219">
        <f t="shared" si="3"/>
        <v>102.18465509150634</v>
      </c>
      <c r="C32" s="219">
        <f t="shared" si="10"/>
        <v>131.89604591836735</v>
      </c>
      <c r="D32" s="219">
        <f t="shared" si="10"/>
        <v>84.891610987379366</v>
      </c>
      <c r="E32" s="223" t="s">
        <v>67</v>
      </c>
    </row>
    <row r="33" spans="1:5">
      <c r="A33" s="143"/>
      <c r="B33" s="143"/>
      <c r="C33" s="143"/>
      <c r="D33" s="143"/>
      <c r="E33" s="143"/>
    </row>
    <row r="34" spans="1:5">
      <c r="A34" s="49"/>
      <c r="E34" s="49"/>
    </row>
    <row r="35" spans="1:5">
      <c r="A35" s="49"/>
      <c r="E35" s="49"/>
    </row>
  </sheetData>
  <mergeCells count="6">
    <mergeCell ref="B21:E21"/>
    <mergeCell ref="A4:A5"/>
    <mergeCell ref="B4:B5"/>
    <mergeCell ref="C4:E4"/>
    <mergeCell ref="B7:E7"/>
    <mergeCell ref="B20:E20"/>
  </mergeCells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11"/>
  <sheetViews>
    <sheetView workbookViewId="0">
      <selection activeCell="J15" sqref="J15"/>
    </sheetView>
  </sheetViews>
  <sheetFormatPr defaultRowHeight="15"/>
  <cols>
    <col min="1" max="1" width="41.140625" style="24" customWidth="1"/>
    <col min="2" max="6" width="10.5703125" style="24" customWidth="1"/>
    <col min="7" max="7" width="10.5703125" style="331" customWidth="1"/>
    <col min="8" max="16384" width="9.140625" style="24"/>
  </cols>
  <sheetData>
    <row r="1" spans="1:13" ht="20.100000000000001" customHeight="1">
      <c r="A1" s="21" t="s">
        <v>588</v>
      </c>
    </row>
    <row r="2" spans="1:13" ht="20.100000000000001" customHeight="1">
      <c r="A2" s="22" t="s">
        <v>2</v>
      </c>
    </row>
    <row r="3" spans="1:13" ht="23.25" customHeight="1"/>
    <row r="4" spans="1:13" s="21" customFormat="1" ht="26.25" customHeight="1">
      <c r="A4" s="25"/>
      <c r="B4" s="33">
        <v>2010</v>
      </c>
      <c r="C4" s="33">
        <v>2015</v>
      </c>
      <c r="D4" s="33">
        <v>2016</v>
      </c>
      <c r="E4" s="27">
        <v>2017</v>
      </c>
      <c r="F4" s="27">
        <v>2018</v>
      </c>
      <c r="G4" s="27" t="s">
        <v>451</v>
      </c>
    </row>
    <row r="5" spans="1:13" s="21" customFormat="1" ht="11.25" customHeight="1">
      <c r="A5" s="34"/>
      <c r="B5" s="229"/>
      <c r="C5" s="229"/>
      <c r="D5" s="229"/>
      <c r="E5" s="99"/>
      <c r="F5" s="99"/>
      <c r="G5" s="333"/>
    </row>
    <row r="6" spans="1:13" s="21" customFormat="1" ht="26.25" customHeight="1">
      <c r="A6" s="34"/>
      <c r="B6" s="349" t="s">
        <v>119</v>
      </c>
      <c r="C6" s="349"/>
      <c r="D6" s="349"/>
      <c r="E6" s="349"/>
      <c r="F6" s="349"/>
    </row>
    <row r="7" spans="1:13" s="21" customFormat="1" ht="19.5" customHeight="1">
      <c r="A7" s="319" t="s">
        <v>227</v>
      </c>
      <c r="B7" s="329">
        <f t="shared" ref="B7:G7" si="0">SUM(B9:B19)</f>
        <v>3371.0099999999998</v>
      </c>
      <c r="C7" s="329">
        <f t="shared" si="0"/>
        <v>4298.9900000000007</v>
      </c>
      <c r="D7" s="329">
        <f t="shared" si="0"/>
        <v>4241</v>
      </c>
      <c r="E7" s="329">
        <f t="shared" si="0"/>
        <v>4624.54</v>
      </c>
      <c r="F7" s="329">
        <f t="shared" si="0"/>
        <v>4262.38</v>
      </c>
      <c r="G7" s="329">
        <f t="shared" si="0"/>
        <v>4355.1099999999997</v>
      </c>
    </row>
    <row r="8" spans="1:13" s="21" customFormat="1" ht="19.5" customHeight="1">
      <c r="A8" s="29" t="s">
        <v>391</v>
      </c>
      <c r="B8" s="329"/>
      <c r="C8" s="329"/>
      <c r="D8" s="329"/>
      <c r="E8" s="329"/>
      <c r="F8" s="329"/>
      <c r="G8" s="329"/>
    </row>
    <row r="9" spans="1:13" ht="19.5" customHeight="1">
      <c r="A9" s="28" t="s">
        <v>229</v>
      </c>
      <c r="B9" s="340">
        <v>29.62</v>
      </c>
      <c r="C9" s="341" t="s">
        <v>67</v>
      </c>
      <c r="D9" s="341" t="s">
        <v>67</v>
      </c>
      <c r="E9" s="341">
        <v>178.7</v>
      </c>
      <c r="F9" s="341" t="s">
        <v>67</v>
      </c>
      <c r="G9" s="341">
        <v>108.5</v>
      </c>
      <c r="H9" s="327"/>
      <c r="I9" s="327"/>
      <c r="J9" s="327"/>
      <c r="K9" s="327"/>
      <c r="L9" s="327"/>
      <c r="M9" s="327"/>
    </row>
    <row r="10" spans="1:13" ht="19.5" customHeight="1">
      <c r="A10" s="28" t="s">
        <v>452</v>
      </c>
      <c r="B10" s="341" t="s">
        <v>67</v>
      </c>
      <c r="C10" s="341" t="s">
        <v>67</v>
      </c>
      <c r="D10" s="341" t="s">
        <v>67</v>
      </c>
      <c r="E10" s="341">
        <v>6.38</v>
      </c>
      <c r="F10" s="341">
        <v>11.7</v>
      </c>
      <c r="G10" s="341" t="s">
        <v>67</v>
      </c>
      <c r="H10" s="327"/>
      <c r="I10" s="327"/>
      <c r="J10" s="327"/>
      <c r="K10" s="327"/>
      <c r="L10" s="327"/>
      <c r="M10" s="327"/>
    </row>
    <row r="11" spans="1:13" ht="19.5" customHeight="1">
      <c r="A11" s="28" t="s">
        <v>230</v>
      </c>
      <c r="B11" s="340">
        <v>236.98</v>
      </c>
      <c r="C11" s="330">
        <v>358.46</v>
      </c>
      <c r="D11" s="330">
        <v>233.49</v>
      </c>
      <c r="E11" s="330">
        <v>77.58</v>
      </c>
      <c r="F11" s="330">
        <v>331.55</v>
      </c>
      <c r="G11" s="330">
        <v>180.48</v>
      </c>
      <c r="H11" s="327"/>
      <c r="I11" s="327"/>
      <c r="J11" s="327"/>
      <c r="K11" s="327"/>
      <c r="L11" s="327"/>
      <c r="M11" s="327"/>
    </row>
    <row r="12" spans="1:13" ht="19.5" customHeight="1">
      <c r="A12" s="28" t="s">
        <v>231</v>
      </c>
      <c r="B12" s="340">
        <v>608.24</v>
      </c>
      <c r="C12" s="330">
        <v>782.09</v>
      </c>
      <c r="D12" s="330">
        <v>944.57</v>
      </c>
      <c r="E12" s="330">
        <v>1200.94</v>
      </c>
      <c r="F12" s="330">
        <v>759.65</v>
      </c>
      <c r="G12" s="330">
        <v>811.95</v>
      </c>
      <c r="H12" s="327"/>
      <c r="I12" s="327"/>
      <c r="J12" s="327"/>
      <c r="K12" s="327"/>
      <c r="L12" s="327"/>
      <c r="M12" s="327"/>
    </row>
    <row r="13" spans="1:13" ht="19.5" customHeight="1">
      <c r="A13" s="28" t="s">
        <v>232</v>
      </c>
      <c r="B13" s="340">
        <v>343.62</v>
      </c>
      <c r="C13" s="330">
        <v>503.85</v>
      </c>
      <c r="D13" s="330">
        <v>655.89</v>
      </c>
      <c r="E13" s="330">
        <v>373.12</v>
      </c>
      <c r="F13" s="330">
        <v>482.35</v>
      </c>
      <c r="G13" s="330">
        <v>531.54</v>
      </c>
      <c r="H13" s="327"/>
      <c r="I13" s="327"/>
      <c r="J13" s="327"/>
      <c r="K13" s="327"/>
      <c r="L13" s="327"/>
      <c r="M13" s="327"/>
    </row>
    <row r="14" spans="1:13" ht="19.5" customHeight="1">
      <c r="A14" s="28" t="s">
        <v>233</v>
      </c>
      <c r="B14" s="340">
        <v>1036.78</v>
      </c>
      <c r="C14" s="330">
        <v>782.09</v>
      </c>
      <c r="D14" s="330">
        <v>664.38</v>
      </c>
      <c r="E14" s="330">
        <v>96.3</v>
      </c>
      <c r="F14" s="330">
        <v>120.18</v>
      </c>
      <c r="G14" s="330">
        <v>64.239999999999995</v>
      </c>
      <c r="H14" s="327"/>
      <c r="I14" s="327"/>
      <c r="J14" s="327"/>
      <c r="K14" s="327"/>
      <c r="L14" s="327"/>
      <c r="M14" s="327"/>
    </row>
    <row r="15" spans="1:13" ht="19.5" customHeight="1">
      <c r="A15" s="28" t="s">
        <v>234</v>
      </c>
      <c r="B15" s="341" t="s">
        <v>67</v>
      </c>
      <c r="C15" s="341" t="s">
        <v>67</v>
      </c>
      <c r="D15" s="341" t="s">
        <v>67</v>
      </c>
      <c r="E15" s="341">
        <v>110.36</v>
      </c>
      <c r="F15" s="341" t="s">
        <v>67</v>
      </c>
      <c r="G15" s="341">
        <v>15.8</v>
      </c>
      <c r="H15" s="327"/>
      <c r="I15" s="327"/>
      <c r="J15" s="327"/>
      <c r="K15" s="327"/>
      <c r="L15" s="327"/>
      <c r="M15" s="327"/>
    </row>
    <row r="16" spans="1:13" ht="19.5" customHeight="1">
      <c r="A16" s="28" t="s">
        <v>235</v>
      </c>
      <c r="B16" s="341" t="s">
        <v>67</v>
      </c>
      <c r="C16" s="330">
        <v>35.090000000000003</v>
      </c>
      <c r="D16" s="330">
        <v>25.47</v>
      </c>
      <c r="E16" s="330">
        <v>33.57</v>
      </c>
      <c r="F16" s="330">
        <v>94.98</v>
      </c>
      <c r="G16" s="330">
        <v>6.1</v>
      </c>
      <c r="H16" s="327"/>
      <c r="I16" s="327"/>
      <c r="J16" s="327"/>
      <c r="K16" s="327"/>
      <c r="L16" s="327"/>
      <c r="M16" s="327"/>
    </row>
    <row r="17" spans="1:13" ht="19.5" customHeight="1">
      <c r="A17" s="28" t="s">
        <v>236</v>
      </c>
      <c r="B17" s="340">
        <v>157.97999999999999</v>
      </c>
      <c r="C17" s="330">
        <v>265.70999999999998</v>
      </c>
      <c r="D17" s="330">
        <v>131.6</v>
      </c>
      <c r="E17" s="330">
        <v>233.87</v>
      </c>
      <c r="F17" s="330">
        <v>129.07</v>
      </c>
      <c r="G17" s="330">
        <v>414.22</v>
      </c>
      <c r="H17" s="327"/>
      <c r="I17" s="327"/>
      <c r="J17" s="327"/>
      <c r="K17" s="327"/>
      <c r="L17" s="327"/>
      <c r="M17" s="327"/>
    </row>
    <row r="18" spans="1:13" ht="19.5" customHeight="1">
      <c r="A18" s="28" t="s">
        <v>237</v>
      </c>
      <c r="B18" s="340">
        <v>918.29</v>
      </c>
      <c r="C18" s="330">
        <v>1534.1</v>
      </c>
      <c r="D18" s="330">
        <v>1553.76</v>
      </c>
      <c r="E18" s="330">
        <v>1989.41</v>
      </c>
      <c r="F18" s="330">
        <v>1726.25</v>
      </c>
      <c r="G18" s="330">
        <v>1809.69</v>
      </c>
      <c r="H18" s="327"/>
      <c r="I18" s="327"/>
      <c r="J18" s="327"/>
      <c r="K18" s="327"/>
      <c r="L18" s="327"/>
      <c r="M18" s="327"/>
    </row>
    <row r="19" spans="1:13" ht="19.5" customHeight="1">
      <c r="A19" s="28" t="s">
        <v>238</v>
      </c>
      <c r="B19" s="340">
        <v>39.5</v>
      </c>
      <c r="C19" s="330">
        <v>37.6</v>
      </c>
      <c r="D19" s="330">
        <v>31.84</v>
      </c>
      <c r="E19" s="330">
        <v>324.31</v>
      </c>
      <c r="F19" s="330">
        <v>606.65</v>
      </c>
      <c r="G19" s="330">
        <v>412.59</v>
      </c>
      <c r="H19" s="327"/>
      <c r="I19" s="327"/>
      <c r="J19" s="327"/>
      <c r="K19" s="327"/>
      <c r="L19" s="327"/>
      <c r="M19" s="327"/>
    </row>
    <row r="20" spans="1:13" ht="19.5" customHeight="1">
      <c r="A20" s="28"/>
      <c r="B20" s="28"/>
      <c r="C20" s="28"/>
      <c r="D20" s="28"/>
      <c r="E20" s="28"/>
      <c r="F20" s="28"/>
      <c r="G20" s="28"/>
    </row>
    <row r="21" spans="1:13" ht="19.5" customHeight="1">
      <c r="A21" s="28"/>
      <c r="B21" s="352" t="s">
        <v>120</v>
      </c>
      <c r="C21" s="352"/>
      <c r="D21" s="352"/>
      <c r="E21" s="352"/>
      <c r="F21" s="352"/>
      <c r="G21" s="352"/>
    </row>
    <row r="22" spans="1:13" ht="19.5" customHeight="1">
      <c r="A22" s="28"/>
      <c r="B22" s="353" t="s">
        <v>39</v>
      </c>
      <c r="C22" s="353"/>
      <c r="D22" s="353"/>
      <c r="E22" s="353"/>
      <c r="F22" s="353"/>
      <c r="G22" s="353"/>
    </row>
    <row r="23" spans="1:13" ht="19.5" customHeight="1">
      <c r="A23" s="28"/>
      <c r="B23" s="28"/>
      <c r="C23" s="28"/>
      <c r="D23" s="28"/>
      <c r="E23" s="28"/>
      <c r="F23" s="28"/>
      <c r="G23" s="28"/>
    </row>
    <row r="24" spans="1:13" s="21" customFormat="1" ht="19.5" customHeight="1">
      <c r="A24" s="319" t="s">
        <v>227</v>
      </c>
      <c r="B24" s="226">
        <v>96.06</v>
      </c>
      <c r="C24" s="227">
        <v>101.15</v>
      </c>
      <c r="D24" s="227">
        <f>D7/C7*100</f>
        <v>98.651078509138173</v>
      </c>
      <c r="E24" s="227">
        <f>E7/D7*100</f>
        <v>109.04362178731431</v>
      </c>
      <c r="F24" s="227">
        <f>F7/E7*100</f>
        <v>92.168734620091954</v>
      </c>
      <c r="G24" s="227">
        <f>G7/F7*100</f>
        <v>102.17554511798572</v>
      </c>
    </row>
    <row r="25" spans="1:13" s="21" customFormat="1" ht="19.5" customHeight="1">
      <c r="A25" s="29" t="s">
        <v>391</v>
      </c>
      <c r="B25" s="226"/>
      <c r="C25" s="227"/>
      <c r="D25" s="227"/>
      <c r="E25" s="227"/>
      <c r="F25" s="227"/>
      <c r="G25" s="227"/>
    </row>
    <row r="26" spans="1:13" ht="19.5" customHeight="1">
      <c r="A26" s="28" t="s">
        <v>229</v>
      </c>
      <c r="B26" s="223">
        <v>150</v>
      </c>
      <c r="C26" s="223" t="s">
        <v>67</v>
      </c>
      <c r="D26" s="223" t="s">
        <v>67</v>
      </c>
      <c r="E26" s="223" t="s">
        <v>67</v>
      </c>
      <c r="F26" s="223" t="s">
        <v>67</v>
      </c>
      <c r="G26" s="223" t="s">
        <v>67</v>
      </c>
    </row>
    <row r="27" spans="1:13" ht="19.5" customHeight="1">
      <c r="A27" s="28" t="s">
        <v>452</v>
      </c>
      <c r="B27" s="223" t="s">
        <v>67</v>
      </c>
      <c r="C27" s="223" t="s">
        <v>67</v>
      </c>
      <c r="D27" s="223" t="s">
        <v>67</v>
      </c>
      <c r="E27" s="223" t="s">
        <v>67</v>
      </c>
      <c r="F27" s="223">
        <f>F10/E10*100</f>
        <v>183.38557993730407</v>
      </c>
      <c r="G27" s="223" t="s">
        <v>67</v>
      </c>
    </row>
    <row r="28" spans="1:13" ht="19.5" customHeight="1">
      <c r="A28" s="28" t="s">
        <v>230</v>
      </c>
      <c r="B28" s="223">
        <v>68.97</v>
      </c>
      <c r="C28" s="223">
        <v>110</v>
      </c>
      <c r="D28" s="223">
        <f t="shared" ref="D28:F30" si="1">D11/C11*100</f>
        <v>65.136974836801883</v>
      </c>
      <c r="E28" s="223">
        <f t="shared" si="1"/>
        <v>33.226262366696645</v>
      </c>
      <c r="F28" s="223">
        <f t="shared" si="1"/>
        <v>427.36530033513793</v>
      </c>
      <c r="G28" s="223">
        <f t="shared" ref="G28:G30" si="2">G11/F11*100</f>
        <v>54.435228472326948</v>
      </c>
    </row>
    <row r="29" spans="1:13" ht="19.5" customHeight="1">
      <c r="A29" s="28" t="s">
        <v>231</v>
      </c>
      <c r="B29" s="223">
        <v>155.56</v>
      </c>
      <c r="C29" s="223">
        <v>136.24</v>
      </c>
      <c r="D29" s="223">
        <f t="shared" si="1"/>
        <v>120.77510260967408</v>
      </c>
      <c r="E29" s="223">
        <f t="shared" si="1"/>
        <v>127.14145060715458</v>
      </c>
      <c r="F29" s="223">
        <f t="shared" si="1"/>
        <v>63.254617216513729</v>
      </c>
      <c r="G29" s="223">
        <f t="shared" si="2"/>
        <v>106.88474955571645</v>
      </c>
    </row>
    <row r="30" spans="1:13" ht="19.5" customHeight="1">
      <c r="A30" s="28" t="s">
        <v>232</v>
      </c>
      <c r="B30" s="223">
        <v>48.6</v>
      </c>
      <c r="C30" s="223">
        <v>134</v>
      </c>
      <c r="D30" s="223">
        <f t="shared" si="1"/>
        <v>130.1756475141411</v>
      </c>
      <c r="E30" s="223">
        <f t="shared" si="1"/>
        <v>56.887587857720042</v>
      </c>
      <c r="F30" s="223">
        <f t="shared" si="1"/>
        <v>129.27476415094341</v>
      </c>
      <c r="G30" s="223">
        <f t="shared" si="2"/>
        <v>110.19798901212812</v>
      </c>
    </row>
    <row r="31" spans="1:13" ht="19.5" customHeight="1">
      <c r="A31" s="28" t="s">
        <v>233</v>
      </c>
      <c r="B31" s="223">
        <v>410.16</v>
      </c>
      <c r="C31" s="223">
        <v>99.05</v>
      </c>
      <c r="D31" s="223">
        <f t="shared" ref="D31:G31" si="3">D14/C14*100</f>
        <v>84.949302509941305</v>
      </c>
      <c r="E31" s="223">
        <f t="shared" si="3"/>
        <v>14.494716878894609</v>
      </c>
      <c r="F31" s="223">
        <f t="shared" si="3"/>
        <v>124.79750778816201</v>
      </c>
      <c r="G31" s="223">
        <f t="shared" si="3"/>
        <v>53.453153602928936</v>
      </c>
    </row>
    <row r="32" spans="1:13" ht="19.5" customHeight="1">
      <c r="A32" s="28" t="s">
        <v>234</v>
      </c>
      <c r="B32" s="223" t="s">
        <v>67</v>
      </c>
      <c r="C32" s="223" t="s">
        <v>67</v>
      </c>
      <c r="D32" s="223" t="s">
        <v>67</v>
      </c>
      <c r="E32" s="223" t="s">
        <v>67</v>
      </c>
      <c r="F32" s="223" t="s">
        <v>67</v>
      </c>
      <c r="G32" s="223" t="s">
        <v>67</v>
      </c>
    </row>
    <row r="33" spans="1:7" ht="19.5" customHeight="1">
      <c r="A33" s="28" t="s">
        <v>235</v>
      </c>
      <c r="B33" s="223" t="s">
        <v>67</v>
      </c>
      <c r="C33" s="223" t="s">
        <v>67</v>
      </c>
      <c r="D33" s="223">
        <f t="shared" ref="D33" si="4">D16/C16*100</f>
        <v>72.584781989170693</v>
      </c>
      <c r="E33" s="223">
        <f t="shared" ref="E33" si="5">E16/D16*100</f>
        <v>131.80212014134275</v>
      </c>
      <c r="F33" s="223">
        <f t="shared" ref="F33:G33" si="6">F16/E16*100</f>
        <v>282.93118856121538</v>
      </c>
      <c r="G33" s="223">
        <f t="shared" si="6"/>
        <v>6.4224047167824798</v>
      </c>
    </row>
    <row r="34" spans="1:7" ht="19.5" customHeight="1">
      <c r="A34" s="28" t="s">
        <v>236</v>
      </c>
      <c r="B34" s="223">
        <v>195.12</v>
      </c>
      <c r="C34" s="223">
        <v>145.21</v>
      </c>
      <c r="D34" s="223">
        <f t="shared" ref="D34:G35" si="7">D17/C17*100</f>
        <v>49.52768055398743</v>
      </c>
      <c r="E34" s="223">
        <f t="shared" si="7"/>
        <v>177.71276595744683</v>
      </c>
      <c r="F34" s="223">
        <f t="shared" si="7"/>
        <v>55.188780091503823</v>
      </c>
      <c r="G34" s="223">
        <f t="shared" si="7"/>
        <v>320.92662896102894</v>
      </c>
    </row>
    <row r="35" spans="1:7" ht="19.5" customHeight="1">
      <c r="A35" s="28" t="s">
        <v>237</v>
      </c>
      <c r="B35" s="223">
        <v>56.09</v>
      </c>
      <c r="C35" s="223">
        <v>68.760000000000005</v>
      </c>
      <c r="D35" s="223">
        <f t="shared" si="7"/>
        <v>101.28153314647025</v>
      </c>
      <c r="E35" s="223">
        <f t="shared" si="7"/>
        <v>128.0384357944599</v>
      </c>
      <c r="F35" s="223">
        <f t="shared" si="7"/>
        <v>86.771957515042146</v>
      </c>
      <c r="G35" s="223">
        <f t="shared" si="7"/>
        <v>104.83359884141927</v>
      </c>
    </row>
    <row r="36" spans="1:7" ht="19.5" customHeight="1">
      <c r="A36" s="28" t="s">
        <v>238</v>
      </c>
      <c r="B36" s="223">
        <v>125</v>
      </c>
      <c r="C36" s="223">
        <v>375</v>
      </c>
      <c r="D36" s="223">
        <f t="shared" ref="D36:G36" si="8">D19/C19*100</f>
        <v>84.680851063829792</v>
      </c>
      <c r="E36" s="223">
        <f t="shared" si="8"/>
        <v>1018.5615577889447</v>
      </c>
      <c r="F36" s="223">
        <f t="shared" si="8"/>
        <v>187.05867842496374</v>
      </c>
      <c r="G36" s="223">
        <f t="shared" si="8"/>
        <v>68.011209099151074</v>
      </c>
    </row>
    <row r="37" spans="1:7" ht="8.25" customHeight="1">
      <c r="A37" s="287"/>
      <c r="B37" s="287"/>
      <c r="C37" s="287"/>
      <c r="D37" s="287"/>
      <c r="E37" s="287"/>
      <c r="F37" s="287"/>
      <c r="G37" s="287"/>
    </row>
    <row r="38" spans="1:7" ht="20.100000000000001" customHeight="1"/>
    <row r="39" spans="1:7" ht="20.100000000000001" customHeight="1"/>
    <row r="40" spans="1:7" ht="20.100000000000001" customHeight="1"/>
    <row r="41" spans="1:7" ht="20.100000000000001" customHeight="1"/>
    <row r="42" spans="1:7" ht="20.100000000000001" customHeight="1"/>
    <row r="43" spans="1:7" ht="20.100000000000001" customHeight="1"/>
    <row r="44" spans="1:7" ht="20.100000000000001" customHeight="1"/>
    <row r="45" spans="1:7" ht="20.100000000000001" customHeight="1"/>
    <row r="46" spans="1:7" ht="20.100000000000001" customHeight="1"/>
    <row r="47" spans="1:7" ht="20.100000000000001" customHeight="1"/>
    <row r="48" spans="1:7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</sheetData>
  <mergeCells count="3">
    <mergeCell ref="B6:F6"/>
    <mergeCell ref="B21:G21"/>
    <mergeCell ref="B22:G22"/>
  </mergeCells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1"/>
  <sheetViews>
    <sheetView topLeftCell="A13" workbookViewId="0">
      <selection activeCell="D13" sqref="D1:F1048576"/>
    </sheetView>
  </sheetViews>
  <sheetFormatPr defaultColWidth="35.7109375" defaultRowHeight="15"/>
  <cols>
    <col min="1" max="1" width="29" style="24" customWidth="1"/>
    <col min="2" max="2" width="12.85546875" style="24" customWidth="1"/>
    <col min="3" max="7" width="10.42578125" style="24" customWidth="1"/>
    <col min="8" max="8" width="10.42578125" style="331" customWidth="1"/>
    <col min="9" max="255" width="9.140625" style="24" customWidth="1"/>
    <col min="256" max="16384" width="35.7109375" style="24"/>
  </cols>
  <sheetData>
    <row r="1" spans="1:8" ht="20.100000000000001" customHeight="1">
      <c r="A1" s="21" t="s">
        <v>217</v>
      </c>
    </row>
    <row r="2" spans="1:8" ht="20.100000000000001" customHeight="1">
      <c r="A2" s="230" t="s">
        <v>121</v>
      </c>
    </row>
    <row r="3" spans="1:8" ht="19.5" customHeight="1"/>
    <row r="4" spans="1:8" s="21" customFormat="1" ht="29.25" customHeight="1">
      <c r="A4" s="25"/>
      <c r="B4" s="27" t="s">
        <v>301</v>
      </c>
      <c r="C4" s="33">
        <v>2010</v>
      </c>
      <c r="D4" s="33">
        <v>2015</v>
      </c>
      <c r="E4" s="33">
        <v>2016</v>
      </c>
      <c r="F4" s="27">
        <v>2017</v>
      </c>
      <c r="G4" s="27">
        <v>2018</v>
      </c>
      <c r="H4" s="27" t="s">
        <v>451</v>
      </c>
    </row>
    <row r="5" spans="1:8" ht="18" customHeight="1">
      <c r="A5" s="28"/>
      <c r="B5" s="49"/>
      <c r="C5" s="28"/>
      <c r="D5" s="28"/>
      <c r="E5" s="28"/>
      <c r="F5" s="28"/>
      <c r="G5" s="28"/>
      <c r="H5" s="28"/>
    </row>
    <row r="6" spans="1:8" ht="21.75" customHeight="1">
      <c r="A6" s="28" t="s">
        <v>302</v>
      </c>
      <c r="B6" s="49" t="s">
        <v>325</v>
      </c>
      <c r="C6" s="38">
        <v>182760</v>
      </c>
      <c r="D6" s="38">
        <v>164959</v>
      </c>
      <c r="E6" s="38">
        <v>173996</v>
      </c>
      <c r="F6" s="38">
        <v>177476</v>
      </c>
      <c r="G6" s="38">
        <v>239094</v>
      </c>
      <c r="H6" s="38">
        <v>269110</v>
      </c>
    </row>
    <row r="7" spans="1:8" ht="21.75" customHeight="1">
      <c r="A7" s="28" t="s">
        <v>413</v>
      </c>
      <c r="B7" s="49"/>
      <c r="C7" s="38"/>
      <c r="D7" s="38"/>
      <c r="E7" s="38"/>
      <c r="F7" s="38"/>
      <c r="G7" s="38"/>
      <c r="H7" s="38"/>
    </row>
    <row r="8" spans="1:8" ht="21.75" customHeight="1">
      <c r="A8" s="28" t="s">
        <v>122</v>
      </c>
      <c r="B8" s="49" t="s">
        <v>326</v>
      </c>
      <c r="C8" s="224" t="s">
        <v>67</v>
      </c>
      <c r="D8" s="224" t="s">
        <v>67</v>
      </c>
      <c r="E8" s="224" t="s">
        <v>67</v>
      </c>
      <c r="F8" s="224" t="s">
        <v>67</v>
      </c>
      <c r="G8" s="224" t="s">
        <v>67</v>
      </c>
      <c r="H8" s="224" t="s">
        <v>67</v>
      </c>
    </row>
    <row r="9" spans="1:8" ht="21.75" customHeight="1">
      <c r="A9" s="28" t="s">
        <v>123</v>
      </c>
      <c r="B9" s="49" t="s">
        <v>326</v>
      </c>
      <c r="C9" s="38">
        <v>182760</v>
      </c>
      <c r="D9" s="38">
        <v>164959</v>
      </c>
      <c r="E9" s="38">
        <v>173996</v>
      </c>
      <c r="F9" s="38">
        <v>177476</v>
      </c>
      <c r="G9" s="38">
        <v>239094</v>
      </c>
      <c r="H9" s="38">
        <v>269110</v>
      </c>
    </row>
    <row r="10" spans="1:8" ht="21.75" customHeight="1">
      <c r="A10" s="28" t="s">
        <v>327</v>
      </c>
      <c r="B10" s="49"/>
      <c r="C10" s="38"/>
      <c r="D10" s="38"/>
      <c r="E10" s="38"/>
      <c r="F10" s="38"/>
      <c r="G10" s="38"/>
      <c r="H10" s="38"/>
    </row>
    <row r="11" spans="1:8" ht="21.75" customHeight="1">
      <c r="A11" s="28" t="s">
        <v>303</v>
      </c>
      <c r="B11" s="49" t="s">
        <v>326</v>
      </c>
      <c r="C11" s="38">
        <v>162145</v>
      </c>
      <c r="D11" s="38">
        <v>146640</v>
      </c>
      <c r="E11" s="38">
        <v>154999</v>
      </c>
      <c r="F11" s="38">
        <v>158099</v>
      </c>
      <c r="G11" s="38">
        <v>212989</v>
      </c>
      <c r="H11" s="38">
        <v>238485</v>
      </c>
    </row>
    <row r="12" spans="1:8" ht="21.75" customHeight="1">
      <c r="A12" s="28" t="s">
        <v>304</v>
      </c>
      <c r="B12" s="49" t="s">
        <v>415</v>
      </c>
      <c r="C12" s="38">
        <v>1156</v>
      </c>
      <c r="D12" s="38">
        <v>1108</v>
      </c>
      <c r="E12" s="38">
        <v>1149</v>
      </c>
      <c r="F12" s="38">
        <v>1172</v>
      </c>
      <c r="G12" s="38">
        <v>962</v>
      </c>
      <c r="H12" s="38">
        <v>2818</v>
      </c>
    </row>
    <row r="13" spans="1:8" ht="25.5">
      <c r="A13" s="28" t="s">
        <v>305</v>
      </c>
      <c r="B13" s="231" t="s">
        <v>414</v>
      </c>
      <c r="C13" s="224" t="s">
        <v>67</v>
      </c>
      <c r="D13" s="224" t="s">
        <v>67</v>
      </c>
      <c r="E13" s="224" t="s">
        <v>67</v>
      </c>
      <c r="F13" s="224" t="s">
        <v>67</v>
      </c>
      <c r="G13" s="224" t="s">
        <v>67</v>
      </c>
      <c r="H13" s="224" t="s">
        <v>67</v>
      </c>
    </row>
    <row r="14" spans="1:8" ht="21.75" customHeight="1">
      <c r="A14" s="28" t="s">
        <v>306</v>
      </c>
      <c r="B14" s="231" t="s">
        <v>326</v>
      </c>
      <c r="C14" s="38">
        <v>72823</v>
      </c>
      <c r="D14" s="38">
        <v>94185</v>
      </c>
      <c r="E14" s="38">
        <v>99648</v>
      </c>
      <c r="F14" s="38">
        <v>101641</v>
      </c>
      <c r="G14" s="38">
        <v>96217</v>
      </c>
      <c r="H14" s="38">
        <v>81796</v>
      </c>
    </row>
    <row r="15" spans="1:8" ht="21.75" customHeight="1">
      <c r="A15" s="28" t="s">
        <v>307</v>
      </c>
      <c r="B15" s="231" t="s">
        <v>326</v>
      </c>
      <c r="C15" s="224" t="s">
        <v>67</v>
      </c>
      <c r="D15" s="224" t="s">
        <v>67</v>
      </c>
      <c r="E15" s="224" t="s">
        <v>67</v>
      </c>
      <c r="F15" s="224" t="s">
        <v>67</v>
      </c>
      <c r="G15" s="224" t="s">
        <v>67</v>
      </c>
      <c r="H15" s="224" t="s">
        <v>67</v>
      </c>
    </row>
    <row r="16" spans="1:8" ht="21.75" customHeight="1">
      <c r="A16" s="28" t="s">
        <v>308</v>
      </c>
      <c r="B16" s="231" t="s">
        <v>326</v>
      </c>
      <c r="C16" s="224" t="s">
        <v>67</v>
      </c>
      <c r="D16" s="224" t="s">
        <v>67</v>
      </c>
      <c r="E16" s="224" t="s">
        <v>67</v>
      </c>
      <c r="F16" s="224" t="s">
        <v>67</v>
      </c>
      <c r="G16" s="224" t="s">
        <v>67</v>
      </c>
      <c r="H16" s="224" t="s">
        <v>67</v>
      </c>
    </row>
    <row r="17" spans="1:9" ht="21.75" customHeight="1">
      <c r="A17" s="28" t="s">
        <v>309</v>
      </c>
      <c r="B17" s="231" t="s">
        <v>326</v>
      </c>
      <c r="C17" s="224" t="s">
        <v>67</v>
      </c>
      <c r="D17" s="224" t="s">
        <v>67</v>
      </c>
      <c r="E17" s="224" t="s">
        <v>67</v>
      </c>
      <c r="F17" s="224" t="s">
        <v>67</v>
      </c>
      <c r="G17" s="224" t="s">
        <v>67</v>
      </c>
      <c r="H17" s="224" t="s">
        <v>67</v>
      </c>
    </row>
    <row r="18" spans="1:9" ht="21.75" customHeight="1">
      <c r="A18" s="28" t="s">
        <v>310</v>
      </c>
      <c r="B18" s="231" t="s">
        <v>311</v>
      </c>
      <c r="C18" s="224" t="s">
        <v>67</v>
      </c>
      <c r="D18" s="224" t="s">
        <v>67</v>
      </c>
      <c r="E18" s="224" t="s">
        <v>67</v>
      </c>
      <c r="F18" s="224" t="s">
        <v>67</v>
      </c>
      <c r="G18" s="224" t="s">
        <v>67</v>
      </c>
      <c r="H18" s="224" t="s">
        <v>67</v>
      </c>
    </row>
    <row r="19" spans="1:9" ht="21.75" customHeight="1">
      <c r="A19" s="28" t="s">
        <v>312</v>
      </c>
      <c r="B19" s="231" t="s">
        <v>326</v>
      </c>
      <c r="C19" s="224" t="s">
        <v>67</v>
      </c>
      <c r="D19" s="224" t="s">
        <v>67</v>
      </c>
      <c r="E19" s="224" t="s">
        <v>67</v>
      </c>
      <c r="F19" s="224" t="s">
        <v>67</v>
      </c>
      <c r="G19" s="224" t="s">
        <v>67</v>
      </c>
      <c r="H19" s="224" t="s">
        <v>67</v>
      </c>
    </row>
    <row r="20" spans="1:9" ht="21.75" customHeight="1">
      <c r="A20" s="28" t="s">
        <v>313</v>
      </c>
      <c r="B20" s="231" t="s">
        <v>326</v>
      </c>
      <c r="C20" s="224" t="s">
        <v>67</v>
      </c>
      <c r="D20" s="224" t="s">
        <v>67</v>
      </c>
      <c r="E20" s="224" t="s">
        <v>67</v>
      </c>
      <c r="F20" s="224" t="s">
        <v>67</v>
      </c>
      <c r="G20" s="224" t="s">
        <v>67</v>
      </c>
      <c r="H20" s="224" t="s">
        <v>67</v>
      </c>
    </row>
    <row r="21" spans="1:9" ht="21.75" customHeight="1">
      <c r="A21" s="28" t="s">
        <v>314</v>
      </c>
      <c r="B21" s="231" t="s">
        <v>326</v>
      </c>
      <c r="C21" s="224" t="s">
        <v>67</v>
      </c>
      <c r="D21" s="224" t="s">
        <v>67</v>
      </c>
      <c r="E21" s="224" t="s">
        <v>67</v>
      </c>
      <c r="F21" s="224" t="s">
        <v>67</v>
      </c>
      <c r="G21" s="224" t="s">
        <v>67</v>
      </c>
      <c r="H21" s="224" t="s">
        <v>67</v>
      </c>
    </row>
    <row r="22" spans="1:9" ht="21.75" customHeight="1">
      <c r="A22" s="28" t="s">
        <v>315</v>
      </c>
      <c r="B22" s="231" t="s">
        <v>326</v>
      </c>
      <c r="C22" s="224" t="s">
        <v>67</v>
      </c>
      <c r="D22" s="224" t="s">
        <v>67</v>
      </c>
      <c r="E22" s="224" t="s">
        <v>67</v>
      </c>
      <c r="F22" s="224" t="s">
        <v>67</v>
      </c>
      <c r="G22" s="224" t="s">
        <v>67</v>
      </c>
      <c r="H22" s="224" t="s">
        <v>67</v>
      </c>
    </row>
    <row r="23" spans="1:9" ht="25.5">
      <c r="A23" s="28" t="s">
        <v>316</v>
      </c>
      <c r="B23" s="231" t="s">
        <v>416</v>
      </c>
      <c r="C23" s="224">
        <v>87914</v>
      </c>
      <c r="D23" s="38">
        <v>93089</v>
      </c>
      <c r="E23" s="38">
        <v>96533</v>
      </c>
      <c r="F23" s="38">
        <v>98464</v>
      </c>
      <c r="G23" s="38">
        <v>128555</v>
      </c>
      <c r="H23" s="38">
        <v>48107</v>
      </c>
    </row>
    <row r="24" spans="1:9" ht="21.75" customHeight="1">
      <c r="A24" s="28" t="s">
        <v>318</v>
      </c>
      <c r="B24" s="231" t="s">
        <v>326</v>
      </c>
      <c r="C24" s="224" t="s">
        <v>67</v>
      </c>
      <c r="D24" s="224" t="s">
        <v>67</v>
      </c>
      <c r="E24" s="224" t="s">
        <v>67</v>
      </c>
      <c r="F24" s="224" t="s">
        <v>67</v>
      </c>
      <c r="G24" s="224" t="s">
        <v>67</v>
      </c>
      <c r="H24" s="224" t="s">
        <v>67</v>
      </c>
    </row>
    <row r="25" spans="1:9" ht="25.5" customHeight="1">
      <c r="A25" s="232" t="s">
        <v>319</v>
      </c>
      <c r="B25" s="231" t="s">
        <v>311</v>
      </c>
      <c r="C25" s="224" t="s">
        <v>67</v>
      </c>
      <c r="D25" s="224" t="s">
        <v>67</v>
      </c>
      <c r="E25" s="224" t="s">
        <v>67</v>
      </c>
      <c r="F25" s="224" t="s">
        <v>67</v>
      </c>
      <c r="G25" s="224" t="s">
        <v>67</v>
      </c>
      <c r="H25" s="224" t="s">
        <v>67</v>
      </c>
    </row>
    <row r="26" spans="1:9" ht="25.5">
      <c r="A26" s="28" t="s">
        <v>320</v>
      </c>
      <c r="B26" s="231" t="s">
        <v>317</v>
      </c>
      <c r="C26" s="224" t="s">
        <v>67</v>
      </c>
      <c r="D26" s="224" t="s">
        <v>67</v>
      </c>
      <c r="E26" s="224" t="s">
        <v>67</v>
      </c>
      <c r="F26" s="224" t="s">
        <v>67</v>
      </c>
      <c r="G26" s="224">
        <v>16083</v>
      </c>
      <c r="H26" s="224">
        <v>9448</v>
      </c>
    </row>
    <row r="27" spans="1:9" ht="25.5">
      <c r="A27" s="28" t="s">
        <v>321</v>
      </c>
      <c r="B27" s="231" t="s">
        <v>416</v>
      </c>
      <c r="C27" s="224" t="s">
        <v>67</v>
      </c>
      <c r="D27" s="224" t="s">
        <v>67</v>
      </c>
      <c r="E27" s="224" t="s">
        <v>67</v>
      </c>
      <c r="F27" s="224" t="s">
        <v>67</v>
      </c>
      <c r="G27" s="224" t="s">
        <v>67</v>
      </c>
      <c r="H27" s="224" t="s">
        <v>67</v>
      </c>
    </row>
    <row r="28" spans="1:9" ht="21.75" customHeight="1">
      <c r="A28" s="28" t="s">
        <v>322</v>
      </c>
      <c r="B28" s="231" t="s">
        <v>311</v>
      </c>
      <c r="C28" s="224" t="s">
        <v>67</v>
      </c>
      <c r="D28" s="224" t="s">
        <v>67</v>
      </c>
      <c r="E28" s="224" t="s">
        <v>67</v>
      </c>
      <c r="F28" s="224" t="s">
        <v>67</v>
      </c>
      <c r="G28" s="224" t="s">
        <v>67</v>
      </c>
      <c r="H28" s="224" t="s">
        <v>67</v>
      </c>
    </row>
    <row r="29" spans="1:9" ht="21.75" customHeight="1">
      <c r="A29" s="28" t="s">
        <v>323</v>
      </c>
      <c r="B29" s="231" t="s">
        <v>326</v>
      </c>
      <c r="C29" s="38">
        <v>149</v>
      </c>
      <c r="D29" s="38">
        <v>141</v>
      </c>
      <c r="E29" s="38">
        <v>177</v>
      </c>
      <c r="F29" s="38">
        <v>279</v>
      </c>
      <c r="G29" s="38">
        <v>1096</v>
      </c>
      <c r="H29" s="38">
        <v>1612</v>
      </c>
    </row>
    <row r="30" spans="1:9" ht="21.75" customHeight="1">
      <c r="A30" s="28" t="s">
        <v>324</v>
      </c>
      <c r="B30" s="231" t="s">
        <v>326</v>
      </c>
      <c r="C30" s="38">
        <v>0</v>
      </c>
      <c r="D30" s="224" t="s">
        <v>67</v>
      </c>
      <c r="E30" s="224" t="s">
        <v>67</v>
      </c>
      <c r="F30" s="224" t="s">
        <v>67</v>
      </c>
      <c r="G30" s="224" t="s">
        <v>67</v>
      </c>
      <c r="H30" s="224" t="s">
        <v>67</v>
      </c>
      <c r="I30" s="224"/>
    </row>
    <row r="31" spans="1:9">
      <c r="A31" s="41"/>
      <c r="B31" s="41"/>
      <c r="C31" s="41"/>
      <c r="D31" s="41"/>
      <c r="E31" s="41"/>
      <c r="F31" s="41"/>
      <c r="G31" s="41"/>
      <c r="H31" s="41"/>
    </row>
  </sheetData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2"/>
  <sheetViews>
    <sheetView topLeftCell="A13" workbookViewId="0">
      <selection activeCell="M25" sqref="M25"/>
    </sheetView>
  </sheetViews>
  <sheetFormatPr defaultRowHeight="15"/>
  <cols>
    <col min="1" max="1" width="39" style="24" customWidth="1"/>
    <col min="2" max="4" width="9.7109375" style="24" customWidth="1"/>
    <col min="5" max="5" width="11" style="24" customWidth="1"/>
    <col min="6" max="6" width="10.5703125" style="24" customWidth="1"/>
    <col min="7" max="7" width="12.7109375" style="331" customWidth="1"/>
    <col min="8" max="16384" width="9.140625" style="24"/>
  </cols>
  <sheetData>
    <row r="1" spans="1:7" ht="18" customHeight="1">
      <c r="A1" s="21" t="s">
        <v>218</v>
      </c>
    </row>
    <row r="2" spans="1:7" ht="18" customHeight="1">
      <c r="A2" s="22" t="s">
        <v>3</v>
      </c>
    </row>
    <row r="3" spans="1:7" ht="18" customHeight="1"/>
    <row r="4" spans="1:7" ht="18" customHeight="1">
      <c r="B4" s="327"/>
      <c r="E4" s="366"/>
      <c r="F4" s="366"/>
      <c r="G4" s="24"/>
    </row>
    <row r="5" spans="1:7" s="21" customFormat="1" ht="33.75" customHeight="1">
      <c r="A5" s="25"/>
      <c r="B5" s="33">
        <v>2010</v>
      </c>
      <c r="C5" s="33">
        <v>2015</v>
      </c>
      <c r="D5" s="33">
        <v>2016</v>
      </c>
      <c r="E5" s="27">
        <v>2017</v>
      </c>
      <c r="F5" s="27">
        <v>2018</v>
      </c>
      <c r="G5" s="27" t="s">
        <v>451</v>
      </c>
    </row>
    <row r="6" spans="1:7" s="21" customFormat="1" ht="18" customHeight="1">
      <c r="A6" s="29"/>
      <c r="B6" s="94"/>
      <c r="C6" s="94"/>
      <c r="D6" s="94"/>
      <c r="E6" s="94"/>
      <c r="F6" s="94"/>
      <c r="G6" s="94"/>
    </row>
    <row r="7" spans="1:7" s="21" customFormat="1" ht="18" customHeight="1">
      <c r="A7" s="29"/>
      <c r="B7" s="352" t="s">
        <v>328</v>
      </c>
      <c r="C7" s="352"/>
      <c r="D7" s="352"/>
      <c r="E7" s="352"/>
      <c r="F7" s="352"/>
    </row>
    <row r="8" spans="1:7" s="21" customFormat="1" ht="18" customHeight="1">
      <c r="A8" s="100" t="s">
        <v>227</v>
      </c>
      <c r="B8" s="58">
        <f>B9+B10+B14</f>
        <v>182760</v>
      </c>
      <c r="C8" s="58">
        <f>C9+C10+C14</f>
        <v>164959</v>
      </c>
      <c r="D8" s="58">
        <f t="shared" ref="D8:F8" si="0">D9+D10+D14</f>
        <v>173996</v>
      </c>
      <c r="E8" s="58">
        <f t="shared" si="0"/>
        <v>177476</v>
      </c>
      <c r="F8" s="58">
        <f t="shared" si="0"/>
        <v>239094</v>
      </c>
      <c r="G8" s="58">
        <f>G9+G10+G14</f>
        <v>269110</v>
      </c>
    </row>
    <row r="9" spans="1:7" s="21" customFormat="1" ht="18" customHeight="1">
      <c r="A9" s="29" t="s">
        <v>332</v>
      </c>
      <c r="B9" s="58">
        <v>82085</v>
      </c>
      <c r="C9" s="58">
        <v>74090</v>
      </c>
      <c r="D9" s="58">
        <v>78321</v>
      </c>
      <c r="E9" s="58">
        <v>79912</v>
      </c>
      <c r="F9" s="58">
        <v>107594</v>
      </c>
      <c r="G9" s="58">
        <v>200233</v>
      </c>
    </row>
    <row r="10" spans="1:7" s="21" customFormat="1" ht="18" customHeight="1">
      <c r="A10" s="29" t="s">
        <v>333</v>
      </c>
      <c r="B10" s="58">
        <f>+B12</f>
        <v>100675</v>
      </c>
      <c r="C10" s="58">
        <f>+C12</f>
        <v>90869</v>
      </c>
      <c r="D10" s="58">
        <v>95675</v>
      </c>
      <c r="E10" s="58">
        <v>97564</v>
      </c>
      <c r="F10" s="58">
        <f t="shared" ref="F10:G10" si="1">+F12</f>
        <v>131500</v>
      </c>
      <c r="G10" s="58">
        <f t="shared" si="1"/>
        <v>68877</v>
      </c>
    </row>
    <row r="11" spans="1:7" ht="18" customHeight="1">
      <c r="A11" s="28" t="s">
        <v>329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</row>
    <row r="12" spans="1:7" ht="18" customHeight="1">
      <c r="A12" s="28" t="s">
        <v>330</v>
      </c>
      <c r="B12" s="50">
        <v>100675</v>
      </c>
      <c r="C12" s="50">
        <v>90869</v>
      </c>
      <c r="D12" s="50">
        <v>95675</v>
      </c>
      <c r="E12" s="50">
        <v>97564</v>
      </c>
      <c r="F12" s="50">
        <v>131500</v>
      </c>
      <c r="G12" s="50">
        <v>68877</v>
      </c>
    </row>
    <row r="13" spans="1:7" ht="18" customHeight="1">
      <c r="A13" s="28" t="s">
        <v>331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</row>
    <row r="14" spans="1:7" s="21" customFormat="1" ht="18" customHeight="1">
      <c r="A14" s="29" t="s">
        <v>124</v>
      </c>
      <c r="B14" s="58">
        <v>0</v>
      </c>
      <c r="C14" s="58">
        <v>0</v>
      </c>
      <c r="D14" s="58">
        <v>0</v>
      </c>
      <c r="E14" s="58">
        <v>0</v>
      </c>
      <c r="F14" s="50">
        <v>0</v>
      </c>
      <c r="G14" s="50">
        <v>0</v>
      </c>
    </row>
    <row r="15" spans="1:7" s="21" customFormat="1" ht="18" customHeight="1">
      <c r="A15" s="48" t="s">
        <v>125</v>
      </c>
      <c r="B15" s="58"/>
      <c r="C15" s="58"/>
      <c r="D15" s="58"/>
      <c r="E15" s="58"/>
      <c r="F15" s="58"/>
      <c r="G15" s="58"/>
    </row>
    <row r="16" spans="1:7" ht="18" customHeight="1">
      <c r="A16" s="28"/>
      <c r="B16" s="38"/>
      <c r="C16" s="38"/>
      <c r="D16" s="38"/>
      <c r="E16" s="38"/>
      <c r="F16" s="38"/>
      <c r="G16" s="38"/>
    </row>
    <row r="17" spans="1:7" ht="18" customHeight="1">
      <c r="A17" s="28"/>
      <c r="B17" s="367" t="s">
        <v>126</v>
      </c>
      <c r="C17" s="367"/>
      <c r="D17" s="367"/>
      <c r="E17" s="367"/>
      <c r="F17" s="367"/>
      <c r="G17" s="367"/>
    </row>
    <row r="18" spans="1:7" ht="18" customHeight="1">
      <c r="A18" s="28"/>
      <c r="B18" s="368" t="s">
        <v>127</v>
      </c>
      <c r="C18" s="368"/>
      <c r="D18" s="368"/>
      <c r="E18" s="368"/>
      <c r="F18" s="368"/>
      <c r="G18" s="368"/>
    </row>
    <row r="19" spans="1:7" ht="18" customHeight="1">
      <c r="A19" s="28"/>
      <c r="B19" s="38"/>
      <c r="C19" s="38"/>
      <c r="D19" s="38"/>
      <c r="E19" s="38"/>
      <c r="F19" s="38"/>
      <c r="G19" s="38"/>
    </row>
    <row r="20" spans="1:7" s="21" customFormat="1" ht="18" customHeight="1">
      <c r="A20" s="100" t="s">
        <v>227</v>
      </c>
      <c r="B20" s="227">
        <v>105.31</v>
      </c>
      <c r="C20" s="227">
        <v>101.88</v>
      </c>
      <c r="D20" s="227">
        <f>+D8/C8*100</f>
        <v>105.47833097921301</v>
      </c>
      <c r="E20" s="227">
        <f t="shared" ref="D20:G22" si="2">+E8/D8*100</f>
        <v>102.00004597806847</v>
      </c>
      <c r="F20" s="227">
        <f t="shared" si="2"/>
        <v>134.71906060537765</v>
      </c>
      <c r="G20" s="227">
        <f t="shared" si="2"/>
        <v>112.55405823650948</v>
      </c>
    </row>
    <row r="21" spans="1:7" s="21" customFormat="1" ht="18" customHeight="1">
      <c r="A21" s="29" t="s">
        <v>332</v>
      </c>
      <c r="B21" s="227">
        <v>112.66</v>
      </c>
      <c r="C21" s="227">
        <v>94.38</v>
      </c>
      <c r="D21" s="227">
        <f t="shared" si="2"/>
        <v>105.71062221622351</v>
      </c>
      <c r="E21" s="227">
        <f t="shared" si="2"/>
        <v>102.03138366466209</v>
      </c>
      <c r="F21" s="227">
        <f t="shared" si="2"/>
        <v>134.64060466513163</v>
      </c>
      <c r="G21" s="227">
        <f t="shared" si="2"/>
        <v>186.10052605163855</v>
      </c>
    </row>
    <row r="22" spans="1:7" s="21" customFormat="1" ht="18" customHeight="1">
      <c r="A22" s="29" t="s">
        <v>333</v>
      </c>
      <c r="B22" s="227">
        <v>72.41</v>
      </c>
      <c r="C22" s="227">
        <v>111.37</v>
      </c>
      <c r="D22" s="227">
        <f t="shared" si="2"/>
        <v>105.28893241919685</v>
      </c>
      <c r="E22" s="227">
        <f t="shared" si="2"/>
        <v>101.97439247452313</v>
      </c>
      <c r="F22" s="227">
        <f t="shared" si="2"/>
        <v>134.78332171702678</v>
      </c>
      <c r="G22" s="227">
        <f t="shared" si="2"/>
        <v>52.377946768060838</v>
      </c>
    </row>
    <row r="23" spans="1:7" ht="18" customHeight="1">
      <c r="A23" s="28" t="s">
        <v>329</v>
      </c>
      <c r="B23" s="228">
        <v>0</v>
      </c>
      <c r="C23" s="228">
        <v>0</v>
      </c>
      <c r="D23" s="228">
        <v>0</v>
      </c>
      <c r="E23" s="228">
        <v>0</v>
      </c>
      <c r="F23" s="228">
        <v>0</v>
      </c>
      <c r="G23" s="228">
        <v>0</v>
      </c>
    </row>
    <row r="24" spans="1:7" ht="18" customHeight="1">
      <c r="A24" s="28" t="s">
        <v>330</v>
      </c>
      <c r="B24" s="228">
        <v>72.41</v>
      </c>
      <c r="C24" s="228">
        <v>109.61</v>
      </c>
      <c r="D24" s="228">
        <f t="shared" ref="D24:G24" si="3">+D12/C12*100</f>
        <v>105.28893241919685</v>
      </c>
      <c r="E24" s="228">
        <f t="shared" si="3"/>
        <v>101.97439247452313</v>
      </c>
      <c r="F24" s="228">
        <f t="shared" si="3"/>
        <v>134.78332171702678</v>
      </c>
      <c r="G24" s="228">
        <f t="shared" si="3"/>
        <v>52.377946768060838</v>
      </c>
    </row>
    <row r="25" spans="1:7" ht="18" customHeight="1">
      <c r="A25" s="28" t="s">
        <v>331</v>
      </c>
      <c r="B25" s="228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</row>
    <row r="26" spans="1:7" s="21" customFormat="1" ht="18" customHeight="1">
      <c r="A26" s="29" t="s">
        <v>124</v>
      </c>
      <c r="B26" s="36">
        <v>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</row>
    <row r="27" spans="1:7" s="21" customFormat="1" ht="18" customHeight="1">
      <c r="A27" s="48" t="s">
        <v>125</v>
      </c>
      <c r="B27" s="36"/>
      <c r="C27" s="36"/>
      <c r="D27" s="36"/>
      <c r="E27" s="36"/>
      <c r="F27" s="36"/>
      <c r="G27" s="36"/>
    </row>
    <row r="28" spans="1:7" ht="18" customHeight="1">
      <c r="A28" s="287"/>
      <c r="B28" s="287"/>
      <c r="C28" s="287"/>
      <c r="D28" s="287"/>
      <c r="E28" s="287"/>
      <c r="F28" s="287"/>
      <c r="G28" s="287"/>
    </row>
    <row r="29" spans="1:7" ht="18" customHeight="1"/>
    <row r="30" spans="1:7" ht="18" customHeight="1"/>
    <row r="31" spans="1:7" ht="18" customHeight="1"/>
    <row r="32" spans="1:7" ht="18" customHeight="1"/>
  </sheetData>
  <mergeCells count="4">
    <mergeCell ref="B7:F7"/>
    <mergeCell ref="E4:F4"/>
    <mergeCell ref="B17:G17"/>
    <mergeCell ref="B18:G18"/>
  </mergeCells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2"/>
  <sheetViews>
    <sheetView workbookViewId="0">
      <selection activeCell="M12" sqref="M12"/>
    </sheetView>
  </sheetViews>
  <sheetFormatPr defaultRowHeight="12.75"/>
  <cols>
    <col min="1" max="1" width="2.140625" style="236" customWidth="1"/>
    <col min="2" max="2" width="2.85546875" style="236" customWidth="1"/>
    <col min="3" max="3" width="46.5703125" style="236" customWidth="1"/>
    <col min="4" max="7" width="7.7109375" style="236" customWidth="1"/>
    <col min="8" max="9" width="9.7109375" style="236" customWidth="1"/>
    <col min="10" max="256" width="9.140625" style="236"/>
    <col min="257" max="257" width="3.42578125" style="236" customWidth="1"/>
    <col min="258" max="258" width="2.85546875" style="236" customWidth="1"/>
    <col min="259" max="259" width="46.85546875" style="236" customWidth="1"/>
    <col min="260" max="263" width="7.7109375" style="236" customWidth="1"/>
    <col min="264" max="264" width="9.7109375" style="236" customWidth="1"/>
    <col min="265" max="512" width="9.140625" style="236"/>
    <col min="513" max="513" width="3.42578125" style="236" customWidth="1"/>
    <col min="514" max="514" width="2.85546875" style="236" customWidth="1"/>
    <col min="515" max="515" width="46.85546875" style="236" customWidth="1"/>
    <col min="516" max="519" width="7.7109375" style="236" customWidth="1"/>
    <col min="520" max="520" width="9.7109375" style="236" customWidth="1"/>
    <col min="521" max="768" width="9.140625" style="236"/>
    <col min="769" max="769" width="3.42578125" style="236" customWidth="1"/>
    <col min="770" max="770" width="2.85546875" style="236" customWidth="1"/>
    <col min="771" max="771" width="46.85546875" style="236" customWidth="1"/>
    <col min="772" max="775" width="7.7109375" style="236" customWidth="1"/>
    <col min="776" max="776" width="9.7109375" style="236" customWidth="1"/>
    <col min="777" max="1024" width="9.140625" style="236"/>
    <col min="1025" max="1025" width="3.42578125" style="236" customWidth="1"/>
    <col min="1026" max="1026" width="2.85546875" style="236" customWidth="1"/>
    <col min="1027" max="1027" width="46.85546875" style="236" customWidth="1"/>
    <col min="1028" max="1031" width="7.7109375" style="236" customWidth="1"/>
    <col min="1032" max="1032" width="9.7109375" style="236" customWidth="1"/>
    <col min="1033" max="1280" width="9.140625" style="236"/>
    <col min="1281" max="1281" width="3.42578125" style="236" customWidth="1"/>
    <col min="1282" max="1282" width="2.85546875" style="236" customWidth="1"/>
    <col min="1283" max="1283" width="46.85546875" style="236" customWidth="1"/>
    <col min="1284" max="1287" width="7.7109375" style="236" customWidth="1"/>
    <col min="1288" max="1288" width="9.7109375" style="236" customWidth="1"/>
    <col min="1289" max="1536" width="9.140625" style="236"/>
    <col min="1537" max="1537" width="3.42578125" style="236" customWidth="1"/>
    <col min="1538" max="1538" width="2.85546875" style="236" customWidth="1"/>
    <col min="1539" max="1539" width="46.85546875" style="236" customWidth="1"/>
    <col min="1540" max="1543" width="7.7109375" style="236" customWidth="1"/>
    <col min="1544" max="1544" width="9.7109375" style="236" customWidth="1"/>
    <col min="1545" max="1792" width="9.140625" style="236"/>
    <col min="1793" max="1793" width="3.42578125" style="236" customWidth="1"/>
    <col min="1794" max="1794" width="2.85546875" style="236" customWidth="1"/>
    <col min="1795" max="1795" width="46.85546875" style="236" customWidth="1"/>
    <col min="1796" max="1799" width="7.7109375" style="236" customWidth="1"/>
    <col min="1800" max="1800" width="9.7109375" style="236" customWidth="1"/>
    <col min="1801" max="2048" width="9.140625" style="236"/>
    <col min="2049" max="2049" width="3.42578125" style="236" customWidth="1"/>
    <col min="2050" max="2050" width="2.85546875" style="236" customWidth="1"/>
    <col min="2051" max="2051" width="46.85546875" style="236" customWidth="1"/>
    <col min="2052" max="2055" width="7.7109375" style="236" customWidth="1"/>
    <col min="2056" max="2056" width="9.7109375" style="236" customWidth="1"/>
    <col min="2057" max="2304" width="9.140625" style="236"/>
    <col min="2305" max="2305" width="3.42578125" style="236" customWidth="1"/>
    <col min="2306" max="2306" width="2.85546875" style="236" customWidth="1"/>
    <col min="2307" max="2307" width="46.85546875" style="236" customWidth="1"/>
    <col min="2308" max="2311" width="7.7109375" style="236" customWidth="1"/>
    <col min="2312" max="2312" width="9.7109375" style="236" customWidth="1"/>
    <col min="2313" max="2560" width="9.140625" style="236"/>
    <col min="2561" max="2561" width="3.42578125" style="236" customWidth="1"/>
    <col min="2562" max="2562" width="2.85546875" style="236" customWidth="1"/>
    <col min="2563" max="2563" width="46.85546875" style="236" customWidth="1"/>
    <col min="2564" max="2567" width="7.7109375" style="236" customWidth="1"/>
    <col min="2568" max="2568" width="9.7109375" style="236" customWidth="1"/>
    <col min="2569" max="2816" width="9.140625" style="236"/>
    <col min="2817" max="2817" width="3.42578125" style="236" customWidth="1"/>
    <col min="2818" max="2818" width="2.85546875" style="236" customWidth="1"/>
    <col min="2819" max="2819" width="46.85546875" style="236" customWidth="1"/>
    <col min="2820" max="2823" width="7.7109375" style="236" customWidth="1"/>
    <col min="2824" max="2824" width="9.7109375" style="236" customWidth="1"/>
    <col min="2825" max="3072" width="9.140625" style="236"/>
    <col min="3073" max="3073" width="3.42578125" style="236" customWidth="1"/>
    <col min="3074" max="3074" width="2.85546875" style="236" customWidth="1"/>
    <col min="3075" max="3075" width="46.85546875" style="236" customWidth="1"/>
    <col min="3076" max="3079" width="7.7109375" style="236" customWidth="1"/>
    <col min="3080" max="3080" width="9.7109375" style="236" customWidth="1"/>
    <col min="3081" max="3328" width="9.140625" style="236"/>
    <col min="3329" max="3329" width="3.42578125" style="236" customWidth="1"/>
    <col min="3330" max="3330" width="2.85546875" style="236" customWidth="1"/>
    <col min="3331" max="3331" width="46.85546875" style="236" customWidth="1"/>
    <col min="3332" max="3335" width="7.7109375" style="236" customWidth="1"/>
    <col min="3336" max="3336" width="9.7109375" style="236" customWidth="1"/>
    <col min="3337" max="3584" width="9.140625" style="236"/>
    <col min="3585" max="3585" width="3.42578125" style="236" customWidth="1"/>
    <col min="3586" max="3586" width="2.85546875" style="236" customWidth="1"/>
    <col min="3587" max="3587" width="46.85546875" style="236" customWidth="1"/>
    <col min="3588" max="3591" width="7.7109375" style="236" customWidth="1"/>
    <col min="3592" max="3592" width="9.7109375" style="236" customWidth="1"/>
    <col min="3593" max="3840" width="9.140625" style="236"/>
    <col min="3841" max="3841" width="3.42578125" style="236" customWidth="1"/>
    <col min="3842" max="3842" width="2.85546875" style="236" customWidth="1"/>
    <col min="3843" max="3843" width="46.85546875" style="236" customWidth="1"/>
    <col min="3844" max="3847" width="7.7109375" style="236" customWidth="1"/>
    <col min="3848" max="3848" width="9.7109375" style="236" customWidth="1"/>
    <col min="3849" max="4096" width="9.140625" style="236"/>
    <col min="4097" max="4097" width="3.42578125" style="236" customWidth="1"/>
    <col min="4098" max="4098" width="2.85546875" style="236" customWidth="1"/>
    <col min="4099" max="4099" width="46.85546875" style="236" customWidth="1"/>
    <col min="4100" max="4103" width="7.7109375" style="236" customWidth="1"/>
    <col min="4104" max="4104" width="9.7109375" style="236" customWidth="1"/>
    <col min="4105" max="4352" width="9.140625" style="236"/>
    <col min="4353" max="4353" width="3.42578125" style="236" customWidth="1"/>
    <col min="4354" max="4354" width="2.85546875" style="236" customWidth="1"/>
    <col min="4355" max="4355" width="46.85546875" style="236" customWidth="1"/>
    <col min="4356" max="4359" width="7.7109375" style="236" customWidth="1"/>
    <col min="4360" max="4360" width="9.7109375" style="236" customWidth="1"/>
    <col min="4361" max="4608" width="9.140625" style="236"/>
    <col min="4609" max="4609" width="3.42578125" style="236" customWidth="1"/>
    <col min="4610" max="4610" width="2.85546875" style="236" customWidth="1"/>
    <col min="4611" max="4611" width="46.85546875" style="236" customWidth="1"/>
    <col min="4612" max="4615" width="7.7109375" style="236" customWidth="1"/>
    <col min="4616" max="4616" width="9.7109375" style="236" customWidth="1"/>
    <col min="4617" max="4864" width="9.140625" style="236"/>
    <col min="4865" max="4865" width="3.42578125" style="236" customWidth="1"/>
    <col min="4866" max="4866" width="2.85546875" style="236" customWidth="1"/>
    <col min="4867" max="4867" width="46.85546875" style="236" customWidth="1"/>
    <col min="4868" max="4871" width="7.7109375" style="236" customWidth="1"/>
    <col min="4872" max="4872" width="9.7109375" style="236" customWidth="1"/>
    <col min="4873" max="5120" width="9.140625" style="236"/>
    <col min="5121" max="5121" width="3.42578125" style="236" customWidth="1"/>
    <col min="5122" max="5122" width="2.85546875" style="236" customWidth="1"/>
    <col min="5123" max="5123" width="46.85546875" style="236" customWidth="1"/>
    <col min="5124" max="5127" width="7.7109375" style="236" customWidth="1"/>
    <col min="5128" max="5128" width="9.7109375" style="236" customWidth="1"/>
    <col min="5129" max="5376" width="9.140625" style="236"/>
    <col min="5377" max="5377" width="3.42578125" style="236" customWidth="1"/>
    <col min="5378" max="5378" width="2.85546875" style="236" customWidth="1"/>
    <col min="5379" max="5379" width="46.85546875" style="236" customWidth="1"/>
    <col min="5380" max="5383" width="7.7109375" style="236" customWidth="1"/>
    <col min="5384" max="5384" width="9.7109375" style="236" customWidth="1"/>
    <col min="5385" max="5632" width="9.140625" style="236"/>
    <col min="5633" max="5633" width="3.42578125" style="236" customWidth="1"/>
    <col min="5634" max="5634" width="2.85546875" style="236" customWidth="1"/>
    <col min="5635" max="5635" width="46.85546875" style="236" customWidth="1"/>
    <col min="5636" max="5639" width="7.7109375" style="236" customWidth="1"/>
    <col min="5640" max="5640" width="9.7109375" style="236" customWidth="1"/>
    <col min="5641" max="5888" width="9.140625" style="236"/>
    <col min="5889" max="5889" width="3.42578125" style="236" customWidth="1"/>
    <col min="5890" max="5890" width="2.85546875" style="236" customWidth="1"/>
    <col min="5891" max="5891" width="46.85546875" style="236" customWidth="1"/>
    <col min="5892" max="5895" width="7.7109375" style="236" customWidth="1"/>
    <col min="5896" max="5896" width="9.7109375" style="236" customWidth="1"/>
    <col min="5897" max="6144" width="9.140625" style="236"/>
    <col min="6145" max="6145" width="3.42578125" style="236" customWidth="1"/>
    <col min="6146" max="6146" width="2.85546875" style="236" customWidth="1"/>
    <col min="6147" max="6147" width="46.85546875" style="236" customWidth="1"/>
    <col min="6148" max="6151" width="7.7109375" style="236" customWidth="1"/>
    <col min="6152" max="6152" width="9.7109375" style="236" customWidth="1"/>
    <col min="6153" max="6400" width="9.140625" style="236"/>
    <col min="6401" max="6401" width="3.42578125" style="236" customWidth="1"/>
    <col min="6402" max="6402" width="2.85546875" style="236" customWidth="1"/>
    <col min="6403" max="6403" width="46.85546875" style="236" customWidth="1"/>
    <col min="6404" max="6407" width="7.7109375" style="236" customWidth="1"/>
    <col min="6408" max="6408" width="9.7109375" style="236" customWidth="1"/>
    <col min="6409" max="6656" width="9.140625" style="236"/>
    <col min="6657" max="6657" width="3.42578125" style="236" customWidth="1"/>
    <col min="6658" max="6658" width="2.85546875" style="236" customWidth="1"/>
    <col min="6659" max="6659" width="46.85546875" style="236" customWidth="1"/>
    <col min="6660" max="6663" width="7.7109375" style="236" customWidth="1"/>
    <col min="6664" max="6664" width="9.7109375" style="236" customWidth="1"/>
    <col min="6665" max="6912" width="9.140625" style="236"/>
    <col min="6913" max="6913" width="3.42578125" style="236" customWidth="1"/>
    <col min="6914" max="6914" width="2.85546875" style="236" customWidth="1"/>
    <col min="6915" max="6915" width="46.85546875" style="236" customWidth="1"/>
    <col min="6916" max="6919" width="7.7109375" style="236" customWidth="1"/>
    <col min="6920" max="6920" width="9.7109375" style="236" customWidth="1"/>
    <col min="6921" max="7168" width="9.140625" style="236"/>
    <col min="7169" max="7169" width="3.42578125" style="236" customWidth="1"/>
    <col min="7170" max="7170" width="2.85546875" style="236" customWidth="1"/>
    <col min="7171" max="7171" width="46.85546875" style="236" customWidth="1"/>
    <col min="7172" max="7175" width="7.7109375" style="236" customWidth="1"/>
    <col min="7176" max="7176" width="9.7109375" style="236" customWidth="1"/>
    <col min="7177" max="7424" width="9.140625" style="236"/>
    <col min="7425" max="7425" width="3.42578125" style="236" customWidth="1"/>
    <col min="7426" max="7426" width="2.85546875" style="236" customWidth="1"/>
    <col min="7427" max="7427" width="46.85546875" style="236" customWidth="1"/>
    <col min="7428" max="7431" width="7.7109375" style="236" customWidth="1"/>
    <col min="7432" max="7432" width="9.7109375" style="236" customWidth="1"/>
    <col min="7433" max="7680" width="9.140625" style="236"/>
    <col min="7681" max="7681" width="3.42578125" style="236" customWidth="1"/>
    <col min="7682" max="7682" width="2.85546875" style="236" customWidth="1"/>
    <col min="7683" max="7683" width="46.85546875" style="236" customWidth="1"/>
    <col min="7684" max="7687" width="7.7109375" style="236" customWidth="1"/>
    <col min="7688" max="7688" width="9.7109375" style="236" customWidth="1"/>
    <col min="7689" max="7936" width="9.140625" style="236"/>
    <col min="7937" max="7937" width="3.42578125" style="236" customWidth="1"/>
    <col min="7938" max="7938" width="2.85546875" style="236" customWidth="1"/>
    <col min="7939" max="7939" width="46.85546875" style="236" customWidth="1"/>
    <col min="7940" max="7943" width="7.7109375" style="236" customWidth="1"/>
    <col min="7944" max="7944" width="9.7109375" style="236" customWidth="1"/>
    <col min="7945" max="8192" width="9.140625" style="236"/>
    <col min="8193" max="8193" width="3.42578125" style="236" customWidth="1"/>
    <col min="8194" max="8194" width="2.85546875" style="236" customWidth="1"/>
    <col min="8195" max="8195" width="46.85546875" style="236" customWidth="1"/>
    <col min="8196" max="8199" width="7.7109375" style="236" customWidth="1"/>
    <col min="8200" max="8200" width="9.7109375" style="236" customWidth="1"/>
    <col min="8201" max="8448" width="9.140625" style="236"/>
    <col min="8449" max="8449" width="3.42578125" style="236" customWidth="1"/>
    <col min="8450" max="8450" width="2.85546875" style="236" customWidth="1"/>
    <col min="8451" max="8451" width="46.85546875" style="236" customWidth="1"/>
    <col min="8452" max="8455" width="7.7109375" style="236" customWidth="1"/>
    <col min="8456" max="8456" width="9.7109375" style="236" customWidth="1"/>
    <col min="8457" max="8704" width="9.140625" style="236"/>
    <col min="8705" max="8705" width="3.42578125" style="236" customWidth="1"/>
    <col min="8706" max="8706" width="2.85546875" style="236" customWidth="1"/>
    <col min="8707" max="8707" width="46.85546875" style="236" customWidth="1"/>
    <col min="8708" max="8711" width="7.7109375" style="236" customWidth="1"/>
    <col min="8712" max="8712" width="9.7109375" style="236" customWidth="1"/>
    <col min="8713" max="8960" width="9.140625" style="236"/>
    <col min="8961" max="8961" width="3.42578125" style="236" customWidth="1"/>
    <col min="8962" max="8962" width="2.85546875" style="236" customWidth="1"/>
    <col min="8963" max="8963" width="46.85546875" style="236" customWidth="1"/>
    <col min="8964" max="8967" width="7.7109375" style="236" customWidth="1"/>
    <col min="8968" max="8968" width="9.7109375" style="236" customWidth="1"/>
    <col min="8969" max="9216" width="9.140625" style="236"/>
    <col min="9217" max="9217" width="3.42578125" style="236" customWidth="1"/>
    <col min="9218" max="9218" width="2.85546875" style="236" customWidth="1"/>
    <col min="9219" max="9219" width="46.85546875" style="236" customWidth="1"/>
    <col min="9220" max="9223" width="7.7109375" style="236" customWidth="1"/>
    <col min="9224" max="9224" width="9.7109375" style="236" customWidth="1"/>
    <col min="9225" max="9472" width="9.140625" style="236"/>
    <col min="9473" max="9473" width="3.42578125" style="236" customWidth="1"/>
    <col min="9474" max="9474" width="2.85546875" style="236" customWidth="1"/>
    <col min="9475" max="9475" width="46.85546875" style="236" customWidth="1"/>
    <col min="9476" max="9479" width="7.7109375" style="236" customWidth="1"/>
    <col min="9480" max="9480" width="9.7109375" style="236" customWidth="1"/>
    <col min="9481" max="9728" width="9.140625" style="236"/>
    <col min="9729" max="9729" width="3.42578125" style="236" customWidth="1"/>
    <col min="9730" max="9730" width="2.85546875" style="236" customWidth="1"/>
    <col min="9731" max="9731" width="46.85546875" style="236" customWidth="1"/>
    <col min="9732" max="9735" width="7.7109375" style="236" customWidth="1"/>
    <col min="9736" max="9736" width="9.7109375" style="236" customWidth="1"/>
    <col min="9737" max="9984" width="9.140625" style="236"/>
    <col min="9985" max="9985" width="3.42578125" style="236" customWidth="1"/>
    <col min="9986" max="9986" width="2.85546875" style="236" customWidth="1"/>
    <col min="9987" max="9987" width="46.85546875" style="236" customWidth="1"/>
    <col min="9988" max="9991" width="7.7109375" style="236" customWidth="1"/>
    <col min="9992" max="9992" width="9.7109375" style="236" customWidth="1"/>
    <col min="9993" max="10240" width="9.140625" style="236"/>
    <col min="10241" max="10241" width="3.42578125" style="236" customWidth="1"/>
    <col min="10242" max="10242" width="2.85546875" style="236" customWidth="1"/>
    <col min="10243" max="10243" width="46.85546875" style="236" customWidth="1"/>
    <col min="10244" max="10247" width="7.7109375" style="236" customWidth="1"/>
    <col min="10248" max="10248" width="9.7109375" style="236" customWidth="1"/>
    <col min="10249" max="10496" width="9.140625" style="236"/>
    <col min="10497" max="10497" width="3.42578125" style="236" customWidth="1"/>
    <col min="10498" max="10498" width="2.85546875" style="236" customWidth="1"/>
    <col min="10499" max="10499" width="46.85546875" style="236" customWidth="1"/>
    <col min="10500" max="10503" width="7.7109375" style="236" customWidth="1"/>
    <col min="10504" max="10504" width="9.7109375" style="236" customWidth="1"/>
    <col min="10505" max="10752" width="9.140625" style="236"/>
    <col min="10753" max="10753" width="3.42578125" style="236" customWidth="1"/>
    <col min="10754" max="10754" width="2.85546875" style="236" customWidth="1"/>
    <col min="10755" max="10755" width="46.85546875" style="236" customWidth="1"/>
    <col min="10756" max="10759" width="7.7109375" style="236" customWidth="1"/>
    <col min="10760" max="10760" width="9.7109375" style="236" customWidth="1"/>
    <col min="10761" max="11008" width="9.140625" style="236"/>
    <col min="11009" max="11009" width="3.42578125" style="236" customWidth="1"/>
    <col min="11010" max="11010" width="2.85546875" style="236" customWidth="1"/>
    <col min="11011" max="11011" width="46.85546875" style="236" customWidth="1"/>
    <col min="11012" max="11015" width="7.7109375" style="236" customWidth="1"/>
    <col min="11016" max="11016" width="9.7109375" style="236" customWidth="1"/>
    <col min="11017" max="11264" width="9.140625" style="236"/>
    <col min="11265" max="11265" width="3.42578125" style="236" customWidth="1"/>
    <col min="11266" max="11266" width="2.85546875" style="236" customWidth="1"/>
    <col min="11267" max="11267" width="46.85546875" style="236" customWidth="1"/>
    <col min="11268" max="11271" width="7.7109375" style="236" customWidth="1"/>
    <col min="11272" max="11272" width="9.7109375" style="236" customWidth="1"/>
    <col min="11273" max="11520" width="9.140625" style="236"/>
    <col min="11521" max="11521" width="3.42578125" style="236" customWidth="1"/>
    <col min="11522" max="11522" width="2.85546875" style="236" customWidth="1"/>
    <col min="11523" max="11523" width="46.85546875" style="236" customWidth="1"/>
    <col min="11524" max="11527" width="7.7109375" style="236" customWidth="1"/>
    <col min="11528" max="11528" width="9.7109375" style="236" customWidth="1"/>
    <col min="11529" max="11776" width="9.140625" style="236"/>
    <col min="11777" max="11777" width="3.42578125" style="236" customWidth="1"/>
    <col min="11778" max="11778" width="2.85546875" style="236" customWidth="1"/>
    <col min="11779" max="11779" width="46.85546875" style="236" customWidth="1"/>
    <col min="11780" max="11783" width="7.7109375" style="236" customWidth="1"/>
    <col min="11784" max="11784" width="9.7109375" style="236" customWidth="1"/>
    <col min="11785" max="12032" width="9.140625" style="236"/>
    <col min="12033" max="12033" width="3.42578125" style="236" customWidth="1"/>
    <col min="12034" max="12034" width="2.85546875" style="236" customWidth="1"/>
    <col min="12035" max="12035" width="46.85546875" style="236" customWidth="1"/>
    <col min="12036" max="12039" width="7.7109375" style="236" customWidth="1"/>
    <col min="12040" max="12040" width="9.7109375" style="236" customWidth="1"/>
    <col min="12041" max="12288" width="9.140625" style="236"/>
    <col min="12289" max="12289" width="3.42578125" style="236" customWidth="1"/>
    <col min="12290" max="12290" width="2.85546875" style="236" customWidth="1"/>
    <col min="12291" max="12291" width="46.85546875" style="236" customWidth="1"/>
    <col min="12292" max="12295" width="7.7109375" style="236" customWidth="1"/>
    <col min="12296" max="12296" width="9.7109375" style="236" customWidth="1"/>
    <col min="12297" max="12544" width="9.140625" style="236"/>
    <col min="12545" max="12545" width="3.42578125" style="236" customWidth="1"/>
    <col min="12546" max="12546" width="2.85546875" style="236" customWidth="1"/>
    <col min="12547" max="12547" width="46.85546875" style="236" customWidth="1"/>
    <col min="12548" max="12551" width="7.7109375" style="236" customWidth="1"/>
    <col min="12552" max="12552" width="9.7109375" style="236" customWidth="1"/>
    <col min="12553" max="12800" width="9.140625" style="236"/>
    <col min="12801" max="12801" width="3.42578125" style="236" customWidth="1"/>
    <col min="12802" max="12802" width="2.85546875" style="236" customWidth="1"/>
    <col min="12803" max="12803" width="46.85546875" style="236" customWidth="1"/>
    <col min="12804" max="12807" width="7.7109375" style="236" customWidth="1"/>
    <col min="12808" max="12808" width="9.7109375" style="236" customWidth="1"/>
    <col min="12809" max="13056" width="9.140625" style="236"/>
    <col min="13057" max="13057" width="3.42578125" style="236" customWidth="1"/>
    <col min="13058" max="13058" width="2.85546875" style="236" customWidth="1"/>
    <col min="13059" max="13059" width="46.85546875" style="236" customWidth="1"/>
    <col min="13060" max="13063" width="7.7109375" style="236" customWidth="1"/>
    <col min="13064" max="13064" width="9.7109375" style="236" customWidth="1"/>
    <col min="13065" max="13312" width="9.140625" style="236"/>
    <col min="13313" max="13313" width="3.42578125" style="236" customWidth="1"/>
    <col min="13314" max="13314" width="2.85546875" style="236" customWidth="1"/>
    <col min="13315" max="13315" width="46.85546875" style="236" customWidth="1"/>
    <col min="13316" max="13319" width="7.7109375" style="236" customWidth="1"/>
    <col min="13320" max="13320" width="9.7109375" style="236" customWidth="1"/>
    <col min="13321" max="13568" width="9.140625" style="236"/>
    <col min="13569" max="13569" width="3.42578125" style="236" customWidth="1"/>
    <col min="13570" max="13570" width="2.85546875" style="236" customWidth="1"/>
    <col min="13571" max="13571" width="46.85546875" style="236" customWidth="1"/>
    <col min="13572" max="13575" width="7.7109375" style="236" customWidth="1"/>
    <col min="13576" max="13576" width="9.7109375" style="236" customWidth="1"/>
    <col min="13577" max="13824" width="9.140625" style="236"/>
    <col min="13825" max="13825" width="3.42578125" style="236" customWidth="1"/>
    <col min="13826" max="13826" width="2.85546875" style="236" customWidth="1"/>
    <col min="13827" max="13827" width="46.85546875" style="236" customWidth="1"/>
    <col min="13828" max="13831" width="7.7109375" style="236" customWidth="1"/>
    <col min="13832" max="13832" width="9.7109375" style="236" customWidth="1"/>
    <col min="13833" max="14080" width="9.140625" style="236"/>
    <col min="14081" max="14081" width="3.42578125" style="236" customWidth="1"/>
    <col min="14082" max="14082" width="2.85546875" style="236" customWidth="1"/>
    <col min="14083" max="14083" width="46.85546875" style="236" customWidth="1"/>
    <col min="14084" max="14087" width="7.7109375" style="236" customWidth="1"/>
    <col min="14088" max="14088" width="9.7109375" style="236" customWidth="1"/>
    <col min="14089" max="14336" width="9.140625" style="236"/>
    <col min="14337" max="14337" width="3.42578125" style="236" customWidth="1"/>
    <col min="14338" max="14338" width="2.85546875" style="236" customWidth="1"/>
    <col min="14339" max="14339" width="46.85546875" style="236" customWidth="1"/>
    <col min="14340" max="14343" width="7.7109375" style="236" customWidth="1"/>
    <col min="14344" max="14344" width="9.7109375" style="236" customWidth="1"/>
    <col min="14345" max="14592" width="9.140625" style="236"/>
    <col min="14593" max="14593" width="3.42578125" style="236" customWidth="1"/>
    <col min="14594" max="14594" width="2.85546875" style="236" customWidth="1"/>
    <col min="14595" max="14595" width="46.85546875" style="236" customWidth="1"/>
    <col min="14596" max="14599" width="7.7109375" style="236" customWidth="1"/>
    <col min="14600" max="14600" width="9.7109375" style="236" customWidth="1"/>
    <col min="14601" max="14848" width="9.140625" style="236"/>
    <col min="14849" max="14849" width="3.42578125" style="236" customWidth="1"/>
    <col min="14850" max="14850" width="2.85546875" style="236" customWidth="1"/>
    <col min="14851" max="14851" width="46.85546875" style="236" customWidth="1"/>
    <col min="14852" max="14855" width="7.7109375" style="236" customWidth="1"/>
    <col min="14856" max="14856" width="9.7109375" style="236" customWidth="1"/>
    <col min="14857" max="15104" width="9.140625" style="236"/>
    <col min="15105" max="15105" width="3.42578125" style="236" customWidth="1"/>
    <col min="15106" max="15106" width="2.85546875" style="236" customWidth="1"/>
    <col min="15107" max="15107" width="46.85546875" style="236" customWidth="1"/>
    <col min="15108" max="15111" width="7.7109375" style="236" customWidth="1"/>
    <col min="15112" max="15112" width="9.7109375" style="236" customWidth="1"/>
    <col min="15113" max="15360" width="9.140625" style="236"/>
    <col min="15361" max="15361" width="3.42578125" style="236" customWidth="1"/>
    <col min="15362" max="15362" width="2.85546875" style="236" customWidth="1"/>
    <col min="15363" max="15363" width="46.85546875" style="236" customWidth="1"/>
    <col min="15364" max="15367" width="7.7109375" style="236" customWidth="1"/>
    <col min="15368" max="15368" width="9.7109375" style="236" customWidth="1"/>
    <col min="15369" max="15616" width="9.140625" style="236"/>
    <col min="15617" max="15617" width="3.42578125" style="236" customWidth="1"/>
    <col min="15618" max="15618" width="2.85546875" style="236" customWidth="1"/>
    <col min="15619" max="15619" width="46.85546875" style="236" customWidth="1"/>
    <col min="15620" max="15623" width="7.7109375" style="236" customWidth="1"/>
    <col min="15624" max="15624" width="9.7109375" style="236" customWidth="1"/>
    <col min="15625" max="15872" width="9.140625" style="236"/>
    <col min="15873" max="15873" width="3.42578125" style="236" customWidth="1"/>
    <col min="15874" max="15874" width="2.85546875" style="236" customWidth="1"/>
    <col min="15875" max="15875" width="46.85546875" style="236" customWidth="1"/>
    <col min="15876" max="15879" width="7.7109375" style="236" customWidth="1"/>
    <col min="15880" max="15880" width="9.7109375" style="236" customWidth="1"/>
    <col min="15881" max="16128" width="9.140625" style="236"/>
    <col min="16129" max="16129" width="3.42578125" style="236" customWidth="1"/>
    <col min="16130" max="16130" width="2.85546875" style="236" customWidth="1"/>
    <col min="16131" max="16131" width="46.85546875" style="236" customWidth="1"/>
    <col min="16132" max="16135" width="7.7109375" style="236" customWidth="1"/>
    <col min="16136" max="16136" width="9.7109375" style="236" customWidth="1"/>
    <col min="16137" max="16384" width="9.140625" style="236"/>
  </cols>
  <sheetData>
    <row r="1" spans="1:15" ht="20.100000000000001" customHeight="1">
      <c r="A1" s="233" t="s">
        <v>219</v>
      </c>
      <c r="B1" s="233"/>
      <c r="C1" s="234"/>
      <c r="D1" s="235"/>
      <c r="E1" s="235"/>
      <c r="F1" s="235"/>
      <c r="G1" s="235"/>
      <c r="H1" s="226"/>
      <c r="I1" s="226"/>
    </row>
    <row r="2" spans="1:15" ht="20.100000000000001" customHeight="1">
      <c r="A2" s="237" t="s">
        <v>128</v>
      </c>
      <c r="B2" s="238"/>
      <c r="C2" s="239"/>
      <c r="D2" s="235"/>
      <c r="E2" s="235"/>
      <c r="F2" s="235"/>
      <c r="G2" s="235"/>
      <c r="H2" s="226"/>
      <c r="I2" s="226"/>
    </row>
    <row r="3" spans="1:15" ht="19.5" customHeight="1">
      <c r="A3" s="240"/>
      <c r="B3" s="240"/>
      <c r="C3" s="240"/>
      <c r="D3" s="241"/>
      <c r="E3" s="241"/>
      <c r="F3" s="241"/>
      <c r="G3" s="241"/>
      <c r="H3" s="242"/>
      <c r="I3" s="242" t="s">
        <v>334</v>
      </c>
    </row>
    <row r="4" spans="1:15" ht="27" customHeight="1">
      <c r="D4" s="57">
        <v>2010</v>
      </c>
      <c r="E4" s="57">
        <v>2015</v>
      </c>
      <c r="F4" s="57">
        <v>2016</v>
      </c>
      <c r="G4" s="243">
        <v>2017</v>
      </c>
      <c r="H4" s="243">
        <v>2018</v>
      </c>
      <c r="I4" s="243" t="s">
        <v>451</v>
      </c>
    </row>
    <row r="5" spans="1:15" ht="16.5" customHeight="1">
      <c r="D5" s="244"/>
      <c r="E5" s="244"/>
      <c r="F5" s="244"/>
      <c r="G5" s="245"/>
      <c r="H5" s="245"/>
      <c r="I5" s="245"/>
    </row>
    <row r="6" spans="1:15" ht="19.5" customHeight="1">
      <c r="A6" s="369" t="s">
        <v>227</v>
      </c>
      <c r="B6" s="369"/>
      <c r="C6" s="369"/>
      <c r="D6" s="247">
        <f>SUM(D8:D10)</f>
        <v>7976</v>
      </c>
      <c r="E6" s="247">
        <f t="shared" ref="E6:G6" si="0">SUM(E8:E10)</f>
        <v>8816</v>
      </c>
      <c r="F6" s="247">
        <f t="shared" si="0"/>
        <v>8989</v>
      </c>
      <c r="G6" s="247">
        <f t="shared" si="0"/>
        <v>8788</v>
      </c>
      <c r="H6" s="247">
        <f t="shared" ref="H6:I6" si="1">SUM(H8:H10)</f>
        <v>8698</v>
      </c>
      <c r="I6" s="247">
        <f t="shared" si="1"/>
        <v>9093</v>
      </c>
      <c r="J6" s="247"/>
      <c r="K6" s="247"/>
      <c r="L6" s="247"/>
      <c r="M6" s="247"/>
      <c r="N6" s="247"/>
      <c r="O6" s="247"/>
    </row>
    <row r="7" spans="1:15" ht="19.5" customHeight="1">
      <c r="B7" s="235" t="s">
        <v>335</v>
      </c>
      <c r="G7" s="249"/>
      <c r="H7" s="249"/>
      <c r="I7" s="249"/>
    </row>
    <row r="8" spans="1:15" ht="19.5" customHeight="1">
      <c r="B8" s="235"/>
      <c r="C8" s="250" t="s">
        <v>336</v>
      </c>
      <c r="D8" s="251">
        <v>1701</v>
      </c>
      <c r="E8" s="252">
        <v>6481</v>
      </c>
      <c r="F8" s="252">
        <v>6566</v>
      </c>
      <c r="G8" s="249">
        <v>6534</v>
      </c>
      <c r="H8" s="249">
        <v>6500</v>
      </c>
      <c r="I8" s="249">
        <v>7019</v>
      </c>
      <c r="J8" s="32"/>
      <c r="K8" s="32"/>
      <c r="L8" s="32"/>
      <c r="M8" s="32"/>
      <c r="N8" s="32"/>
      <c r="O8" s="32"/>
    </row>
    <row r="9" spans="1:15" ht="19.5" customHeight="1">
      <c r="B9" s="235"/>
      <c r="C9" s="250" t="s">
        <v>337</v>
      </c>
      <c r="D9" s="251">
        <v>6138</v>
      </c>
      <c r="E9" s="252">
        <v>2136</v>
      </c>
      <c r="F9" s="252">
        <v>2124</v>
      </c>
      <c r="G9" s="249">
        <v>2219</v>
      </c>
      <c r="H9" s="249">
        <v>2162</v>
      </c>
      <c r="I9" s="249">
        <v>2037</v>
      </c>
      <c r="J9" s="32"/>
      <c r="K9" s="32"/>
      <c r="L9" s="32"/>
      <c r="M9" s="32"/>
      <c r="N9" s="32"/>
      <c r="O9" s="32"/>
    </row>
    <row r="10" spans="1:15" ht="19.5" customHeight="1">
      <c r="B10" s="235"/>
      <c r="C10" s="250" t="s">
        <v>338</v>
      </c>
      <c r="D10" s="251">
        <v>137</v>
      </c>
      <c r="E10" s="252">
        <v>199</v>
      </c>
      <c r="F10" s="252">
        <v>299</v>
      </c>
      <c r="G10" s="249">
        <v>35</v>
      </c>
      <c r="H10" s="249">
        <v>36</v>
      </c>
      <c r="I10" s="249">
        <v>37</v>
      </c>
      <c r="J10" s="32"/>
      <c r="K10" s="32"/>
      <c r="L10" s="32"/>
      <c r="M10" s="32"/>
      <c r="N10" s="32"/>
      <c r="O10" s="32"/>
    </row>
    <row r="11" spans="1:15" ht="19.5" customHeight="1">
      <c r="B11" s="235" t="s">
        <v>339</v>
      </c>
      <c r="C11" s="253"/>
      <c r="D11" s="248"/>
      <c r="E11" s="252"/>
      <c r="F11" s="252"/>
      <c r="G11" s="249"/>
      <c r="H11" s="249"/>
      <c r="I11" s="249"/>
      <c r="J11" s="32"/>
      <c r="K11" s="32"/>
      <c r="L11" s="32"/>
      <c r="M11" s="32"/>
      <c r="N11" s="32"/>
      <c r="O11" s="32"/>
    </row>
    <row r="12" spans="1:15" ht="19.5" customHeight="1">
      <c r="B12" s="235"/>
      <c r="C12" s="250" t="s">
        <v>417</v>
      </c>
      <c r="D12" s="251">
        <v>3063</v>
      </c>
      <c r="E12" s="252">
        <v>4045</v>
      </c>
      <c r="F12" s="252">
        <v>4277</v>
      </c>
      <c r="G12" s="249">
        <v>4300</v>
      </c>
      <c r="H12" s="249">
        <v>4256</v>
      </c>
      <c r="I12" s="249">
        <v>4946</v>
      </c>
      <c r="J12" s="32"/>
      <c r="K12" s="32"/>
      <c r="L12" s="32"/>
      <c r="M12" s="32"/>
      <c r="N12" s="32"/>
      <c r="O12" s="32"/>
    </row>
    <row r="13" spans="1:15" ht="19.5" customHeight="1">
      <c r="B13" s="235"/>
      <c r="C13" s="254" t="s">
        <v>418</v>
      </c>
      <c r="D13" s="251"/>
      <c r="E13" s="252"/>
      <c r="F13" s="252"/>
      <c r="G13" s="249"/>
      <c r="H13" s="249"/>
      <c r="I13" s="249"/>
      <c r="J13" s="32"/>
      <c r="K13" s="32"/>
      <c r="L13" s="32"/>
      <c r="M13" s="32"/>
      <c r="N13" s="32"/>
      <c r="O13" s="32"/>
    </row>
    <row r="14" spans="1:15" ht="19.5" customHeight="1">
      <c r="B14" s="235"/>
      <c r="C14" s="250" t="s">
        <v>129</v>
      </c>
      <c r="D14" s="251">
        <v>3433</v>
      </c>
      <c r="E14" s="252">
        <v>3340</v>
      </c>
      <c r="F14" s="252">
        <v>3412</v>
      </c>
      <c r="G14" s="249">
        <v>3181</v>
      </c>
      <c r="H14" s="249">
        <v>3092</v>
      </c>
      <c r="I14" s="249" t="s">
        <v>67</v>
      </c>
      <c r="J14" s="32"/>
      <c r="K14" s="32"/>
      <c r="L14" s="32"/>
      <c r="M14" s="32"/>
      <c r="N14" s="32"/>
      <c r="O14" s="32"/>
    </row>
    <row r="15" spans="1:15" ht="19.5" customHeight="1">
      <c r="B15" s="235"/>
      <c r="C15" s="254" t="s">
        <v>130</v>
      </c>
      <c r="D15" s="251"/>
      <c r="E15" s="252"/>
      <c r="F15" s="252"/>
      <c r="G15" s="249"/>
      <c r="H15" s="249"/>
      <c r="I15" s="249"/>
      <c r="J15" s="32"/>
      <c r="K15" s="32"/>
      <c r="L15" s="32"/>
      <c r="M15" s="32"/>
      <c r="N15" s="32"/>
      <c r="O15" s="32"/>
    </row>
    <row r="16" spans="1:15" ht="19.5" customHeight="1">
      <c r="B16" s="235"/>
      <c r="C16" s="250" t="s">
        <v>131</v>
      </c>
      <c r="D16" s="251">
        <v>1480</v>
      </c>
      <c r="E16" s="252">
        <v>1431</v>
      </c>
      <c r="F16" s="252">
        <v>1300</v>
      </c>
      <c r="G16" s="249">
        <v>1307</v>
      </c>
      <c r="H16" s="249">
        <v>1350</v>
      </c>
      <c r="I16" s="249">
        <v>4147</v>
      </c>
      <c r="J16" s="32"/>
      <c r="K16" s="32"/>
      <c r="L16" s="32"/>
      <c r="M16" s="32"/>
      <c r="N16" s="32"/>
      <c r="O16" s="32"/>
    </row>
    <row r="17" spans="1:15" s="250" customFormat="1" ht="19.5" customHeight="1">
      <c r="B17" s="253"/>
      <c r="C17" s="254" t="s">
        <v>132</v>
      </c>
      <c r="D17" s="251"/>
      <c r="E17" s="252"/>
      <c r="F17" s="252"/>
      <c r="G17" s="255"/>
      <c r="H17" s="255"/>
      <c r="I17" s="255"/>
      <c r="J17" s="32"/>
      <c r="K17" s="32"/>
      <c r="L17" s="32"/>
      <c r="M17" s="32"/>
      <c r="N17" s="32"/>
      <c r="O17" s="32"/>
    </row>
    <row r="18" spans="1:15" ht="20.25" customHeight="1">
      <c r="B18" s="253" t="s">
        <v>340</v>
      </c>
      <c r="C18" s="253"/>
      <c r="D18" s="248"/>
      <c r="E18" s="252"/>
      <c r="F18" s="252"/>
      <c r="G18" s="249"/>
      <c r="H18" s="249"/>
      <c r="I18" s="249"/>
      <c r="J18" s="32"/>
      <c r="K18" s="32"/>
      <c r="L18" s="32"/>
      <c r="M18" s="32"/>
      <c r="N18" s="32"/>
      <c r="O18" s="32"/>
    </row>
    <row r="19" spans="1:15" ht="20.25" customHeight="1">
      <c r="C19" s="250" t="s">
        <v>341</v>
      </c>
      <c r="D19" s="251">
        <v>6239</v>
      </c>
      <c r="E19" s="252">
        <v>6719</v>
      </c>
      <c r="F19" s="252">
        <v>6917</v>
      </c>
      <c r="G19" s="249">
        <v>6608</v>
      </c>
      <c r="H19" s="249">
        <v>6583</v>
      </c>
      <c r="I19" s="249">
        <v>7140</v>
      </c>
      <c r="J19" s="32"/>
      <c r="K19" s="32"/>
      <c r="L19" s="32"/>
      <c r="M19" s="32"/>
      <c r="N19" s="32"/>
      <c r="O19" s="32"/>
    </row>
    <row r="20" spans="1:15" ht="20.25" customHeight="1">
      <c r="C20" s="250" t="s">
        <v>342</v>
      </c>
      <c r="D20" s="251">
        <v>1737</v>
      </c>
      <c r="E20" s="252">
        <v>2097</v>
      </c>
      <c r="F20" s="252">
        <v>2072</v>
      </c>
      <c r="G20" s="249">
        <v>2180</v>
      </c>
      <c r="H20" s="249">
        <v>2115</v>
      </c>
      <c r="I20" s="249">
        <v>1953</v>
      </c>
      <c r="J20" s="32"/>
      <c r="K20" s="32"/>
      <c r="L20" s="32"/>
      <c r="M20" s="32"/>
      <c r="N20" s="32"/>
      <c r="O20" s="32"/>
    </row>
    <row r="21" spans="1:15" ht="17.25" customHeight="1">
      <c r="C21" s="250" t="s">
        <v>343</v>
      </c>
      <c r="D21" s="256">
        <v>0</v>
      </c>
      <c r="E21" s="257" t="s">
        <v>67</v>
      </c>
      <c r="F21" s="257" t="s">
        <v>67</v>
      </c>
      <c r="G21" s="257" t="s">
        <v>67</v>
      </c>
      <c r="H21" s="257" t="s">
        <v>67</v>
      </c>
      <c r="I21" s="257" t="s">
        <v>67</v>
      </c>
    </row>
    <row r="22" spans="1:15">
      <c r="A22" s="241"/>
      <c r="B22" s="241"/>
      <c r="C22" s="241"/>
      <c r="D22" s="241"/>
      <c r="E22" s="241"/>
      <c r="F22" s="241"/>
      <c r="G22" s="241"/>
      <c r="H22" s="242"/>
      <c r="I22" s="242"/>
    </row>
  </sheetData>
  <mergeCells count="1">
    <mergeCell ref="A6:C6"/>
  </mergeCells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6"/>
  <sheetViews>
    <sheetView workbookViewId="0">
      <selection activeCell="C1" sqref="C1:E1048576"/>
    </sheetView>
  </sheetViews>
  <sheetFormatPr defaultRowHeight="12.75"/>
  <cols>
    <col min="1" max="1" width="39.7109375" style="236" customWidth="1"/>
    <col min="2" max="7" width="10.140625" style="236" customWidth="1"/>
    <col min="8" max="8" width="9.28515625" style="236" bestFit="1" customWidth="1"/>
    <col min="9" max="249" width="9.140625" style="236"/>
    <col min="250" max="250" width="39.7109375" style="236" customWidth="1"/>
    <col min="251" max="254" width="9.7109375" style="236" customWidth="1"/>
    <col min="255" max="255" width="11.85546875" style="236" customWidth="1"/>
    <col min="256" max="505" width="9.140625" style="236"/>
    <col min="506" max="506" width="39.7109375" style="236" customWidth="1"/>
    <col min="507" max="510" width="9.7109375" style="236" customWidth="1"/>
    <col min="511" max="511" width="11.85546875" style="236" customWidth="1"/>
    <col min="512" max="761" width="9.140625" style="236"/>
    <col min="762" max="762" width="39.7109375" style="236" customWidth="1"/>
    <col min="763" max="766" width="9.7109375" style="236" customWidth="1"/>
    <col min="767" max="767" width="11.85546875" style="236" customWidth="1"/>
    <col min="768" max="1017" width="9.140625" style="236"/>
    <col min="1018" max="1018" width="39.7109375" style="236" customWidth="1"/>
    <col min="1019" max="1022" width="9.7109375" style="236" customWidth="1"/>
    <col min="1023" max="1023" width="11.85546875" style="236" customWidth="1"/>
    <col min="1024" max="1273" width="9.140625" style="236"/>
    <col min="1274" max="1274" width="39.7109375" style="236" customWidth="1"/>
    <col min="1275" max="1278" width="9.7109375" style="236" customWidth="1"/>
    <col min="1279" max="1279" width="11.85546875" style="236" customWidth="1"/>
    <col min="1280" max="1529" width="9.140625" style="236"/>
    <col min="1530" max="1530" width="39.7109375" style="236" customWidth="1"/>
    <col min="1531" max="1534" width="9.7109375" style="236" customWidth="1"/>
    <col min="1535" max="1535" width="11.85546875" style="236" customWidth="1"/>
    <col min="1536" max="1785" width="9.140625" style="236"/>
    <col min="1786" max="1786" width="39.7109375" style="236" customWidth="1"/>
    <col min="1787" max="1790" width="9.7109375" style="236" customWidth="1"/>
    <col min="1791" max="1791" width="11.85546875" style="236" customWidth="1"/>
    <col min="1792" max="2041" width="9.140625" style="236"/>
    <col min="2042" max="2042" width="39.7109375" style="236" customWidth="1"/>
    <col min="2043" max="2046" width="9.7109375" style="236" customWidth="1"/>
    <col min="2047" max="2047" width="11.85546875" style="236" customWidth="1"/>
    <col min="2048" max="2297" width="9.140625" style="236"/>
    <col min="2298" max="2298" width="39.7109375" style="236" customWidth="1"/>
    <col min="2299" max="2302" width="9.7109375" style="236" customWidth="1"/>
    <col min="2303" max="2303" width="11.85546875" style="236" customWidth="1"/>
    <col min="2304" max="2553" width="9.140625" style="236"/>
    <col min="2554" max="2554" width="39.7109375" style="236" customWidth="1"/>
    <col min="2555" max="2558" width="9.7109375" style="236" customWidth="1"/>
    <col min="2559" max="2559" width="11.85546875" style="236" customWidth="1"/>
    <col min="2560" max="2809" width="9.140625" style="236"/>
    <col min="2810" max="2810" width="39.7109375" style="236" customWidth="1"/>
    <col min="2811" max="2814" width="9.7109375" style="236" customWidth="1"/>
    <col min="2815" max="2815" width="11.85546875" style="236" customWidth="1"/>
    <col min="2816" max="3065" width="9.140625" style="236"/>
    <col min="3066" max="3066" width="39.7109375" style="236" customWidth="1"/>
    <col min="3067" max="3070" width="9.7109375" style="236" customWidth="1"/>
    <col min="3071" max="3071" width="11.85546875" style="236" customWidth="1"/>
    <col min="3072" max="3321" width="9.140625" style="236"/>
    <col min="3322" max="3322" width="39.7109375" style="236" customWidth="1"/>
    <col min="3323" max="3326" width="9.7109375" style="236" customWidth="1"/>
    <col min="3327" max="3327" width="11.85546875" style="236" customWidth="1"/>
    <col min="3328" max="3577" width="9.140625" style="236"/>
    <col min="3578" max="3578" width="39.7109375" style="236" customWidth="1"/>
    <col min="3579" max="3582" width="9.7109375" style="236" customWidth="1"/>
    <col min="3583" max="3583" width="11.85546875" style="236" customWidth="1"/>
    <col min="3584" max="3833" width="9.140625" style="236"/>
    <col min="3834" max="3834" width="39.7109375" style="236" customWidth="1"/>
    <col min="3835" max="3838" width="9.7109375" style="236" customWidth="1"/>
    <col min="3839" max="3839" width="11.85546875" style="236" customWidth="1"/>
    <col min="3840" max="4089" width="9.140625" style="236"/>
    <col min="4090" max="4090" width="39.7109375" style="236" customWidth="1"/>
    <col min="4091" max="4094" width="9.7109375" style="236" customWidth="1"/>
    <col min="4095" max="4095" width="11.85546875" style="236" customWidth="1"/>
    <col min="4096" max="4345" width="9.140625" style="236"/>
    <col min="4346" max="4346" width="39.7109375" style="236" customWidth="1"/>
    <col min="4347" max="4350" width="9.7109375" style="236" customWidth="1"/>
    <col min="4351" max="4351" width="11.85546875" style="236" customWidth="1"/>
    <col min="4352" max="4601" width="9.140625" style="236"/>
    <col min="4602" max="4602" width="39.7109375" style="236" customWidth="1"/>
    <col min="4603" max="4606" width="9.7109375" style="236" customWidth="1"/>
    <col min="4607" max="4607" width="11.85546875" style="236" customWidth="1"/>
    <col min="4608" max="4857" width="9.140625" style="236"/>
    <col min="4858" max="4858" width="39.7109375" style="236" customWidth="1"/>
    <col min="4859" max="4862" width="9.7109375" style="236" customWidth="1"/>
    <col min="4863" max="4863" width="11.85546875" style="236" customWidth="1"/>
    <col min="4864" max="5113" width="9.140625" style="236"/>
    <col min="5114" max="5114" width="39.7109375" style="236" customWidth="1"/>
    <col min="5115" max="5118" width="9.7109375" style="236" customWidth="1"/>
    <col min="5119" max="5119" width="11.85546875" style="236" customWidth="1"/>
    <col min="5120" max="5369" width="9.140625" style="236"/>
    <col min="5370" max="5370" width="39.7109375" style="236" customWidth="1"/>
    <col min="5371" max="5374" width="9.7109375" style="236" customWidth="1"/>
    <col min="5375" max="5375" width="11.85546875" style="236" customWidth="1"/>
    <col min="5376" max="5625" width="9.140625" style="236"/>
    <col min="5626" max="5626" width="39.7109375" style="236" customWidth="1"/>
    <col min="5627" max="5630" width="9.7109375" style="236" customWidth="1"/>
    <col min="5631" max="5631" width="11.85546875" style="236" customWidth="1"/>
    <col min="5632" max="5881" width="9.140625" style="236"/>
    <col min="5882" max="5882" width="39.7109375" style="236" customWidth="1"/>
    <col min="5883" max="5886" width="9.7109375" style="236" customWidth="1"/>
    <col min="5887" max="5887" width="11.85546875" style="236" customWidth="1"/>
    <col min="5888" max="6137" width="9.140625" style="236"/>
    <col min="6138" max="6138" width="39.7109375" style="236" customWidth="1"/>
    <col min="6139" max="6142" width="9.7109375" style="236" customWidth="1"/>
    <col min="6143" max="6143" width="11.85546875" style="236" customWidth="1"/>
    <col min="6144" max="6393" width="9.140625" style="236"/>
    <col min="6394" max="6394" width="39.7109375" style="236" customWidth="1"/>
    <col min="6395" max="6398" width="9.7109375" style="236" customWidth="1"/>
    <col min="6399" max="6399" width="11.85546875" style="236" customWidth="1"/>
    <col min="6400" max="6649" width="9.140625" style="236"/>
    <col min="6650" max="6650" width="39.7109375" style="236" customWidth="1"/>
    <col min="6651" max="6654" width="9.7109375" style="236" customWidth="1"/>
    <col min="6655" max="6655" width="11.85546875" style="236" customWidth="1"/>
    <col min="6656" max="6905" width="9.140625" style="236"/>
    <col min="6906" max="6906" width="39.7109375" style="236" customWidth="1"/>
    <col min="6907" max="6910" width="9.7109375" style="236" customWidth="1"/>
    <col min="6911" max="6911" width="11.85546875" style="236" customWidth="1"/>
    <col min="6912" max="7161" width="9.140625" style="236"/>
    <col min="7162" max="7162" width="39.7109375" style="236" customWidth="1"/>
    <col min="7163" max="7166" width="9.7109375" style="236" customWidth="1"/>
    <col min="7167" max="7167" width="11.85546875" style="236" customWidth="1"/>
    <col min="7168" max="7417" width="9.140625" style="236"/>
    <col min="7418" max="7418" width="39.7109375" style="236" customWidth="1"/>
    <col min="7419" max="7422" width="9.7109375" style="236" customWidth="1"/>
    <col min="7423" max="7423" width="11.85546875" style="236" customWidth="1"/>
    <col min="7424" max="7673" width="9.140625" style="236"/>
    <col min="7674" max="7674" width="39.7109375" style="236" customWidth="1"/>
    <col min="7675" max="7678" width="9.7109375" style="236" customWidth="1"/>
    <col min="7679" max="7679" width="11.85546875" style="236" customWidth="1"/>
    <col min="7680" max="7929" width="9.140625" style="236"/>
    <col min="7930" max="7930" width="39.7109375" style="236" customWidth="1"/>
    <col min="7931" max="7934" width="9.7109375" style="236" customWidth="1"/>
    <col min="7935" max="7935" width="11.85546875" style="236" customWidth="1"/>
    <col min="7936" max="8185" width="9.140625" style="236"/>
    <col min="8186" max="8186" width="39.7109375" style="236" customWidth="1"/>
    <col min="8187" max="8190" width="9.7109375" style="236" customWidth="1"/>
    <col min="8191" max="8191" width="11.85546875" style="236" customWidth="1"/>
    <col min="8192" max="8441" width="9.140625" style="236"/>
    <col min="8442" max="8442" width="39.7109375" style="236" customWidth="1"/>
    <col min="8443" max="8446" width="9.7109375" style="236" customWidth="1"/>
    <col min="8447" max="8447" width="11.85546875" style="236" customWidth="1"/>
    <col min="8448" max="8697" width="9.140625" style="236"/>
    <col min="8698" max="8698" width="39.7109375" style="236" customWidth="1"/>
    <col min="8699" max="8702" width="9.7109375" style="236" customWidth="1"/>
    <col min="8703" max="8703" width="11.85546875" style="236" customWidth="1"/>
    <col min="8704" max="8953" width="9.140625" style="236"/>
    <col min="8954" max="8954" width="39.7109375" style="236" customWidth="1"/>
    <col min="8955" max="8958" width="9.7109375" style="236" customWidth="1"/>
    <col min="8959" max="8959" width="11.85546875" style="236" customWidth="1"/>
    <col min="8960" max="9209" width="9.140625" style="236"/>
    <col min="9210" max="9210" width="39.7109375" style="236" customWidth="1"/>
    <col min="9211" max="9214" width="9.7109375" style="236" customWidth="1"/>
    <col min="9215" max="9215" width="11.85546875" style="236" customWidth="1"/>
    <col min="9216" max="9465" width="9.140625" style="236"/>
    <col min="9466" max="9466" width="39.7109375" style="236" customWidth="1"/>
    <col min="9467" max="9470" width="9.7109375" style="236" customWidth="1"/>
    <col min="9471" max="9471" width="11.85546875" style="236" customWidth="1"/>
    <col min="9472" max="9721" width="9.140625" style="236"/>
    <col min="9722" max="9722" width="39.7109375" style="236" customWidth="1"/>
    <col min="9723" max="9726" width="9.7109375" style="236" customWidth="1"/>
    <col min="9727" max="9727" width="11.85546875" style="236" customWidth="1"/>
    <col min="9728" max="9977" width="9.140625" style="236"/>
    <col min="9978" max="9978" width="39.7109375" style="236" customWidth="1"/>
    <col min="9979" max="9982" width="9.7109375" style="236" customWidth="1"/>
    <col min="9983" max="9983" width="11.85546875" style="236" customWidth="1"/>
    <col min="9984" max="10233" width="9.140625" style="236"/>
    <col min="10234" max="10234" width="39.7109375" style="236" customWidth="1"/>
    <col min="10235" max="10238" width="9.7109375" style="236" customWidth="1"/>
    <col min="10239" max="10239" width="11.85546875" style="236" customWidth="1"/>
    <col min="10240" max="10489" width="9.140625" style="236"/>
    <col min="10490" max="10490" width="39.7109375" style="236" customWidth="1"/>
    <col min="10491" max="10494" width="9.7109375" style="236" customWidth="1"/>
    <col min="10495" max="10495" width="11.85546875" style="236" customWidth="1"/>
    <col min="10496" max="10745" width="9.140625" style="236"/>
    <col min="10746" max="10746" width="39.7109375" style="236" customWidth="1"/>
    <col min="10747" max="10750" width="9.7109375" style="236" customWidth="1"/>
    <col min="10751" max="10751" width="11.85546875" style="236" customWidth="1"/>
    <col min="10752" max="11001" width="9.140625" style="236"/>
    <col min="11002" max="11002" width="39.7109375" style="236" customWidth="1"/>
    <col min="11003" max="11006" width="9.7109375" style="236" customWidth="1"/>
    <col min="11007" max="11007" width="11.85546875" style="236" customWidth="1"/>
    <col min="11008" max="11257" width="9.140625" style="236"/>
    <col min="11258" max="11258" width="39.7109375" style="236" customWidth="1"/>
    <col min="11259" max="11262" width="9.7109375" style="236" customWidth="1"/>
    <col min="11263" max="11263" width="11.85546875" style="236" customWidth="1"/>
    <col min="11264" max="11513" width="9.140625" style="236"/>
    <col min="11514" max="11514" width="39.7109375" style="236" customWidth="1"/>
    <col min="11515" max="11518" width="9.7109375" style="236" customWidth="1"/>
    <col min="11519" max="11519" width="11.85546875" style="236" customWidth="1"/>
    <col min="11520" max="11769" width="9.140625" style="236"/>
    <col min="11770" max="11770" width="39.7109375" style="236" customWidth="1"/>
    <col min="11771" max="11774" width="9.7109375" style="236" customWidth="1"/>
    <col min="11775" max="11775" width="11.85546875" style="236" customWidth="1"/>
    <col min="11776" max="12025" width="9.140625" style="236"/>
    <col min="12026" max="12026" width="39.7109375" style="236" customWidth="1"/>
    <col min="12027" max="12030" width="9.7109375" style="236" customWidth="1"/>
    <col min="12031" max="12031" width="11.85546875" style="236" customWidth="1"/>
    <col min="12032" max="12281" width="9.140625" style="236"/>
    <col min="12282" max="12282" width="39.7109375" style="236" customWidth="1"/>
    <col min="12283" max="12286" width="9.7109375" style="236" customWidth="1"/>
    <col min="12287" max="12287" width="11.85546875" style="236" customWidth="1"/>
    <col min="12288" max="12537" width="9.140625" style="236"/>
    <col min="12538" max="12538" width="39.7109375" style="236" customWidth="1"/>
    <col min="12539" max="12542" width="9.7109375" style="236" customWidth="1"/>
    <col min="12543" max="12543" width="11.85546875" style="236" customWidth="1"/>
    <col min="12544" max="12793" width="9.140625" style="236"/>
    <col min="12794" max="12794" width="39.7109375" style="236" customWidth="1"/>
    <col min="12795" max="12798" width="9.7109375" style="236" customWidth="1"/>
    <col min="12799" max="12799" width="11.85546875" style="236" customWidth="1"/>
    <col min="12800" max="13049" width="9.140625" style="236"/>
    <col min="13050" max="13050" width="39.7109375" style="236" customWidth="1"/>
    <col min="13051" max="13054" width="9.7109375" style="236" customWidth="1"/>
    <col min="13055" max="13055" width="11.85546875" style="236" customWidth="1"/>
    <col min="13056" max="13305" width="9.140625" style="236"/>
    <col min="13306" max="13306" width="39.7109375" style="236" customWidth="1"/>
    <col min="13307" max="13310" width="9.7109375" style="236" customWidth="1"/>
    <col min="13311" max="13311" width="11.85546875" style="236" customWidth="1"/>
    <col min="13312" max="13561" width="9.140625" style="236"/>
    <col min="13562" max="13562" width="39.7109375" style="236" customWidth="1"/>
    <col min="13563" max="13566" width="9.7109375" style="236" customWidth="1"/>
    <col min="13567" max="13567" width="11.85546875" style="236" customWidth="1"/>
    <col min="13568" max="13817" width="9.140625" style="236"/>
    <col min="13818" max="13818" width="39.7109375" style="236" customWidth="1"/>
    <col min="13819" max="13822" width="9.7109375" style="236" customWidth="1"/>
    <col min="13823" max="13823" width="11.85546875" style="236" customWidth="1"/>
    <col min="13824" max="14073" width="9.140625" style="236"/>
    <col min="14074" max="14074" width="39.7109375" style="236" customWidth="1"/>
    <col min="14075" max="14078" width="9.7109375" style="236" customWidth="1"/>
    <col min="14079" max="14079" width="11.85546875" style="236" customWidth="1"/>
    <col min="14080" max="14329" width="9.140625" style="236"/>
    <col min="14330" max="14330" width="39.7109375" style="236" customWidth="1"/>
    <col min="14331" max="14334" width="9.7109375" style="236" customWidth="1"/>
    <col min="14335" max="14335" width="11.85546875" style="236" customWidth="1"/>
    <col min="14336" max="14585" width="9.140625" style="236"/>
    <col min="14586" max="14586" width="39.7109375" style="236" customWidth="1"/>
    <col min="14587" max="14590" width="9.7109375" style="236" customWidth="1"/>
    <col min="14591" max="14591" width="11.85546875" style="236" customWidth="1"/>
    <col min="14592" max="14841" width="9.140625" style="236"/>
    <col min="14842" max="14842" width="39.7109375" style="236" customWidth="1"/>
    <col min="14843" max="14846" width="9.7109375" style="236" customWidth="1"/>
    <col min="14847" max="14847" width="11.85546875" style="236" customWidth="1"/>
    <col min="14848" max="15097" width="9.140625" style="236"/>
    <col min="15098" max="15098" width="39.7109375" style="236" customWidth="1"/>
    <col min="15099" max="15102" width="9.7109375" style="236" customWidth="1"/>
    <col min="15103" max="15103" width="11.85546875" style="236" customWidth="1"/>
    <col min="15104" max="15353" width="9.140625" style="236"/>
    <col min="15354" max="15354" width="39.7109375" style="236" customWidth="1"/>
    <col min="15355" max="15358" width="9.7109375" style="236" customWidth="1"/>
    <col min="15359" max="15359" width="11.85546875" style="236" customWidth="1"/>
    <col min="15360" max="15609" width="9.140625" style="236"/>
    <col min="15610" max="15610" width="39.7109375" style="236" customWidth="1"/>
    <col min="15611" max="15614" width="9.7109375" style="236" customWidth="1"/>
    <col min="15615" max="15615" width="11.85546875" style="236" customWidth="1"/>
    <col min="15616" max="15865" width="9.140625" style="236"/>
    <col min="15866" max="15866" width="39.7109375" style="236" customWidth="1"/>
    <col min="15867" max="15870" width="9.7109375" style="236" customWidth="1"/>
    <col min="15871" max="15871" width="11.85546875" style="236" customWidth="1"/>
    <col min="15872" max="16121" width="9.140625" style="236"/>
    <col min="16122" max="16122" width="39.7109375" style="236" customWidth="1"/>
    <col min="16123" max="16126" width="9.7109375" style="236" customWidth="1"/>
    <col min="16127" max="16127" width="11.85546875" style="236" customWidth="1"/>
    <col min="16128" max="16384" width="9.140625" style="236"/>
  </cols>
  <sheetData>
    <row r="1" spans="1:8" ht="20.100000000000001" customHeight="1">
      <c r="A1" s="233" t="s">
        <v>589</v>
      </c>
      <c r="B1" s="235"/>
      <c r="C1" s="235"/>
      <c r="D1" s="235"/>
      <c r="E1" s="235"/>
      <c r="F1" s="226"/>
      <c r="G1" s="226"/>
    </row>
    <row r="2" spans="1:8" ht="20.100000000000001" customHeight="1">
      <c r="A2" s="237" t="s">
        <v>133</v>
      </c>
      <c r="B2" s="235"/>
      <c r="C2" s="235"/>
      <c r="D2" s="235"/>
      <c r="E2" s="235"/>
      <c r="F2" s="226"/>
      <c r="G2" s="226"/>
    </row>
    <row r="3" spans="1:8" ht="20.100000000000001" customHeight="1">
      <c r="A3" s="240"/>
      <c r="B3" s="241"/>
      <c r="C3" s="241"/>
      <c r="D3" s="241"/>
      <c r="E3" s="241"/>
      <c r="F3" s="242"/>
      <c r="G3" s="242"/>
    </row>
    <row r="4" spans="1:8" ht="27" customHeight="1">
      <c r="B4" s="57">
        <v>2010</v>
      </c>
      <c r="C4" s="57">
        <v>2015</v>
      </c>
      <c r="D4" s="57">
        <v>2016</v>
      </c>
      <c r="E4" s="243">
        <v>2017</v>
      </c>
      <c r="F4" s="243">
        <v>2018</v>
      </c>
      <c r="G4" s="243" t="s">
        <v>451</v>
      </c>
    </row>
    <row r="5" spans="1:8" ht="19.5" customHeight="1">
      <c r="B5" s="370" t="s">
        <v>119</v>
      </c>
      <c r="C5" s="370"/>
      <c r="D5" s="370"/>
      <c r="E5" s="370"/>
      <c r="F5" s="370"/>
      <c r="G5" s="370"/>
    </row>
    <row r="6" spans="1:8" s="250" customFormat="1" ht="19.5" customHeight="1">
      <c r="A6" s="314" t="s">
        <v>227</v>
      </c>
      <c r="B6" s="176">
        <f t="shared" ref="B6:G6" si="0">SUM(B8:B18)</f>
        <v>7976</v>
      </c>
      <c r="C6" s="176">
        <f t="shared" si="0"/>
        <v>8816</v>
      </c>
      <c r="D6" s="176">
        <f t="shared" si="0"/>
        <v>8989</v>
      </c>
      <c r="E6" s="176">
        <f t="shared" si="0"/>
        <v>8788</v>
      </c>
      <c r="F6" s="176">
        <f t="shared" si="0"/>
        <v>8698</v>
      </c>
      <c r="G6" s="176">
        <f t="shared" si="0"/>
        <v>9093</v>
      </c>
      <c r="H6" s="176"/>
    </row>
    <row r="7" spans="1:8" s="253" customFormat="1" ht="19.5" customHeight="1">
      <c r="A7" s="253" t="s">
        <v>391</v>
      </c>
      <c r="B7" s="258"/>
      <c r="C7" s="258"/>
      <c r="D7" s="258"/>
    </row>
    <row r="8" spans="1:8" s="250" customFormat="1" ht="19.5" customHeight="1">
      <c r="A8" s="28" t="s">
        <v>229</v>
      </c>
      <c r="B8" s="152">
        <v>128</v>
      </c>
      <c r="C8" s="152">
        <v>95</v>
      </c>
      <c r="D8" s="152">
        <v>88</v>
      </c>
      <c r="E8" s="152">
        <v>54</v>
      </c>
      <c r="F8" s="152">
        <v>46</v>
      </c>
      <c r="G8" s="152">
        <v>46</v>
      </c>
      <c r="H8" s="75"/>
    </row>
    <row r="9" spans="1:8" s="250" customFormat="1" ht="19.5" customHeight="1">
      <c r="A9" s="28" t="s">
        <v>452</v>
      </c>
      <c r="B9" s="152">
        <v>57</v>
      </c>
      <c r="C9" s="152">
        <v>22</v>
      </c>
      <c r="D9" s="152">
        <v>32</v>
      </c>
      <c r="E9" s="152">
        <v>24</v>
      </c>
      <c r="F9" s="152">
        <v>22</v>
      </c>
      <c r="G9" s="152">
        <v>22</v>
      </c>
      <c r="H9" s="75"/>
    </row>
    <row r="10" spans="1:8" s="250" customFormat="1" ht="19.5" customHeight="1">
      <c r="A10" s="28" t="s">
        <v>230</v>
      </c>
      <c r="B10" s="152">
        <v>1664</v>
      </c>
      <c r="C10" s="152">
        <v>1877</v>
      </c>
      <c r="D10" s="152">
        <v>1923</v>
      </c>
      <c r="E10" s="152">
        <v>1937</v>
      </c>
      <c r="F10" s="152">
        <v>1855</v>
      </c>
      <c r="G10" s="152">
        <v>1895</v>
      </c>
      <c r="H10" s="75"/>
    </row>
    <row r="11" spans="1:8" s="250" customFormat="1" ht="19.5" customHeight="1">
      <c r="A11" s="28" t="s">
        <v>231</v>
      </c>
      <c r="B11" s="152">
        <v>812</v>
      </c>
      <c r="C11" s="152">
        <v>860</v>
      </c>
      <c r="D11" s="152">
        <v>875</v>
      </c>
      <c r="E11" s="152">
        <v>914</v>
      </c>
      <c r="F11" s="152">
        <v>948</v>
      </c>
      <c r="G11" s="152">
        <v>904</v>
      </c>
      <c r="H11" s="75"/>
    </row>
    <row r="12" spans="1:8" s="250" customFormat="1" ht="19.5" customHeight="1">
      <c r="A12" s="28" t="s">
        <v>232</v>
      </c>
      <c r="B12" s="152">
        <v>564</v>
      </c>
      <c r="C12" s="152">
        <v>876</v>
      </c>
      <c r="D12" s="152">
        <v>976</v>
      </c>
      <c r="E12" s="152">
        <v>923</v>
      </c>
      <c r="F12" s="152">
        <v>951</v>
      </c>
      <c r="G12" s="152">
        <v>1718</v>
      </c>
      <c r="H12" s="75"/>
    </row>
    <row r="13" spans="1:8" s="250" customFormat="1" ht="19.5" customHeight="1">
      <c r="A13" s="28" t="s">
        <v>233</v>
      </c>
      <c r="B13" s="152">
        <v>1057</v>
      </c>
      <c r="C13" s="152">
        <v>1109</v>
      </c>
      <c r="D13" s="152">
        <v>1141</v>
      </c>
      <c r="E13" s="152">
        <v>920</v>
      </c>
      <c r="F13" s="152">
        <v>927</v>
      </c>
      <c r="G13" s="152">
        <v>700</v>
      </c>
      <c r="H13" s="75"/>
    </row>
    <row r="14" spans="1:8" s="250" customFormat="1" ht="19.5" customHeight="1">
      <c r="A14" s="28" t="s">
        <v>234</v>
      </c>
      <c r="B14" s="152">
        <v>68</v>
      </c>
      <c r="C14" s="152">
        <v>48</v>
      </c>
      <c r="D14" s="152">
        <v>52</v>
      </c>
      <c r="E14" s="152">
        <v>39</v>
      </c>
      <c r="F14" s="152">
        <v>37</v>
      </c>
      <c r="G14" s="152">
        <v>39</v>
      </c>
      <c r="H14" s="75"/>
    </row>
    <row r="15" spans="1:8" s="250" customFormat="1" ht="19.5" customHeight="1">
      <c r="A15" s="28" t="s">
        <v>235</v>
      </c>
      <c r="B15" s="152">
        <v>842</v>
      </c>
      <c r="C15" s="152">
        <v>813</v>
      </c>
      <c r="D15" s="152">
        <v>819</v>
      </c>
      <c r="E15" s="152">
        <v>814</v>
      </c>
      <c r="F15" s="152">
        <v>814</v>
      </c>
      <c r="G15" s="152">
        <v>813</v>
      </c>
      <c r="H15" s="75"/>
    </row>
    <row r="16" spans="1:8" s="250" customFormat="1" ht="19.5" customHeight="1">
      <c r="A16" s="28" t="s">
        <v>236</v>
      </c>
      <c r="B16" s="152">
        <v>397</v>
      </c>
      <c r="C16" s="152">
        <v>319</v>
      </c>
      <c r="D16" s="152">
        <v>300</v>
      </c>
      <c r="E16" s="152">
        <v>302</v>
      </c>
      <c r="F16" s="152">
        <v>292</v>
      </c>
      <c r="G16" s="152">
        <v>264</v>
      </c>
      <c r="H16" s="75"/>
    </row>
    <row r="17" spans="1:8" s="250" customFormat="1" ht="19.5" customHeight="1">
      <c r="A17" s="28" t="s">
        <v>237</v>
      </c>
      <c r="B17" s="152">
        <v>767</v>
      </c>
      <c r="C17" s="152">
        <v>780</v>
      </c>
      <c r="D17" s="152">
        <v>740</v>
      </c>
      <c r="E17" s="152">
        <v>720</v>
      </c>
      <c r="F17" s="152">
        <v>723</v>
      </c>
      <c r="G17" s="152">
        <v>727</v>
      </c>
      <c r="H17" s="75"/>
    </row>
    <row r="18" spans="1:8" s="250" customFormat="1" ht="19.5" customHeight="1">
      <c r="A18" s="28" t="s">
        <v>238</v>
      </c>
      <c r="B18" s="152">
        <v>1620</v>
      </c>
      <c r="C18" s="152">
        <v>2017</v>
      </c>
      <c r="D18" s="152">
        <v>2043</v>
      </c>
      <c r="E18" s="152">
        <v>2141</v>
      </c>
      <c r="F18" s="152">
        <v>2083</v>
      </c>
      <c r="G18" s="152">
        <v>1965</v>
      </c>
      <c r="H18" s="75"/>
    </row>
    <row r="19" spans="1:8" s="250" customFormat="1" ht="19.5" customHeight="1">
      <c r="B19" s="152"/>
      <c r="C19" s="152"/>
      <c r="D19" s="152"/>
      <c r="E19" s="152"/>
    </row>
    <row r="20" spans="1:8" ht="19.5" customHeight="1">
      <c r="A20" s="259"/>
      <c r="B20" s="369" t="s">
        <v>120</v>
      </c>
      <c r="C20" s="369"/>
      <c r="D20" s="369"/>
      <c r="E20" s="369"/>
      <c r="F20" s="369"/>
      <c r="G20" s="369"/>
    </row>
    <row r="21" spans="1:8" ht="19.5" customHeight="1">
      <c r="B21" s="371" t="s">
        <v>39</v>
      </c>
      <c r="C21" s="371"/>
      <c r="D21" s="371"/>
      <c r="E21" s="371"/>
      <c r="F21" s="371"/>
      <c r="G21" s="371"/>
    </row>
    <row r="22" spans="1:8" ht="19.5" customHeight="1">
      <c r="B22" s="260"/>
      <c r="C22" s="260"/>
      <c r="D22" s="260"/>
      <c r="E22" s="260"/>
      <c r="F22" s="260"/>
      <c r="G22" s="336"/>
    </row>
    <row r="23" spans="1:8" ht="19.5" customHeight="1">
      <c r="A23" s="314" t="s">
        <v>227</v>
      </c>
      <c r="B23" s="261">
        <v>100.26</v>
      </c>
      <c r="C23" s="262">
        <v>104.95</v>
      </c>
      <c r="D23" s="262">
        <f>D6/C6*100</f>
        <v>101.96234119782216</v>
      </c>
      <c r="E23" s="262">
        <f>E6/D6*100</f>
        <v>97.763933696740452</v>
      </c>
      <c r="F23" s="262">
        <f>F6/E6*100</f>
        <v>98.975876194811107</v>
      </c>
      <c r="G23" s="262">
        <f>G6/F6*100</f>
        <v>104.54127385605887</v>
      </c>
      <c r="H23" s="219"/>
    </row>
    <row r="24" spans="1:8" s="235" customFormat="1" ht="19.5" customHeight="1">
      <c r="A24" s="253" t="s">
        <v>391</v>
      </c>
      <c r="B24" s="261"/>
      <c r="C24" s="263"/>
      <c r="D24" s="253"/>
      <c r="E24" s="253"/>
      <c r="F24" s="253"/>
      <c r="G24" s="253"/>
      <c r="H24" s="219"/>
    </row>
    <row r="25" spans="1:8" ht="19.5" customHeight="1">
      <c r="A25" s="28" t="s">
        <v>229</v>
      </c>
      <c r="B25" s="264">
        <v>88.92</v>
      </c>
      <c r="C25" s="265">
        <v>90.05</v>
      </c>
      <c r="D25" s="265">
        <f t="shared" ref="D25:G33" si="1">D8/C8*100</f>
        <v>92.631578947368425</v>
      </c>
      <c r="E25" s="265">
        <f t="shared" si="1"/>
        <v>61.363636363636367</v>
      </c>
      <c r="F25" s="265">
        <f t="shared" si="1"/>
        <v>85.18518518518519</v>
      </c>
      <c r="G25" s="265">
        <f t="shared" si="1"/>
        <v>100</v>
      </c>
      <c r="H25" s="219"/>
    </row>
    <row r="26" spans="1:8" ht="19.5" customHeight="1">
      <c r="A26" s="28" t="s">
        <v>452</v>
      </c>
      <c r="B26" s="264">
        <v>83.62</v>
      </c>
      <c r="C26" s="265">
        <v>119.15</v>
      </c>
      <c r="D26" s="265">
        <f t="shared" si="1"/>
        <v>145.45454545454547</v>
      </c>
      <c r="E26" s="265">
        <f t="shared" si="1"/>
        <v>75</v>
      </c>
      <c r="F26" s="265">
        <f t="shared" si="1"/>
        <v>91.666666666666657</v>
      </c>
      <c r="G26" s="265">
        <f t="shared" si="1"/>
        <v>100</v>
      </c>
      <c r="H26" s="219"/>
    </row>
    <row r="27" spans="1:8" ht="19.5" customHeight="1">
      <c r="A27" s="28" t="s">
        <v>230</v>
      </c>
      <c r="B27" s="264">
        <v>102.04</v>
      </c>
      <c r="C27" s="265">
        <v>99.24</v>
      </c>
      <c r="D27" s="265">
        <f t="shared" si="1"/>
        <v>102.45071923281832</v>
      </c>
      <c r="E27" s="265">
        <f t="shared" si="1"/>
        <v>100.72802912116485</v>
      </c>
      <c r="F27" s="265">
        <f t="shared" si="1"/>
        <v>95.766649457924629</v>
      </c>
      <c r="G27" s="265">
        <f t="shared" si="1"/>
        <v>102.15633423180593</v>
      </c>
      <c r="H27" s="219"/>
    </row>
    <row r="28" spans="1:8" ht="19.5" customHeight="1">
      <c r="A28" s="28" t="s">
        <v>231</v>
      </c>
      <c r="B28" s="264">
        <v>100.12</v>
      </c>
      <c r="C28" s="265">
        <v>104.4</v>
      </c>
      <c r="D28" s="265">
        <f t="shared" si="1"/>
        <v>101.74418604651163</v>
      </c>
      <c r="E28" s="265">
        <f t="shared" si="1"/>
        <v>104.45714285714286</v>
      </c>
      <c r="F28" s="265">
        <f t="shared" si="1"/>
        <v>103.71991247264771</v>
      </c>
      <c r="G28" s="265">
        <f t="shared" si="1"/>
        <v>95.358649789029542</v>
      </c>
      <c r="H28" s="219"/>
    </row>
    <row r="29" spans="1:8" ht="19.5" customHeight="1">
      <c r="A29" s="28" t="s">
        <v>232</v>
      </c>
      <c r="B29" s="264">
        <v>100.67</v>
      </c>
      <c r="C29" s="265">
        <v>103.85</v>
      </c>
      <c r="D29" s="265">
        <f t="shared" si="1"/>
        <v>111.41552511415524</v>
      </c>
      <c r="E29" s="265">
        <f t="shared" si="1"/>
        <v>94.569672131147541</v>
      </c>
      <c r="F29" s="265">
        <f t="shared" si="1"/>
        <v>103.03358613217767</v>
      </c>
      <c r="G29" s="265">
        <f t="shared" si="1"/>
        <v>180.65194532071504</v>
      </c>
      <c r="H29" s="219"/>
    </row>
    <row r="30" spans="1:8" ht="19.5" customHeight="1">
      <c r="A30" s="28" t="s">
        <v>233</v>
      </c>
      <c r="B30" s="264">
        <v>85.89</v>
      </c>
      <c r="C30" s="265">
        <v>111.69</v>
      </c>
      <c r="D30" s="265">
        <f t="shared" si="1"/>
        <v>102.88548241659153</v>
      </c>
      <c r="E30" s="265">
        <f t="shared" si="1"/>
        <v>80.631025416301497</v>
      </c>
      <c r="F30" s="265">
        <f t="shared" si="1"/>
        <v>100.76086956521739</v>
      </c>
      <c r="G30" s="265">
        <f t="shared" si="1"/>
        <v>75.512405609492987</v>
      </c>
      <c r="H30" s="219"/>
    </row>
    <row r="31" spans="1:8" ht="19.5" customHeight="1">
      <c r="A31" s="28" t="s">
        <v>234</v>
      </c>
      <c r="B31" s="264">
        <v>107.35</v>
      </c>
      <c r="C31" s="265">
        <v>99.01</v>
      </c>
      <c r="D31" s="265">
        <f t="shared" si="1"/>
        <v>108.33333333333333</v>
      </c>
      <c r="E31" s="265">
        <f t="shared" si="1"/>
        <v>75</v>
      </c>
      <c r="F31" s="265">
        <f t="shared" si="1"/>
        <v>94.871794871794862</v>
      </c>
      <c r="G31" s="265">
        <f t="shared" si="1"/>
        <v>105.40540540540539</v>
      </c>
      <c r="H31" s="219"/>
    </row>
    <row r="32" spans="1:8" ht="19.5" customHeight="1">
      <c r="A32" s="28" t="s">
        <v>235</v>
      </c>
      <c r="B32" s="264">
        <v>104.46</v>
      </c>
      <c r="C32" s="265">
        <v>100.05</v>
      </c>
      <c r="D32" s="265">
        <f t="shared" si="1"/>
        <v>100.7380073800738</v>
      </c>
      <c r="E32" s="265">
        <f t="shared" si="1"/>
        <v>99.389499389499392</v>
      </c>
      <c r="F32" s="265">
        <f t="shared" si="1"/>
        <v>100</v>
      </c>
      <c r="G32" s="265">
        <f t="shared" si="1"/>
        <v>99.877149877149876</v>
      </c>
      <c r="H32" s="219"/>
    </row>
    <row r="33" spans="1:8" ht="19.5" customHeight="1">
      <c r="A33" s="28" t="s">
        <v>236</v>
      </c>
      <c r="B33" s="264">
        <v>104.28</v>
      </c>
      <c r="C33" s="265">
        <v>89.67</v>
      </c>
      <c r="D33" s="265">
        <f t="shared" si="1"/>
        <v>94.043887147335425</v>
      </c>
      <c r="E33" s="265">
        <f t="shared" si="1"/>
        <v>100.66666666666666</v>
      </c>
      <c r="F33" s="265">
        <f t="shared" si="1"/>
        <v>96.688741721854313</v>
      </c>
      <c r="G33" s="265">
        <f t="shared" si="1"/>
        <v>90.410958904109577</v>
      </c>
      <c r="H33" s="219"/>
    </row>
    <row r="34" spans="1:8" ht="19.5" customHeight="1">
      <c r="A34" s="28" t="s">
        <v>237</v>
      </c>
      <c r="B34" s="264">
        <v>99.74</v>
      </c>
      <c r="C34" s="265">
        <v>100.17</v>
      </c>
      <c r="D34" s="265">
        <f t="shared" ref="D34:G34" si="2">D17/C17*100</f>
        <v>94.871794871794862</v>
      </c>
      <c r="E34" s="265">
        <f t="shared" si="2"/>
        <v>97.297297297297305</v>
      </c>
      <c r="F34" s="265">
        <f t="shared" si="2"/>
        <v>100.41666666666667</v>
      </c>
      <c r="G34" s="265">
        <f t="shared" si="2"/>
        <v>100.55325034578146</v>
      </c>
      <c r="H34" s="219"/>
    </row>
    <row r="35" spans="1:8" ht="19.5" customHeight="1">
      <c r="A35" s="28" t="s">
        <v>238</v>
      </c>
      <c r="B35" s="264">
        <v>108.02</v>
      </c>
      <c r="C35" s="265">
        <v>116.66</v>
      </c>
      <c r="D35" s="265">
        <f t="shared" ref="D35:G35" si="3">D18/C18*100</f>
        <v>101.28904313336639</v>
      </c>
      <c r="E35" s="265">
        <f t="shared" si="3"/>
        <v>104.79686735193343</v>
      </c>
      <c r="F35" s="265">
        <f t="shared" si="3"/>
        <v>97.290985520784673</v>
      </c>
      <c r="G35" s="265">
        <f t="shared" si="3"/>
        <v>94.335093614978391</v>
      </c>
      <c r="H35" s="219"/>
    </row>
    <row r="36" spans="1:8">
      <c r="A36" s="241"/>
      <c r="B36" s="241"/>
      <c r="C36" s="241"/>
      <c r="D36" s="241"/>
      <c r="E36" s="241"/>
      <c r="F36" s="241"/>
      <c r="G36" s="241"/>
    </row>
  </sheetData>
  <mergeCells count="3">
    <mergeCell ref="B5:G5"/>
    <mergeCell ref="B20:G20"/>
    <mergeCell ref="B21:G21"/>
  </mergeCells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05"/>
  <sheetViews>
    <sheetView workbookViewId="0">
      <selection activeCell="N11" sqref="N11"/>
    </sheetView>
  </sheetViews>
  <sheetFormatPr defaultRowHeight="12.75"/>
  <cols>
    <col min="1" max="2" width="1.7109375" style="236" customWidth="1"/>
    <col min="3" max="3" width="41.140625" style="236" customWidth="1"/>
    <col min="4" max="9" width="9.7109375" style="236" customWidth="1"/>
    <col min="10" max="256" width="9.140625" style="236"/>
    <col min="257" max="258" width="1.7109375" style="236" customWidth="1"/>
    <col min="259" max="259" width="49" style="236" customWidth="1"/>
    <col min="260" max="263" width="7.7109375" style="236" customWidth="1"/>
    <col min="264" max="264" width="9.85546875" style="236" customWidth="1"/>
    <col min="265" max="512" width="9.140625" style="236"/>
    <col min="513" max="514" width="1.7109375" style="236" customWidth="1"/>
    <col min="515" max="515" width="49" style="236" customWidth="1"/>
    <col min="516" max="519" width="7.7109375" style="236" customWidth="1"/>
    <col min="520" max="520" width="9.85546875" style="236" customWidth="1"/>
    <col min="521" max="768" width="9.140625" style="236"/>
    <col min="769" max="770" width="1.7109375" style="236" customWidth="1"/>
    <col min="771" max="771" width="49" style="236" customWidth="1"/>
    <col min="772" max="775" width="7.7109375" style="236" customWidth="1"/>
    <col min="776" max="776" width="9.85546875" style="236" customWidth="1"/>
    <col min="777" max="1024" width="9.140625" style="236"/>
    <col min="1025" max="1026" width="1.7109375" style="236" customWidth="1"/>
    <col min="1027" max="1027" width="49" style="236" customWidth="1"/>
    <col min="1028" max="1031" width="7.7109375" style="236" customWidth="1"/>
    <col min="1032" max="1032" width="9.85546875" style="236" customWidth="1"/>
    <col min="1033" max="1280" width="9.140625" style="236"/>
    <col min="1281" max="1282" width="1.7109375" style="236" customWidth="1"/>
    <col min="1283" max="1283" width="49" style="236" customWidth="1"/>
    <col min="1284" max="1287" width="7.7109375" style="236" customWidth="1"/>
    <col min="1288" max="1288" width="9.85546875" style="236" customWidth="1"/>
    <col min="1289" max="1536" width="9.140625" style="236"/>
    <col min="1537" max="1538" width="1.7109375" style="236" customWidth="1"/>
    <col min="1539" max="1539" width="49" style="236" customWidth="1"/>
    <col min="1540" max="1543" width="7.7109375" style="236" customWidth="1"/>
    <col min="1544" max="1544" width="9.85546875" style="236" customWidth="1"/>
    <col min="1545" max="1792" width="9.140625" style="236"/>
    <col min="1793" max="1794" width="1.7109375" style="236" customWidth="1"/>
    <col min="1795" max="1795" width="49" style="236" customWidth="1"/>
    <col min="1796" max="1799" width="7.7109375" style="236" customWidth="1"/>
    <col min="1800" max="1800" width="9.85546875" style="236" customWidth="1"/>
    <col min="1801" max="2048" width="9.140625" style="236"/>
    <col min="2049" max="2050" width="1.7109375" style="236" customWidth="1"/>
    <col min="2051" max="2051" width="49" style="236" customWidth="1"/>
    <col min="2052" max="2055" width="7.7109375" style="236" customWidth="1"/>
    <col min="2056" max="2056" width="9.85546875" style="236" customWidth="1"/>
    <col min="2057" max="2304" width="9.140625" style="236"/>
    <col min="2305" max="2306" width="1.7109375" style="236" customWidth="1"/>
    <col min="2307" max="2307" width="49" style="236" customWidth="1"/>
    <col min="2308" max="2311" width="7.7109375" style="236" customWidth="1"/>
    <col min="2312" max="2312" width="9.85546875" style="236" customWidth="1"/>
    <col min="2313" max="2560" width="9.140625" style="236"/>
    <col min="2561" max="2562" width="1.7109375" style="236" customWidth="1"/>
    <col min="2563" max="2563" width="49" style="236" customWidth="1"/>
    <col min="2564" max="2567" width="7.7109375" style="236" customWidth="1"/>
    <col min="2568" max="2568" width="9.85546875" style="236" customWidth="1"/>
    <col min="2569" max="2816" width="9.140625" style="236"/>
    <col min="2817" max="2818" width="1.7109375" style="236" customWidth="1"/>
    <col min="2819" max="2819" width="49" style="236" customWidth="1"/>
    <col min="2820" max="2823" width="7.7109375" style="236" customWidth="1"/>
    <col min="2824" max="2824" width="9.85546875" style="236" customWidth="1"/>
    <col min="2825" max="3072" width="9.140625" style="236"/>
    <col min="3073" max="3074" width="1.7109375" style="236" customWidth="1"/>
    <col min="3075" max="3075" width="49" style="236" customWidth="1"/>
    <col min="3076" max="3079" width="7.7109375" style="236" customWidth="1"/>
    <col min="3080" max="3080" width="9.85546875" style="236" customWidth="1"/>
    <col min="3081" max="3328" width="9.140625" style="236"/>
    <col min="3329" max="3330" width="1.7109375" style="236" customWidth="1"/>
    <col min="3331" max="3331" width="49" style="236" customWidth="1"/>
    <col min="3332" max="3335" width="7.7109375" style="236" customWidth="1"/>
    <col min="3336" max="3336" width="9.85546875" style="236" customWidth="1"/>
    <col min="3337" max="3584" width="9.140625" style="236"/>
    <col min="3585" max="3586" width="1.7109375" style="236" customWidth="1"/>
    <col min="3587" max="3587" width="49" style="236" customWidth="1"/>
    <col min="3588" max="3591" width="7.7109375" style="236" customWidth="1"/>
    <col min="3592" max="3592" width="9.85546875" style="236" customWidth="1"/>
    <col min="3593" max="3840" width="9.140625" style="236"/>
    <col min="3841" max="3842" width="1.7109375" style="236" customWidth="1"/>
    <col min="3843" max="3843" width="49" style="236" customWidth="1"/>
    <col min="3844" max="3847" width="7.7109375" style="236" customWidth="1"/>
    <col min="3848" max="3848" width="9.85546875" style="236" customWidth="1"/>
    <col min="3849" max="4096" width="9.140625" style="236"/>
    <col min="4097" max="4098" width="1.7109375" style="236" customWidth="1"/>
    <col min="4099" max="4099" width="49" style="236" customWidth="1"/>
    <col min="4100" max="4103" width="7.7109375" style="236" customWidth="1"/>
    <col min="4104" max="4104" width="9.85546875" style="236" customWidth="1"/>
    <col min="4105" max="4352" width="9.140625" style="236"/>
    <col min="4353" max="4354" width="1.7109375" style="236" customWidth="1"/>
    <col min="4355" max="4355" width="49" style="236" customWidth="1"/>
    <col min="4356" max="4359" width="7.7109375" style="236" customWidth="1"/>
    <col min="4360" max="4360" width="9.85546875" style="236" customWidth="1"/>
    <col min="4361" max="4608" width="9.140625" style="236"/>
    <col min="4609" max="4610" width="1.7109375" style="236" customWidth="1"/>
    <col min="4611" max="4611" width="49" style="236" customWidth="1"/>
    <col min="4612" max="4615" width="7.7109375" style="236" customWidth="1"/>
    <col min="4616" max="4616" width="9.85546875" style="236" customWidth="1"/>
    <col min="4617" max="4864" width="9.140625" style="236"/>
    <col min="4865" max="4866" width="1.7109375" style="236" customWidth="1"/>
    <col min="4867" max="4867" width="49" style="236" customWidth="1"/>
    <col min="4868" max="4871" width="7.7109375" style="236" customWidth="1"/>
    <col min="4872" max="4872" width="9.85546875" style="236" customWidth="1"/>
    <col min="4873" max="5120" width="9.140625" style="236"/>
    <col min="5121" max="5122" width="1.7109375" style="236" customWidth="1"/>
    <col min="5123" max="5123" width="49" style="236" customWidth="1"/>
    <col min="5124" max="5127" width="7.7109375" style="236" customWidth="1"/>
    <col min="5128" max="5128" width="9.85546875" style="236" customWidth="1"/>
    <col min="5129" max="5376" width="9.140625" style="236"/>
    <col min="5377" max="5378" width="1.7109375" style="236" customWidth="1"/>
    <col min="5379" max="5379" width="49" style="236" customWidth="1"/>
    <col min="5380" max="5383" width="7.7109375" style="236" customWidth="1"/>
    <col min="5384" max="5384" width="9.85546875" style="236" customWidth="1"/>
    <col min="5385" max="5632" width="9.140625" style="236"/>
    <col min="5633" max="5634" width="1.7109375" style="236" customWidth="1"/>
    <col min="5635" max="5635" width="49" style="236" customWidth="1"/>
    <col min="5636" max="5639" width="7.7109375" style="236" customWidth="1"/>
    <col min="5640" max="5640" width="9.85546875" style="236" customWidth="1"/>
    <col min="5641" max="5888" width="9.140625" style="236"/>
    <col min="5889" max="5890" width="1.7109375" style="236" customWidth="1"/>
    <col min="5891" max="5891" width="49" style="236" customWidth="1"/>
    <col min="5892" max="5895" width="7.7109375" style="236" customWidth="1"/>
    <col min="5896" max="5896" width="9.85546875" style="236" customWidth="1"/>
    <col min="5897" max="6144" width="9.140625" style="236"/>
    <col min="6145" max="6146" width="1.7109375" style="236" customWidth="1"/>
    <col min="6147" max="6147" width="49" style="236" customWidth="1"/>
    <col min="6148" max="6151" width="7.7109375" style="236" customWidth="1"/>
    <col min="6152" max="6152" width="9.85546875" style="236" customWidth="1"/>
    <col min="6153" max="6400" width="9.140625" style="236"/>
    <col min="6401" max="6402" width="1.7109375" style="236" customWidth="1"/>
    <col min="6403" max="6403" width="49" style="236" customWidth="1"/>
    <col min="6404" max="6407" width="7.7109375" style="236" customWidth="1"/>
    <col min="6408" max="6408" width="9.85546875" style="236" customWidth="1"/>
    <col min="6409" max="6656" width="9.140625" style="236"/>
    <col min="6657" max="6658" width="1.7109375" style="236" customWidth="1"/>
    <col min="6659" max="6659" width="49" style="236" customWidth="1"/>
    <col min="6660" max="6663" width="7.7109375" style="236" customWidth="1"/>
    <col min="6664" max="6664" width="9.85546875" style="236" customWidth="1"/>
    <col min="6665" max="6912" width="9.140625" style="236"/>
    <col min="6913" max="6914" width="1.7109375" style="236" customWidth="1"/>
    <col min="6915" max="6915" width="49" style="236" customWidth="1"/>
    <col min="6916" max="6919" width="7.7109375" style="236" customWidth="1"/>
    <col min="6920" max="6920" width="9.85546875" style="236" customWidth="1"/>
    <col min="6921" max="7168" width="9.140625" style="236"/>
    <col min="7169" max="7170" width="1.7109375" style="236" customWidth="1"/>
    <col min="7171" max="7171" width="49" style="236" customWidth="1"/>
    <col min="7172" max="7175" width="7.7109375" style="236" customWidth="1"/>
    <col min="7176" max="7176" width="9.85546875" style="236" customWidth="1"/>
    <col min="7177" max="7424" width="9.140625" style="236"/>
    <col min="7425" max="7426" width="1.7109375" style="236" customWidth="1"/>
    <col min="7427" max="7427" width="49" style="236" customWidth="1"/>
    <col min="7428" max="7431" width="7.7109375" style="236" customWidth="1"/>
    <col min="7432" max="7432" width="9.85546875" style="236" customWidth="1"/>
    <col min="7433" max="7680" width="9.140625" style="236"/>
    <col min="7681" max="7682" width="1.7109375" style="236" customWidth="1"/>
    <col min="7683" max="7683" width="49" style="236" customWidth="1"/>
    <col min="7684" max="7687" width="7.7109375" style="236" customWidth="1"/>
    <col min="7688" max="7688" width="9.85546875" style="236" customWidth="1"/>
    <col min="7689" max="7936" width="9.140625" style="236"/>
    <col min="7937" max="7938" width="1.7109375" style="236" customWidth="1"/>
    <col min="7939" max="7939" width="49" style="236" customWidth="1"/>
    <col min="7940" max="7943" width="7.7109375" style="236" customWidth="1"/>
    <col min="7944" max="7944" width="9.85546875" style="236" customWidth="1"/>
    <col min="7945" max="8192" width="9.140625" style="236"/>
    <col min="8193" max="8194" width="1.7109375" style="236" customWidth="1"/>
    <col min="8195" max="8195" width="49" style="236" customWidth="1"/>
    <col min="8196" max="8199" width="7.7109375" style="236" customWidth="1"/>
    <col min="8200" max="8200" width="9.85546875" style="236" customWidth="1"/>
    <col min="8201" max="8448" width="9.140625" style="236"/>
    <col min="8449" max="8450" width="1.7109375" style="236" customWidth="1"/>
    <col min="8451" max="8451" width="49" style="236" customWidth="1"/>
    <col min="8452" max="8455" width="7.7109375" style="236" customWidth="1"/>
    <col min="8456" max="8456" width="9.85546875" style="236" customWidth="1"/>
    <col min="8457" max="8704" width="9.140625" style="236"/>
    <col min="8705" max="8706" width="1.7109375" style="236" customWidth="1"/>
    <col min="8707" max="8707" width="49" style="236" customWidth="1"/>
    <col min="8708" max="8711" width="7.7109375" style="236" customWidth="1"/>
    <col min="8712" max="8712" width="9.85546875" style="236" customWidth="1"/>
    <col min="8713" max="8960" width="9.140625" style="236"/>
    <col min="8961" max="8962" width="1.7109375" style="236" customWidth="1"/>
    <col min="8963" max="8963" width="49" style="236" customWidth="1"/>
    <col min="8964" max="8967" width="7.7109375" style="236" customWidth="1"/>
    <col min="8968" max="8968" width="9.85546875" style="236" customWidth="1"/>
    <col min="8969" max="9216" width="9.140625" style="236"/>
    <col min="9217" max="9218" width="1.7109375" style="236" customWidth="1"/>
    <col min="9219" max="9219" width="49" style="236" customWidth="1"/>
    <col min="9220" max="9223" width="7.7109375" style="236" customWidth="1"/>
    <col min="9224" max="9224" width="9.85546875" style="236" customWidth="1"/>
    <col min="9225" max="9472" width="9.140625" style="236"/>
    <col min="9473" max="9474" width="1.7109375" style="236" customWidth="1"/>
    <col min="9475" max="9475" width="49" style="236" customWidth="1"/>
    <col min="9476" max="9479" width="7.7109375" style="236" customWidth="1"/>
    <col min="9480" max="9480" width="9.85546875" style="236" customWidth="1"/>
    <col min="9481" max="9728" width="9.140625" style="236"/>
    <col min="9729" max="9730" width="1.7109375" style="236" customWidth="1"/>
    <col min="9731" max="9731" width="49" style="236" customWidth="1"/>
    <col min="9732" max="9735" width="7.7109375" style="236" customWidth="1"/>
    <col min="9736" max="9736" width="9.85546875" style="236" customWidth="1"/>
    <col min="9737" max="9984" width="9.140625" style="236"/>
    <col min="9985" max="9986" width="1.7109375" style="236" customWidth="1"/>
    <col min="9987" max="9987" width="49" style="236" customWidth="1"/>
    <col min="9988" max="9991" width="7.7109375" style="236" customWidth="1"/>
    <col min="9992" max="9992" width="9.85546875" style="236" customWidth="1"/>
    <col min="9993" max="10240" width="9.140625" style="236"/>
    <col min="10241" max="10242" width="1.7109375" style="236" customWidth="1"/>
    <col min="10243" max="10243" width="49" style="236" customWidth="1"/>
    <col min="10244" max="10247" width="7.7109375" style="236" customWidth="1"/>
    <col min="10248" max="10248" width="9.85546875" style="236" customWidth="1"/>
    <col min="10249" max="10496" width="9.140625" style="236"/>
    <col min="10497" max="10498" width="1.7109375" style="236" customWidth="1"/>
    <col min="10499" max="10499" width="49" style="236" customWidth="1"/>
    <col min="10500" max="10503" width="7.7109375" style="236" customWidth="1"/>
    <col min="10504" max="10504" width="9.85546875" style="236" customWidth="1"/>
    <col min="10505" max="10752" width="9.140625" style="236"/>
    <col min="10753" max="10754" width="1.7109375" style="236" customWidth="1"/>
    <col min="10755" max="10755" width="49" style="236" customWidth="1"/>
    <col min="10756" max="10759" width="7.7109375" style="236" customWidth="1"/>
    <col min="10760" max="10760" width="9.85546875" style="236" customWidth="1"/>
    <col min="10761" max="11008" width="9.140625" style="236"/>
    <col min="11009" max="11010" width="1.7109375" style="236" customWidth="1"/>
    <col min="11011" max="11011" width="49" style="236" customWidth="1"/>
    <col min="11012" max="11015" width="7.7109375" style="236" customWidth="1"/>
    <col min="11016" max="11016" width="9.85546875" style="236" customWidth="1"/>
    <col min="11017" max="11264" width="9.140625" style="236"/>
    <col min="11265" max="11266" width="1.7109375" style="236" customWidth="1"/>
    <col min="11267" max="11267" width="49" style="236" customWidth="1"/>
    <col min="11268" max="11271" width="7.7109375" style="236" customWidth="1"/>
    <col min="11272" max="11272" width="9.85546875" style="236" customWidth="1"/>
    <col min="11273" max="11520" width="9.140625" style="236"/>
    <col min="11521" max="11522" width="1.7109375" style="236" customWidth="1"/>
    <col min="11523" max="11523" width="49" style="236" customWidth="1"/>
    <col min="11524" max="11527" width="7.7109375" style="236" customWidth="1"/>
    <col min="11528" max="11528" width="9.85546875" style="236" customWidth="1"/>
    <col min="11529" max="11776" width="9.140625" style="236"/>
    <col min="11777" max="11778" width="1.7109375" style="236" customWidth="1"/>
    <col min="11779" max="11779" width="49" style="236" customWidth="1"/>
    <col min="11780" max="11783" width="7.7109375" style="236" customWidth="1"/>
    <col min="11784" max="11784" width="9.85546875" style="236" customWidth="1"/>
    <col min="11785" max="12032" width="9.140625" style="236"/>
    <col min="12033" max="12034" width="1.7109375" style="236" customWidth="1"/>
    <col min="12035" max="12035" width="49" style="236" customWidth="1"/>
    <col min="12036" max="12039" width="7.7109375" style="236" customWidth="1"/>
    <col min="12040" max="12040" width="9.85546875" style="236" customWidth="1"/>
    <col min="12041" max="12288" width="9.140625" style="236"/>
    <col min="12289" max="12290" width="1.7109375" style="236" customWidth="1"/>
    <col min="12291" max="12291" width="49" style="236" customWidth="1"/>
    <col min="12292" max="12295" width="7.7109375" style="236" customWidth="1"/>
    <col min="12296" max="12296" width="9.85546875" style="236" customWidth="1"/>
    <col min="12297" max="12544" width="9.140625" style="236"/>
    <col min="12545" max="12546" width="1.7109375" style="236" customWidth="1"/>
    <col min="12547" max="12547" width="49" style="236" customWidth="1"/>
    <col min="12548" max="12551" width="7.7109375" style="236" customWidth="1"/>
    <col min="12552" max="12552" width="9.85546875" style="236" customWidth="1"/>
    <col min="12553" max="12800" width="9.140625" style="236"/>
    <col min="12801" max="12802" width="1.7109375" style="236" customWidth="1"/>
    <col min="12803" max="12803" width="49" style="236" customWidth="1"/>
    <col min="12804" max="12807" width="7.7109375" style="236" customWidth="1"/>
    <col min="12808" max="12808" width="9.85546875" style="236" customWidth="1"/>
    <col min="12809" max="13056" width="9.140625" style="236"/>
    <col min="13057" max="13058" width="1.7109375" style="236" customWidth="1"/>
    <col min="13059" max="13059" width="49" style="236" customWidth="1"/>
    <col min="13060" max="13063" width="7.7109375" style="236" customWidth="1"/>
    <col min="13064" max="13064" width="9.85546875" style="236" customWidth="1"/>
    <col min="13065" max="13312" width="9.140625" style="236"/>
    <col min="13313" max="13314" width="1.7109375" style="236" customWidth="1"/>
    <col min="13315" max="13315" width="49" style="236" customWidth="1"/>
    <col min="13316" max="13319" width="7.7109375" style="236" customWidth="1"/>
    <col min="13320" max="13320" width="9.85546875" style="236" customWidth="1"/>
    <col min="13321" max="13568" width="9.140625" style="236"/>
    <col min="13569" max="13570" width="1.7109375" style="236" customWidth="1"/>
    <col min="13571" max="13571" width="49" style="236" customWidth="1"/>
    <col min="13572" max="13575" width="7.7109375" style="236" customWidth="1"/>
    <col min="13576" max="13576" width="9.85546875" style="236" customWidth="1"/>
    <col min="13577" max="13824" width="9.140625" style="236"/>
    <col min="13825" max="13826" width="1.7109375" style="236" customWidth="1"/>
    <col min="13827" max="13827" width="49" style="236" customWidth="1"/>
    <col min="13828" max="13831" width="7.7109375" style="236" customWidth="1"/>
    <col min="13832" max="13832" width="9.85546875" style="236" customWidth="1"/>
    <col min="13833" max="14080" width="9.140625" style="236"/>
    <col min="14081" max="14082" width="1.7109375" style="236" customWidth="1"/>
    <col min="14083" max="14083" width="49" style="236" customWidth="1"/>
    <col min="14084" max="14087" width="7.7109375" style="236" customWidth="1"/>
    <col min="14088" max="14088" width="9.85546875" style="236" customWidth="1"/>
    <col min="14089" max="14336" width="9.140625" style="236"/>
    <col min="14337" max="14338" width="1.7109375" style="236" customWidth="1"/>
    <col min="14339" max="14339" width="49" style="236" customWidth="1"/>
    <col min="14340" max="14343" width="7.7109375" style="236" customWidth="1"/>
    <col min="14344" max="14344" width="9.85546875" style="236" customWidth="1"/>
    <col min="14345" max="14592" width="9.140625" style="236"/>
    <col min="14593" max="14594" width="1.7109375" style="236" customWidth="1"/>
    <col min="14595" max="14595" width="49" style="236" customWidth="1"/>
    <col min="14596" max="14599" width="7.7109375" style="236" customWidth="1"/>
    <col min="14600" max="14600" width="9.85546875" style="236" customWidth="1"/>
    <col min="14601" max="14848" width="9.140625" style="236"/>
    <col min="14849" max="14850" width="1.7109375" style="236" customWidth="1"/>
    <col min="14851" max="14851" width="49" style="236" customWidth="1"/>
    <col min="14852" max="14855" width="7.7109375" style="236" customWidth="1"/>
    <col min="14856" max="14856" width="9.85546875" style="236" customWidth="1"/>
    <col min="14857" max="15104" width="9.140625" style="236"/>
    <col min="15105" max="15106" width="1.7109375" style="236" customWidth="1"/>
    <col min="15107" max="15107" width="49" style="236" customWidth="1"/>
    <col min="15108" max="15111" width="7.7109375" style="236" customWidth="1"/>
    <col min="15112" max="15112" width="9.85546875" style="236" customWidth="1"/>
    <col min="15113" max="15360" width="9.140625" style="236"/>
    <col min="15361" max="15362" width="1.7109375" style="236" customWidth="1"/>
    <col min="15363" max="15363" width="49" style="236" customWidth="1"/>
    <col min="15364" max="15367" width="7.7109375" style="236" customWidth="1"/>
    <col min="15368" max="15368" width="9.85546875" style="236" customWidth="1"/>
    <col min="15369" max="15616" width="9.140625" style="236"/>
    <col min="15617" max="15618" width="1.7109375" style="236" customWidth="1"/>
    <col min="15619" max="15619" width="49" style="236" customWidth="1"/>
    <col min="15620" max="15623" width="7.7109375" style="236" customWidth="1"/>
    <col min="15624" max="15624" width="9.85546875" style="236" customWidth="1"/>
    <col min="15625" max="15872" width="9.140625" style="236"/>
    <col min="15873" max="15874" width="1.7109375" style="236" customWidth="1"/>
    <col min="15875" max="15875" width="49" style="236" customWidth="1"/>
    <col min="15876" max="15879" width="7.7109375" style="236" customWidth="1"/>
    <col min="15880" max="15880" width="9.85546875" style="236" customWidth="1"/>
    <col min="15881" max="16128" width="9.140625" style="236"/>
    <col min="16129" max="16130" width="1.7109375" style="236" customWidth="1"/>
    <col min="16131" max="16131" width="49" style="236" customWidth="1"/>
    <col min="16132" max="16135" width="7.7109375" style="236" customWidth="1"/>
    <col min="16136" max="16136" width="9.85546875" style="236" customWidth="1"/>
    <col min="16137" max="16384" width="9.140625" style="236"/>
  </cols>
  <sheetData>
    <row r="1" spans="1:11" ht="20.100000000000001" customHeight="1">
      <c r="A1" s="233" t="s">
        <v>220</v>
      </c>
      <c r="B1" s="233"/>
      <c r="C1" s="233"/>
      <c r="D1" s="233"/>
      <c r="E1" s="233"/>
      <c r="F1" s="233"/>
    </row>
    <row r="2" spans="1:11" ht="20.100000000000001" customHeight="1">
      <c r="A2" s="237" t="s">
        <v>134</v>
      </c>
      <c r="B2" s="233"/>
      <c r="C2" s="233"/>
      <c r="D2" s="233"/>
      <c r="E2" s="233"/>
      <c r="F2" s="233"/>
    </row>
    <row r="3" spans="1:11" ht="20.100000000000001" customHeight="1">
      <c r="A3" s="238"/>
      <c r="B3" s="238"/>
      <c r="C3" s="238"/>
      <c r="H3" s="225"/>
      <c r="I3" s="225"/>
    </row>
    <row r="4" spans="1:11" ht="19.5" customHeight="1">
      <c r="A4" s="240"/>
      <c r="B4" s="240"/>
      <c r="C4" s="240"/>
      <c r="D4" s="241"/>
      <c r="E4" s="241"/>
      <c r="F4" s="241"/>
      <c r="G4" s="241"/>
      <c r="H4" s="242"/>
      <c r="I4" s="242" t="s">
        <v>344</v>
      </c>
    </row>
    <row r="5" spans="1:11" ht="27" customHeight="1">
      <c r="D5" s="57">
        <v>2010</v>
      </c>
      <c r="E5" s="57">
        <v>2015</v>
      </c>
      <c r="F5" s="57">
        <v>2016</v>
      </c>
      <c r="G5" s="243">
        <v>2017</v>
      </c>
      <c r="H5" s="243">
        <v>2018</v>
      </c>
      <c r="I5" s="243" t="s">
        <v>451</v>
      </c>
    </row>
    <row r="6" spans="1:11" ht="19.5" customHeight="1">
      <c r="D6" s="244"/>
      <c r="E6" s="244"/>
      <c r="F6" s="244"/>
      <c r="G6" s="245"/>
      <c r="H6" s="245"/>
      <c r="I6" s="245"/>
    </row>
    <row r="7" spans="1:11" ht="19.5" customHeight="1">
      <c r="A7" s="369" t="s">
        <v>227</v>
      </c>
      <c r="B7" s="369"/>
      <c r="C7" s="369"/>
      <c r="D7" s="36">
        <f t="shared" ref="D7:I7" si="0">D10+D11</f>
        <v>39627</v>
      </c>
      <c r="E7" s="36">
        <f t="shared" si="0"/>
        <v>52282</v>
      </c>
      <c r="F7" s="36">
        <f t="shared" si="0"/>
        <v>54545</v>
      </c>
      <c r="G7" s="36">
        <f t="shared" si="0"/>
        <v>57996</v>
      </c>
      <c r="H7" s="36">
        <f t="shared" si="0"/>
        <v>62022</v>
      </c>
      <c r="I7" s="36">
        <f t="shared" si="0"/>
        <v>63833</v>
      </c>
      <c r="J7" s="36"/>
      <c r="K7" s="36"/>
    </row>
    <row r="8" spans="1:11" ht="19.5" customHeight="1">
      <c r="A8" s="235"/>
      <c r="B8" s="235" t="s">
        <v>425</v>
      </c>
      <c r="C8" s="246"/>
      <c r="D8" s="36"/>
      <c r="E8" s="36"/>
      <c r="F8" s="38"/>
      <c r="G8" s="224"/>
      <c r="H8" s="224"/>
      <c r="I8" s="224"/>
    </row>
    <row r="9" spans="1:11" ht="19.5" customHeight="1">
      <c r="A9" s="235"/>
      <c r="B9" s="270" t="s">
        <v>426</v>
      </c>
      <c r="C9" s="246"/>
      <c r="D9" s="36"/>
      <c r="E9" s="36"/>
      <c r="F9" s="38"/>
      <c r="G9" s="224"/>
      <c r="H9" s="224"/>
      <c r="I9" s="224"/>
    </row>
    <row r="10" spans="1:11" ht="19.5" customHeight="1">
      <c r="A10" s="235"/>
      <c r="B10" s="235"/>
      <c r="C10" s="266" t="s">
        <v>345</v>
      </c>
      <c r="D10" s="152">
        <v>592</v>
      </c>
      <c r="E10" s="152">
        <v>800</v>
      </c>
      <c r="F10" s="152">
        <v>524</v>
      </c>
      <c r="G10" s="152">
        <v>830</v>
      </c>
      <c r="H10" s="152">
        <v>887</v>
      </c>
      <c r="I10" s="152">
        <v>178</v>
      </c>
      <c r="J10" s="267"/>
      <c r="K10" s="267"/>
    </row>
    <row r="11" spans="1:11" ht="19.5" customHeight="1">
      <c r="A11" s="235"/>
      <c r="B11" s="235"/>
      <c r="C11" s="266" t="s">
        <v>346</v>
      </c>
      <c r="D11" s="152">
        <v>39035</v>
      </c>
      <c r="E11" s="152">
        <v>51482</v>
      </c>
      <c r="F11" s="152">
        <v>54021</v>
      </c>
      <c r="G11" s="152">
        <v>57166</v>
      </c>
      <c r="H11" s="152">
        <v>61135</v>
      </c>
      <c r="I11" s="152">
        <v>63655</v>
      </c>
      <c r="J11" s="267"/>
      <c r="K11" s="267"/>
    </row>
    <row r="12" spans="1:11" ht="19.5" customHeight="1">
      <c r="A12" s="235"/>
      <c r="B12" s="235"/>
      <c r="C12" s="266" t="s">
        <v>347</v>
      </c>
      <c r="D12" s="224" t="s">
        <v>67</v>
      </c>
      <c r="E12" s="224" t="s">
        <v>67</v>
      </c>
      <c r="F12" s="224" t="s">
        <v>67</v>
      </c>
      <c r="G12" s="224" t="s">
        <v>67</v>
      </c>
      <c r="H12" s="224" t="s">
        <v>67</v>
      </c>
      <c r="I12" s="224" t="s">
        <v>67</v>
      </c>
      <c r="J12" s="224"/>
      <c r="K12" s="224"/>
    </row>
    <row r="13" spans="1:11" ht="19.5" customHeight="1">
      <c r="A13" s="235"/>
      <c r="B13" s="235" t="s">
        <v>419</v>
      </c>
      <c r="C13" s="266"/>
      <c r="D13" s="36"/>
      <c r="E13" s="36"/>
      <c r="F13" s="38"/>
      <c r="G13" s="224"/>
      <c r="H13" s="224"/>
      <c r="I13" s="224"/>
      <c r="J13" s="267"/>
      <c r="K13" s="267"/>
    </row>
    <row r="14" spans="1:11" ht="19.5" customHeight="1">
      <c r="A14" s="235"/>
      <c r="B14" s="270" t="s">
        <v>420</v>
      </c>
      <c r="C14" s="266"/>
      <c r="D14" s="36"/>
      <c r="E14" s="36"/>
      <c r="F14" s="36"/>
      <c r="G14" s="36"/>
      <c r="H14" s="36"/>
      <c r="I14" s="36"/>
      <c r="J14" s="267"/>
      <c r="K14" s="267"/>
    </row>
    <row r="15" spans="1:11" ht="19.5" customHeight="1">
      <c r="A15" s="235"/>
      <c r="B15" s="235"/>
      <c r="C15" s="266" t="s">
        <v>348</v>
      </c>
      <c r="D15" s="152">
        <v>3482</v>
      </c>
      <c r="E15" s="152">
        <v>6684</v>
      </c>
      <c r="F15" s="152">
        <v>6776</v>
      </c>
      <c r="G15" s="152">
        <v>7318</v>
      </c>
      <c r="H15" s="152">
        <v>7702</v>
      </c>
      <c r="I15" s="152">
        <v>6029</v>
      </c>
      <c r="J15" s="267"/>
      <c r="K15" s="267"/>
    </row>
    <row r="16" spans="1:11" ht="19.5" customHeight="1">
      <c r="A16" s="235"/>
      <c r="B16" s="235"/>
      <c r="C16" s="266" t="s">
        <v>349</v>
      </c>
      <c r="D16" s="152">
        <v>36145</v>
      </c>
      <c r="E16" s="152">
        <v>45598</v>
      </c>
      <c r="F16" s="152">
        <v>47769</v>
      </c>
      <c r="G16" s="152">
        <v>50678</v>
      </c>
      <c r="H16" s="152">
        <v>54319</v>
      </c>
      <c r="I16" s="152">
        <v>57804</v>
      </c>
      <c r="J16" s="267"/>
      <c r="K16" s="267"/>
    </row>
    <row r="17" spans="1:11" ht="19.5" customHeight="1">
      <c r="B17" s="235" t="s">
        <v>424</v>
      </c>
      <c r="D17" s="36"/>
      <c r="E17" s="36"/>
      <c r="F17" s="38"/>
      <c r="G17" s="224"/>
      <c r="H17" s="224"/>
      <c r="I17" s="224"/>
      <c r="J17" s="267"/>
      <c r="K17" s="267"/>
    </row>
    <row r="18" spans="1:11" ht="19.5" customHeight="1">
      <c r="B18" s="270" t="s">
        <v>423</v>
      </c>
      <c r="D18" s="36"/>
      <c r="E18" s="36"/>
      <c r="F18" s="36"/>
      <c r="G18" s="36"/>
      <c r="H18" s="36"/>
      <c r="I18" s="36"/>
      <c r="J18" s="267"/>
      <c r="K18" s="267"/>
    </row>
    <row r="19" spans="1:11" ht="19.5" customHeight="1">
      <c r="C19" s="250" t="s">
        <v>350</v>
      </c>
      <c r="D19" s="152">
        <v>4838</v>
      </c>
      <c r="E19" s="152">
        <v>5511</v>
      </c>
      <c r="F19" s="152">
        <v>5489</v>
      </c>
      <c r="G19" s="152">
        <v>5836</v>
      </c>
      <c r="H19" s="152">
        <v>6994</v>
      </c>
      <c r="I19" s="152">
        <v>6609</v>
      </c>
      <c r="J19" s="267"/>
      <c r="K19" s="267"/>
    </row>
    <row r="20" spans="1:11" ht="19.5" customHeight="1">
      <c r="C20" s="250" t="s">
        <v>351</v>
      </c>
      <c r="D20" s="152">
        <v>33963</v>
      </c>
      <c r="E20" s="152">
        <v>46367</v>
      </c>
      <c r="F20" s="152">
        <v>48634</v>
      </c>
      <c r="G20" s="152">
        <v>51618</v>
      </c>
      <c r="H20" s="152">
        <v>54246</v>
      </c>
      <c r="I20" s="152">
        <v>56158</v>
      </c>
      <c r="J20" s="267"/>
      <c r="K20" s="267"/>
    </row>
    <row r="21" spans="1:11" ht="19.5" customHeight="1">
      <c r="C21" s="250" t="s">
        <v>352</v>
      </c>
      <c r="D21" s="152">
        <v>826</v>
      </c>
      <c r="E21" s="152">
        <v>404</v>
      </c>
      <c r="F21" s="152">
        <v>422</v>
      </c>
      <c r="G21" s="152">
        <v>542</v>
      </c>
      <c r="H21" s="152">
        <v>782</v>
      </c>
      <c r="I21" s="152">
        <v>1066</v>
      </c>
      <c r="J21" s="267"/>
      <c r="K21" s="267"/>
    </row>
    <row r="22" spans="1:11" ht="19.5" customHeight="1">
      <c r="B22" s="235" t="s">
        <v>421</v>
      </c>
      <c r="D22" s="36"/>
      <c r="E22" s="36"/>
      <c r="F22" s="38"/>
      <c r="G22" s="224"/>
      <c r="H22" s="224"/>
      <c r="I22" s="224"/>
      <c r="J22" s="267"/>
      <c r="K22" s="267"/>
    </row>
    <row r="23" spans="1:11" ht="19.5" customHeight="1">
      <c r="B23" s="270" t="s">
        <v>422</v>
      </c>
      <c r="D23" s="36"/>
      <c r="E23" s="36"/>
      <c r="F23" s="36"/>
      <c r="G23" s="36"/>
      <c r="H23" s="36"/>
      <c r="I23" s="36"/>
      <c r="J23" s="267"/>
      <c r="K23" s="267"/>
    </row>
    <row r="24" spans="1:11" ht="20.25" customHeight="1">
      <c r="C24" s="236" t="s">
        <v>353</v>
      </c>
      <c r="D24" s="152">
        <v>34533</v>
      </c>
      <c r="E24" s="152">
        <v>46071</v>
      </c>
      <c r="F24" s="152">
        <v>48390</v>
      </c>
      <c r="G24" s="152">
        <v>51438</v>
      </c>
      <c r="H24" s="152">
        <v>54247</v>
      </c>
      <c r="I24" s="152">
        <v>57290</v>
      </c>
      <c r="J24" s="267"/>
      <c r="K24" s="267"/>
    </row>
    <row r="25" spans="1:11" ht="20.25" customHeight="1">
      <c r="C25" s="236" t="s">
        <v>354</v>
      </c>
      <c r="D25" s="152">
        <v>5094</v>
      </c>
      <c r="E25" s="152">
        <v>6211</v>
      </c>
      <c r="F25" s="152">
        <v>6155</v>
      </c>
      <c r="G25" s="152">
        <v>6558</v>
      </c>
      <c r="H25" s="152">
        <v>7775</v>
      </c>
      <c r="I25" s="152">
        <v>6543</v>
      </c>
      <c r="J25" s="267"/>
      <c r="K25" s="267"/>
    </row>
    <row r="26" spans="1:11" ht="20.25" customHeight="1">
      <c r="C26" s="236" t="s">
        <v>355</v>
      </c>
      <c r="D26" s="152" t="s">
        <v>67</v>
      </c>
      <c r="E26" s="152" t="s">
        <v>67</v>
      </c>
      <c r="F26" s="152" t="s">
        <v>67</v>
      </c>
      <c r="G26" s="152" t="s">
        <v>67</v>
      </c>
      <c r="H26" s="152" t="s">
        <v>67</v>
      </c>
      <c r="I26" s="152" t="s">
        <v>67</v>
      </c>
    </row>
    <row r="27" spans="1:11">
      <c r="A27" s="241"/>
      <c r="B27" s="241"/>
      <c r="C27" s="241"/>
      <c r="D27" s="241"/>
      <c r="E27" s="241"/>
      <c r="F27" s="241"/>
      <c r="G27" s="241"/>
      <c r="H27" s="242"/>
      <c r="I27" s="242"/>
    </row>
    <row r="28" spans="1:11" s="244" customFormat="1" ht="20.100000000000001" customHeight="1">
      <c r="A28" s="268"/>
      <c r="C28" s="269"/>
    </row>
    <row r="29" spans="1:11" s="244" customFormat="1" ht="20.100000000000001" customHeight="1">
      <c r="A29" s="268"/>
      <c r="C29" s="250"/>
    </row>
    <row r="30" spans="1:11" s="244" customFormat="1" ht="20.100000000000001" customHeight="1">
      <c r="A30" s="268"/>
      <c r="C30" s="269"/>
    </row>
    <row r="31" spans="1:11" s="244" customFormat="1" ht="20.100000000000001" customHeight="1">
      <c r="A31" s="268"/>
      <c r="C31" s="269"/>
    </row>
    <row r="32" spans="1:11" s="244" customFormat="1" ht="20.100000000000001" customHeight="1">
      <c r="A32" s="268"/>
    </row>
    <row r="33" s="244" customFormat="1" ht="20.100000000000001" customHeight="1"/>
    <row r="34" s="244" customFormat="1" ht="20.100000000000001" customHeight="1"/>
    <row r="35" s="244" customFormat="1" ht="20.100000000000001" customHeight="1"/>
    <row r="36" s="244" customFormat="1" ht="20.100000000000001" customHeight="1"/>
    <row r="37" s="244" customFormat="1" ht="20.100000000000001" customHeight="1"/>
    <row r="38" s="244" customFormat="1" ht="20.100000000000001" customHeight="1"/>
    <row r="39" s="244" customFormat="1" ht="20.100000000000001" customHeight="1"/>
    <row r="40" s="244" customFormat="1" ht="20.100000000000001" customHeight="1"/>
    <row r="41" s="244" customFormat="1" ht="20.100000000000001" customHeight="1"/>
    <row r="42" s="244" customFormat="1" ht="20.100000000000001" customHeight="1"/>
    <row r="43" s="244" customFormat="1" ht="20.100000000000001" customHeight="1"/>
    <row r="44" s="244" customFormat="1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</sheetData>
  <mergeCells count="1">
    <mergeCell ref="A7:C7"/>
  </mergeCells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23"/>
  <sheetViews>
    <sheetView topLeftCell="A31" workbookViewId="0">
      <selection activeCell="J39" sqref="J39"/>
    </sheetView>
  </sheetViews>
  <sheetFormatPr defaultRowHeight="15.95" customHeight="1"/>
  <cols>
    <col min="1" max="1" width="39.85546875" style="236" customWidth="1"/>
    <col min="2" max="5" width="10.42578125" style="236" customWidth="1"/>
    <col min="6" max="7" width="10.42578125" style="225" customWidth="1"/>
    <col min="8" max="241" width="9.140625" style="236"/>
    <col min="242" max="242" width="40.5703125" style="236" customWidth="1"/>
    <col min="243" max="246" width="9.7109375" style="236" customWidth="1"/>
    <col min="247" max="247" width="11.85546875" style="236" customWidth="1"/>
    <col min="248" max="497" width="9.140625" style="236"/>
    <col min="498" max="498" width="40.5703125" style="236" customWidth="1"/>
    <col min="499" max="502" width="9.7109375" style="236" customWidth="1"/>
    <col min="503" max="503" width="11.85546875" style="236" customWidth="1"/>
    <col min="504" max="753" width="9.140625" style="236"/>
    <col min="754" max="754" width="40.5703125" style="236" customWidth="1"/>
    <col min="755" max="758" width="9.7109375" style="236" customWidth="1"/>
    <col min="759" max="759" width="11.85546875" style="236" customWidth="1"/>
    <col min="760" max="1009" width="9.140625" style="236"/>
    <col min="1010" max="1010" width="40.5703125" style="236" customWidth="1"/>
    <col min="1011" max="1014" width="9.7109375" style="236" customWidth="1"/>
    <col min="1015" max="1015" width="11.85546875" style="236" customWidth="1"/>
    <col min="1016" max="1265" width="9.140625" style="236"/>
    <col min="1266" max="1266" width="40.5703125" style="236" customWidth="1"/>
    <col min="1267" max="1270" width="9.7109375" style="236" customWidth="1"/>
    <col min="1271" max="1271" width="11.85546875" style="236" customWidth="1"/>
    <col min="1272" max="1521" width="9.140625" style="236"/>
    <col min="1522" max="1522" width="40.5703125" style="236" customWidth="1"/>
    <col min="1523" max="1526" width="9.7109375" style="236" customWidth="1"/>
    <col min="1527" max="1527" width="11.85546875" style="236" customWidth="1"/>
    <col min="1528" max="1777" width="9.140625" style="236"/>
    <col min="1778" max="1778" width="40.5703125" style="236" customWidth="1"/>
    <col min="1779" max="1782" width="9.7109375" style="236" customWidth="1"/>
    <col min="1783" max="1783" width="11.85546875" style="236" customWidth="1"/>
    <col min="1784" max="2033" width="9.140625" style="236"/>
    <col min="2034" max="2034" width="40.5703125" style="236" customWidth="1"/>
    <col min="2035" max="2038" width="9.7109375" style="236" customWidth="1"/>
    <col min="2039" max="2039" width="11.85546875" style="236" customWidth="1"/>
    <col min="2040" max="2289" width="9.140625" style="236"/>
    <col min="2290" max="2290" width="40.5703125" style="236" customWidth="1"/>
    <col min="2291" max="2294" width="9.7109375" style="236" customWidth="1"/>
    <col min="2295" max="2295" width="11.85546875" style="236" customWidth="1"/>
    <col min="2296" max="2545" width="9.140625" style="236"/>
    <col min="2546" max="2546" width="40.5703125" style="236" customWidth="1"/>
    <col min="2547" max="2550" width="9.7109375" style="236" customWidth="1"/>
    <col min="2551" max="2551" width="11.85546875" style="236" customWidth="1"/>
    <col min="2552" max="2801" width="9.140625" style="236"/>
    <col min="2802" max="2802" width="40.5703125" style="236" customWidth="1"/>
    <col min="2803" max="2806" width="9.7109375" style="236" customWidth="1"/>
    <col min="2807" max="2807" width="11.85546875" style="236" customWidth="1"/>
    <col min="2808" max="3057" width="9.140625" style="236"/>
    <col min="3058" max="3058" width="40.5703125" style="236" customWidth="1"/>
    <col min="3059" max="3062" width="9.7109375" style="236" customWidth="1"/>
    <col min="3063" max="3063" width="11.85546875" style="236" customWidth="1"/>
    <col min="3064" max="3313" width="9.140625" style="236"/>
    <col min="3314" max="3314" width="40.5703125" style="236" customWidth="1"/>
    <col min="3315" max="3318" width="9.7109375" style="236" customWidth="1"/>
    <col min="3319" max="3319" width="11.85546875" style="236" customWidth="1"/>
    <col min="3320" max="3569" width="9.140625" style="236"/>
    <col min="3570" max="3570" width="40.5703125" style="236" customWidth="1"/>
    <col min="3571" max="3574" width="9.7109375" style="236" customWidth="1"/>
    <col min="3575" max="3575" width="11.85546875" style="236" customWidth="1"/>
    <col min="3576" max="3825" width="9.140625" style="236"/>
    <col min="3826" max="3826" width="40.5703125" style="236" customWidth="1"/>
    <col min="3827" max="3830" width="9.7109375" style="236" customWidth="1"/>
    <col min="3831" max="3831" width="11.85546875" style="236" customWidth="1"/>
    <col min="3832" max="4081" width="9.140625" style="236"/>
    <col min="4082" max="4082" width="40.5703125" style="236" customWidth="1"/>
    <col min="4083" max="4086" width="9.7109375" style="236" customWidth="1"/>
    <col min="4087" max="4087" width="11.85546875" style="236" customWidth="1"/>
    <col min="4088" max="4337" width="9.140625" style="236"/>
    <col min="4338" max="4338" width="40.5703125" style="236" customWidth="1"/>
    <col min="4339" max="4342" width="9.7109375" style="236" customWidth="1"/>
    <col min="4343" max="4343" width="11.85546875" style="236" customWidth="1"/>
    <col min="4344" max="4593" width="9.140625" style="236"/>
    <col min="4594" max="4594" width="40.5703125" style="236" customWidth="1"/>
    <col min="4595" max="4598" width="9.7109375" style="236" customWidth="1"/>
    <col min="4599" max="4599" width="11.85546875" style="236" customWidth="1"/>
    <col min="4600" max="4849" width="9.140625" style="236"/>
    <col min="4850" max="4850" width="40.5703125" style="236" customWidth="1"/>
    <col min="4851" max="4854" width="9.7109375" style="236" customWidth="1"/>
    <col min="4855" max="4855" width="11.85546875" style="236" customWidth="1"/>
    <col min="4856" max="5105" width="9.140625" style="236"/>
    <col min="5106" max="5106" width="40.5703125" style="236" customWidth="1"/>
    <col min="5107" max="5110" width="9.7109375" style="236" customWidth="1"/>
    <col min="5111" max="5111" width="11.85546875" style="236" customWidth="1"/>
    <col min="5112" max="5361" width="9.140625" style="236"/>
    <col min="5362" max="5362" width="40.5703125" style="236" customWidth="1"/>
    <col min="5363" max="5366" width="9.7109375" style="236" customWidth="1"/>
    <col min="5367" max="5367" width="11.85546875" style="236" customWidth="1"/>
    <col min="5368" max="5617" width="9.140625" style="236"/>
    <col min="5618" max="5618" width="40.5703125" style="236" customWidth="1"/>
    <col min="5619" max="5622" width="9.7109375" style="236" customWidth="1"/>
    <col min="5623" max="5623" width="11.85546875" style="236" customWidth="1"/>
    <col min="5624" max="5873" width="9.140625" style="236"/>
    <col min="5874" max="5874" width="40.5703125" style="236" customWidth="1"/>
    <col min="5875" max="5878" width="9.7109375" style="236" customWidth="1"/>
    <col min="5879" max="5879" width="11.85546875" style="236" customWidth="1"/>
    <col min="5880" max="6129" width="9.140625" style="236"/>
    <col min="6130" max="6130" width="40.5703125" style="236" customWidth="1"/>
    <col min="6131" max="6134" width="9.7109375" style="236" customWidth="1"/>
    <col min="6135" max="6135" width="11.85546875" style="236" customWidth="1"/>
    <col min="6136" max="6385" width="9.140625" style="236"/>
    <col min="6386" max="6386" width="40.5703125" style="236" customWidth="1"/>
    <col min="6387" max="6390" width="9.7109375" style="236" customWidth="1"/>
    <col min="6391" max="6391" width="11.85546875" style="236" customWidth="1"/>
    <col min="6392" max="6641" width="9.140625" style="236"/>
    <col min="6642" max="6642" width="40.5703125" style="236" customWidth="1"/>
    <col min="6643" max="6646" width="9.7109375" style="236" customWidth="1"/>
    <col min="6647" max="6647" width="11.85546875" style="236" customWidth="1"/>
    <col min="6648" max="6897" width="9.140625" style="236"/>
    <col min="6898" max="6898" width="40.5703125" style="236" customWidth="1"/>
    <col min="6899" max="6902" width="9.7109375" style="236" customWidth="1"/>
    <col min="6903" max="6903" width="11.85546875" style="236" customWidth="1"/>
    <col min="6904" max="7153" width="9.140625" style="236"/>
    <col min="7154" max="7154" width="40.5703125" style="236" customWidth="1"/>
    <col min="7155" max="7158" width="9.7109375" style="236" customWidth="1"/>
    <col min="7159" max="7159" width="11.85546875" style="236" customWidth="1"/>
    <col min="7160" max="7409" width="9.140625" style="236"/>
    <col min="7410" max="7410" width="40.5703125" style="236" customWidth="1"/>
    <col min="7411" max="7414" width="9.7109375" style="236" customWidth="1"/>
    <col min="7415" max="7415" width="11.85546875" style="236" customWidth="1"/>
    <col min="7416" max="7665" width="9.140625" style="236"/>
    <col min="7666" max="7666" width="40.5703125" style="236" customWidth="1"/>
    <col min="7667" max="7670" width="9.7109375" style="236" customWidth="1"/>
    <col min="7671" max="7671" width="11.85546875" style="236" customWidth="1"/>
    <col min="7672" max="7921" width="9.140625" style="236"/>
    <col min="7922" max="7922" width="40.5703125" style="236" customWidth="1"/>
    <col min="7923" max="7926" width="9.7109375" style="236" customWidth="1"/>
    <col min="7927" max="7927" width="11.85546875" style="236" customWidth="1"/>
    <col min="7928" max="8177" width="9.140625" style="236"/>
    <col min="8178" max="8178" width="40.5703125" style="236" customWidth="1"/>
    <col min="8179" max="8182" width="9.7109375" style="236" customWidth="1"/>
    <col min="8183" max="8183" width="11.85546875" style="236" customWidth="1"/>
    <col min="8184" max="8433" width="9.140625" style="236"/>
    <col min="8434" max="8434" width="40.5703125" style="236" customWidth="1"/>
    <col min="8435" max="8438" width="9.7109375" style="236" customWidth="1"/>
    <col min="8439" max="8439" width="11.85546875" style="236" customWidth="1"/>
    <col min="8440" max="8689" width="9.140625" style="236"/>
    <col min="8690" max="8690" width="40.5703125" style="236" customWidth="1"/>
    <col min="8691" max="8694" width="9.7109375" style="236" customWidth="1"/>
    <col min="8695" max="8695" width="11.85546875" style="236" customWidth="1"/>
    <col min="8696" max="8945" width="9.140625" style="236"/>
    <col min="8946" max="8946" width="40.5703125" style="236" customWidth="1"/>
    <col min="8947" max="8950" width="9.7109375" style="236" customWidth="1"/>
    <col min="8951" max="8951" width="11.85546875" style="236" customWidth="1"/>
    <col min="8952" max="9201" width="9.140625" style="236"/>
    <col min="9202" max="9202" width="40.5703125" style="236" customWidth="1"/>
    <col min="9203" max="9206" width="9.7109375" style="236" customWidth="1"/>
    <col min="9207" max="9207" width="11.85546875" style="236" customWidth="1"/>
    <col min="9208" max="9457" width="9.140625" style="236"/>
    <col min="9458" max="9458" width="40.5703125" style="236" customWidth="1"/>
    <col min="9459" max="9462" width="9.7109375" style="236" customWidth="1"/>
    <col min="9463" max="9463" width="11.85546875" style="236" customWidth="1"/>
    <col min="9464" max="9713" width="9.140625" style="236"/>
    <col min="9714" max="9714" width="40.5703125" style="236" customWidth="1"/>
    <col min="9715" max="9718" width="9.7109375" style="236" customWidth="1"/>
    <col min="9719" max="9719" width="11.85546875" style="236" customWidth="1"/>
    <col min="9720" max="9969" width="9.140625" style="236"/>
    <col min="9970" max="9970" width="40.5703125" style="236" customWidth="1"/>
    <col min="9971" max="9974" width="9.7109375" style="236" customWidth="1"/>
    <col min="9975" max="9975" width="11.85546875" style="236" customWidth="1"/>
    <col min="9976" max="10225" width="9.140625" style="236"/>
    <col min="10226" max="10226" width="40.5703125" style="236" customWidth="1"/>
    <col min="10227" max="10230" width="9.7109375" style="236" customWidth="1"/>
    <col min="10231" max="10231" width="11.85546875" style="236" customWidth="1"/>
    <col min="10232" max="10481" width="9.140625" style="236"/>
    <col min="10482" max="10482" width="40.5703125" style="236" customWidth="1"/>
    <col min="10483" max="10486" width="9.7109375" style="236" customWidth="1"/>
    <col min="10487" max="10487" width="11.85546875" style="236" customWidth="1"/>
    <col min="10488" max="10737" width="9.140625" style="236"/>
    <col min="10738" max="10738" width="40.5703125" style="236" customWidth="1"/>
    <col min="10739" max="10742" width="9.7109375" style="236" customWidth="1"/>
    <col min="10743" max="10743" width="11.85546875" style="236" customWidth="1"/>
    <col min="10744" max="10993" width="9.140625" style="236"/>
    <col min="10994" max="10994" width="40.5703125" style="236" customWidth="1"/>
    <col min="10995" max="10998" width="9.7109375" style="236" customWidth="1"/>
    <col min="10999" max="10999" width="11.85546875" style="236" customWidth="1"/>
    <col min="11000" max="11249" width="9.140625" style="236"/>
    <col min="11250" max="11250" width="40.5703125" style="236" customWidth="1"/>
    <col min="11251" max="11254" width="9.7109375" style="236" customWidth="1"/>
    <col min="11255" max="11255" width="11.85546875" style="236" customWidth="1"/>
    <col min="11256" max="11505" width="9.140625" style="236"/>
    <col min="11506" max="11506" width="40.5703125" style="236" customWidth="1"/>
    <col min="11507" max="11510" width="9.7109375" style="236" customWidth="1"/>
    <col min="11511" max="11511" width="11.85546875" style="236" customWidth="1"/>
    <col min="11512" max="11761" width="9.140625" style="236"/>
    <col min="11762" max="11762" width="40.5703125" style="236" customWidth="1"/>
    <col min="11763" max="11766" width="9.7109375" style="236" customWidth="1"/>
    <col min="11767" max="11767" width="11.85546875" style="236" customWidth="1"/>
    <col min="11768" max="12017" width="9.140625" style="236"/>
    <col min="12018" max="12018" width="40.5703125" style="236" customWidth="1"/>
    <col min="12019" max="12022" width="9.7109375" style="236" customWidth="1"/>
    <col min="12023" max="12023" width="11.85546875" style="236" customWidth="1"/>
    <col min="12024" max="12273" width="9.140625" style="236"/>
    <col min="12274" max="12274" width="40.5703125" style="236" customWidth="1"/>
    <col min="12275" max="12278" width="9.7109375" style="236" customWidth="1"/>
    <col min="12279" max="12279" width="11.85546875" style="236" customWidth="1"/>
    <col min="12280" max="12529" width="9.140625" style="236"/>
    <col min="12530" max="12530" width="40.5703125" style="236" customWidth="1"/>
    <col min="12531" max="12534" width="9.7109375" style="236" customWidth="1"/>
    <col min="12535" max="12535" width="11.85546875" style="236" customWidth="1"/>
    <col min="12536" max="12785" width="9.140625" style="236"/>
    <col min="12786" max="12786" width="40.5703125" style="236" customWidth="1"/>
    <col min="12787" max="12790" width="9.7109375" style="236" customWidth="1"/>
    <col min="12791" max="12791" width="11.85546875" style="236" customWidth="1"/>
    <col min="12792" max="13041" width="9.140625" style="236"/>
    <col min="13042" max="13042" width="40.5703125" style="236" customWidth="1"/>
    <col min="13043" max="13046" width="9.7109375" style="236" customWidth="1"/>
    <col min="13047" max="13047" width="11.85546875" style="236" customWidth="1"/>
    <col min="13048" max="13297" width="9.140625" style="236"/>
    <col min="13298" max="13298" width="40.5703125" style="236" customWidth="1"/>
    <col min="13299" max="13302" width="9.7109375" style="236" customWidth="1"/>
    <col min="13303" max="13303" width="11.85546875" style="236" customWidth="1"/>
    <col min="13304" max="13553" width="9.140625" style="236"/>
    <col min="13554" max="13554" width="40.5703125" style="236" customWidth="1"/>
    <col min="13555" max="13558" width="9.7109375" style="236" customWidth="1"/>
    <col min="13559" max="13559" width="11.85546875" style="236" customWidth="1"/>
    <col min="13560" max="13809" width="9.140625" style="236"/>
    <col min="13810" max="13810" width="40.5703125" style="236" customWidth="1"/>
    <col min="13811" max="13814" width="9.7109375" style="236" customWidth="1"/>
    <col min="13815" max="13815" width="11.85546875" style="236" customWidth="1"/>
    <col min="13816" max="14065" width="9.140625" style="236"/>
    <col min="14066" max="14066" width="40.5703125" style="236" customWidth="1"/>
    <col min="14067" max="14070" width="9.7109375" style="236" customWidth="1"/>
    <col min="14071" max="14071" width="11.85546875" style="236" customWidth="1"/>
    <col min="14072" max="14321" width="9.140625" style="236"/>
    <col min="14322" max="14322" width="40.5703125" style="236" customWidth="1"/>
    <col min="14323" max="14326" width="9.7109375" style="236" customWidth="1"/>
    <col min="14327" max="14327" width="11.85546875" style="236" customWidth="1"/>
    <col min="14328" max="14577" width="9.140625" style="236"/>
    <col min="14578" max="14578" width="40.5703125" style="236" customWidth="1"/>
    <col min="14579" max="14582" width="9.7109375" style="236" customWidth="1"/>
    <col min="14583" max="14583" width="11.85546875" style="236" customWidth="1"/>
    <col min="14584" max="14833" width="9.140625" style="236"/>
    <col min="14834" max="14834" width="40.5703125" style="236" customWidth="1"/>
    <col min="14835" max="14838" width="9.7109375" style="236" customWidth="1"/>
    <col min="14839" max="14839" width="11.85546875" style="236" customWidth="1"/>
    <col min="14840" max="15089" width="9.140625" style="236"/>
    <col min="15090" max="15090" width="40.5703125" style="236" customWidth="1"/>
    <col min="15091" max="15094" width="9.7109375" style="236" customWidth="1"/>
    <col min="15095" max="15095" width="11.85546875" style="236" customWidth="1"/>
    <col min="15096" max="15345" width="9.140625" style="236"/>
    <col min="15346" max="15346" width="40.5703125" style="236" customWidth="1"/>
    <col min="15347" max="15350" width="9.7109375" style="236" customWidth="1"/>
    <col min="15351" max="15351" width="11.85546875" style="236" customWidth="1"/>
    <col min="15352" max="15601" width="9.140625" style="236"/>
    <col min="15602" max="15602" width="40.5703125" style="236" customWidth="1"/>
    <col min="15603" max="15606" width="9.7109375" style="236" customWidth="1"/>
    <col min="15607" max="15607" width="11.85546875" style="236" customWidth="1"/>
    <col min="15608" max="15857" width="9.140625" style="236"/>
    <col min="15858" max="15858" width="40.5703125" style="236" customWidth="1"/>
    <col min="15859" max="15862" width="9.7109375" style="236" customWidth="1"/>
    <col min="15863" max="15863" width="11.85546875" style="236" customWidth="1"/>
    <col min="15864" max="16113" width="9.140625" style="236"/>
    <col min="16114" max="16114" width="40.5703125" style="236" customWidth="1"/>
    <col min="16115" max="16118" width="9.7109375" style="236" customWidth="1"/>
    <col min="16119" max="16119" width="11.85546875" style="236" customWidth="1"/>
    <col min="16120" max="16384" width="9.140625" style="236"/>
  </cols>
  <sheetData>
    <row r="1" spans="1:7" ht="20.100000000000001" customHeight="1">
      <c r="A1" s="233" t="s">
        <v>590</v>
      </c>
      <c r="B1" s="233"/>
      <c r="C1" s="233"/>
      <c r="D1" s="233"/>
      <c r="E1" s="233"/>
      <c r="F1" s="226"/>
      <c r="G1" s="226"/>
    </row>
    <row r="2" spans="1:7" ht="20.100000000000001" customHeight="1">
      <c r="A2" s="237" t="s">
        <v>135</v>
      </c>
      <c r="B2" s="233"/>
      <c r="C2" s="233"/>
      <c r="D2" s="233"/>
      <c r="E2" s="233"/>
      <c r="F2" s="226"/>
      <c r="G2" s="226"/>
    </row>
    <row r="3" spans="1:7" ht="20.100000000000001" customHeight="1">
      <c r="A3" s="241"/>
      <c r="B3" s="241"/>
      <c r="C3" s="241"/>
      <c r="D3" s="241"/>
      <c r="F3" s="242"/>
      <c r="G3" s="242"/>
    </row>
    <row r="4" spans="1:7" ht="27" customHeight="1">
      <c r="B4" s="57">
        <v>2010</v>
      </c>
      <c r="C4" s="57">
        <v>2015</v>
      </c>
      <c r="D4" s="57">
        <v>2016</v>
      </c>
      <c r="E4" s="243">
        <v>2017</v>
      </c>
      <c r="F4" s="243">
        <v>2018</v>
      </c>
      <c r="G4" s="243" t="s">
        <v>451</v>
      </c>
    </row>
    <row r="5" spans="1:7" ht="20.100000000000001" customHeight="1">
      <c r="E5" s="270"/>
      <c r="F5" s="271"/>
      <c r="G5" s="271"/>
    </row>
    <row r="6" spans="1:7" ht="20.100000000000001" customHeight="1">
      <c r="B6" s="369" t="s">
        <v>427</v>
      </c>
      <c r="C6" s="369"/>
      <c r="D6" s="369"/>
      <c r="E6" s="369"/>
      <c r="F6" s="369"/>
      <c r="G6" s="369"/>
    </row>
    <row r="7" spans="1:7" ht="20.100000000000001" customHeight="1">
      <c r="A7" s="321" t="s">
        <v>227</v>
      </c>
      <c r="B7" s="176">
        <f t="shared" ref="B7:G7" si="0">SUM(B9:B19)</f>
        <v>39627</v>
      </c>
      <c r="C7" s="176">
        <f t="shared" si="0"/>
        <v>52282</v>
      </c>
      <c r="D7" s="176">
        <f t="shared" si="0"/>
        <v>54545</v>
      </c>
      <c r="E7" s="176">
        <f t="shared" si="0"/>
        <v>57996</v>
      </c>
      <c r="F7" s="176">
        <f t="shared" si="0"/>
        <v>62022.460335502794</v>
      </c>
      <c r="G7" s="176">
        <f t="shared" si="0"/>
        <v>63832.50999999998</v>
      </c>
    </row>
    <row r="8" spans="1:7" s="235" customFormat="1" ht="20.100000000000001" customHeight="1">
      <c r="A8" s="235" t="s">
        <v>391</v>
      </c>
      <c r="B8" s="152"/>
      <c r="C8" s="152"/>
      <c r="D8" s="152"/>
      <c r="E8" s="152"/>
      <c r="F8" s="152"/>
      <c r="G8" s="152"/>
    </row>
    <row r="9" spans="1:7" ht="20.100000000000001" customHeight="1">
      <c r="A9" s="28" t="s">
        <v>229</v>
      </c>
      <c r="B9" s="152">
        <v>2878</v>
      </c>
      <c r="C9" s="152">
        <v>3370</v>
      </c>
      <c r="D9" s="152">
        <v>3629</v>
      </c>
      <c r="E9" s="152">
        <v>3301</v>
      </c>
      <c r="F9" s="152">
        <v>3445</v>
      </c>
      <c r="G9" s="152">
        <v>3546</v>
      </c>
    </row>
    <row r="10" spans="1:7" ht="20.100000000000001" customHeight="1">
      <c r="A10" s="28" t="s">
        <v>452</v>
      </c>
      <c r="B10" s="152">
        <v>138</v>
      </c>
      <c r="C10" s="152">
        <v>21</v>
      </c>
      <c r="D10" s="152">
        <v>21</v>
      </c>
      <c r="E10" s="152">
        <v>16</v>
      </c>
      <c r="F10" s="152">
        <v>18</v>
      </c>
      <c r="G10" s="152">
        <v>21</v>
      </c>
    </row>
    <row r="11" spans="1:7" ht="20.100000000000001" customHeight="1">
      <c r="A11" s="28" t="s">
        <v>230</v>
      </c>
      <c r="B11" s="152">
        <v>5064</v>
      </c>
      <c r="C11" s="152">
        <v>4838</v>
      </c>
      <c r="D11" s="152">
        <v>5019</v>
      </c>
      <c r="E11" s="152">
        <v>5542</v>
      </c>
      <c r="F11" s="152">
        <v>5707.0018883490684</v>
      </c>
      <c r="G11" s="152">
        <v>5874</v>
      </c>
    </row>
    <row r="12" spans="1:7" ht="20.100000000000001" customHeight="1">
      <c r="A12" s="28" t="s">
        <v>231</v>
      </c>
      <c r="B12" s="152">
        <v>3180</v>
      </c>
      <c r="C12" s="152">
        <v>4395</v>
      </c>
      <c r="D12" s="152">
        <v>4458</v>
      </c>
      <c r="E12" s="152">
        <v>4680</v>
      </c>
      <c r="F12" s="152">
        <v>5069.1003025025202</v>
      </c>
      <c r="G12" s="152">
        <v>5080</v>
      </c>
    </row>
    <row r="13" spans="1:7" ht="20.100000000000001" customHeight="1">
      <c r="A13" s="28" t="s">
        <v>232</v>
      </c>
      <c r="B13" s="152">
        <v>11339</v>
      </c>
      <c r="C13" s="152">
        <v>17794</v>
      </c>
      <c r="D13" s="152">
        <v>18589</v>
      </c>
      <c r="E13" s="152">
        <v>20300</v>
      </c>
      <c r="F13" s="152">
        <v>22081</v>
      </c>
      <c r="G13" s="152">
        <v>22612.1</v>
      </c>
    </row>
    <row r="14" spans="1:7" ht="20.100000000000001" customHeight="1">
      <c r="A14" s="28" t="s">
        <v>233</v>
      </c>
      <c r="B14" s="152">
        <v>5372</v>
      </c>
      <c r="C14" s="152">
        <v>7636</v>
      </c>
      <c r="D14" s="152">
        <v>8045</v>
      </c>
      <c r="E14" s="152">
        <v>8452</v>
      </c>
      <c r="F14" s="152">
        <v>9147.8043817031794</v>
      </c>
      <c r="G14" s="152">
        <v>8770.19</v>
      </c>
    </row>
    <row r="15" spans="1:7" ht="20.100000000000001" customHeight="1">
      <c r="A15" s="28" t="s">
        <v>234</v>
      </c>
      <c r="B15" s="152">
        <v>266</v>
      </c>
      <c r="C15" s="152">
        <v>160</v>
      </c>
      <c r="D15" s="152">
        <v>195</v>
      </c>
      <c r="E15" s="152">
        <v>212</v>
      </c>
      <c r="F15" s="152">
        <v>221.7304977541479</v>
      </c>
      <c r="G15" s="152">
        <v>312.35000000000002</v>
      </c>
    </row>
    <row r="16" spans="1:7" ht="20.100000000000001" customHeight="1">
      <c r="A16" s="28" t="s">
        <v>235</v>
      </c>
      <c r="B16" s="152">
        <v>2261</v>
      </c>
      <c r="C16" s="152">
        <v>2966</v>
      </c>
      <c r="D16" s="152">
        <v>2948</v>
      </c>
      <c r="E16" s="152">
        <v>2943</v>
      </c>
      <c r="F16" s="152">
        <v>3012</v>
      </c>
      <c r="G16" s="152">
        <v>3721</v>
      </c>
    </row>
    <row r="17" spans="1:9" ht="20.100000000000001" customHeight="1">
      <c r="A17" s="28" t="s">
        <v>236</v>
      </c>
      <c r="B17" s="152">
        <v>1749</v>
      </c>
      <c r="C17" s="152">
        <v>1660</v>
      </c>
      <c r="D17" s="152">
        <v>1717</v>
      </c>
      <c r="E17" s="152">
        <v>1783</v>
      </c>
      <c r="F17" s="152">
        <v>1827</v>
      </c>
      <c r="G17" s="152">
        <v>1860.69</v>
      </c>
    </row>
    <row r="18" spans="1:9" ht="20.100000000000001" customHeight="1">
      <c r="A18" s="28" t="s">
        <v>237</v>
      </c>
      <c r="B18" s="152">
        <v>2506</v>
      </c>
      <c r="C18" s="152">
        <v>3664</v>
      </c>
      <c r="D18" s="152">
        <v>3690</v>
      </c>
      <c r="E18" s="152">
        <v>3832</v>
      </c>
      <c r="F18" s="152">
        <v>4195.8232651938761</v>
      </c>
      <c r="G18" s="152">
        <v>4120.6000000000004</v>
      </c>
    </row>
    <row r="19" spans="1:9" ht="20.100000000000001" customHeight="1">
      <c r="A19" s="28" t="s">
        <v>238</v>
      </c>
      <c r="B19" s="152">
        <v>4874</v>
      </c>
      <c r="C19" s="152">
        <v>5778</v>
      </c>
      <c r="D19" s="152">
        <v>6234</v>
      </c>
      <c r="E19" s="152">
        <v>6935</v>
      </c>
      <c r="F19" s="152">
        <v>7298</v>
      </c>
      <c r="G19" s="152">
        <v>7914.5799999999799</v>
      </c>
    </row>
    <row r="20" spans="1:9" ht="20.100000000000001" customHeight="1">
      <c r="E20" s="270"/>
      <c r="F20" s="271"/>
      <c r="G20" s="271"/>
    </row>
    <row r="21" spans="1:9" ht="20.100000000000001" customHeight="1">
      <c r="B21" s="372" t="s">
        <v>136</v>
      </c>
      <c r="C21" s="372"/>
      <c r="D21" s="372"/>
      <c r="E21" s="372"/>
      <c r="F21" s="372"/>
      <c r="G21" s="372"/>
    </row>
    <row r="22" spans="1:9" ht="20.100000000000001" customHeight="1">
      <c r="B22" s="373" t="s">
        <v>39</v>
      </c>
      <c r="C22" s="373"/>
      <c r="D22" s="373"/>
      <c r="E22" s="373"/>
      <c r="F22" s="373"/>
      <c r="G22" s="373"/>
    </row>
    <row r="23" spans="1:9" ht="20.100000000000001" customHeight="1">
      <c r="E23" s="270"/>
      <c r="F23" s="271"/>
      <c r="G23" s="271"/>
    </row>
    <row r="24" spans="1:9" ht="20.100000000000001" customHeight="1">
      <c r="A24" s="321" t="s">
        <v>227</v>
      </c>
      <c r="B24" s="226">
        <v>90.67</v>
      </c>
      <c r="C24" s="272">
        <v>103.84</v>
      </c>
      <c r="D24" s="272">
        <f>D7/C7*100</f>
        <v>104.32844956199074</v>
      </c>
      <c r="E24" s="272">
        <f>E7/D7*100</f>
        <v>106.3268860573838</v>
      </c>
      <c r="F24" s="272">
        <f>F7/E7*100</f>
        <v>106.94265179581832</v>
      </c>
      <c r="G24" s="272">
        <f>G7/F7*100</f>
        <v>102.9183777210803</v>
      </c>
    </row>
    <row r="25" spans="1:9" s="235" customFormat="1" ht="20.100000000000001" customHeight="1">
      <c r="A25" s="235" t="s">
        <v>391</v>
      </c>
      <c r="B25" s="226"/>
      <c r="H25" s="236"/>
      <c r="I25" s="236"/>
    </row>
    <row r="26" spans="1:9" ht="20.100000000000001" customHeight="1">
      <c r="A26" s="28" t="s">
        <v>229</v>
      </c>
      <c r="B26" s="225">
        <v>98.68</v>
      </c>
      <c r="C26" s="219">
        <v>94.61</v>
      </c>
      <c r="D26" s="219">
        <f t="shared" ref="D26:G34" si="1">D9/C9*100</f>
        <v>107.68545994065282</v>
      </c>
      <c r="E26" s="219">
        <f t="shared" si="1"/>
        <v>90.961697437310548</v>
      </c>
      <c r="F26" s="219">
        <f t="shared" si="1"/>
        <v>104.36231445016662</v>
      </c>
      <c r="G26" s="219">
        <f t="shared" si="1"/>
        <v>102.93178519593613</v>
      </c>
    </row>
    <row r="27" spans="1:9" ht="20.100000000000001" customHeight="1">
      <c r="A27" s="28" t="s">
        <v>452</v>
      </c>
      <c r="B27" s="225">
        <v>21.74</v>
      </c>
      <c r="C27" s="219">
        <v>25</v>
      </c>
      <c r="D27" s="219">
        <f t="shared" si="1"/>
        <v>100</v>
      </c>
      <c r="E27" s="219">
        <f t="shared" si="1"/>
        <v>76.19047619047619</v>
      </c>
      <c r="F27" s="219">
        <f t="shared" si="1"/>
        <v>112.5</v>
      </c>
      <c r="G27" s="219">
        <f t="shared" si="1"/>
        <v>116.66666666666667</v>
      </c>
    </row>
    <row r="28" spans="1:9" ht="20.100000000000001" customHeight="1">
      <c r="A28" s="28" t="s">
        <v>230</v>
      </c>
      <c r="B28" s="225">
        <v>108.31</v>
      </c>
      <c r="C28" s="219">
        <v>103.33</v>
      </c>
      <c r="D28" s="219">
        <f t="shared" si="1"/>
        <v>103.74121537825548</v>
      </c>
      <c r="E28" s="219">
        <f t="shared" si="1"/>
        <v>110.42040247061166</v>
      </c>
      <c r="F28" s="219">
        <f t="shared" si="1"/>
        <v>102.97729859886446</v>
      </c>
      <c r="G28" s="219">
        <f t="shared" si="1"/>
        <v>102.92619688792921</v>
      </c>
    </row>
    <row r="29" spans="1:9" ht="20.100000000000001" customHeight="1">
      <c r="A29" s="28" t="s">
        <v>231</v>
      </c>
      <c r="B29" s="225">
        <v>44.34</v>
      </c>
      <c r="C29" s="219">
        <v>102</v>
      </c>
      <c r="D29" s="219">
        <f t="shared" si="1"/>
        <v>101.4334470989761</v>
      </c>
      <c r="E29" s="219">
        <f t="shared" si="1"/>
        <v>104.97981157469718</v>
      </c>
      <c r="F29" s="219">
        <f t="shared" si="1"/>
        <v>108.31410902783163</v>
      </c>
      <c r="G29" s="219">
        <f t="shared" si="1"/>
        <v>100.21502232836266</v>
      </c>
    </row>
    <row r="30" spans="1:9" ht="20.100000000000001" customHeight="1">
      <c r="A30" s="28" t="s">
        <v>232</v>
      </c>
      <c r="B30" s="225">
        <v>96.72</v>
      </c>
      <c r="C30" s="219">
        <v>101.79</v>
      </c>
      <c r="D30" s="219">
        <f t="shared" si="1"/>
        <v>104.46779813420255</v>
      </c>
      <c r="E30" s="219">
        <f t="shared" si="1"/>
        <v>109.20436817472698</v>
      </c>
      <c r="F30" s="219">
        <f t="shared" si="1"/>
        <v>108.77339901477832</v>
      </c>
      <c r="G30" s="219">
        <f t="shared" si="1"/>
        <v>102.40523527014173</v>
      </c>
    </row>
    <row r="31" spans="1:9" ht="20.100000000000001" customHeight="1">
      <c r="A31" s="28" t="s">
        <v>233</v>
      </c>
      <c r="B31" s="225">
        <v>68.48</v>
      </c>
      <c r="C31" s="219">
        <v>108.1</v>
      </c>
      <c r="D31" s="219">
        <f t="shared" si="1"/>
        <v>105.35620743844945</v>
      </c>
      <c r="E31" s="219">
        <f t="shared" si="1"/>
        <v>105.05904288377874</v>
      </c>
      <c r="F31" s="219">
        <f t="shared" si="1"/>
        <v>108.23242287864623</v>
      </c>
      <c r="G31" s="219">
        <f t="shared" si="1"/>
        <v>95.872076337154112</v>
      </c>
    </row>
    <row r="32" spans="1:9" ht="20.100000000000001" customHeight="1">
      <c r="A32" s="28" t="s">
        <v>234</v>
      </c>
      <c r="B32" s="225">
        <v>101.13</v>
      </c>
      <c r="C32" s="219">
        <v>93.02</v>
      </c>
      <c r="D32" s="219">
        <f t="shared" si="1"/>
        <v>121.875</v>
      </c>
      <c r="E32" s="219">
        <f t="shared" si="1"/>
        <v>108.71794871794872</v>
      </c>
      <c r="F32" s="219">
        <f t="shared" si="1"/>
        <v>104.58985743120184</v>
      </c>
      <c r="G32" s="219">
        <f t="shared" si="1"/>
        <v>140.86920976758458</v>
      </c>
    </row>
    <row r="33" spans="1:7" ht="20.100000000000001" customHeight="1">
      <c r="A33" s="28" t="s">
        <v>235</v>
      </c>
      <c r="B33" s="225">
        <v>89.96</v>
      </c>
      <c r="C33" s="219">
        <v>100.64</v>
      </c>
      <c r="D33" s="219">
        <f t="shared" si="1"/>
        <v>99.393122049898849</v>
      </c>
      <c r="E33" s="219">
        <f t="shared" si="1"/>
        <v>99.830393487109902</v>
      </c>
      <c r="F33" s="219">
        <f t="shared" si="1"/>
        <v>102.34454638124365</v>
      </c>
      <c r="G33" s="219">
        <f t="shared" si="1"/>
        <v>123.53917662682603</v>
      </c>
    </row>
    <row r="34" spans="1:7" ht="20.100000000000001" customHeight="1">
      <c r="A34" s="28" t="s">
        <v>236</v>
      </c>
      <c r="B34" s="225">
        <v>103.54</v>
      </c>
      <c r="C34" s="219">
        <v>102.85</v>
      </c>
      <c r="D34" s="219">
        <f t="shared" si="1"/>
        <v>103.43373493975902</v>
      </c>
      <c r="E34" s="219">
        <f t="shared" si="1"/>
        <v>103.84391380314501</v>
      </c>
      <c r="F34" s="219">
        <f t="shared" si="1"/>
        <v>102.46775098149187</v>
      </c>
      <c r="G34" s="219">
        <f t="shared" si="1"/>
        <v>101.84400656814449</v>
      </c>
    </row>
    <row r="35" spans="1:7" ht="20.100000000000001" customHeight="1">
      <c r="A35" s="28" t="s">
        <v>237</v>
      </c>
      <c r="B35" s="225">
        <v>121.03</v>
      </c>
      <c r="C35" s="219">
        <v>114.18</v>
      </c>
      <c r="D35" s="219">
        <f t="shared" ref="D35:G35" si="2">D18/C18*100</f>
        <v>100.70960698689957</v>
      </c>
      <c r="E35" s="219">
        <f t="shared" si="2"/>
        <v>103.84823848238483</v>
      </c>
      <c r="F35" s="219">
        <f t="shared" si="2"/>
        <v>109.49434408125983</v>
      </c>
      <c r="G35" s="219">
        <f t="shared" si="2"/>
        <v>98.207186994316842</v>
      </c>
    </row>
    <row r="36" spans="1:7" ht="20.100000000000001" customHeight="1">
      <c r="A36" s="28" t="s">
        <v>238</v>
      </c>
      <c r="B36" s="225">
        <v>89.66</v>
      </c>
      <c r="C36" s="219">
        <v>110.63</v>
      </c>
      <c r="D36" s="219">
        <f t="shared" ref="D36:G36" si="3">D19/C19*100</f>
        <v>107.8920041536864</v>
      </c>
      <c r="E36" s="219">
        <f t="shared" si="3"/>
        <v>111.24478665383381</v>
      </c>
      <c r="F36" s="219">
        <f t="shared" si="3"/>
        <v>105.2343186733958</v>
      </c>
      <c r="G36" s="219">
        <f t="shared" si="3"/>
        <v>108.44861605919402</v>
      </c>
    </row>
    <row r="37" spans="1:7" ht="12" customHeight="1">
      <c r="A37" s="241"/>
      <c r="B37" s="241"/>
      <c r="C37" s="241"/>
      <c r="D37" s="241"/>
      <c r="E37" s="315"/>
      <c r="F37" s="316"/>
      <c r="G37" s="316"/>
    </row>
    <row r="38" spans="1:7" ht="20.100000000000001" customHeight="1">
      <c r="E38" s="270"/>
      <c r="F38" s="271"/>
      <c r="G38" s="271"/>
    </row>
    <row r="39" spans="1:7" ht="20.100000000000001" customHeight="1">
      <c r="E39" s="270"/>
      <c r="F39" s="271"/>
      <c r="G39" s="271"/>
    </row>
    <row r="40" spans="1:7" ht="20.100000000000001" customHeight="1"/>
    <row r="41" spans="1:7" ht="20.100000000000001" customHeight="1"/>
    <row r="42" spans="1:7" ht="20.100000000000001" customHeight="1"/>
    <row r="43" spans="1:7" ht="20.100000000000001" customHeight="1"/>
    <row r="44" spans="1:7" ht="20.100000000000001" customHeight="1"/>
    <row r="45" spans="1:7" ht="20.100000000000001" customHeight="1"/>
    <row r="46" spans="1:7" ht="20.100000000000001" customHeight="1"/>
    <row r="47" spans="1:7" ht="20.100000000000001" customHeight="1"/>
    <row r="48" spans="1:7" ht="20.100000000000001" customHeight="1"/>
    <row r="49" spans="6:7" ht="20.100000000000001" customHeight="1"/>
    <row r="50" spans="6:7" ht="20.100000000000001" customHeight="1"/>
    <row r="51" spans="6:7" ht="20.100000000000001" customHeight="1"/>
    <row r="52" spans="6:7" ht="20.100000000000001" customHeight="1"/>
    <row r="53" spans="6:7" ht="20.100000000000001" customHeight="1">
      <c r="F53" s="236"/>
      <c r="G53" s="236"/>
    </row>
    <row r="54" spans="6:7" ht="20.100000000000001" customHeight="1">
      <c r="F54" s="236"/>
      <c r="G54" s="236"/>
    </row>
    <row r="55" spans="6:7" ht="20.100000000000001" customHeight="1">
      <c r="F55" s="236"/>
      <c r="G55" s="236"/>
    </row>
    <row r="56" spans="6:7" ht="20.100000000000001" customHeight="1">
      <c r="F56" s="236"/>
      <c r="G56" s="236"/>
    </row>
    <row r="57" spans="6:7" ht="20.100000000000001" customHeight="1">
      <c r="F57" s="236"/>
      <c r="G57" s="236"/>
    </row>
    <row r="58" spans="6:7" ht="20.100000000000001" customHeight="1">
      <c r="F58" s="236"/>
      <c r="G58" s="236"/>
    </row>
    <row r="59" spans="6:7" ht="20.100000000000001" customHeight="1">
      <c r="F59" s="236"/>
      <c r="G59" s="236"/>
    </row>
    <row r="60" spans="6:7" ht="20.100000000000001" customHeight="1">
      <c r="F60" s="236"/>
      <c r="G60" s="236"/>
    </row>
    <row r="61" spans="6:7" ht="20.100000000000001" customHeight="1">
      <c r="F61" s="236"/>
      <c r="G61" s="236"/>
    </row>
    <row r="62" spans="6:7" ht="20.100000000000001" customHeight="1">
      <c r="F62" s="236"/>
      <c r="G62" s="236"/>
    </row>
    <row r="63" spans="6:7" ht="20.100000000000001" customHeight="1">
      <c r="F63" s="236"/>
      <c r="G63" s="236"/>
    </row>
    <row r="64" spans="6:7" ht="20.100000000000001" customHeight="1">
      <c r="F64" s="236"/>
      <c r="G64" s="236"/>
    </row>
    <row r="65" spans="6:7" ht="20.100000000000001" customHeight="1">
      <c r="F65" s="236"/>
      <c r="G65" s="236"/>
    </row>
    <row r="66" spans="6:7" ht="20.100000000000001" customHeight="1">
      <c r="F66" s="236"/>
      <c r="G66" s="236"/>
    </row>
    <row r="67" spans="6:7" ht="20.100000000000001" customHeight="1">
      <c r="F67" s="236"/>
      <c r="G67" s="236"/>
    </row>
    <row r="68" spans="6:7" ht="20.100000000000001" customHeight="1">
      <c r="F68" s="236"/>
      <c r="G68" s="236"/>
    </row>
    <row r="69" spans="6:7" ht="20.100000000000001" customHeight="1">
      <c r="F69" s="236"/>
      <c r="G69" s="236"/>
    </row>
    <row r="70" spans="6:7" ht="20.100000000000001" customHeight="1">
      <c r="F70" s="236"/>
      <c r="G70" s="236"/>
    </row>
    <row r="71" spans="6:7" ht="20.100000000000001" customHeight="1">
      <c r="F71" s="236"/>
      <c r="G71" s="236"/>
    </row>
    <row r="72" spans="6:7" ht="20.100000000000001" customHeight="1">
      <c r="F72" s="236"/>
      <c r="G72" s="236"/>
    </row>
    <row r="73" spans="6:7" ht="20.100000000000001" customHeight="1">
      <c r="F73" s="236"/>
      <c r="G73" s="236"/>
    </row>
    <row r="74" spans="6:7" ht="20.100000000000001" customHeight="1">
      <c r="F74" s="236"/>
      <c r="G74" s="236"/>
    </row>
    <row r="75" spans="6:7" ht="20.100000000000001" customHeight="1">
      <c r="F75" s="236"/>
      <c r="G75" s="236"/>
    </row>
    <row r="76" spans="6:7" ht="20.100000000000001" customHeight="1">
      <c r="F76" s="236"/>
      <c r="G76" s="236"/>
    </row>
    <row r="77" spans="6:7" ht="20.100000000000001" customHeight="1">
      <c r="F77" s="236"/>
      <c r="G77" s="236"/>
    </row>
    <row r="78" spans="6:7" ht="20.100000000000001" customHeight="1">
      <c r="F78" s="236"/>
      <c r="G78" s="236"/>
    </row>
    <row r="79" spans="6:7" ht="20.100000000000001" customHeight="1">
      <c r="F79" s="236"/>
      <c r="G79" s="236"/>
    </row>
    <row r="80" spans="6:7" ht="20.100000000000001" customHeight="1">
      <c r="F80" s="236"/>
      <c r="G80" s="236"/>
    </row>
    <row r="81" spans="6:7" ht="20.100000000000001" customHeight="1">
      <c r="F81" s="236"/>
      <c r="G81" s="236"/>
    </row>
    <row r="82" spans="6:7" ht="20.100000000000001" customHeight="1">
      <c r="F82" s="236"/>
      <c r="G82" s="236"/>
    </row>
    <row r="83" spans="6:7" ht="20.100000000000001" customHeight="1">
      <c r="F83" s="236"/>
      <c r="G83" s="236"/>
    </row>
    <row r="84" spans="6:7" ht="20.100000000000001" customHeight="1">
      <c r="F84" s="236"/>
      <c r="G84" s="236"/>
    </row>
    <row r="85" spans="6:7" ht="20.100000000000001" customHeight="1">
      <c r="F85" s="236"/>
      <c r="G85" s="236"/>
    </row>
    <row r="86" spans="6:7" ht="20.100000000000001" customHeight="1">
      <c r="F86" s="236"/>
      <c r="G86" s="236"/>
    </row>
    <row r="87" spans="6:7" ht="20.100000000000001" customHeight="1">
      <c r="F87" s="236"/>
      <c r="G87" s="236"/>
    </row>
    <row r="88" spans="6:7" ht="20.100000000000001" customHeight="1">
      <c r="F88" s="236"/>
      <c r="G88" s="236"/>
    </row>
    <row r="89" spans="6:7" ht="20.100000000000001" customHeight="1">
      <c r="F89" s="236"/>
      <c r="G89" s="236"/>
    </row>
    <row r="90" spans="6:7" ht="20.100000000000001" customHeight="1">
      <c r="F90" s="236"/>
      <c r="G90" s="236"/>
    </row>
    <row r="91" spans="6:7" ht="20.100000000000001" customHeight="1">
      <c r="F91" s="236"/>
      <c r="G91" s="236"/>
    </row>
    <row r="92" spans="6:7" ht="20.100000000000001" customHeight="1">
      <c r="F92" s="236"/>
      <c r="G92" s="236"/>
    </row>
    <row r="93" spans="6:7" ht="20.100000000000001" customHeight="1">
      <c r="F93" s="236"/>
      <c r="G93" s="236"/>
    </row>
    <row r="94" spans="6:7" ht="20.100000000000001" customHeight="1">
      <c r="F94" s="236"/>
      <c r="G94" s="236"/>
    </row>
    <row r="95" spans="6:7" ht="20.100000000000001" customHeight="1">
      <c r="F95" s="236"/>
      <c r="G95" s="236"/>
    </row>
    <row r="96" spans="6:7" ht="20.100000000000001" customHeight="1">
      <c r="F96" s="236"/>
      <c r="G96" s="236"/>
    </row>
    <row r="97" spans="6:7" ht="20.100000000000001" customHeight="1">
      <c r="F97" s="236"/>
      <c r="G97" s="236"/>
    </row>
    <row r="98" spans="6:7" ht="20.100000000000001" customHeight="1">
      <c r="F98" s="236"/>
      <c r="G98" s="236"/>
    </row>
    <row r="99" spans="6:7" ht="20.100000000000001" customHeight="1">
      <c r="F99" s="236"/>
      <c r="G99" s="236"/>
    </row>
    <row r="100" spans="6:7" ht="20.100000000000001" customHeight="1">
      <c r="F100" s="236"/>
      <c r="G100" s="236"/>
    </row>
    <row r="101" spans="6:7" ht="20.100000000000001" customHeight="1">
      <c r="F101" s="236"/>
      <c r="G101" s="236"/>
    </row>
    <row r="102" spans="6:7" ht="20.100000000000001" customHeight="1">
      <c r="F102" s="236"/>
      <c r="G102" s="236"/>
    </row>
    <row r="103" spans="6:7" ht="20.100000000000001" customHeight="1">
      <c r="F103" s="236"/>
      <c r="G103" s="236"/>
    </row>
    <row r="104" spans="6:7" ht="20.100000000000001" customHeight="1">
      <c r="F104" s="236"/>
      <c r="G104" s="236"/>
    </row>
    <row r="105" spans="6:7" ht="20.100000000000001" customHeight="1">
      <c r="F105" s="236"/>
      <c r="G105" s="236"/>
    </row>
    <row r="106" spans="6:7" ht="20.100000000000001" customHeight="1">
      <c r="F106" s="236"/>
      <c r="G106" s="236"/>
    </row>
    <row r="107" spans="6:7" ht="20.100000000000001" customHeight="1">
      <c r="F107" s="236"/>
      <c r="G107" s="236"/>
    </row>
    <row r="108" spans="6:7" ht="20.100000000000001" customHeight="1">
      <c r="F108" s="236"/>
      <c r="G108" s="236"/>
    </row>
    <row r="109" spans="6:7" ht="20.100000000000001" customHeight="1">
      <c r="F109" s="236"/>
      <c r="G109" s="236"/>
    </row>
    <row r="110" spans="6:7" ht="20.100000000000001" customHeight="1">
      <c r="F110" s="236"/>
      <c r="G110" s="236"/>
    </row>
    <row r="111" spans="6:7" ht="20.100000000000001" customHeight="1">
      <c r="F111" s="236"/>
      <c r="G111" s="236"/>
    </row>
    <row r="112" spans="6:7" ht="20.100000000000001" customHeight="1">
      <c r="F112" s="236"/>
      <c r="G112" s="236"/>
    </row>
    <row r="113" spans="6:7" ht="20.100000000000001" customHeight="1">
      <c r="F113" s="236"/>
      <c r="G113" s="236"/>
    </row>
    <row r="114" spans="6:7" ht="20.100000000000001" customHeight="1">
      <c r="F114" s="236"/>
      <c r="G114" s="236"/>
    </row>
    <row r="115" spans="6:7" ht="20.100000000000001" customHeight="1">
      <c r="F115" s="236"/>
      <c r="G115" s="236"/>
    </row>
    <row r="116" spans="6:7" ht="20.100000000000001" customHeight="1">
      <c r="F116" s="236"/>
      <c r="G116" s="236"/>
    </row>
    <row r="117" spans="6:7" ht="20.100000000000001" customHeight="1">
      <c r="F117" s="236"/>
      <c r="G117" s="236"/>
    </row>
    <row r="118" spans="6:7" ht="20.100000000000001" customHeight="1">
      <c r="F118" s="236"/>
      <c r="G118" s="236"/>
    </row>
    <row r="119" spans="6:7" ht="20.100000000000001" customHeight="1">
      <c r="F119" s="236"/>
      <c r="G119" s="236"/>
    </row>
    <row r="120" spans="6:7" ht="20.100000000000001" customHeight="1">
      <c r="F120" s="236"/>
      <c r="G120" s="236"/>
    </row>
    <row r="121" spans="6:7" ht="20.100000000000001" customHeight="1">
      <c r="F121" s="236"/>
      <c r="G121" s="236"/>
    </row>
    <row r="122" spans="6:7" ht="20.100000000000001" customHeight="1">
      <c r="F122" s="236"/>
      <c r="G122" s="236"/>
    </row>
    <row r="123" spans="6:7" ht="20.100000000000001" customHeight="1">
      <c r="F123" s="236"/>
      <c r="G123" s="236"/>
    </row>
  </sheetData>
  <mergeCells count="3">
    <mergeCell ref="B6:G6"/>
    <mergeCell ref="B21:G21"/>
    <mergeCell ref="B22:G22"/>
  </mergeCells>
  <pageMargins left="0.74803149606299213" right="0.51181102362204722" top="0.35433070866141736" bottom="0.27559055118110237" header="0.19685039370078741" footer="0.23622047244094491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01"/>
  <sheetViews>
    <sheetView workbookViewId="0">
      <selection activeCell="C1" sqref="C1:E1048576"/>
    </sheetView>
  </sheetViews>
  <sheetFormatPr defaultRowHeight="15"/>
  <cols>
    <col min="1" max="1" width="41.140625" style="23" customWidth="1"/>
    <col min="2" max="6" width="10.5703125" style="23" customWidth="1"/>
    <col min="7" max="7" width="10.5703125" style="331" customWidth="1"/>
    <col min="8" max="16384" width="9.140625" style="23"/>
  </cols>
  <sheetData>
    <row r="1" spans="1:7" s="21" customFormat="1" ht="20.100000000000001" customHeight="1">
      <c r="A1" s="21" t="s">
        <v>522</v>
      </c>
    </row>
    <row r="2" spans="1:7" s="21" customFormat="1" ht="20.100000000000001" customHeight="1">
      <c r="A2" s="22" t="s">
        <v>358</v>
      </c>
    </row>
    <row r="3" spans="1:7" ht="20.100000000000001" customHeight="1"/>
    <row r="4" spans="1:7" ht="20.100000000000001" customHeight="1">
      <c r="D4" s="41"/>
      <c r="E4" s="41"/>
      <c r="F4" s="41"/>
      <c r="G4" s="332" t="s">
        <v>446</v>
      </c>
    </row>
    <row r="5" spans="1:7" s="21" customFormat="1" ht="33" customHeight="1">
      <c r="A5" s="25"/>
      <c r="B5" s="26">
        <v>2010</v>
      </c>
      <c r="C5" s="26">
        <v>2015</v>
      </c>
      <c r="D5" s="26">
        <v>2016</v>
      </c>
      <c r="E5" s="27">
        <v>2017</v>
      </c>
      <c r="F5" s="27">
        <v>2018</v>
      </c>
      <c r="G5" s="27" t="s">
        <v>447</v>
      </c>
    </row>
    <row r="6" spans="1:7" ht="20.100000000000001" customHeight="1">
      <c r="A6" s="28"/>
      <c r="B6" s="28"/>
      <c r="C6" s="28"/>
      <c r="D6" s="28"/>
      <c r="E6" s="28"/>
      <c r="F6" s="28"/>
      <c r="G6" s="28"/>
    </row>
    <row r="7" spans="1:7" s="21" customFormat="1" ht="23.25" customHeight="1">
      <c r="A7" s="100" t="s">
        <v>227</v>
      </c>
      <c r="B7" s="30">
        <f t="shared" ref="B7:G7" si="0">SUM(B9:B19)</f>
        <v>3231</v>
      </c>
      <c r="C7" s="30">
        <f t="shared" si="0"/>
        <v>3055</v>
      </c>
      <c r="D7" s="30">
        <f t="shared" si="0"/>
        <v>3811</v>
      </c>
      <c r="E7" s="30">
        <f t="shared" si="0"/>
        <v>3807</v>
      </c>
      <c r="F7" s="30">
        <f t="shared" si="0"/>
        <v>3390</v>
      </c>
      <c r="G7" s="30">
        <f t="shared" si="0"/>
        <v>2475</v>
      </c>
    </row>
    <row r="8" spans="1:7" ht="23.25" customHeight="1">
      <c r="A8" s="29" t="s">
        <v>391</v>
      </c>
      <c r="B8" s="31"/>
      <c r="C8" s="31"/>
      <c r="D8" s="31"/>
      <c r="E8" s="31"/>
      <c r="F8" s="31"/>
      <c r="G8" s="31"/>
    </row>
    <row r="9" spans="1:7" ht="23.25" customHeight="1">
      <c r="A9" s="28" t="s">
        <v>229</v>
      </c>
      <c r="B9" s="32">
        <v>121</v>
      </c>
      <c r="C9" s="317">
        <v>53</v>
      </c>
      <c r="D9" s="317">
        <v>70</v>
      </c>
      <c r="E9" s="317">
        <v>50</v>
      </c>
      <c r="F9" s="317">
        <v>50</v>
      </c>
      <c r="G9" s="317">
        <v>3</v>
      </c>
    </row>
    <row r="10" spans="1:7" ht="23.25" customHeight="1">
      <c r="A10" s="28" t="s">
        <v>452</v>
      </c>
      <c r="B10" s="32">
        <v>190</v>
      </c>
      <c r="C10" s="317">
        <v>115</v>
      </c>
      <c r="D10" s="317">
        <v>136</v>
      </c>
      <c r="E10" s="317">
        <v>177</v>
      </c>
      <c r="F10" s="317">
        <v>143</v>
      </c>
      <c r="G10" s="317">
        <v>124</v>
      </c>
    </row>
    <row r="11" spans="1:7" ht="23.25" customHeight="1">
      <c r="A11" s="28" t="s">
        <v>230</v>
      </c>
      <c r="B11" s="32">
        <v>267</v>
      </c>
      <c r="C11" s="317">
        <v>54</v>
      </c>
      <c r="D11" s="317">
        <v>65</v>
      </c>
      <c r="E11" s="317">
        <v>68</v>
      </c>
      <c r="F11" s="317">
        <v>81</v>
      </c>
      <c r="G11" s="317">
        <v>84</v>
      </c>
    </row>
    <row r="12" spans="1:7" ht="23.25" customHeight="1">
      <c r="A12" s="28" t="s">
        <v>231</v>
      </c>
      <c r="B12" s="32">
        <v>177</v>
      </c>
      <c r="C12" s="317">
        <v>101</v>
      </c>
      <c r="D12" s="317">
        <v>110</v>
      </c>
      <c r="E12" s="317">
        <v>97</v>
      </c>
      <c r="F12" s="317">
        <v>99</v>
      </c>
      <c r="G12" s="317">
        <v>74</v>
      </c>
    </row>
    <row r="13" spans="1:7" ht="23.25" customHeight="1">
      <c r="A13" s="28" t="s">
        <v>232</v>
      </c>
      <c r="B13" s="32">
        <v>383</v>
      </c>
      <c r="C13" s="317">
        <v>199</v>
      </c>
      <c r="D13" s="317">
        <v>218</v>
      </c>
      <c r="E13" s="317">
        <v>218</v>
      </c>
      <c r="F13" s="317">
        <v>128</v>
      </c>
      <c r="G13" s="317">
        <v>140</v>
      </c>
    </row>
    <row r="14" spans="1:7" ht="23.25" customHeight="1">
      <c r="A14" s="28" t="s">
        <v>233</v>
      </c>
      <c r="B14" s="32">
        <v>337</v>
      </c>
      <c r="C14" s="317">
        <v>502</v>
      </c>
      <c r="D14" s="317">
        <v>527</v>
      </c>
      <c r="E14" s="317">
        <v>536</v>
      </c>
      <c r="F14" s="317">
        <v>518</v>
      </c>
      <c r="G14" s="317">
        <v>312</v>
      </c>
    </row>
    <row r="15" spans="1:7" ht="23.25" customHeight="1">
      <c r="A15" s="28" t="s">
        <v>234</v>
      </c>
      <c r="B15" s="32">
        <v>408</v>
      </c>
      <c r="C15" s="317">
        <v>987</v>
      </c>
      <c r="D15" s="317">
        <v>1439</v>
      </c>
      <c r="E15" s="317">
        <v>1389</v>
      </c>
      <c r="F15" s="317">
        <v>1203</v>
      </c>
      <c r="G15" s="317">
        <v>728</v>
      </c>
    </row>
    <row r="16" spans="1:7" ht="23.25" customHeight="1">
      <c r="A16" s="28" t="s">
        <v>235</v>
      </c>
      <c r="B16" s="32">
        <v>285</v>
      </c>
      <c r="C16" s="317">
        <v>303</v>
      </c>
      <c r="D16" s="317">
        <v>367</v>
      </c>
      <c r="E16" s="317">
        <v>367</v>
      </c>
      <c r="F16" s="317">
        <v>326</v>
      </c>
      <c r="G16" s="317">
        <v>278</v>
      </c>
    </row>
    <row r="17" spans="1:7" ht="23.25" customHeight="1">
      <c r="A17" s="28" t="s">
        <v>236</v>
      </c>
      <c r="B17" s="32">
        <v>144</v>
      </c>
      <c r="C17" s="317">
        <v>136</v>
      </c>
      <c r="D17" s="317">
        <v>150</v>
      </c>
      <c r="E17" s="317">
        <v>167</v>
      </c>
      <c r="F17" s="317">
        <v>176</v>
      </c>
      <c r="G17" s="317">
        <v>77</v>
      </c>
    </row>
    <row r="18" spans="1:7" ht="23.25" customHeight="1">
      <c r="A18" s="28" t="s">
        <v>237</v>
      </c>
      <c r="B18" s="32">
        <v>814</v>
      </c>
      <c r="C18" s="317">
        <v>565</v>
      </c>
      <c r="D18" s="317">
        <v>697</v>
      </c>
      <c r="E18" s="317">
        <v>697</v>
      </c>
      <c r="F18" s="317">
        <v>618</v>
      </c>
      <c r="G18" s="317">
        <v>619</v>
      </c>
    </row>
    <row r="19" spans="1:7" ht="23.25" customHeight="1">
      <c r="A19" s="28" t="s">
        <v>238</v>
      </c>
      <c r="B19" s="32">
        <v>105</v>
      </c>
      <c r="C19" s="317">
        <v>40</v>
      </c>
      <c r="D19" s="317">
        <v>32</v>
      </c>
      <c r="E19" s="317">
        <v>41</v>
      </c>
      <c r="F19" s="317">
        <v>48</v>
      </c>
      <c r="G19" s="317">
        <v>36</v>
      </c>
    </row>
    <row r="20" spans="1:7" ht="20.100000000000001" customHeight="1">
      <c r="A20" s="287"/>
      <c r="B20" s="287"/>
      <c r="C20" s="287"/>
      <c r="D20" s="287"/>
      <c r="E20" s="287"/>
      <c r="F20" s="287"/>
      <c r="G20" s="287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15.95" customHeight="1"/>
    <row r="30" spans="1:7" ht="15.95" customHeight="1"/>
    <row r="31" spans="1:7" ht="15.95" customHeight="1"/>
    <row r="32" spans="1:7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1"/>
  <sheetViews>
    <sheetView workbookViewId="0">
      <selection activeCell="I41" sqref="I41"/>
    </sheetView>
  </sheetViews>
  <sheetFormatPr defaultRowHeight="15"/>
  <cols>
    <col min="1" max="1" width="40.7109375" style="23" customWidth="1"/>
    <col min="2" max="2" width="9.7109375" style="23" customWidth="1"/>
    <col min="3" max="3" width="10.42578125" style="23" customWidth="1"/>
    <col min="4" max="4" width="10.7109375" style="23" customWidth="1"/>
    <col min="5" max="5" width="11.5703125" style="23" customWidth="1"/>
    <col min="6" max="6" width="10.42578125" style="23" customWidth="1"/>
    <col min="7" max="16384" width="9.140625" style="23"/>
  </cols>
  <sheetData>
    <row r="1" spans="1:6" ht="20.100000000000001" customHeight="1">
      <c r="A1" s="21" t="s">
        <v>448</v>
      </c>
    </row>
    <row r="2" spans="1:6" ht="20.100000000000001" customHeight="1">
      <c r="A2" s="21" t="s">
        <v>523</v>
      </c>
    </row>
    <row r="3" spans="1:6" ht="20.100000000000001" customHeight="1">
      <c r="A3" s="22" t="s">
        <v>449</v>
      </c>
    </row>
    <row r="4" spans="1:6" ht="20.100000000000001" customHeight="1"/>
    <row r="5" spans="1:6" ht="19.5" customHeight="1">
      <c r="D5" s="347" t="s">
        <v>239</v>
      </c>
      <c r="E5" s="347"/>
      <c r="F5" s="347"/>
    </row>
    <row r="6" spans="1:6" s="21" customFormat="1" ht="15.95" customHeight="1">
      <c r="A6" s="25"/>
      <c r="B6" s="348" t="s">
        <v>359</v>
      </c>
      <c r="C6" s="351" t="s">
        <v>360</v>
      </c>
      <c r="D6" s="351"/>
      <c r="E6" s="351"/>
      <c r="F6" s="351"/>
    </row>
    <row r="7" spans="1:6" s="21" customFormat="1" ht="15.95" customHeight="1">
      <c r="A7" s="34"/>
      <c r="B7" s="349"/>
      <c r="C7" s="35" t="s">
        <v>100</v>
      </c>
      <c r="D7" s="35" t="s">
        <v>100</v>
      </c>
      <c r="E7" s="35" t="s">
        <v>100</v>
      </c>
      <c r="F7" s="35" t="s">
        <v>101</v>
      </c>
    </row>
    <row r="8" spans="1:6" s="21" customFormat="1" ht="15.95" customHeight="1">
      <c r="A8" s="34"/>
      <c r="B8" s="349"/>
      <c r="C8" s="35" t="s">
        <v>102</v>
      </c>
      <c r="D8" s="35" t="s">
        <v>103</v>
      </c>
      <c r="E8" s="35" t="s">
        <v>104</v>
      </c>
      <c r="F8" s="35" t="s">
        <v>105</v>
      </c>
    </row>
    <row r="9" spans="1:6" s="21" customFormat="1" ht="15.95" customHeight="1">
      <c r="A9" s="35"/>
      <c r="B9" s="349"/>
      <c r="C9" s="288" t="s">
        <v>240</v>
      </c>
      <c r="D9" s="288" t="s">
        <v>106</v>
      </c>
      <c r="E9" s="35" t="s">
        <v>107</v>
      </c>
      <c r="F9" s="288" t="s">
        <v>108</v>
      </c>
    </row>
    <row r="10" spans="1:6" s="21" customFormat="1" ht="15.95" customHeight="1">
      <c r="A10" s="34"/>
      <c r="B10" s="350"/>
      <c r="C10" s="44" t="s">
        <v>109</v>
      </c>
      <c r="D10" s="44" t="s">
        <v>109</v>
      </c>
      <c r="E10" s="44" t="s">
        <v>110</v>
      </c>
      <c r="F10" s="44" t="s">
        <v>109</v>
      </c>
    </row>
    <row r="11" spans="1:6" ht="20.100000000000001" customHeight="1">
      <c r="A11" s="28"/>
      <c r="B11" s="28"/>
      <c r="C11" s="28"/>
      <c r="D11" s="28"/>
      <c r="E11" s="28"/>
      <c r="F11" s="28"/>
    </row>
    <row r="12" spans="1:6" s="21" customFormat="1" ht="24" customHeight="1">
      <c r="A12" s="100" t="s">
        <v>227</v>
      </c>
      <c r="B12" s="36">
        <f>SUM(B14:B24)</f>
        <v>2475</v>
      </c>
      <c r="C12" s="36">
        <f>SUM(C14:C24)</f>
        <v>410</v>
      </c>
      <c r="D12" s="36">
        <f>SUM(D14:D24)</f>
        <v>1958</v>
      </c>
      <c r="E12" s="36">
        <f>SUM(E14:E24)</f>
        <v>50</v>
      </c>
      <c r="F12" s="36">
        <f>SUM(F14:F24)</f>
        <v>57</v>
      </c>
    </row>
    <row r="13" spans="1:6" s="21" customFormat="1" ht="24" customHeight="1">
      <c r="A13" s="29" t="s">
        <v>391</v>
      </c>
      <c r="B13" s="29"/>
      <c r="C13" s="29"/>
      <c r="D13" s="29"/>
      <c r="E13" s="29"/>
      <c r="F13" s="29"/>
    </row>
    <row r="14" spans="1:6" ht="24" customHeight="1">
      <c r="A14" s="28" t="s">
        <v>229</v>
      </c>
      <c r="B14" s="38">
        <f t="shared" ref="B14:B19" si="0">SUM(C14:F14)</f>
        <v>3</v>
      </c>
      <c r="C14" s="339">
        <v>0</v>
      </c>
      <c r="D14" s="51">
        <v>3</v>
      </c>
      <c r="E14" s="339">
        <v>0</v>
      </c>
      <c r="F14" s="339">
        <v>0</v>
      </c>
    </row>
    <row r="15" spans="1:6" ht="24" customHeight="1">
      <c r="A15" s="28" t="s">
        <v>452</v>
      </c>
      <c r="B15" s="38">
        <f t="shared" si="0"/>
        <v>124</v>
      </c>
      <c r="C15" s="51">
        <v>4</v>
      </c>
      <c r="D15" s="51">
        <v>102</v>
      </c>
      <c r="E15" s="339">
        <v>0</v>
      </c>
      <c r="F15" s="51">
        <v>18</v>
      </c>
    </row>
    <row r="16" spans="1:6" ht="24" customHeight="1">
      <c r="A16" s="28" t="s">
        <v>230</v>
      </c>
      <c r="B16" s="38">
        <f t="shared" si="0"/>
        <v>84</v>
      </c>
      <c r="C16" s="51">
        <v>9</v>
      </c>
      <c r="D16" s="51">
        <v>58</v>
      </c>
      <c r="E16" s="51">
        <v>3</v>
      </c>
      <c r="F16" s="339">
        <v>14</v>
      </c>
    </row>
    <row r="17" spans="1:6" ht="24" customHeight="1">
      <c r="A17" s="28" t="s">
        <v>231</v>
      </c>
      <c r="B17" s="38">
        <f t="shared" si="0"/>
        <v>74</v>
      </c>
      <c r="C17" s="51">
        <v>14</v>
      </c>
      <c r="D17" s="51">
        <v>53</v>
      </c>
      <c r="E17" s="51">
        <v>2</v>
      </c>
      <c r="F17" s="51">
        <v>5</v>
      </c>
    </row>
    <row r="18" spans="1:6" ht="24" customHeight="1">
      <c r="A18" s="28" t="s">
        <v>232</v>
      </c>
      <c r="B18" s="38">
        <f t="shared" si="0"/>
        <v>140</v>
      </c>
      <c r="C18" s="51">
        <v>41</v>
      </c>
      <c r="D18" s="51">
        <v>83</v>
      </c>
      <c r="E18" s="51">
        <v>11</v>
      </c>
      <c r="F18" s="51">
        <v>5</v>
      </c>
    </row>
    <row r="19" spans="1:6" ht="24" customHeight="1">
      <c r="A19" s="28" t="s">
        <v>233</v>
      </c>
      <c r="B19" s="38">
        <f t="shared" si="0"/>
        <v>312</v>
      </c>
      <c r="C19" s="51">
        <v>19</v>
      </c>
      <c r="D19" s="51">
        <v>291</v>
      </c>
      <c r="E19" s="339">
        <v>2</v>
      </c>
      <c r="F19" s="339">
        <v>0</v>
      </c>
    </row>
    <row r="20" spans="1:6" ht="24" customHeight="1">
      <c r="A20" s="28" t="s">
        <v>234</v>
      </c>
      <c r="B20" s="38">
        <f t="shared" ref="B20:B24" si="1">SUM(C20:F20)</f>
        <v>728</v>
      </c>
      <c r="C20" s="51">
        <v>3</v>
      </c>
      <c r="D20" s="38">
        <v>723</v>
      </c>
      <c r="E20" s="339">
        <v>0</v>
      </c>
      <c r="F20" s="339">
        <v>2</v>
      </c>
    </row>
    <row r="21" spans="1:6" ht="24" customHeight="1">
      <c r="A21" s="28" t="s">
        <v>235</v>
      </c>
      <c r="B21" s="38">
        <f t="shared" si="1"/>
        <v>278</v>
      </c>
      <c r="C21" s="51">
        <v>113</v>
      </c>
      <c r="D21" s="51">
        <v>155</v>
      </c>
      <c r="E21" s="51">
        <v>0</v>
      </c>
      <c r="F21" s="339">
        <v>10</v>
      </c>
    </row>
    <row r="22" spans="1:6" ht="24" customHeight="1">
      <c r="A22" s="28" t="s">
        <v>236</v>
      </c>
      <c r="B22" s="38">
        <f t="shared" si="1"/>
        <v>77</v>
      </c>
      <c r="C22" s="339">
        <v>2</v>
      </c>
      <c r="D22" s="51">
        <v>73</v>
      </c>
      <c r="E22" s="339">
        <v>0</v>
      </c>
      <c r="F22" s="339">
        <v>2</v>
      </c>
    </row>
    <row r="23" spans="1:6" ht="24" customHeight="1">
      <c r="A23" s="28" t="s">
        <v>237</v>
      </c>
      <c r="B23" s="38">
        <f t="shared" si="1"/>
        <v>619</v>
      </c>
      <c r="C23" s="51">
        <v>204</v>
      </c>
      <c r="D23" s="51">
        <v>413</v>
      </c>
      <c r="E23" s="339">
        <v>1</v>
      </c>
      <c r="F23" s="51">
        <v>1</v>
      </c>
    </row>
    <row r="24" spans="1:6" ht="24" customHeight="1">
      <c r="A24" s="28" t="s">
        <v>238</v>
      </c>
      <c r="B24" s="38">
        <f t="shared" si="1"/>
        <v>36</v>
      </c>
      <c r="C24" s="51">
        <v>1</v>
      </c>
      <c r="D24" s="51">
        <v>4</v>
      </c>
      <c r="E24" s="51">
        <v>31</v>
      </c>
      <c r="F24" s="339">
        <v>0</v>
      </c>
    </row>
    <row r="25" spans="1:6" ht="20.100000000000001" customHeight="1">
      <c r="A25" s="287"/>
      <c r="B25" s="287"/>
      <c r="C25" s="287"/>
      <c r="D25" s="287"/>
      <c r="E25" s="287"/>
      <c r="F25" s="287"/>
    </row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</sheetData>
  <mergeCells count="3">
    <mergeCell ref="D5:F5"/>
    <mergeCell ref="B6:B10"/>
    <mergeCell ref="C6:F6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15"/>
  <sheetViews>
    <sheetView topLeftCell="A19" workbookViewId="0">
      <selection activeCell="F18" sqref="F18"/>
    </sheetView>
  </sheetViews>
  <sheetFormatPr defaultRowHeight="12.75"/>
  <cols>
    <col min="1" max="1" width="22.85546875" style="28" customWidth="1"/>
    <col min="2" max="4" width="11.7109375" style="28" customWidth="1"/>
    <col min="5" max="5" width="0.85546875" style="28" customWidth="1"/>
    <col min="6" max="8" width="11.7109375" style="28" customWidth="1"/>
    <col min="9" max="10" width="9.140625" style="28"/>
    <col min="11" max="14" width="9.85546875" style="28" bestFit="1" customWidth="1"/>
    <col min="15" max="16384" width="9.140625" style="28"/>
  </cols>
  <sheetData>
    <row r="1" spans="1:14" ht="20.100000000000001" customHeight="1">
      <c r="A1" s="21" t="s">
        <v>33</v>
      </c>
      <c r="B1" s="21"/>
      <c r="C1" s="21"/>
      <c r="D1" s="21"/>
      <c r="E1" s="21"/>
      <c r="F1" s="29"/>
    </row>
    <row r="2" spans="1:14" ht="20.100000000000001" customHeight="1">
      <c r="A2" s="22" t="s">
        <v>34</v>
      </c>
      <c r="B2" s="21"/>
      <c r="C2" s="21"/>
      <c r="D2" s="21"/>
      <c r="E2" s="21"/>
      <c r="F2" s="29"/>
    </row>
    <row r="3" spans="1:14" ht="15.95" customHeight="1">
      <c r="A3" s="41"/>
      <c r="B3" s="41"/>
      <c r="C3" s="41"/>
      <c r="D3" s="41"/>
      <c r="E3" s="41"/>
      <c r="F3" s="41"/>
      <c r="G3" s="41"/>
      <c r="H3" s="41"/>
    </row>
    <row r="4" spans="1:14" ht="15.95" customHeight="1">
      <c r="B4" s="351" t="s">
        <v>363</v>
      </c>
      <c r="C4" s="351"/>
      <c r="D4" s="351"/>
      <c r="E4" s="42"/>
      <c r="F4" s="351" t="s">
        <v>364</v>
      </c>
      <c r="G4" s="351"/>
      <c r="H4" s="351"/>
    </row>
    <row r="5" spans="1:14" ht="15.95" customHeight="1">
      <c r="B5" s="43" t="s">
        <v>35</v>
      </c>
      <c r="C5" s="351" t="s">
        <v>241</v>
      </c>
      <c r="D5" s="351"/>
      <c r="F5" s="43" t="s">
        <v>35</v>
      </c>
      <c r="G5" s="351" t="s">
        <v>241</v>
      </c>
      <c r="H5" s="351"/>
    </row>
    <row r="6" spans="1:14" ht="15.95" customHeight="1">
      <c r="B6" s="44" t="s">
        <v>36</v>
      </c>
      <c r="C6" s="143" t="s">
        <v>361</v>
      </c>
      <c r="D6" s="46" t="s">
        <v>362</v>
      </c>
      <c r="E6" s="45"/>
      <c r="F6" s="44" t="s">
        <v>36</v>
      </c>
      <c r="G6" s="143" t="s">
        <v>361</v>
      </c>
      <c r="H6" s="46" t="s">
        <v>362</v>
      </c>
    </row>
    <row r="7" spans="1:14" ht="15.95" customHeight="1"/>
    <row r="8" spans="1:14" ht="15.95" customHeight="1">
      <c r="B8" s="352" t="s">
        <v>37</v>
      </c>
      <c r="C8" s="353"/>
      <c r="D8" s="353"/>
      <c r="E8" s="48"/>
      <c r="F8" s="352" t="s">
        <v>242</v>
      </c>
      <c r="G8" s="353"/>
      <c r="H8" s="353"/>
    </row>
    <row r="9" spans="1:14" ht="15.95" customHeight="1">
      <c r="C9" s="48"/>
      <c r="D9" s="48"/>
      <c r="E9" s="48"/>
      <c r="F9" s="48"/>
      <c r="G9" s="48"/>
    </row>
    <row r="10" spans="1:14" ht="15.95" customHeight="1">
      <c r="A10" s="49">
        <v>2010</v>
      </c>
      <c r="B10" s="64">
        <f>SUM(C10:D10)</f>
        <v>117127</v>
      </c>
      <c r="C10" s="64">
        <v>69430</v>
      </c>
      <c r="D10" s="64">
        <v>47697</v>
      </c>
      <c r="E10" s="64"/>
      <c r="F10" s="64">
        <f>SUM(G10:H10)</f>
        <v>604834</v>
      </c>
      <c r="G10" s="64">
        <v>322805</v>
      </c>
      <c r="H10" s="64">
        <v>282029</v>
      </c>
    </row>
    <row r="11" spans="1:14" ht="15.95" customHeight="1">
      <c r="A11" s="49">
        <v>2011</v>
      </c>
      <c r="B11" s="64">
        <f>SUM(C11:D11)</f>
        <v>118527</v>
      </c>
      <c r="C11" s="64">
        <v>68660</v>
      </c>
      <c r="D11" s="64">
        <v>49867</v>
      </c>
      <c r="E11" s="64"/>
      <c r="F11" s="64">
        <f>SUM(G11:H11)</f>
        <v>641612</v>
      </c>
      <c r="G11" s="64">
        <v>336223</v>
      </c>
      <c r="H11" s="64">
        <v>305389</v>
      </c>
      <c r="K11" s="50"/>
      <c r="L11" s="50"/>
      <c r="M11" s="50"/>
      <c r="N11" s="50"/>
    </row>
    <row r="12" spans="1:14" ht="15.95" customHeight="1">
      <c r="A12" s="49">
        <v>2012</v>
      </c>
      <c r="B12" s="64">
        <f t="shared" ref="B12:B18" si="0">SUM(C12:D12)</f>
        <v>119499</v>
      </c>
      <c r="C12" s="64">
        <v>68338</v>
      </c>
      <c r="D12" s="64">
        <v>51161</v>
      </c>
      <c r="E12" s="64"/>
      <c r="F12" s="64">
        <f t="shared" ref="F12:F18" si="1">SUM(G12:H12)</f>
        <v>670823</v>
      </c>
      <c r="G12" s="64">
        <v>342738</v>
      </c>
      <c r="H12" s="64">
        <v>328085</v>
      </c>
    </row>
    <row r="13" spans="1:14" ht="15.95" customHeight="1">
      <c r="A13" s="49">
        <v>2013</v>
      </c>
      <c r="B13" s="64">
        <f t="shared" si="0"/>
        <v>118259</v>
      </c>
      <c r="C13" s="64">
        <v>66287</v>
      </c>
      <c r="D13" s="64">
        <v>51972</v>
      </c>
      <c r="E13" s="64"/>
      <c r="F13" s="64">
        <f t="shared" si="1"/>
        <v>674784</v>
      </c>
      <c r="G13" s="64">
        <v>334634</v>
      </c>
      <c r="H13" s="64">
        <v>340150</v>
      </c>
      <c r="K13" s="51"/>
      <c r="L13" s="51"/>
      <c r="M13" s="51"/>
      <c r="N13" s="51"/>
    </row>
    <row r="14" spans="1:14" ht="15.95" customHeight="1">
      <c r="A14" s="49">
        <v>2014</v>
      </c>
      <c r="B14" s="64">
        <f t="shared" si="0"/>
        <v>117450</v>
      </c>
      <c r="C14" s="64">
        <v>65236</v>
      </c>
      <c r="D14" s="64">
        <v>52214</v>
      </c>
      <c r="E14" s="64"/>
      <c r="F14" s="64">
        <f t="shared" si="1"/>
        <v>691601</v>
      </c>
      <c r="G14" s="64">
        <v>337289</v>
      </c>
      <c r="H14" s="64">
        <v>354312</v>
      </c>
    </row>
    <row r="15" spans="1:14" ht="15.95" customHeight="1">
      <c r="A15" s="49">
        <v>2015</v>
      </c>
      <c r="B15" s="64">
        <f t="shared" si="0"/>
        <v>115874</v>
      </c>
      <c r="C15" s="64">
        <v>63627</v>
      </c>
      <c r="D15" s="64">
        <v>52247</v>
      </c>
      <c r="E15" s="64"/>
      <c r="F15" s="64">
        <f t="shared" si="1"/>
        <v>707043</v>
      </c>
      <c r="G15" s="64">
        <v>337147</v>
      </c>
      <c r="H15" s="64">
        <v>369896</v>
      </c>
    </row>
    <row r="16" spans="1:14" ht="15.95" customHeight="1">
      <c r="A16" s="49">
        <v>2016</v>
      </c>
      <c r="B16" s="64">
        <f t="shared" si="0"/>
        <v>113133</v>
      </c>
      <c r="C16" s="64">
        <v>61633</v>
      </c>
      <c r="D16" s="64">
        <v>51500</v>
      </c>
      <c r="E16" s="64"/>
      <c r="F16" s="64">
        <f t="shared" si="1"/>
        <v>700490</v>
      </c>
      <c r="G16" s="64">
        <v>331480</v>
      </c>
      <c r="H16" s="64">
        <v>369010</v>
      </c>
    </row>
    <row r="17" spans="1:8" ht="15.95" customHeight="1">
      <c r="A17" s="49">
        <v>2017</v>
      </c>
      <c r="B17" s="64">
        <f t="shared" ref="B17" si="2">SUM(C17:D17)</f>
        <v>106782</v>
      </c>
      <c r="C17" s="64">
        <v>60620</v>
      </c>
      <c r="D17" s="64">
        <v>46162</v>
      </c>
      <c r="E17" s="64"/>
      <c r="F17" s="64">
        <f t="shared" si="1"/>
        <v>687793</v>
      </c>
      <c r="G17" s="64">
        <v>339109</v>
      </c>
      <c r="H17" s="64">
        <v>348684</v>
      </c>
    </row>
    <row r="18" spans="1:8" ht="15.95" customHeight="1">
      <c r="A18" s="49">
        <v>2018</v>
      </c>
      <c r="B18" s="64">
        <f t="shared" si="0"/>
        <v>103346.85</v>
      </c>
      <c r="C18" s="64">
        <v>59784.46</v>
      </c>
      <c r="D18" s="64">
        <v>43562.39</v>
      </c>
      <c r="E18" s="64"/>
      <c r="F18" s="64">
        <f t="shared" si="1"/>
        <v>643825.22</v>
      </c>
      <c r="G18" s="64">
        <v>325325.7</v>
      </c>
      <c r="H18" s="64">
        <v>318499.52</v>
      </c>
    </row>
    <row r="19" spans="1:8" ht="15.95" customHeight="1">
      <c r="A19" s="49" t="s">
        <v>450</v>
      </c>
      <c r="B19" s="64">
        <f t="shared" ref="B19" si="3">SUM(C19:D19)</f>
        <v>98357.140000000014</v>
      </c>
      <c r="C19" s="64">
        <v>58753.180000000008</v>
      </c>
      <c r="D19" s="64">
        <v>39603.96</v>
      </c>
      <c r="E19" s="64"/>
      <c r="F19" s="64">
        <f t="shared" ref="F19" si="4">SUM(G19:H19)</f>
        <v>628891.77</v>
      </c>
      <c r="G19" s="64">
        <v>330495.99</v>
      </c>
      <c r="H19" s="64">
        <v>298395.78000000003</v>
      </c>
    </row>
    <row r="20" spans="1:8" ht="15.95" customHeight="1">
      <c r="A20" s="49"/>
      <c r="B20" s="50"/>
      <c r="C20" s="50"/>
      <c r="D20" s="50"/>
      <c r="E20" s="48"/>
      <c r="F20" s="48"/>
      <c r="G20" s="48"/>
    </row>
    <row r="21" spans="1:8" ht="15.95" customHeight="1">
      <c r="B21" s="352" t="s">
        <v>38</v>
      </c>
      <c r="C21" s="352"/>
      <c r="D21" s="352"/>
      <c r="E21" s="352"/>
      <c r="F21" s="352"/>
      <c r="G21" s="352"/>
      <c r="H21" s="352"/>
    </row>
    <row r="22" spans="1:8" ht="15.95" customHeight="1">
      <c r="B22" s="353" t="s">
        <v>39</v>
      </c>
      <c r="C22" s="353"/>
      <c r="D22" s="353"/>
      <c r="E22" s="353"/>
      <c r="F22" s="353"/>
      <c r="G22" s="353"/>
      <c r="H22" s="353"/>
    </row>
    <row r="23" spans="1:8" ht="15.95" customHeight="1">
      <c r="E23" s="48"/>
      <c r="F23" s="48"/>
      <c r="G23" s="48"/>
    </row>
    <row r="24" spans="1:8" ht="15.95" customHeight="1">
      <c r="A24" s="49">
        <v>2010</v>
      </c>
      <c r="B24" s="52">
        <v>91.81</v>
      </c>
      <c r="C24" s="52">
        <v>94.87</v>
      </c>
      <c r="D24" s="52">
        <v>87.69</v>
      </c>
      <c r="E24" s="52"/>
      <c r="F24" s="52">
        <v>92.8</v>
      </c>
      <c r="G24" s="52">
        <v>95.54</v>
      </c>
      <c r="H24" s="52">
        <v>89.85</v>
      </c>
    </row>
    <row r="25" spans="1:8" ht="15.95" customHeight="1">
      <c r="A25" s="49">
        <v>2011</v>
      </c>
      <c r="B25" s="28">
        <v>101.19</v>
      </c>
      <c r="C25" s="28">
        <v>98.89</v>
      </c>
      <c r="D25" s="28">
        <v>104.55</v>
      </c>
      <c r="E25" s="48"/>
      <c r="F25" s="28">
        <v>106.08</v>
      </c>
      <c r="G25" s="28">
        <v>104.16</v>
      </c>
      <c r="H25" s="28">
        <v>108.28</v>
      </c>
    </row>
    <row r="26" spans="1:8" ht="15.95" customHeight="1">
      <c r="A26" s="49">
        <v>2012</v>
      </c>
      <c r="B26" s="52">
        <f t="shared" ref="B26:B33" si="5">B12/B11*100</f>
        <v>100.82006631400439</v>
      </c>
      <c r="C26" s="52">
        <f t="shared" ref="C26:D26" si="6">C12/C11*100</f>
        <v>99.531022429362068</v>
      </c>
      <c r="D26" s="52">
        <f t="shared" si="6"/>
        <v>102.59490244049169</v>
      </c>
      <c r="E26" s="48"/>
      <c r="F26" s="52">
        <f t="shared" ref="F26:F33" si="7">F12/F11*100</f>
        <v>104.55275150714138</v>
      </c>
      <c r="G26" s="52">
        <f t="shared" ref="G26:H26" si="8">G12/G11*100</f>
        <v>101.93770206083464</v>
      </c>
      <c r="H26" s="52">
        <f t="shared" si="8"/>
        <v>107.43183284270226</v>
      </c>
    </row>
    <row r="27" spans="1:8" ht="15.95" customHeight="1">
      <c r="A27" s="49">
        <v>2013</v>
      </c>
      <c r="B27" s="52">
        <f t="shared" si="5"/>
        <v>98.962334412840264</v>
      </c>
      <c r="C27" s="52">
        <f t="shared" ref="C27:D33" si="9">C13/C12*100</f>
        <v>96.998741549357604</v>
      </c>
      <c r="D27" s="52">
        <f t="shared" si="9"/>
        <v>101.58519184535095</v>
      </c>
      <c r="E27" s="48"/>
      <c r="F27" s="52">
        <f t="shared" si="7"/>
        <v>100.59046872274801</v>
      </c>
      <c r="G27" s="52">
        <f t="shared" ref="G27:H33" si="10">G13/G12*100</f>
        <v>97.635511673639925</v>
      </c>
      <c r="H27" s="52">
        <f t="shared" si="10"/>
        <v>103.67740067360593</v>
      </c>
    </row>
    <row r="28" spans="1:8" ht="15.95" customHeight="1">
      <c r="A28" s="49">
        <v>2014</v>
      </c>
      <c r="B28" s="52">
        <f t="shared" si="5"/>
        <v>99.315908302962143</v>
      </c>
      <c r="C28" s="52">
        <f t="shared" si="9"/>
        <v>98.414470408979142</v>
      </c>
      <c r="D28" s="52">
        <f t="shared" si="9"/>
        <v>100.46563534210729</v>
      </c>
      <c r="E28" s="48"/>
      <c r="F28" s="52">
        <f t="shared" si="7"/>
        <v>102.49220491297957</v>
      </c>
      <c r="G28" s="52">
        <f t="shared" si="10"/>
        <v>100.79340413705719</v>
      </c>
      <c r="H28" s="52">
        <f t="shared" si="10"/>
        <v>104.16345729825076</v>
      </c>
    </row>
    <row r="29" spans="1:8" ht="15.95" customHeight="1">
      <c r="A29" s="49">
        <v>2015</v>
      </c>
      <c r="B29" s="52">
        <f t="shared" si="5"/>
        <v>98.658152405278841</v>
      </c>
      <c r="C29" s="52">
        <f t="shared" si="9"/>
        <v>97.533570421239801</v>
      </c>
      <c r="D29" s="52">
        <f t="shared" si="9"/>
        <v>100.06320144022676</v>
      </c>
      <c r="E29" s="48"/>
      <c r="F29" s="52">
        <f t="shared" si="7"/>
        <v>102.23279029382549</v>
      </c>
      <c r="G29" s="52">
        <f t="shared" si="10"/>
        <v>99.95789960538292</v>
      </c>
      <c r="H29" s="52">
        <f t="shared" si="10"/>
        <v>104.39838334575178</v>
      </c>
    </row>
    <row r="30" spans="1:8" ht="15.95" customHeight="1">
      <c r="A30" s="49">
        <v>2016</v>
      </c>
      <c r="B30" s="52">
        <f t="shared" si="5"/>
        <v>97.634499542606619</v>
      </c>
      <c r="C30" s="52">
        <f t="shared" si="9"/>
        <v>96.866110299086856</v>
      </c>
      <c r="D30" s="52">
        <f t="shared" si="9"/>
        <v>98.570252837483494</v>
      </c>
      <c r="E30" s="48"/>
      <c r="F30" s="52">
        <f t="shared" si="7"/>
        <v>99.073182253413165</v>
      </c>
      <c r="G30" s="52">
        <f t="shared" si="10"/>
        <v>98.319130824239878</v>
      </c>
      <c r="H30" s="52">
        <f t="shared" si="10"/>
        <v>99.760473214092599</v>
      </c>
    </row>
    <row r="31" spans="1:8" ht="15.95" customHeight="1">
      <c r="A31" s="49">
        <v>2017</v>
      </c>
      <c r="B31" s="52">
        <f t="shared" si="5"/>
        <v>94.386253347829538</v>
      </c>
      <c r="C31" s="52">
        <f t="shared" si="9"/>
        <v>98.356399980529901</v>
      </c>
      <c r="D31" s="52">
        <f t="shared" si="9"/>
        <v>89.634951456310674</v>
      </c>
      <c r="E31" s="48"/>
      <c r="F31" s="52">
        <f t="shared" si="7"/>
        <v>98.187411668974576</v>
      </c>
      <c r="G31" s="52">
        <f t="shared" si="10"/>
        <v>102.30149631953662</v>
      </c>
      <c r="H31" s="52">
        <f t="shared" si="10"/>
        <v>94.491748191105927</v>
      </c>
    </row>
    <row r="32" spans="1:8" ht="15.95" customHeight="1">
      <c r="A32" s="49">
        <v>2018</v>
      </c>
      <c r="B32" s="52">
        <f t="shared" si="5"/>
        <v>96.783025228971169</v>
      </c>
      <c r="C32" s="52">
        <f t="shared" si="9"/>
        <v>98.621676014516652</v>
      </c>
      <c r="D32" s="52">
        <f t="shared" si="9"/>
        <v>94.368506563840384</v>
      </c>
      <c r="E32" s="48"/>
      <c r="F32" s="52">
        <f t="shared" si="7"/>
        <v>93.607410950678471</v>
      </c>
      <c r="G32" s="52">
        <f t="shared" si="10"/>
        <v>95.935436688498385</v>
      </c>
      <c r="H32" s="52">
        <f t="shared" si="10"/>
        <v>91.343313716717716</v>
      </c>
    </row>
    <row r="33" spans="1:8" ht="15.95" customHeight="1">
      <c r="A33" s="49" t="s">
        <v>450</v>
      </c>
      <c r="B33" s="52">
        <f t="shared" si="5"/>
        <v>95.171879936350265</v>
      </c>
      <c r="C33" s="52">
        <f t="shared" si="9"/>
        <v>98.275003236627057</v>
      </c>
      <c r="D33" s="52">
        <f t="shared" si="9"/>
        <v>90.913193697590984</v>
      </c>
      <c r="E33" s="48"/>
      <c r="F33" s="52">
        <f t="shared" si="7"/>
        <v>97.680511801013338</v>
      </c>
      <c r="G33" s="52">
        <f t="shared" si="10"/>
        <v>101.58926577273175</v>
      </c>
      <c r="H33" s="52">
        <f t="shared" si="10"/>
        <v>93.687984207951075</v>
      </c>
    </row>
    <row r="34" spans="1:8" ht="15.95" customHeight="1">
      <c r="A34" s="143"/>
      <c r="B34" s="41"/>
      <c r="C34" s="41"/>
      <c r="D34" s="41"/>
      <c r="E34" s="174"/>
      <c r="F34" s="174"/>
      <c r="G34" s="174"/>
      <c r="H34" s="41"/>
    </row>
    <row r="35" spans="1:8" ht="15.95" customHeight="1">
      <c r="A35" s="49"/>
    </row>
    <row r="36" spans="1:8" ht="15.95" customHeight="1">
      <c r="A36" s="49"/>
    </row>
    <row r="37" spans="1:8" ht="15.95" customHeight="1">
      <c r="A37" s="49"/>
    </row>
    <row r="38" spans="1:8" ht="15.95" customHeight="1">
      <c r="A38" s="49"/>
    </row>
    <row r="39" spans="1:8" ht="15.95" customHeight="1">
      <c r="A39" s="49"/>
    </row>
    <row r="40" spans="1:8" ht="15.95" customHeight="1">
      <c r="A40" s="49"/>
    </row>
    <row r="41" spans="1:8" ht="15.95" customHeight="1">
      <c r="A41" s="49"/>
    </row>
    <row r="42" spans="1:8" ht="15.95" customHeight="1">
      <c r="A42" s="49"/>
    </row>
    <row r="43" spans="1:8" ht="15.95" customHeight="1">
      <c r="A43" s="49"/>
    </row>
    <row r="44" spans="1:8" ht="15.95" customHeight="1"/>
    <row r="45" spans="1:8" ht="15.95" customHeight="1"/>
    <row r="46" spans="1:8" ht="15.95" customHeight="1"/>
    <row r="47" spans="1:8" ht="15.95" customHeight="1"/>
    <row r="48" spans="1: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  <row r="411" ht="15.95" customHeight="1"/>
    <row r="412" ht="15.95" customHeight="1"/>
    <row r="413" ht="15.95" customHeight="1"/>
    <row r="414" ht="15.95" customHeight="1"/>
    <row r="415" ht="15.95" customHeight="1"/>
  </sheetData>
  <mergeCells count="8">
    <mergeCell ref="B21:H21"/>
    <mergeCell ref="B22:H22"/>
    <mergeCell ref="B4:D4"/>
    <mergeCell ref="F4:H4"/>
    <mergeCell ref="C5:D5"/>
    <mergeCell ref="G5:H5"/>
    <mergeCell ref="B8:D8"/>
    <mergeCell ref="F8:H8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90"/>
  <sheetViews>
    <sheetView workbookViewId="0">
      <selection activeCell="I23" sqref="I23"/>
    </sheetView>
  </sheetViews>
  <sheetFormatPr defaultRowHeight="12.75"/>
  <cols>
    <col min="1" max="1" width="43.7109375" style="28" customWidth="1"/>
    <col min="2" max="6" width="9.7109375" style="28" customWidth="1"/>
    <col min="7" max="7" width="11.140625" style="28" customWidth="1"/>
    <col min="8" max="9" width="9.140625" style="28"/>
    <col min="10" max="10" width="12.85546875" style="28" bestFit="1" customWidth="1"/>
    <col min="11" max="11" width="11.140625" style="28" bestFit="1" customWidth="1"/>
    <col min="12" max="16384" width="9.140625" style="28"/>
  </cols>
  <sheetData>
    <row r="1" spans="1:10" ht="20.100000000000001" customHeight="1">
      <c r="A1" s="21" t="s">
        <v>524</v>
      </c>
      <c r="B1" s="21"/>
      <c r="C1" s="21"/>
      <c r="D1" s="21"/>
      <c r="E1" s="21"/>
      <c r="F1" s="29"/>
      <c r="G1" s="29"/>
    </row>
    <row r="2" spans="1:10" ht="20.100000000000001" customHeight="1">
      <c r="A2" s="22" t="s">
        <v>40</v>
      </c>
      <c r="B2" s="21"/>
      <c r="C2" s="21"/>
      <c r="D2" s="53"/>
      <c r="E2" s="21"/>
      <c r="F2" s="29"/>
      <c r="G2" s="29"/>
    </row>
    <row r="3" spans="1:10" ht="13.5" customHeight="1">
      <c r="A3" s="41"/>
      <c r="B3" s="54"/>
      <c r="C3" s="54"/>
      <c r="D3" s="55"/>
      <c r="F3" s="56"/>
      <c r="G3" s="332" t="s">
        <v>243</v>
      </c>
    </row>
    <row r="4" spans="1:10" ht="27" customHeight="1">
      <c r="B4" s="57">
        <v>2010</v>
      </c>
      <c r="C4" s="57">
        <v>2015</v>
      </c>
      <c r="D4" s="57">
        <v>2016</v>
      </c>
      <c r="E4" s="27">
        <v>2017</v>
      </c>
      <c r="F4" s="27">
        <v>2018</v>
      </c>
      <c r="G4" s="27" t="s">
        <v>451</v>
      </c>
    </row>
    <row r="5" spans="1:10" ht="20.100000000000001" customHeight="1">
      <c r="A5" s="100" t="s">
        <v>227</v>
      </c>
      <c r="B5" s="58">
        <f t="shared" ref="B5:G5" si="0">SUM(B7:B17)</f>
        <v>117127</v>
      </c>
      <c r="C5" s="58">
        <f t="shared" si="0"/>
        <v>115874</v>
      </c>
      <c r="D5" s="58">
        <f t="shared" si="0"/>
        <v>113133</v>
      </c>
      <c r="E5" s="58">
        <f t="shared" si="0"/>
        <v>106782</v>
      </c>
      <c r="F5" s="58">
        <f t="shared" si="0"/>
        <v>103346.65000000001</v>
      </c>
      <c r="G5" s="58">
        <f t="shared" si="0"/>
        <v>98357.140000000014</v>
      </c>
      <c r="H5" s="51"/>
    </row>
    <row r="6" spans="1:10" ht="15.75" customHeight="1">
      <c r="A6" s="29" t="s">
        <v>391</v>
      </c>
      <c r="B6" s="50"/>
      <c r="C6" s="50"/>
      <c r="D6" s="50"/>
      <c r="E6" s="50"/>
      <c r="F6" s="50"/>
      <c r="G6" s="50"/>
    </row>
    <row r="7" spans="1:10" ht="20.100000000000001" customHeight="1">
      <c r="A7" s="28" t="s">
        <v>229</v>
      </c>
      <c r="B7" s="50">
        <v>685</v>
      </c>
      <c r="C7" s="50">
        <v>324</v>
      </c>
      <c r="D7" s="50">
        <v>318</v>
      </c>
      <c r="E7" s="50">
        <v>264</v>
      </c>
      <c r="F7" s="50">
        <v>210.9</v>
      </c>
      <c r="G7" s="50">
        <v>196.5</v>
      </c>
      <c r="J7" s="51"/>
    </row>
    <row r="8" spans="1:10" ht="20.100000000000001" customHeight="1">
      <c r="A8" s="28" t="s">
        <v>452</v>
      </c>
      <c r="B8" s="50">
        <v>3642</v>
      </c>
      <c r="C8" s="50">
        <v>3834</v>
      </c>
      <c r="D8" s="50">
        <v>3761</v>
      </c>
      <c r="E8" s="50">
        <v>4048</v>
      </c>
      <c r="F8" s="50">
        <v>4188</v>
      </c>
      <c r="G8" s="50">
        <v>4043.5</v>
      </c>
      <c r="J8" s="51"/>
    </row>
    <row r="9" spans="1:10" ht="20.100000000000001" customHeight="1">
      <c r="A9" s="28" t="s">
        <v>230</v>
      </c>
      <c r="B9" s="50">
        <v>18218</v>
      </c>
      <c r="C9" s="50">
        <v>19290</v>
      </c>
      <c r="D9" s="50">
        <v>18843</v>
      </c>
      <c r="E9" s="50">
        <v>18331</v>
      </c>
      <c r="F9" s="50">
        <v>18344.5</v>
      </c>
      <c r="G9" s="50">
        <v>18198</v>
      </c>
      <c r="J9" s="51"/>
    </row>
    <row r="10" spans="1:10" ht="20.100000000000001" customHeight="1">
      <c r="A10" s="28" t="s">
        <v>231</v>
      </c>
      <c r="B10" s="50">
        <v>10380</v>
      </c>
      <c r="C10" s="50">
        <v>9315</v>
      </c>
      <c r="D10" s="50">
        <v>8713</v>
      </c>
      <c r="E10" s="50">
        <v>7686</v>
      </c>
      <c r="F10" s="50">
        <v>6547</v>
      </c>
      <c r="G10" s="50">
        <v>6439.8700000000008</v>
      </c>
      <c r="J10" s="51"/>
    </row>
    <row r="11" spans="1:10" ht="20.100000000000001" customHeight="1">
      <c r="A11" s="28" t="s">
        <v>232</v>
      </c>
      <c r="B11" s="50">
        <v>15928</v>
      </c>
      <c r="C11" s="50">
        <v>16966</v>
      </c>
      <c r="D11" s="50">
        <v>16997</v>
      </c>
      <c r="E11" s="50">
        <v>15647</v>
      </c>
      <c r="F11" s="50">
        <v>14836.15</v>
      </c>
      <c r="G11" s="50">
        <v>13081.880000000001</v>
      </c>
      <c r="J11" s="51"/>
    </row>
    <row r="12" spans="1:10" ht="20.100000000000001" customHeight="1">
      <c r="A12" s="28" t="s">
        <v>233</v>
      </c>
      <c r="B12" s="50">
        <v>6653</v>
      </c>
      <c r="C12" s="50">
        <v>5207</v>
      </c>
      <c r="D12" s="50">
        <v>4431</v>
      </c>
      <c r="E12" s="50">
        <v>4154</v>
      </c>
      <c r="F12" s="50">
        <v>3845.2000000000003</v>
      </c>
      <c r="G12" s="50">
        <v>2981.58</v>
      </c>
      <c r="J12" s="51"/>
    </row>
    <row r="13" spans="1:10" ht="20.100000000000001" customHeight="1">
      <c r="A13" s="28" t="s">
        <v>234</v>
      </c>
      <c r="B13" s="50">
        <v>6036</v>
      </c>
      <c r="C13" s="50">
        <v>5522</v>
      </c>
      <c r="D13" s="50">
        <v>5296</v>
      </c>
      <c r="E13" s="50">
        <v>4944</v>
      </c>
      <c r="F13" s="50">
        <v>4405</v>
      </c>
      <c r="G13" s="50">
        <v>4526.91</v>
      </c>
      <c r="J13" s="51"/>
    </row>
    <row r="14" spans="1:10" ht="20.100000000000001" customHeight="1">
      <c r="A14" s="28" t="s">
        <v>235</v>
      </c>
      <c r="B14" s="50">
        <v>15691</v>
      </c>
      <c r="C14" s="50">
        <v>17399</v>
      </c>
      <c r="D14" s="50">
        <v>17860</v>
      </c>
      <c r="E14" s="50">
        <v>16873</v>
      </c>
      <c r="F14" s="50">
        <v>16627.100000000002</v>
      </c>
      <c r="G14" s="50">
        <v>16789.3</v>
      </c>
      <c r="J14" s="51"/>
    </row>
    <row r="15" spans="1:10" ht="20.100000000000001" customHeight="1">
      <c r="A15" s="28" t="s">
        <v>236</v>
      </c>
      <c r="B15" s="50">
        <v>7562</v>
      </c>
      <c r="C15" s="50">
        <v>7465</v>
      </c>
      <c r="D15" s="50">
        <v>7257</v>
      </c>
      <c r="E15" s="50">
        <v>7358</v>
      </c>
      <c r="F15" s="50">
        <v>7347</v>
      </c>
      <c r="G15" s="50">
        <v>6751</v>
      </c>
      <c r="J15" s="51"/>
    </row>
    <row r="16" spans="1:10" ht="20.100000000000001" customHeight="1">
      <c r="A16" s="28" t="s">
        <v>237</v>
      </c>
      <c r="B16" s="50">
        <v>24846</v>
      </c>
      <c r="C16" s="50">
        <v>23580</v>
      </c>
      <c r="D16" s="50">
        <v>22883</v>
      </c>
      <c r="E16" s="50">
        <v>20433</v>
      </c>
      <c r="F16" s="50">
        <v>20080.8</v>
      </c>
      <c r="G16" s="50">
        <v>19071.599999999999</v>
      </c>
      <c r="J16" s="51"/>
    </row>
    <row r="17" spans="1:15" ht="20.100000000000001" customHeight="1">
      <c r="A17" s="28" t="s">
        <v>238</v>
      </c>
      <c r="B17" s="50">
        <v>7486</v>
      </c>
      <c r="C17" s="50">
        <v>6972</v>
      </c>
      <c r="D17" s="50">
        <v>6774</v>
      </c>
      <c r="E17" s="50">
        <v>7044</v>
      </c>
      <c r="F17" s="50">
        <v>6915</v>
      </c>
      <c r="G17" s="50">
        <v>6277</v>
      </c>
      <c r="J17" s="51"/>
    </row>
    <row r="18" spans="1:15" ht="12.75" customHeight="1">
      <c r="A18" s="41"/>
      <c r="B18" s="149"/>
      <c r="C18" s="149"/>
      <c r="D18" s="149"/>
      <c r="E18" s="149"/>
      <c r="F18" s="149"/>
      <c r="G18" s="149"/>
      <c r="J18" s="51"/>
    </row>
    <row r="19" spans="1:15" ht="14.25" customHeight="1">
      <c r="A19" s="220"/>
      <c r="B19" s="104"/>
      <c r="C19" s="104"/>
      <c r="D19" s="104"/>
      <c r="E19" s="104"/>
      <c r="F19" s="104"/>
      <c r="G19" s="104"/>
      <c r="J19" s="51"/>
    </row>
    <row r="20" spans="1:15" ht="20.100000000000001" customHeight="1">
      <c r="A20" s="21" t="s">
        <v>525</v>
      </c>
      <c r="B20" s="21"/>
      <c r="C20" s="21"/>
      <c r="D20" s="21"/>
      <c r="E20" s="21"/>
      <c r="F20" s="29"/>
      <c r="G20" s="29"/>
    </row>
    <row r="21" spans="1:15" ht="20.100000000000001" customHeight="1">
      <c r="A21" s="22" t="s">
        <v>41</v>
      </c>
      <c r="B21" s="21"/>
      <c r="C21" s="21"/>
      <c r="D21" s="21"/>
      <c r="E21" s="21"/>
      <c r="F21" s="29"/>
      <c r="G21" s="29"/>
    </row>
    <row r="22" spans="1:15" ht="16.5" customHeight="1">
      <c r="A22" s="41"/>
      <c r="B22" s="41"/>
      <c r="C22" s="41"/>
      <c r="D22" s="21"/>
      <c r="F22" s="56"/>
      <c r="G22" s="332" t="s">
        <v>244</v>
      </c>
    </row>
    <row r="23" spans="1:15" ht="27" customHeight="1">
      <c r="B23" s="57">
        <v>2010</v>
      </c>
      <c r="C23" s="57">
        <v>2015</v>
      </c>
      <c r="D23" s="57">
        <v>2016</v>
      </c>
      <c r="E23" s="27">
        <v>2017</v>
      </c>
      <c r="F23" s="27">
        <v>2018</v>
      </c>
      <c r="G23" s="27" t="s">
        <v>451</v>
      </c>
      <c r="J23" s="50"/>
      <c r="K23" s="50"/>
      <c r="L23" s="60"/>
      <c r="M23" s="50"/>
    </row>
    <row r="24" spans="1:15" ht="20.25" customHeight="1">
      <c r="A24" s="100" t="s">
        <v>227</v>
      </c>
      <c r="B24" s="61">
        <f t="shared" ref="B24:G24" si="1">SUM(B26:B36)</f>
        <v>604834</v>
      </c>
      <c r="C24" s="61">
        <f t="shared" si="1"/>
        <v>707043</v>
      </c>
      <c r="D24" s="61">
        <f t="shared" si="1"/>
        <v>700490</v>
      </c>
      <c r="E24" s="61">
        <f t="shared" si="1"/>
        <v>687793</v>
      </c>
      <c r="F24" s="61">
        <f t="shared" si="1"/>
        <v>643825.21</v>
      </c>
      <c r="G24" s="61">
        <f t="shared" si="1"/>
        <v>628891.7699999999</v>
      </c>
    </row>
    <row r="25" spans="1:15" ht="20.25" customHeight="1">
      <c r="A25" s="29" t="s">
        <v>391</v>
      </c>
      <c r="B25" s="50"/>
      <c r="C25" s="50"/>
      <c r="D25" s="50"/>
      <c r="E25" s="50"/>
      <c r="F25" s="50"/>
      <c r="G25" s="50"/>
    </row>
    <row r="26" spans="1:15" ht="20.25" customHeight="1">
      <c r="A26" s="28" t="s">
        <v>229</v>
      </c>
      <c r="B26" s="50">
        <v>2949</v>
      </c>
      <c r="C26" s="50">
        <v>1551</v>
      </c>
      <c r="D26" s="50">
        <v>1498</v>
      </c>
      <c r="E26" s="50">
        <v>1306.1600000000001</v>
      </c>
      <c r="F26" s="50">
        <v>996.59</v>
      </c>
      <c r="G26" s="50">
        <v>1011.15</v>
      </c>
      <c r="H26" s="51"/>
      <c r="I26" s="51"/>
      <c r="J26" s="51"/>
      <c r="K26" s="51"/>
      <c r="L26" s="51"/>
      <c r="M26" s="51"/>
      <c r="O26" s="51"/>
    </row>
    <row r="27" spans="1:15" ht="20.25" customHeight="1">
      <c r="A27" s="28" t="s">
        <v>452</v>
      </c>
      <c r="B27" s="50">
        <v>19978</v>
      </c>
      <c r="C27" s="50">
        <v>23014</v>
      </c>
      <c r="D27" s="50">
        <v>22695</v>
      </c>
      <c r="E27" s="50">
        <v>25727.42</v>
      </c>
      <c r="F27" s="50">
        <v>25191.279999999999</v>
      </c>
      <c r="G27" s="50">
        <v>25240.71</v>
      </c>
      <c r="H27" s="51"/>
      <c r="I27" s="51"/>
      <c r="J27" s="51"/>
      <c r="K27" s="51"/>
      <c r="L27" s="51"/>
      <c r="M27" s="51"/>
      <c r="O27" s="51"/>
    </row>
    <row r="28" spans="1:15" ht="20.25" customHeight="1">
      <c r="A28" s="28" t="s">
        <v>230</v>
      </c>
      <c r="B28" s="50">
        <v>86096</v>
      </c>
      <c r="C28" s="50">
        <v>115045</v>
      </c>
      <c r="D28" s="50">
        <v>114488</v>
      </c>
      <c r="E28" s="50">
        <v>117911.67999999999</v>
      </c>
      <c r="F28" s="50">
        <v>111135.34</v>
      </c>
      <c r="G28" s="50">
        <v>116435.33</v>
      </c>
      <c r="H28" s="51"/>
      <c r="I28" s="51"/>
      <c r="J28" s="51"/>
      <c r="K28" s="51"/>
      <c r="L28" s="51"/>
      <c r="M28" s="51"/>
      <c r="O28" s="51"/>
    </row>
    <row r="29" spans="1:15" ht="20.25" customHeight="1">
      <c r="A29" s="28" t="s">
        <v>231</v>
      </c>
      <c r="B29" s="50">
        <v>52203</v>
      </c>
      <c r="C29" s="50">
        <v>52578</v>
      </c>
      <c r="D29" s="50">
        <v>49574</v>
      </c>
      <c r="E29" s="50">
        <v>46258.91</v>
      </c>
      <c r="F29" s="50">
        <v>36377.120000000003</v>
      </c>
      <c r="G29" s="50">
        <v>37675.32</v>
      </c>
      <c r="H29" s="51"/>
      <c r="I29" s="51"/>
      <c r="J29" s="51"/>
      <c r="K29" s="51"/>
      <c r="L29" s="51"/>
      <c r="M29" s="51"/>
      <c r="O29" s="51"/>
    </row>
    <row r="30" spans="1:15" ht="20.25" customHeight="1">
      <c r="A30" s="28" t="s">
        <v>232</v>
      </c>
      <c r="B30" s="50">
        <v>76806</v>
      </c>
      <c r="C30" s="50">
        <v>103791</v>
      </c>
      <c r="D30" s="50">
        <v>106695</v>
      </c>
      <c r="E30" s="50">
        <v>97914.36</v>
      </c>
      <c r="F30" s="50">
        <v>92675.6</v>
      </c>
      <c r="G30" s="50">
        <v>77964.37</v>
      </c>
      <c r="H30" s="51"/>
      <c r="I30" s="51"/>
      <c r="J30" s="51"/>
      <c r="K30" s="51"/>
      <c r="L30" s="51"/>
      <c r="M30" s="51"/>
      <c r="O30" s="51"/>
    </row>
    <row r="31" spans="1:15" ht="20.25" customHeight="1">
      <c r="A31" s="28" t="s">
        <v>233</v>
      </c>
      <c r="B31" s="50">
        <v>30930</v>
      </c>
      <c r="C31" s="50">
        <v>28244</v>
      </c>
      <c r="D31" s="50">
        <v>24255</v>
      </c>
      <c r="E31" s="50">
        <v>23436.67</v>
      </c>
      <c r="F31" s="50">
        <v>19467.53</v>
      </c>
      <c r="G31" s="50">
        <v>15504.95</v>
      </c>
      <c r="H31" s="51"/>
      <c r="I31" s="51"/>
      <c r="J31" s="51"/>
      <c r="K31" s="51"/>
      <c r="L31" s="51"/>
      <c r="M31" s="51"/>
      <c r="O31" s="51"/>
    </row>
    <row r="32" spans="1:15" ht="20.25" customHeight="1">
      <c r="A32" s="28" t="s">
        <v>234</v>
      </c>
      <c r="B32" s="50">
        <v>30911</v>
      </c>
      <c r="C32" s="50">
        <v>32933</v>
      </c>
      <c r="D32" s="50">
        <v>33961</v>
      </c>
      <c r="E32" s="50">
        <v>31274.52</v>
      </c>
      <c r="F32" s="50">
        <v>27851.14</v>
      </c>
      <c r="G32" s="50">
        <v>31183.37</v>
      </c>
      <c r="H32" s="51"/>
      <c r="I32" s="51"/>
      <c r="J32" s="51"/>
      <c r="K32" s="51"/>
      <c r="L32" s="51"/>
      <c r="M32" s="51"/>
      <c r="O32" s="51"/>
    </row>
    <row r="33" spans="1:15" ht="20.25" customHeight="1">
      <c r="A33" s="28" t="s">
        <v>235</v>
      </c>
      <c r="B33" s="50">
        <v>90797</v>
      </c>
      <c r="C33" s="50">
        <v>113702</v>
      </c>
      <c r="D33" s="50">
        <v>118752</v>
      </c>
      <c r="E33" s="50">
        <v>121326.12</v>
      </c>
      <c r="F33" s="50">
        <v>115661</v>
      </c>
      <c r="G33" s="50">
        <v>123440.12</v>
      </c>
      <c r="H33" s="51"/>
      <c r="I33" s="51"/>
      <c r="J33" s="51"/>
      <c r="K33" s="51"/>
      <c r="L33" s="51"/>
      <c r="M33" s="51"/>
      <c r="O33" s="51"/>
    </row>
    <row r="34" spans="1:15" ht="20.25" customHeight="1">
      <c r="A34" s="28" t="s">
        <v>236</v>
      </c>
      <c r="B34" s="50">
        <v>37296</v>
      </c>
      <c r="C34" s="50">
        <v>44014</v>
      </c>
      <c r="D34" s="50">
        <v>43928</v>
      </c>
      <c r="E34" s="50">
        <v>46614.31</v>
      </c>
      <c r="F34" s="50">
        <v>43807.97</v>
      </c>
      <c r="G34" s="50">
        <v>42668.93</v>
      </c>
      <c r="H34" s="51"/>
      <c r="I34" s="51"/>
      <c r="J34" s="51"/>
      <c r="K34" s="51"/>
      <c r="L34" s="51"/>
      <c r="M34" s="51"/>
      <c r="O34" s="51"/>
    </row>
    <row r="35" spans="1:15" ht="20.25" customHeight="1">
      <c r="A35" s="28" t="s">
        <v>237</v>
      </c>
      <c r="B35" s="50">
        <v>143285</v>
      </c>
      <c r="C35" s="50">
        <v>157231</v>
      </c>
      <c r="D35" s="50">
        <v>151536</v>
      </c>
      <c r="E35" s="50">
        <v>140350.85</v>
      </c>
      <c r="F35" s="50">
        <v>137173.94</v>
      </c>
      <c r="G35" s="50">
        <v>123765.18</v>
      </c>
      <c r="H35" s="51"/>
      <c r="I35" s="51"/>
      <c r="J35" s="51"/>
      <c r="K35" s="51"/>
      <c r="L35" s="51"/>
      <c r="M35" s="51"/>
      <c r="O35" s="51"/>
    </row>
    <row r="36" spans="1:15" ht="20.25" customHeight="1">
      <c r="A36" s="28" t="s">
        <v>238</v>
      </c>
      <c r="B36" s="50">
        <v>33583</v>
      </c>
      <c r="C36" s="50">
        <v>34940</v>
      </c>
      <c r="D36" s="50">
        <v>33108</v>
      </c>
      <c r="E36" s="50">
        <v>35672</v>
      </c>
      <c r="F36" s="50">
        <v>33487.699999999997</v>
      </c>
      <c r="G36" s="50">
        <v>34002.339999999997</v>
      </c>
      <c r="H36" s="51"/>
      <c r="I36" s="51"/>
      <c r="J36" s="51"/>
      <c r="K36" s="51"/>
      <c r="L36" s="51"/>
      <c r="M36" s="51"/>
      <c r="O36" s="51"/>
    </row>
    <row r="37" spans="1:15" ht="10.5" customHeight="1">
      <c r="A37" s="41"/>
      <c r="B37" s="149"/>
      <c r="C37" s="149"/>
      <c r="D37" s="149"/>
      <c r="E37" s="149"/>
      <c r="F37" s="149"/>
      <c r="G37" s="149"/>
      <c r="H37" s="51"/>
      <c r="I37" s="51"/>
      <c r="J37" s="51"/>
      <c r="K37" s="51"/>
      <c r="L37" s="51"/>
      <c r="M37" s="51"/>
      <c r="O37" s="51"/>
    </row>
    <row r="38" spans="1:15" ht="20.100000000000001" customHeight="1">
      <c r="H38" s="51"/>
      <c r="I38" s="51"/>
      <c r="J38" s="51"/>
      <c r="K38" s="51"/>
      <c r="L38" s="51"/>
      <c r="M38" s="51"/>
    </row>
    <row r="39" spans="1:15" ht="20.100000000000001" customHeight="1"/>
    <row r="40" spans="1:15" ht="20.100000000000001" customHeight="1"/>
    <row r="41" spans="1:15" ht="20.100000000000001" customHeight="1"/>
    <row r="42" spans="1:15" ht="20.100000000000001" customHeight="1"/>
    <row r="43" spans="1:15" ht="20.100000000000001" customHeight="1"/>
    <row r="44" spans="1:15" ht="20.100000000000001" customHeight="1"/>
    <row r="45" spans="1:15" ht="20.100000000000001" customHeight="1"/>
    <row r="46" spans="1:15" ht="20.100000000000001" customHeight="1"/>
    <row r="47" spans="1:15" ht="20.100000000000001" customHeight="1"/>
    <row r="48" spans="1:15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84"/>
  <sheetViews>
    <sheetView topLeftCell="A17" workbookViewId="0">
      <selection activeCell="I30" sqref="I30"/>
    </sheetView>
  </sheetViews>
  <sheetFormatPr defaultRowHeight="12.75"/>
  <cols>
    <col min="1" max="1" width="43.7109375" style="28" customWidth="1"/>
    <col min="2" max="6" width="9.7109375" style="28" customWidth="1"/>
    <col min="7" max="7" width="11.140625" style="28" customWidth="1"/>
    <col min="8" max="16384" width="9.140625" style="28"/>
  </cols>
  <sheetData>
    <row r="1" spans="1:7" ht="20.100000000000001" customHeight="1">
      <c r="A1" s="21" t="s">
        <v>42</v>
      </c>
      <c r="B1" s="21"/>
      <c r="C1" s="21"/>
      <c r="D1" s="21"/>
      <c r="E1" s="21"/>
      <c r="F1" s="29"/>
      <c r="G1" s="29"/>
    </row>
    <row r="2" spans="1:7" ht="20.100000000000001" customHeight="1">
      <c r="A2" s="21" t="s">
        <v>526</v>
      </c>
      <c r="B2" s="21"/>
      <c r="C2" s="21"/>
      <c r="D2" s="21"/>
      <c r="E2" s="21"/>
      <c r="F2" s="29"/>
      <c r="G2" s="29"/>
    </row>
    <row r="3" spans="1:7" ht="20.100000000000001" customHeight="1">
      <c r="A3" s="22" t="s">
        <v>43</v>
      </c>
      <c r="B3" s="21"/>
      <c r="C3" s="21"/>
      <c r="D3" s="21"/>
      <c r="E3" s="21"/>
      <c r="F3" s="29"/>
      <c r="G3" s="29"/>
    </row>
    <row r="4" spans="1:7" ht="20.100000000000001" customHeight="1"/>
    <row r="5" spans="1:7" ht="20.100000000000001" customHeight="1">
      <c r="A5" s="41"/>
      <c r="B5" s="41"/>
      <c r="C5" s="41"/>
      <c r="D5" s="41"/>
      <c r="E5" s="41"/>
      <c r="F5" s="41"/>
      <c r="G5" s="332" t="s">
        <v>245</v>
      </c>
    </row>
    <row r="6" spans="1:7" ht="27" customHeight="1">
      <c r="B6" s="57">
        <v>2010</v>
      </c>
      <c r="C6" s="57">
        <v>2015</v>
      </c>
      <c r="D6" s="57">
        <v>2016</v>
      </c>
      <c r="E6" s="27">
        <v>2017</v>
      </c>
      <c r="F6" s="27">
        <v>2018</v>
      </c>
      <c r="G6" s="27" t="s">
        <v>451</v>
      </c>
    </row>
    <row r="7" spans="1:7" ht="20.100000000000001" customHeight="1"/>
    <row r="8" spans="1:7" ht="22.5" customHeight="1">
      <c r="A8" s="100" t="s">
        <v>227</v>
      </c>
      <c r="B8" s="62">
        <v>234.63</v>
      </c>
      <c r="C8" s="62">
        <v>244.65</v>
      </c>
      <c r="D8" s="62">
        <v>237.34</v>
      </c>
      <c r="E8" s="322">
        <v>228.89</v>
      </c>
      <c r="F8" s="322">
        <v>210.74</v>
      </c>
      <c r="G8" s="322">
        <v>201.97</v>
      </c>
    </row>
    <row r="9" spans="1:7" ht="22.5" customHeight="1">
      <c r="A9" s="29" t="s">
        <v>391</v>
      </c>
      <c r="B9" s="142"/>
      <c r="C9" s="142"/>
      <c r="D9" s="142"/>
      <c r="E9" s="142"/>
      <c r="F9" s="142"/>
      <c r="G9" s="142"/>
    </row>
    <row r="10" spans="1:7" ht="22.5" customHeight="1">
      <c r="A10" s="28" t="s">
        <v>229</v>
      </c>
      <c r="B10" s="142">
        <v>3.56</v>
      </c>
      <c r="C10" s="323">
        <v>1.61</v>
      </c>
      <c r="D10" s="323">
        <v>1.51</v>
      </c>
      <c r="E10" s="323">
        <v>1.29</v>
      </c>
      <c r="F10" s="323">
        <v>0.96</v>
      </c>
      <c r="G10" s="323">
        <v>0.95</v>
      </c>
    </row>
    <row r="11" spans="1:7" ht="22.5" customHeight="1">
      <c r="A11" s="28" t="s">
        <v>452</v>
      </c>
      <c r="B11" s="142">
        <v>148.71</v>
      </c>
      <c r="C11" s="323">
        <v>158.63</v>
      </c>
      <c r="D11" s="323">
        <v>154.19</v>
      </c>
      <c r="E11" s="323">
        <v>172.62</v>
      </c>
      <c r="F11" s="323">
        <v>167.06</v>
      </c>
      <c r="G11" s="323">
        <v>165.75</v>
      </c>
    </row>
    <row r="12" spans="1:7" ht="22.5" customHeight="1">
      <c r="A12" s="28" t="s">
        <v>230</v>
      </c>
      <c r="B12" s="142">
        <v>548.66999999999996</v>
      </c>
      <c r="C12" s="323">
        <v>740.08</v>
      </c>
      <c r="D12" s="323">
        <v>737.89</v>
      </c>
      <c r="E12" s="323">
        <v>761.4</v>
      </c>
      <c r="F12" s="323">
        <v>719.01</v>
      </c>
      <c r="G12" s="323">
        <v>760.98</v>
      </c>
    </row>
    <row r="13" spans="1:7" ht="22.5" customHeight="1">
      <c r="A13" s="28" t="s">
        <v>231</v>
      </c>
      <c r="B13" s="142">
        <v>397.24</v>
      </c>
      <c r="C13" s="323">
        <v>348.15</v>
      </c>
      <c r="D13" s="323">
        <v>320.08</v>
      </c>
      <c r="E13" s="323">
        <v>292.32</v>
      </c>
      <c r="F13" s="323">
        <v>225.35</v>
      </c>
      <c r="G13" s="323">
        <v>228.5</v>
      </c>
    </row>
    <row r="14" spans="1:7" ht="22.5" customHeight="1">
      <c r="A14" s="28" t="s">
        <v>232</v>
      </c>
      <c r="B14" s="142">
        <v>397.34</v>
      </c>
      <c r="C14" s="323">
        <v>544.01</v>
      </c>
      <c r="D14" s="323">
        <v>560.71</v>
      </c>
      <c r="E14" s="323">
        <v>515.91999999999996</v>
      </c>
      <c r="F14" s="323">
        <v>489.61</v>
      </c>
      <c r="G14" s="323">
        <v>416.24</v>
      </c>
    </row>
    <row r="15" spans="1:7" ht="22.5" customHeight="1">
      <c r="A15" s="28" t="s">
        <v>233</v>
      </c>
      <c r="B15" s="142">
        <v>118.05</v>
      </c>
      <c r="C15" s="323">
        <v>90.12</v>
      </c>
      <c r="D15" s="323">
        <v>74.97</v>
      </c>
      <c r="E15" s="323">
        <v>70.52</v>
      </c>
      <c r="F15" s="323">
        <v>57.15</v>
      </c>
      <c r="G15" s="323">
        <v>44.15</v>
      </c>
    </row>
    <row r="16" spans="1:7" ht="22.5" customHeight="1">
      <c r="A16" s="28" t="s">
        <v>234</v>
      </c>
      <c r="B16" s="142">
        <v>204.89</v>
      </c>
      <c r="C16" s="323">
        <v>206.73</v>
      </c>
      <c r="D16" s="323">
        <v>210.98</v>
      </c>
      <c r="E16" s="323">
        <v>192.55</v>
      </c>
      <c r="F16" s="323">
        <v>170.03</v>
      </c>
      <c r="G16" s="323">
        <v>189.24</v>
      </c>
    </row>
    <row r="17" spans="1:7" ht="22.5" customHeight="1">
      <c r="A17" s="28" t="s">
        <v>235</v>
      </c>
      <c r="B17" s="142">
        <v>652.67999999999995</v>
      </c>
      <c r="C17" s="323">
        <v>811.14</v>
      </c>
      <c r="D17" s="323">
        <v>845.9</v>
      </c>
      <c r="E17" s="323">
        <v>863.04</v>
      </c>
      <c r="F17" s="323">
        <v>821.64</v>
      </c>
      <c r="G17" s="323">
        <v>876.03</v>
      </c>
    </row>
    <row r="18" spans="1:7" ht="22.5" customHeight="1">
      <c r="A18" s="28" t="s">
        <v>236</v>
      </c>
      <c r="B18" s="142">
        <v>184.72</v>
      </c>
      <c r="C18" s="323">
        <v>192.74</v>
      </c>
      <c r="D18" s="323">
        <v>188.07</v>
      </c>
      <c r="E18" s="323">
        <v>195.77</v>
      </c>
      <c r="F18" s="323">
        <v>180.73</v>
      </c>
      <c r="G18" s="323">
        <v>172.49</v>
      </c>
    </row>
    <row r="19" spans="1:7" ht="22.5" customHeight="1">
      <c r="A19" s="28" t="s">
        <v>237</v>
      </c>
      <c r="B19" s="142">
        <v>694.23</v>
      </c>
      <c r="C19" s="323">
        <v>717.46</v>
      </c>
      <c r="D19" s="323">
        <v>683.65</v>
      </c>
      <c r="E19" s="323">
        <v>626.97</v>
      </c>
      <c r="F19" s="323">
        <v>607.16999999999996</v>
      </c>
      <c r="G19" s="323">
        <v>543.16</v>
      </c>
    </row>
    <row r="20" spans="1:7" ht="22.5" customHeight="1">
      <c r="A20" s="28" t="s">
        <v>238</v>
      </c>
      <c r="B20" s="142">
        <v>194.48</v>
      </c>
      <c r="C20" s="323">
        <v>155.85</v>
      </c>
      <c r="D20" s="323">
        <v>141.30000000000001</v>
      </c>
      <c r="E20" s="323">
        <v>146.71</v>
      </c>
      <c r="F20" s="323">
        <v>133.18</v>
      </c>
      <c r="G20" s="323">
        <v>129.79</v>
      </c>
    </row>
    <row r="21" spans="1:7" ht="20.100000000000001" customHeight="1">
      <c r="A21" s="41"/>
      <c r="B21" s="41"/>
      <c r="C21" s="41"/>
      <c r="D21" s="41"/>
      <c r="E21" s="41"/>
      <c r="F21" s="41"/>
      <c r="G21" s="41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1</vt:i4>
      </vt:variant>
    </vt:vector>
  </HeadingPairs>
  <TitlesOfParts>
    <vt:vector size="48" baseType="lpstr">
      <vt:lpstr>Nongnghiep</vt:lpstr>
      <vt:lpstr>giaithich</vt:lpstr>
      <vt:lpstr>tongquan</vt:lpstr>
      <vt:lpstr>Infographic</vt:lpstr>
      <vt:lpstr>113</vt:lpstr>
      <vt:lpstr>114</vt:lpstr>
      <vt:lpstr>115</vt:lpstr>
      <vt:lpstr>116-117</vt:lpstr>
      <vt:lpstr>118</vt:lpstr>
      <vt:lpstr>119</vt:lpstr>
      <vt:lpstr>120</vt:lpstr>
      <vt:lpstr>121</vt:lpstr>
      <vt:lpstr>122-124</vt:lpstr>
      <vt:lpstr>125-127</vt:lpstr>
      <vt:lpstr>128-130</vt:lpstr>
      <vt:lpstr>131-133</vt:lpstr>
      <vt:lpstr>134-136</vt:lpstr>
      <vt:lpstr>137-139</vt:lpstr>
      <vt:lpstr>140-142</vt:lpstr>
      <vt:lpstr>143</vt:lpstr>
      <vt:lpstr>144-146</vt:lpstr>
      <vt:lpstr>147</vt:lpstr>
      <vt:lpstr>148</vt:lpstr>
      <vt:lpstr>149-151</vt:lpstr>
      <vt:lpstr>152-154</vt:lpstr>
      <vt:lpstr>155-157</vt:lpstr>
      <vt:lpstr>158-160</vt:lpstr>
      <vt:lpstr>161</vt:lpstr>
      <vt:lpstr>162-164</vt:lpstr>
      <vt:lpstr>165-167</vt:lpstr>
      <vt:lpstr>168-170</vt:lpstr>
      <vt:lpstr>171-173</vt:lpstr>
      <vt:lpstr>174-176</vt:lpstr>
      <vt:lpstr>177</vt:lpstr>
      <vt:lpstr>178-180</vt:lpstr>
      <vt:lpstr>181-182</vt:lpstr>
      <vt:lpstr>183-184</vt:lpstr>
      <vt:lpstr>185-186</vt:lpstr>
      <vt:lpstr>187</vt:lpstr>
      <vt:lpstr>188</vt:lpstr>
      <vt:lpstr>189</vt:lpstr>
      <vt:lpstr>190</vt:lpstr>
      <vt:lpstr>191</vt:lpstr>
      <vt:lpstr>192</vt:lpstr>
      <vt:lpstr>193</vt:lpstr>
      <vt:lpstr>194</vt:lpstr>
      <vt:lpstr>195</vt:lpstr>
      <vt:lpstr>Nongnghiep!Print_Titles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Administrator</cp:lastModifiedBy>
  <cp:lastPrinted>2020-06-02T03:52:22Z</cp:lastPrinted>
  <dcterms:created xsi:type="dcterms:W3CDTF">2012-02-14T03:28:14Z</dcterms:created>
  <dcterms:modified xsi:type="dcterms:W3CDTF">2020-06-29T00:59:19Z</dcterms:modified>
</cp:coreProperties>
</file>