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\BT Code\HAPRI\Processing\DongNai\48. Dong Nai 2019 - Copy\"/>
    </mc:Choice>
  </mc:AlternateContent>
  <xr:revisionPtr revIDLastSave="0" documentId="8_{EF18B706-45D5-4B54-A930-F7FCEAC996DC}" xr6:coauthVersionLast="47" xr6:coauthVersionMax="47" xr10:uidLastSave="{00000000-0000-0000-0000-000000000000}"/>
  <bookViews>
    <workbookView xWindow="-108" yWindow="-108" windowWidth="23256" windowHeight="12576" tabRatio="783" activeTab="6"/>
  </bookViews>
  <sheets>
    <sheet name="Cong nghiep" sheetId="1" r:id="rId1"/>
    <sheet name="Giai thich" sheetId="27" r:id="rId2"/>
    <sheet name="Tong quan" sheetId="26" r:id="rId3"/>
    <sheet name="Info" sheetId="25" r:id="rId4"/>
    <sheet name="196" sheetId="13" r:id="rId5"/>
    <sheet name="197" sheetId="24" r:id="rId6"/>
    <sheet name="198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0">'[5]PNT-QUOT-#3'!#REF!</definedName>
    <definedName name="\z">'[5]COAT&amp;WRAP-QIOT-#3'!#REF!</definedName>
    <definedName name="_Fill" hidden="1">#REF!</definedName>
    <definedName name="_xlnm._FilterDatabase" localSheetId="6" hidden="1">'198'!$A$5:$I$195</definedName>
    <definedName name="A">'[5]PNT-QUOT-#3'!#REF!</definedName>
    <definedName name="AAA">'[3]MTL$-INTER'!#REF!</definedName>
    <definedName name="anpha">#REF!</definedName>
    <definedName name="B">'[5]PNT-QUOT-#3'!#REF!</definedName>
    <definedName name="beta">#REF!</definedName>
    <definedName name="BT">#REF!</definedName>
    <definedName name="COAT">'[5]PNT-QUOT-#3'!#REF!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x">#REF!</definedName>
    <definedName name="dg">#REF!</definedName>
    <definedName name="dien">#REF!</definedName>
    <definedName name="FP">'[5]COAT&amp;WRAP-QIOT-#3'!#REF!</definedName>
    <definedName name="h" localSheetId="0" hidden="1">{"'TDTGT (theo Dphuong)'!$A$4:$F$75"}</definedName>
    <definedName name="h" hidden="1">{"'TDTGT (theo Dphuong)'!$A$4:$F$75"}</definedName>
    <definedName name="_h1" localSheetId="0" hidden="1">{"'TDTGT (theo Dphuong)'!$A$4:$F$75"}</definedName>
    <definedName name="_h1" hidden="1">{"'TDTGT (theo Dphuong)'!$A$4:$F$75"}</definedName>
    <definedName name="hab">#REF!</definedName>
    <definedName name="habac">#REF!</definedName>
    <definedName name="Habac1">'[2]7 THAI NGUYEN'!$A$11</definedName>
    <definedName name="HTML_CodePage" hidden="1">1252</definedName>
    <definedName name="HTML_Control" localSheetId="0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O">'[5]COAT&amp;WRAP-QIOT-#3'!#REF!</definedName>
    <definedName name="MAT">'[5]COAT&amp;WRAP-QIOT-#3'!#REF!</definedName>
    <definedName name="mc">#REF!</definedName>
    <definedName name="MF">'[5]COAT&amp;WRAP-QIOT-#3'!#REF!</definedName>
    <definedName name="n">'[7]2.74'!#REF!</definedName>
    <definedName name="nhan">#REF!</definedName>
    <definedName name="nuoc">#REF!</definedName>
    <definedName name="P">'[5]PNT-QUOT-#3'!#REF!</definedName>
    <definedName name="PEJM">'[5]COAT&amp;WRAP-QIOT-#3'!#REF!</definedName>
    <definedName name="PF">'[5]PNT-QUOT-#3'!#REF!</definedName>
    <definedName name="PM">[6]IBASE!$AH$16:$AV$110</definedName>
    <definedName name="Print_Area_MI">[4]ESTI.!$A$1:$U$52</definedName>
    <definedName name="_xlnm.Print_Titles" localSheetId="4">'196'!$3:$4</definedName>
    <definedName name="_xlnm.Print_Titles" localSheetId="5">'197'!$4:$4</definedName>
    <definedName name="_xlnm.Print_Titles" localSheetId="6">'198'!$4:$4</definedName>
    <definedName name="_xlnm.Print_Titles">'[9]TiÕn ®é thùc hiÖn KC'!#REF!</definedName>
    <definedName name="pt">#REF!</definedName>
    <definedName name="ptvt">'[8]ma-pt'!$A$6:$IV$228</definedName>
    <definedName name="RT">'[5]COAT&amp;WRAP-QIOT-#3'!#REF!</definedName>
    <definedName name="SB">[6]IBASE!$AH$7:$AL$14</definedName>
    <definedName name="SORT">#REF!</definedName>
    <definedName name="SORT_AREA">'[4]DI-ESTI'!$A$8:$R$489</definedName>
    <definedName name="SP">'[5]PNT-QUOT-#3'!#REF!</definedName>
    <definedName name="TBA">#REF!</definedName>
    <definedName name="th_bl">#REF!</definedName>
    <definedName name="THK">'[5]COAT&amp;WRAP-QIOT-#3'!#REF!</definedName>
    <definedName name="wrn.thu." localSheetId="0" hidden="1">{#N/A,#N/A,FALSE,"Chung"}</definedName>
    <definedName name="wrn.thu." hidden="1">{#N/A,#N/A,FALSE,"Chung"}</definedName>
    <definedName name="ZYX">#REF!</definedName>
    <definedName name="ZZZ">#REF!</definedName>
  </definedNames>
  <calcPr calcId="181029" fullCalcOnLoad="1"/>
</workbook>
</file>

<file path=xl/calcChain.xml><?xml version="1.0" encoding="utf-8"?>
<calcChain xmlns="http://schemas.openxmlformats.org/spreadsheetml/2006/main">
  <c r="I191" i="10" l="1"/>
  <c r="I186" i="10"/>
  <c r="I181" i="10"/>
  <c r="I176" i="10"/>
  <c r="I171" i="10"/>
  <c r="I166" i="10"/>
  <c r="I161" i="10"/>
  <c r="I156" i="10"/>
  <c r="I151" i="10"/>
  <c r="I146" i="10"/>
  <c r="I141" i="10"/>
  <c r="I136" i="10"/>
  <c r="I131" i="10"/>
  <c r="I126" i="10"/>
  <c r="I121" i="10"/>
  <c r="I116" i="10"/>
  <c r="E35" i="13"/>
  <c r="D35" i="13"/>
  <c r="E9" i="13"/>
  <c r="D9" i="13"/>
  <c r="I111" i="10"/>
  <c r="I106" i="10"/>
  <c r="I101" i="10"/>
  <c r="I96" i="10"/>
  <c r="I91" i="10"/>
  <c r="I86" i="10"/>
  <c r="I81" i="10"/>
  <c r="I76" i="10"/>
  <c r="I71" i="10"/>
  <c r="I66" i="10"/>
  <c r="I61" i="10"/>
  <c r="I56" i="10"/>
  <c r="I51" i="10"/>
  <c r="I46" i="10"/>
  <c r="I41" i="10"/>
  <c r="I36" i="10"/>
  <c r="I31" i="10"/>
  <c r="I26" i="10"/>
  <c r="I21" i="10"/>
  <c r="I16" i="10"/>
  <c r="I11" i="10"/>
  <c r="I6" i="10"/>
  <c r="H191" i="10"/>
  <c r="G191" i="10"/>
  <c r="H186" i="10"/>
  <c r="G186" i="10"/>
  <c r="H181" i="10"/>
  <c r="G181" i="10"/>
  <c r="H176" i="10"/>
  <c r="G176" i="10"/>
  <c r="H171" i="10"/>
  <c r="G171" i="10"/>
  <c r="H166" i="10"/>
  <c r="G166" i="10"/>
  <c r="H161" i="10"/>
  <c r="G161" i="10"/>
  <c r="H156" i="10"/>
  <c r="G156" i="10"/>
  <c r="H151" i="10"/>
  <c r="G151" i="10"/>
  <c r="H146" i="10"/>
  <c r="G146" i="10"/>
  <c r="H141" i="10"/>
  <c r="G141" i="10"/>
  <c r="H136" i="10"/>
  <c r="G136" i="10"/>
  <c r="H131" i="10"/>
  <c r="G131" i="10"/>
  <c r="H126" i="10"/>
  <c r="G126" i="10"/>
  <c r="H121" i="10"/>
  <c r="G121" i="10"/>
  <c r="H116" i="10"/>
  <c r="G116" i="10"/>
  <c r="H111" i="10"/>
  <c r="G111" i="10"/>
  <c r="H106" i="10"/>
  <c r="G106" i="10"/>
  <c r="H101" i="10"/>
  <c r="G101" i="10"/>
  <c r="H96" i="10"/>
  <c r="G96" i="10"/>
  <c r="H91" i="10"/>
  <c r="G91" i="10"/>
  <c r="H86" i="10"/>
  <c r="G86" i="10"/>
  <c r="H81" i="10"/>
  <c r="G81" i="10"/>
  <c r="H76" i="10"/>
  <c r="G76" i="10"/>
  <c r="H71" i="10"/>
  <c r="G71" i="10"/>
  <c r="H66" i="10"/>
  <c r="G66" i="10"/>
  <c r="H61" i="10"/>
  <c r="G61" i="10"/>
  <c r="H56" i="10"/>
  <c r="G56" i="10"/>
  <c r="H51" i="10"/>
  <c r="G51" i="10"/>
  <c r="H46" i="10"/>
  <c r="G46" i="10"/>
  <c r="H41" i="10"/>
  <c r="G41" i="10"/>
  <c r="H36" i="10"/>
  <c r="G36" i="10"/>
  <c r="H31" i="10"/>
  <c r="G31" i="10"/>
  <c r="H26" i="10"/>
  <c r="G26" i="10"/>
  <c r="H21" i="10"/>
  <c r="G21" i="10"/>
  <c r="H16" i="10"/>
  <c r="G16" i="10"/>
  <c r="H11" i="10"/>
  <c r="G11" i="10"/>
  <c r="H6" i="10"/>
  <c r="G6" i="10"/>
  <c r="F6" i="10"/>
  <c r="F191" i="10"/>
  <c r="E191" i="10"/>
  <c r="F186" i="10"/>
  <c r="E186" i="10"/>
  <c r="F181" i="10"/>
  <c r="E181" i="10"/>
  <c r="F176" i="10"/>
  <c r="E176" i="10"/>
  <c r="F171" i="10"/>
  <c r="E171" i="10"/>
  <c r="F166" i="10"/>
  <c r="E166" i="10"/>
  <c r="F161" i="10"/>
  <c r="E161" i="10"/>
  <c r="F156" i="10"/>
  <c r="E156" i="10"/>
  <c r="F151" i="10"/>
  <c r="E151" i="10"/>
  <c r="F146" i="10"/>
  <c r="E146" i="10"/>
  <c r="F141" i="10"/>
  <c r="E141" i="10"/>
  <c r="F136" i="10"/>
  <c r="E136" i="10"/>
  <c r="F131" i="10"/>
  <c r="E131" i="10"/>
  <c r="F126" i="10"/>
  <c r="E126" i="10"/>
  <c r="F121" i="10"/>
  <c r="E121" i="10"/>
  <c r="F116" i="10"/>
  <c r="E116" i="10"/>
  <c r="F111" i="10"/>
  <c r="E111" i="10"/>
  <c r="F106" i="10"/>
  <c r="E106" i="10"/>
  <c r="F101" i="10"/>
  <c r="E101" i="10"/>
  <c r="F96" i="10"/>
  <c r="E96" i="10"/>
  <c r="F91" i="10"/>
  <c r="E91" i="10"/>
  <c r="F86" i="10"/>
  <c r="E86" i="10"/>
  <c r="F81" i="10"/>
  <c r="E81" i="10"/>
  <c r="F76" i="10"/>
  <c r="E76" i="10"/>
  <c r="F71" i="10"/>
  <c r="E71" i="10"/>
  <c r="F66" i="10"/>
  <c r="E66" i="10"/>
  <c r="F61" i="10"/>
  <c r="E61" i="10"/>
  <c r="F56" i="10"/>
  <c r="E56" i="10"/>
  <c r="F51" i="10"/>
  <c r="E51" i="10"/>
  <c r="F46" i="10"/>
  <c r="E46" i="10"/>
  <c r="F41" i="10"/>
  <c r="E41" i="10"/>
  <c r="F36" i="10"/>
  <c r="E36" i="10"/>
  <c r="F31" i="10"/>
  <c r="E31" i="10"/>
  <c r="F26" i="10"/>
  <c r="E26" i="10"/>
  <c r="F21" i="10"/>
  <c r="E21" i="10"/>
  <c r="F16" i="10"/>
  <c r="E16" i="10"/>
  <c r="F11" i="10"/>
  <c r="E11" i="10"/>
  <c r="E6" i="10"/>
  <c r="D191" i="10"/>
  <c r="D186" i="10"/>
  <c r="D181" i="10"/>
  <c r="D176" i="10"/>
  <c r="D171" i="10"/>
  <c r="D166" i="10"/>
  <c r="D161" i="10"/>
  <c r="D156" i="10"/>
  <c r="D151" i="10"/>
  <c r="D146" i="10"/>
  <c r="D141" i="10"/>
  <c r="D136" i="10"/>
  <c r="D131" i="10"/>
  <c r="D126" i="10"/>
  <c r="D121" i="10"/>
  <c r="D116" i="10"/>
  <c r="D111" i="10"/>
  <c r="D106" i="10"/>
  <c r="D101" i="10"/>
  <c r="D96" i="10"/>
  <c r="D91" i="10"/>
  <c r="D86" i="10"/>
  <c r="D81" i="10"/>
  <c r="D76" i="10"/>
  <c r="D71" i="10"/>
  <c r="D66" i="10"/>
  <c r="D61" i="10"/>
  <c r="D56" i="10"/>
  <c r="D51" i="10"/>
  <c r="D46" i="10"/>
  <c r="D41" i="10"/>
  <c r="D36" i="10"/>
  <c r="D31" i="10"/>
  <c r="D26" i="10"/>
  <c r="D21" i="10"/>
  <c r="D16" i="10"/>
  <c r="D6" i="10"/>
  <c r="D11" i="10"/>
</calcChain>
</file>

<file path=xl/sharedStrings.xml><?xml version="1.0" encoding="utf-8"?>
<sst xmlns="http://schemas.openxmlformats.org/spreadsheetml/2006/main" count="535" uniqueCount="191">
  <si>
    <t>Chỉ số sản xuất công nghiệp phân theo ngành công nghiệp</t>
  </si>
  <si>
    <t>Một số sản phẩm công nghiệp chủ yếu phân theo thành phần kinh tế</t>
  </si>
  <si>
    <t xml:space="preserve">    Some main industrial products by types of ownership</t>
  </si>
  <si>
    <t>Một số sản phẩm công nghiệp chủ yếu</t>
  </si>
  <si>
    <t>Giải thích chỉ tiêu</t>
  </si>
  <si>
    <t>Infographic</t>
  </si>
  <si>
    <t>Tổng quan tình hình</t>
  </si>
  <si>
    <t>Index of industrial production by industrial activity</t>
  </si>
  <si>
    <t>Some main industrial products</t>
  </si>
  <si>
    <t>Some main industrial products by types of ownership</t>
  </si>
  <si>
    <t>Biểu</t>
  </si>
  <si>
    <t>Trang</t>
  </si>
  <si>
    <t>Table</t>
  </si>
  <si>
    <t>Page</t>
  </si>
  <si>
    <t xml:space="preserve">        Index of industrial production by industrial activity</t>
  </si>
  <si>
    <t xml:space="preserve">        Some main industrial products </t>
  </si>
  <si>
    <t xml:space="preserve">Phân theo ngành cấp II        </t>
  </si>
  <si>
    <t>-</t>
  </si>
  <si>
    <t xml:space="preserve"> - Điện - Electricity</t>
  </si>
  <si>
    <t>"</t>
  </si>
  <si>
    <t xml:space="preserve">    Đầu tư nước ngoài</t>
  </si>
  <si>
    <t xml:space="preserve">    Foreign invested sector</t>
  </si>
  <si>
    <t>Km</t>
  </si>
  <si>
    <t>Kw/h</t>
  </si>
  <si>
    <t>1000 m3 - Thous.m3</t>
  </si>
  <si>
    <t>196. Chỉ số sản xuất công nghiệp phân theo ngành công nghiệp</t>
  </si>
  <si>
    <t>198. Một số sản phẩm công nghiệp chủ yếu phân theo thành phần kinh tế</t>
  </si>
  <si>
    <t xml:space="preserve">197. Một số sản phẩm công nghiệp chủ yếu </t>
  </si>
  <si>
    <r>
      <t xml:space="preserve">Đơn vị tính </t>
    </r>
    <r>
      <rPr>
        <i/>
        <sz val="10"/>
        <rFont val="Arial"/>
        <family val="2"/>
      </rPr>
      <t>- Unit: %</t>
    </r>
  </si>
  <si>
    <r>
      <t xml:space="preserve">Khai khoáng - </t>
    </r>
    <r>
      <rPr>
        <b/>
        <i/>
        <sz val="10"/>
        <rFont val="Arial"/>
        <family val="2"/>
      </rPr>
      <t>Mining and quarrying</t>
    </r>
  </si>
  <si>
    <r>
      <t xml:space="preserve">Khai khoáng khác - </t>
    </r>
    <r>
      <rPr>
        <i/>
        <sz val="10"/>
        <rFont val="Arial"/>
        <family val="2"/>
      </rPr>
      <t>Other mining and quarrying</t>
    </r>
  </si>
  <si>
    <r>
      <t>Sản xuất đồ uống -</t>
    </r>
    <r>
      <rPr>
        <i/>
        <sz val="10"/>
        <rFont val="Arial"/>
        <family val="2"/>
      </rPr>
      <t xml:space="preserve"> Manufacture of beverages</t>
    </r>
  </si>
  <si>
    <r>
      <t xml:space="preserve">Dệt - </t>
    </r>
    <r>
      <rPr>
        <i/>
        <sz val="10"/>
        <rFont val="Arial"/>
        <family val="2"/>
      </rPr>
      <t>Manufacture of textiles</t>
    </r>
  </si>
  <si>
    <r>
      <t xml:space="preserve">Sản xuất trang phục - </t>
    </r>
    <r>
      <rPr>
        <i/>
        <sz val="10"/>
        <rFont val="Arial"/>
        <family val="2"/>
      </rPr>
      <t>Garments</t>
    </r>
  </si>
  <si>
    <r>
      <t xml:space="preserve">Sản xuất da và các sản phẩm có liên quan -
</t>
    </r>
    <r>
      <rPr>
        <i/>
        <sz val="10"/>
        <rFont val="Arial"/>
        <family val="2"/>
      </rPr>
      <t xml:space="preserve"> Manufacture of leather and related products</t>
    </r>
  </si>
  <si>
    <r>
      <t xml:space="preserve">Sản xuất giấy và sản phẩm từ giấy - 
</t>
    </r>
    <r>
      <rPr>
        <i/>
        <sz val="10"/>
        <rFont val="Arial"/>
        <family val="2"/>
      </rPr>
      <t xml:space="preserve">  Manufacture of paper and paper products </t>
    </r>
    <r>
      <rPr>
        <sz val="10"/>
        <rFont val="Arial"/>
        <family val="2"/>
      </rPr>
      <t xml:space="preserve"> </t>
    </r>
  </si>
  <si>
    <r>
      <t xml:space="preserve">In, sao chép bảng ghi các loại - 
</t>
    </r>
    <r>
      <rPr>
        <i/>
        <sz val="10"/>
        <rFont val="Arial"/>
        <family val="2"/>
      </rPr>
      <t xml:space="preserve">  Printing and reproduction recorded media</t>
    </r>
  </si>
  <si>
    <r>
      <t xml:space="preserve">Sản xuất hoá chất và các sp từ hóa chất - </t>
    </r>
    <r>
      <rPr>
        <i/>
        <sz val="10"/>
        <rFont val="Arial"/>
        <family val="2"/>
      </rPr>
      <t>Chemicals and chemicals products</t>
    </r>
  </si>
  <si>
    <r>
      <t xml:space="preserve">Sản xuất sản phẩm từ cao su và plastic - </t>
    </r>
    <r>
      <rPr>
        <i/>
        <sz val="10"/>
        <rFont val="Arial"/>
        <family val="2"/>
      </rPr>
      <t>Rubber and plastics</t>
    </r>
  </si>
  <si>
    <r>
      <t xml:space="preserve">Sản xuất SP từ chất khoáng phi kim loại - </t>
    </r>
    <r>
      <rPr>
        <i/>
        <sz val="10"/>
        <rFont val="Arial"/>
        <family val="2"/>
      </rPr>
      <t>Non-metallic products</t>
    </r>
  </si>
  <si>
    <r>
      <t xml:space="preserve">Sản xuất kim loại - </t>
    </r>
    <r>
      <rPr>
        <i/>
        <sz val="10"/>
        <rFont val="Arial"/>
        <family val="2"/>
      </rPr>
      <t>Metallic products</t>
    </r>
  </si>
  <si>
    <r>
      <t xml:space="preserve">SX SP từ kim loại (trừ MMTB) - </t>
    </r>
    <r>
      <rPr>
        <i/>
        <sz val="10"/>
        <rFont val="Arial"/>
        <family val="2"/>
      </rPr>
      <t>Metallic products (Non Machinery &amp; equipment)</t>
    </r>
  </si>
  <si>
    <r>
      <t>Sản xuất thiết bị VP và máy tính -</t>
    </r>
    <r>
      <rPr>
        <i/>
        <sz val="10"/>
        <rFont val="Arial"/>
        <family val="2"/>
      </rPr>
      <t xml:space="preserve"> Computer and office equipment</t>
    </r>
  </si>
  <si>
    <r>
      <t xml:space="preserve">Sản xuất máy móc và thiết bị điện - </t>
    </r>
    <r>
      <rPr>
        <i/>
        <sz val="10"/>
        <rFont val="Arial"/>
        <family val="2"/>
      </rPr>
      <t>Electric products</t>
    </r>
  </si>
  <si>
    <r>
      <t xml:space="preserve">Sản xuất máy móc, thiết bị chưa được phân vào đâu
 - </t>
    </r>
    <r>
      <rPr>
        <i/>
        <sz val="10"/>
        <rFont val="Arial"/>
        <family val="2"/>
      </rPr>
      <t>Manufacture of machinery and equipment n.e.c</t>
    </r>
  </si>
  <si>
    <r>
      <t>Sản xuất xe có động cơ, rơ moóc -</t>
    </r>
    <r>
      <rPr>
        <i/>
        <sz val="10"/>
        <rFont val="Arial"/>
        <family val="2"/>
      </rPr>
      <t xml:space="preserve"> Manufacture of motor vehicles; trailersand semi-trailers</t>
    </r>
  </si>
  <si>
    <r>
      <t xml:space="preserve">SX phương tiện vận tải khác - </t>
    </r>
    <r>
      <rPr>
        <i/>
        <sz val="10"/>
        <rFont val="Arial"/>
        <family val="2"/>
      </rPr>
      <t>Production, repairing other mean of transport</t>
    </r>
  </si>
  <si>
    <r>
      <t xml:space="preserve">Sản xuất giường tủ, bàn ghế - </t>
    </r>
    <r>
      <rPr>
        <i/>
        <sz val="10"/>
        <rFont val="Arial"/>
        <family val="2"/>
      </rPr>
      <t>Furnitures</t>
    </r>
  </si>
  <si>
    <r>
      <t xml:space="preserve">Công nghiệp chế biến, chế tạo khác - </t>
    </r>
    <r>
      <rPr>
        <i/>
        <sz val="10"/>
        <rFont val="Arial"/>
        <family val="2"/>
      </rPr>
      <t>Other manufacturing</t>
    </r>
  </si>
  <si>
    <r>
      <t>Sửa chửa, bảo dưỡng vá lắp đặt máy móc và thiết bị
-</t>
    </r>
    <r>
      <rPr>
        <i/>
        <sz val="10"/>
        <rFont val="Arial"/>
        <family val="2"/>
      </rPr>
      <t xml:space="preserve"> Repair and installation of machinery and equipment</t>
    </r>
  </si>
  <si>
    <r>
      <t xml:space="preserve">Khai thác, xử lý và cung cấp nước - </t>
    </r>
    <r>
      <rPr>
        <i/>
        <sz val="10"/>
        <rFont val="Arial"/>
        <family val="2"/>
      </rPr>
      <t>Water collection, treatment and supply</t>
    </r>
  </si>
  <si>
    <r>
      <t xml:space="preserve">Hoạt động thu gom, xử lý và tiêu hủy rác thái; tái chế phế liệu - </t>
    </r>
    <r>
      <rPr>
        <i/>
        <sz val="10"/>
        <rFont val="Arial"/>
        <family val="2"/>
      </rPr>
      <t>Waste collection, treatment and disposal activities; material recovery</t>
    </r>
  </si>
  <si>
    <r>
      <t xml:space="preserve">Sản xuất, chế biến thực phẩm
</t>
    </r>
    <r>
      <rPr>
        <i/>
        <sz val="10"/>
        <rFont val="Arial"/>
        <family val="2"/>
      </rPr>
      <t>Manufacture of food products</t>
    </r>
    <r>
      <rPr>
        <sz val="10"/>
        <rFont val="Arial"/>
        <family val="2"/>
      </rPr>
      <t xml:space="preserve"> </t>
    </r>
  </si>
  <si>
    <r>
      <t xml:space="preserve">Đơn vị tính
</t>
    </r>
    <r>
      <rPr>
        <b/>
        <i/>
        <sz val="10"/>
        <rFont val="Arial"/>
        <family val="2"/>
      </rPr>
      <t>Unit</t>
    </r>
  </si>
  <si>
    <r>
      <t xml:space="preserve">   Nhà nước </t>
    </r>
    <r>
      <rPr>
        <i/>
        <sz val="10"/>
        <rFont val="Arial"/>
        <family val="2"/>
      </rPr>
      <t>- State</t>
    </r>
  </si>
  <si>
    <r>
      <t xml:space="preserve">   Ngoài nhà nước </t>
    </r>
    <r>
      <rPr>
        <i/>
        <sz val="10"/>
        <rFont val="Arial"/>
        <family val="2"/>
      </rPr>
      <t>- Non-State</t>
    </r>
  </si>
  <si>
    <r>
      <t>Tổng số -</t>
    </r>
    <r>
      <rPr>
        <b/>
        <i/>
        <sz val="10"/>
        <rFont val="Arial"/>
        <family val="2"/>
      </rPr>
      <t xml:space="preserve"> Total</t>
    </r>
  </si>
  <si>
    <r>
      <t>Cung cấp nước; hoạt động quản lý và xử lý rác thải, nước thải -</t>
    </r>
    <r>
      <rPr>
        <b/>
        <i/>
        <sz val="10"/>
        <rFont val="Arial"/>
        <family val="2"/>
      </rPr>
      <t xml:space="preserve"> Water supply, sewerage, waste manegement and remediation activites</t>
    </r>
  </si>
  <si>
    <r>
      <t xml:space="preserve">Tr. kwh - </t>
    </r>
    <r>
      <rPr>
        <i/>
        <sz val="9"/>
        <rFont val="Arial"/>
        <family val="2"/>
      </rPr>
      <t>Mill. kwh</t>
    </r>
  </si>
  <si>
    <r>
      <t xml:space="preserve">Tấn - </t>
    </r>
    <r>
      <rPr>
        <i/>
        <sz val="9"/>
        <rFont val="Arial"/>
        <family val="2"/>
      </rPr>
      <t>Ton</t>
    </r>
  </si>
  <si>
    <r>
      <t xml:space="preserve">Cái - </t>
    </r>
    <r>
      <rPr>
        <i/>
        <sz val="9"/>
        <rFont val="Arial"/>
        <family val="2"/>
      </rPr>
      <t>Piece</t>
    </r>
  </si>
  <si>
    <r>
      <t xml:space="preserve">1000 viên - </t>
    </r>
    <r>
      <rPr>
        <i/>
        <sz val="9"/>
        <rFont val="Arial"/>
        <family val="2"/>
      </rPr>
      <t>Thous. pieces</t>
    </r>
  </si>
  <si>
    <r>
      <t>M</t>
    </r>
    <r>
      <rPr>
        <vertAlign val="superscript"/>
        <sz val="11"/>
        <rFont val="Calibri"/>
        <family val="2"/>
      </rPr>
      <t>3</t>
    </r>
  </si>
  <si>
    <r>
      <t xml:space="preserve">1000 cái - </t>
    </r>
    <r>
      <rPr>
        <i/>
        <sz val="9"/>
        <rFont val="Arial"/>
        <family val="2"/>
      </rPr>
      <t>Thous. pieces</t>
    </r>
  </si>
  <si>
    <r>
      <t xml:space="preserve">Tấn </t>
    </r>
    <r>
      <rPr>
        <i/>
        <sz val="9"/>
        <rFont val="Arial"/>
        <family val="2"/>
      </rPr>
      <t>- Ton</t>
    </r>
  </si>
  <si>
    <r>
      <t xml:space="preserve">1.000 tấn - </t>
    </r>
    <r>
      <rPr>
        <i/>
        <sz val="9"/>
        <rFont val="Arial"/>
        <family val="2"/>
      </rPr>
      <t>Thous.Tons</t>
    </r>
  </si>
  <si>
    <r>
      <t xml:space="preserve">1000 cái - </t>
    </r>
    <r>
      <rPr>
        <i/>
        <sz val="9"/>
        <rFont val="Arial"/>
        <family val="2"/>
      </rPr>
      <t>Thous. Pieces</t>
    </r>
  </si>
  <si>
    <r>
      <t>Cái -</t>
    </r>
    <r>
      <rPr>
        <i/>
        <sz val="9"/>
        <rFont val="Arial"/>
        <family val="2"/>
      </rPr>
      <t xml:space="preserve"> Piece</t>
    </r>
  </si>
  <si>
    <r>
      <t xml:space="preserve">1000 bao - </t>
    </r>
    <r>
      <rPr>
        <i/>
        <sz val="9"/>
        <rFont val="Arial"/>
        <family val="2"/>
      </rPr>
      <t>Thous. packet</t>
    </r>
  </si>
  <si>
    <r>
      <t xml:space="preserve">1000 lít - </t>
    </r>
    <r>
      <rPr>
        <i/>
        <sz val="9"/>
        <rFont val="Arial"/>
        <family val="2"/>
      </rPr>
      <t>Thous liter</t>
    </r>
  </si>
  <si>
    <r>
      <t xml:space="preserve">1.000 đôi - </t>
    </r>
    <r>
      <rPr>
        <i/>
        <sz val="9"/>
        <rFont val="Arial"/>
        <family val="2"/>
      </rPr>
      <t>Thous. pairs</t>
    </r>
  </si>
  <si>
    <r>
      <t xml:space="preserve">Triệu trang - </t>
    </r>
    <r>
      <rPr>
        <i/>
        <sz val="9"/>
        <rFont val="Arial"/>
        <family val="2"/>
      </rPr>
      <t>Mill. pages</t>
    </r>
  </si>
  <si>
    <t>1.000 m3 - 1000 m3</t>
  </si>
  <si>
    <r>
      <t xml:space="preserve">1000Tấn - </t>
    </r>
    <r>
      <rPr>
        <i/>
        <sz val="9"/>
        <rFont val="Arial"/>
        <family val="2"/>
      </rPr>
      <t>1000 Ton</t>
    </r>
  </si>
  <si>
    <r>
      <t xml:space="preserve">Chiếc - </t>
    </r>
    <r>
      <rPr>
        <i/>
        <sz val="9"/>
        <rFont val="Arial"/>
        <family val="2"/>
      </rPr>
      <t>Pieces</t>
    </r>
  </si>
  <si>
    <r>
      <t xml:space="preserve">1000 chiếc - </t>
    </r>
    <r>
      <rPr>
        <i/>
        <sz val="9"/>
        <rFont val="Arial"/>
        <family val="2"/>
      </rPr>
      <t>Thous. pieces</t>
    </r>
  </si>
  <si>
    <r>
      <t>Triệu mét -</t>
    </r>
    <r>
      <rPr>
        <i/>
        <sz val="9"/>
        <rFont val="Arial"/>
        <family val="2"/>
      </rPr>
      <t xml:space="preserve"> Mill. Meters</t>
    </r>
  </si>
  <si>
    <r>
      <t xml:space="preserve">Thùng - </t>
    </r>
    <r>
      <rPr>
        <i/>
        <sz val="9"/>
        <rFont val="Arial"/>
        <family val="2"/>
      </rPr>
      <t>Piece</t>
    </r>
  </si>
  <si>
    <r>
      <t xml:space="preserve"> - Nhang trừ muỗi - </t>
    </r>
    <r>
      <rPr>
        <i/>
        <sz val="10"/>
        <rFont val="Arial"/>
        <family val="2"/>
      </rPr>
      <t>Mosquito stick</t>
    </r>
  </si>
  <si>
    <r>
      <t xml:space="preserve"> - Giày thể thao - </t>
    </r>
    <r>
      <rPr>
        <i/>
        <sz val="10"/>
        <rFont val="Arial"/>
        <family val="2"/>
      </rPr>
      <t>Sport shoes</t>
    </r>
  </si>
  <si>
    <r>
      <t xml:space="preserve"> - Vải các loại - </t>
    </r>
    <r>
      <rPr>
        <i/>
        <sz val="10"/>
        <rFont val="Arial"/>
        <family val="2"/>
      </rPr>
      <t>Clothes</t>
    </r>
  </si>
  <si>
    <r>
      <t xml:space="preserve"> - Khăn tắm các loại -</t>
    </r>
    <r>
      <rPr>
        <i/>
        <sz val="10"/>
        <rFont val="Arial"/>
        <family val="2"/>
      </rPr>
      <t xml:space="preserve"> Towels</t>
    </r>
  </si>
  <si>
    <r>
      <t xml:space="preserve"> - Hạt nhựa PVC -</t>
    </r>
    <r>
      <rPr>
        <i/>
        <sz val="10"/>
        <rFont val="Arial"/>
        <family val="2"/>
      </rPr>
      <t xml:space="preserve"> PVC Plastic</t>
    </r>
  </si>
  <si>
    <r>
      <t xml:space="preserve"> - Bao PP -</t>
    </r>
    <r>
      <rPr>
        <i/>
        <sz val="10"/>
        <rFont val="Arial"/>
        <family val="2"/>
      </rPr>
      <t xml:space="preserve"> PP bags</t>
    </r>
  </si>
  <si>
    <r>
      <t xml:space="preserve"> - Sơn cao cấp -</t>
    </r>
    <r>
      <rPr>
        <i/>
        <sz val="10"/>
        <rFont val="Arial"/>
        <family val="2"/>
      </rPr>
      <t xml:space="preserve"> High quality paint</t>
    </r>
  </si>
  <si>
    <r>
      <t xml:space="preserve"> - Xe tải nhẹ - </t>
    </r>
    <r>
      <rPr>
        <i/>
        <sz val="10"/>
        <rFont val="Arial"/>
        <family val="2"/>
      </rPr>
      <t>Vans</t>
    </r>
  </si>
  <si>
    <r>
      <t xml:space="preserve"> - Xe máy 2 bánh - </t>
    </r>
    <r>
      <rPr>
        <i/>
        <sz val="10"/>
        <rFont val="Arial"/>
        <family val="2"/>
      </rPr>
      <t>Motor-bikes</t>
    </r>
  </si>
  <si>
    <r>
      <t xml:space="preserve"> - Tivi các loại - </t>
    </r>
    <r>
      <rPr>
        <i/>
        <sz val="10"/>
        <rFont val="Arial"/>
        <family val="2"/>
      </rPr>
      <t>Televisions</t>
    </r>
  </si>
  <si>
    <r>
      <t xml:space="preserve"> - Bánh kẹo các loại - </t>
    </r>
    <r>
      <rPr>
        <i/>
        <sz val="10"/>
        <rFont val="Arial"/>
        <family val="2"/>
      </rPr>
      <t>Cakes</t>
    </r>
  </si>
  <si>
    <r>
      <t xml:space="preserve"> - Thức ăn gia súc - </t>
    </r>
    <r>
      <rPr>
        <i/>
        <sz val="10"/>
        <rFont val="Arial"/>
        <family val="2"/>
      </rPr>
      <t>Food for feeding livestock</t>
    </r>
  </si>
  <si>
    <r>
      <t xml:space="preserve"> - Nước máy khai thác - </t>
    </r>
    <r>
      <rPr>
        <i/>
        <sz val="10"/>
        <rFont val="Arial"/>
        <family val="2"/>
      </rPr>
      <t>Running water</t>
    </r>
  </si>
  <si>
    <r>
      <t xml:space="preserve"> - Trang in - </t>
    </r>
    <r>
      <rPr>
        <i/>
        <sz val="10"/>
        <rFont val="Arial"/>
        <family val="2"/>
      </rPr>
      <t>Printed pages</t>
    </r>
  </si>
  <si>
    <r>
      <t xml:space="preserve"> - Giày dép - </t>
    </r>
    <r>
      <rPr>
        <i/>
        <sz val="10"/>
        <rFont val="Arial"/>
        <family val="2"/>
      </rPr>
      <t>Footwears</t>
    </r>
  </si>
  <si>
    <r>
      <t xml:space="preserve"> - Đường mật - </t>
    </r>
    <r>
      <rPr>
        <i/>
        <sz val="10"/>
        <rFont val="Arial"/>
        <family val="2"/>
      </rPr>
      <t>Sugar syrups</t>
    </r>
  </si>
  <si>
    <r>
      <t xml:space="preserve"> - Bia các loại - B</t>
    </r>
    <r>
      <rPr>
        <i/>
        <sz val="10"/>
        <rFont val="Arial"/>
        <family val="2"/>
      </rPr>
      <t>eer</t>
    </r>
  </si>
  <si>
    <r>
      <t xml:space="preserve"> - Thuốc lá điếu - </t>
    </r>
    <r>
      <rPr>
        <i/>
        <sz val="10"/>
        <rFont val="Arial"/>
        <family val="2"/>
      </rPr>
      <t>Cigarettes</t>
    </r>
  </si>
  <si>
    <r>
      <t xml:space="preserve"> - Gỗ xẻ - </t>
    </r>
    <r>
      <rPr>
        <i/>
        <sz val="10"/>
        <rFont val="Arial"/>
        <family val="2"/>
      </rPr>
      <t>Sawlogs</t>
    </r>
  </si>
  <si>
    <r>
      <t xml:space="preserve"> - Gỗ đồ mộc - </t>
    </r>
    <r>
      <rPr>
        <i/>
        <sz val="10"/>
        <rFont val="Arial"/>
        <family val="2"/>
      </rPr>
      <t>Lumber</t>
    </r>
  </si>
  <si>
    <r>
      <t xml:space="preserve"> - Phân hỗn hợp NPK - </t>
    </r>
    <r>
      <rPr>
        <i/>
        <sz val="10"/>
        <rFont val="Arial"/>
        <family val="2"/>
      </rPr>
      <t>NPK Chemical fertilizers</t>
    </r>
  </si>
  <si>
    <r>
      <t xml:space="preserve"> - Quạt dân dụng các loại - </t>
    </r>
    <r>
      <rPr>
        <i/>
        <sz val="10"/>
        <rFont val="Arial"/>
        <family val="2"/>
      </rPr>
      <t>Fans of all kinds</t>
    </r>
  </si>
  <si>
    <r>
      <t xml:space="preserve"> - Đá khai thác - </t>
    </r>
    <r>
      <rPr>
        <i/>
        <sz val="10"/>
        <rFont val="Arial"/>
        <family val="2"/>
      </rPr>
      <t>Exploited stones</t>
    </r>
  </si>
  <si>
    <r>
      <t xml:space="preserve"> - Lốp xe đạp, xe máy - </t>
    </r>
    <r>
      <rPr>
        <i/>
        <sz val="10"/>
        <rFont val="Arial"/>
        <family val="2"/>
      </rPr>
      <t>Bicycle, motor-bike tyres</t>
    </r>
  </si>
  <si>
    <r>
      <t xml:space="preserve"> - Bột ngọt - </t>
    </r>
    <r>
      <rPr>
        <i/>
        <sz val="10"/>
        <rFont val="Arial"/>
        <family val="2"/>
      </rPr>
      <t>Sodium glutamate</t>
    </r>
  </si>
  <si>
    <r>
      <t xml:space="preserve"> - Đồ hộp các loại -</t>
    </r>
    <r>
      <rPr>
        <i/>
        <sz val="10"/>
        <rFont val="Arial"/>
        <family val="2"/>
      </rPr>
      <t xml:space="preserve"> Canned</t>
    </r>
  </si>
  <si>
    <r>
      <t xml:space="preserve"> - Quần áo may sẵn - </t>
    </r>
    <r>
      <rPr>
        <i/>
        <sz val="10"/>
        <rFont val="Arial"/>
        <family val="2"/>
      </rPr>
      <t>Ready made clothes</t>
    </r>
  </si>
  <si>
    <r>
      <t xml:space="preserve"> - Ván ép các loại - </t>
    </r>
    <r>
      <rPr>
        <i/>
        <sz val="10"/>
        <rFont val="Arial"/>
        <family val="2"/>
      </rPr>
      <t>Plywood</t>
    </r>
  </si>
  <si>
    <r>
      <t xml:space="preserve"> - Giấy các loại -</t>
    </r>
    <r>
      <rPr>
        <i/>
        <sz val="10"/>
        <rFont val="Arial"/>
        <family val="2"/>
      </rPr>
      <t xml:space="preserve"> Papers</t>
    </r>
  </si>
  <si>
    <r>
      <t xml:space="preserve"> - Gạch men - </t>
    </r>
    <r>
      <rPr>
        <i/>
        <sz val="10"/>
        <rFont val="Arial"/>
        <family val="2"/>
      </rPr>
      <t>Enamel brick</t>
    </r>
  </si>
  <si>
    <r>
      <t xml:space="preserve"> - Ngói các loại - </t>
    </r>
    <r>
      <rPr>
        <i/>
        <sz val="10"/>
        <rFont val="Arial"/>
        <family val="2"/>
      </rPr>
      <t>Tiles</t>
    </r>
  </si>
  <si>
    <r>
      <t xml:space="preserve"> - Gạch các loại -</t>
    </r>
    <r>
      <rPr>
        <i/>
        <sz val="10"/>
        <rFont val="Arial"/>
        <family val="2"/>
      </rPr>
      <t xml:space="preserve"> Bricks</t>
    </r>
  </si>
  <si>
    <r>
      <t xml:space="preserve"> - Bột  giặt -</t>
    </r>
    <r>
      <rPr>
        <i/>
        <sz val="10"/>
        <rFont val="Arial"/>
        <family val="2"/>
      </rPr>
      <t xml:space="preserve"> Washing soap</t>
    </r>
  </si>
  <si>
    <r>
      <t xml:space="preserve"> - Bình ắc quy -</t>
    </r>
    <r>
      <rPr>
        <i/>
        <sz val="10"/>
        <rFont val="Arial"/>
        <family val="2"/>
      </rPr>
      <t xml:space="preserve"> Battery</t>
    </r>
  </si>
  <si>
    <r>
      <t xml:space="preserve"> - Máy bơm - </t>
    </r>
    <r>
      <rPr>
        <i/>
        <sz val="10"/>
        <rFont val="Arial"/>
        <family val="2"/>
      </rPr>
      <t>Hydraulic pumps</t>
    </r>
  </si>
  <si>
    <r>
      <t xml:space="preserve"> - Dây điện các loại - </t>
    </r>
    <r>
      <rPr>
        <i/>
        <sz val="10"/>
        <rFont val="Arial"/>
        <family val="2"/>
      </rPr>
      <t>Wires</t>
    </r>
  </si>
  <si>
    <r>
      <t xml:space="preserve"> - Thép các loại - </t>
    </r>
    <r>
      <rPr>
        <i/>
        <sz val="10"/>
        <rFont val="Arial"/>
        <family val="2"/>
      </rPr>
      <t>Steels</t>
    </r>
  </si>
  <si>
    <r>
      <t>M</t>
    </r>
    <r>
      <rPr>
        <b/>
        <vertAlign val="superscript"/>
        <sz val="11"/>
        <rFont val="Calibri"/>
        <family val="2"/>
      </rPr>
      <t>3</t>
    </r>
  </si>
  <si>
    <r>
      <rPr>
        <b/>
        <sz val="9"/>
        <rFont val="Arial"/>
        <family val="2"/>
      </rPr>
      <t xml:space="preserve">Tr. kwh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Mill. kwh</t>
    </r>
  </si>
  <si>
    <r>
      <rPr>
        <b/>
        <sz val="9"/>
        <rFont val="Arial"/>
        <family val="2"/>
      </rPr>
      <t xml:space="preserve">Tấn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Ton</t>
    </r>
  </si>
  <si>
    <r>
      <rPr>
        <b/>
        <sz val="10"/>
        <rFont val="Arial"/>
        <family val="2"/>
      </rPr>
      <t xml:space="preserve"> - Điện </t>
    </r>
    <r>
      <rPr>
        <b/>
        <i/>
        <sz val="10"/>
        <rFont val="Arial"/>
        <family val="2"/>
      </rPr>
      <t>- Electricity</t>
    </r>
  </si>
  <si>
    <r>
      <rPr>
        <b/>
        <sz val="10"/>
        <rFont val="Arial"/>
        <family val="2"/>
      </rPr>
      <t xml:space="preserve"> - Thép các loại </t>
    </r>
    <r>
      <rPr>
        <b/>
        <i/>
        <sz val="10"/>
        <rFont val="Arial"/>
        <family val="2"/>
      </rPr>
      <t>- Steels</t>
    </r>
  </si>
  <si>
    <r>
      <rPr>
        <b/>
        <sz val="10"/>
        <rFont val="Arial"/>
        <family val="2"/>
      </rPr>
      <t xml:space="preserve"> - Dây điện các loại </t>
    </r>
    <r>
      <rPr>
        <b/>
        <i/>
        <sz val="10"/>
        <rFont val="Arial"/>
        <family val="2"/>
      </rPr>
      <t>- Wires</t>
    </r>
  </si>
  <si>
    <r>
      <rPr>
        <b/>
        <sz val="10"/>
        <rFont val="Arial"/>
        <family val="2"/>
      </rPr>
      <t xml:space="preserve"> - Máy bơm </t>
    </r>
    <r>
      <rPr>
        <b/>
        <i/>
        <sz val="10"/>
        <rFont val="Arial"/>
        <family val="2"/>
      </rPr>
      <t>- Hydraulic pumps</t>
    </r>
  </si>
  <si>
    <r>
      <rPr>
        <b/>
        <sz val="9"/>
        <rFont val="Arial"/>
        <family val="2"/>
      </rPr>
      <t>Cái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Piece</t>
    </r>
  </si>
  <si>
    <r>
      <t xml:space="preserve"> - </t>
    </r>
    <r>
      <rPr>
        <b/>
        <sz val="10"/>
        <rFont val="Arial"/>
        <family val="2"/>
      </rPr>
      <t xml:space="preserve">Bình ắc quy </t>
    </r>
    <r>
      <rPr>
        <b/>
        <i/>
        <sz val="10"/>
        <rFont val="Arial"/>
        <family val="2"/>
      </rPr>
      <t>- Battery</t>
    </r>
  </si>
  <si>
    <r>
      <t xml:space="preserve"> - </t>
    </r>
    <r>
      <rPr>
        <b/>
        <sz val="10"/>
        <rFont val="Arial"/>
        <family val="2"/>
      </rPr>
      <t xml:space="preserve">Bột  giặt </t>
    </r>
    <r>
      <rPr>
        <b/>
        <i/>
        <sz val="10"/>
        <rFont val="Arial"/>
        <family val="2"/>
      </rPr>
      <t>- Washing soap</t>
    </r>
  </si>
  <si>
    <r>
      <rPr>
        <b/>
        <sz val="9"/>
        <rFont val="Arial"/>
        <family val="2"/>
      </rPr>
      <t xml:space="preserve">Tấn </t>
    </r>
    <r>
      <rPr>
        <b/>
        <i/>
        <sz val="9"/>
        <rFont val="Arial"/>
        <family val="2"/>
      </rPr>
      <t>- Ton</t>
    </r>
  </si>
  <si>
    <r>
      <rPr>
        <b/>
        <sz val="10"/>
        <rFont val="Arial"/>
        <family val="2"/>
      </rPr>
      <t xml:space="preserve"> - Gạch các loại </t>
    </r>
    <r>
      <rPr>
        <b/>
        <i/>
        <sz val="10"/>
        <rFont val="Arial"/>
        <family val="2"/>
      </rPr>
      <t>- Bricks</t>
    </r>
  </si>
  <si>
    <r>
      <rPr>
        <b/>
        <sz val="10"/>
        <rFont val="Arial"/>
        <family val="2"/>
      </rPr>
      <t xml:space="preserve"> - Ngói các loại </t>
    </r>
    <r>
      <rPr>
        <b/>
        <i/>
        <sz val="10"/>
        <rFont val="Arial"/>
        <family val="2"/>
      </rPr>
      <t>- Tiles</t>
    </r>
  </si>
  <si>
    <r>
      <rPr>
        <b/>
        <sz val="10"/>
        <rFont val="Arial"/>
        <family val="2"/>
      </rPr>
      <t xml:space="preserve"> - Gạch men</t>
    </r>
    <r>
      <rPr>
        <b/>
        <i/>
        <sz val="10"/>
        <rFont val="Arial"/>
        <family val="2"/>
      </rPr>
      <t xml:space="preserve"> - Enamel brick</t>
    </r>
  </si>
  <si>
    <r>
      <rPr>
        <b/>
        <sz val="10"/>
        <rFont val="Arial"/>
        <family val="2"/>
      </rPr>
      <t xml:space="preserve"> - Giấy các loại</t>
    </r>
    <r>
      <rPr>
        <b/>
        <i/>
        <sz val="10"/>
        <rFont val="Arial"/>
        <family val="2"/>
      </rPr>
      <t xml:space="preserve"> - Papers</t>
    </r>
  </si>
  <si>
    <r>
      <rPr>
        <b/>
        <sz val="10"/>
        <rFont val="Arial"/>
        <family val="2"/>
      </rPr>
      <t xml:space="preserve"> - Ván ép các loại </t>
    </r>
    <r>
      <rPr>
        <b/>
        <i/>
        <sz val="10"/>
        <rFont val="Arial"/>
        <family val="2"/>
      </rPr>
      <t>- Plywood</t>
    </r>
  </si>
  <si>
    <r>
      <rPr>
        <b/>
        <sz val="10"/>
        <rFont val="Arial"/>
        <family val="2"/>
      </rPr>
      <t xml:space="preserve"> - Quần áo may sẵn</t>
    </r>
    <r>
      <rPr>
        <b/>
        <i/>
        <sz val="10"/>
        <rFont val="Arial"/>
        <family val="2"/>
      </rPr>
      <t xml:space="preserve"> - Ready made clothes</t>
    </r>
  </si>
  <si>
    <r>
      <rPr>
        <b/>
        <sz val="10"/>
        <rFont val="Arial"/>
        <family val="2"/>
      </rPr>
      <t xml:space="preserve"> - Đồ hộp các loại </t>
    </r>
    <r>
      <rPr>
        <b/>
        <i/>
        <sz val="10"/>
        <rFont val="Arial"/>
        <family val="2"/>
      </rPr>
      <t>- Canned</t>
    </r>
  </si>
  <si>
    <r>
      <rPr>
        <b/>
        <sz val="10"/>
        <rFont val="Arial"/>
        <family val="2"/>
      </rPr>
      <t xml:space="preserve"> - Bột ngọt </t>
    </r>
    <r>
      <rPr>
        <b/>
        <i/>
        <sz val="10"/>
        <rFont val="Arial"/>
        <family val="2"/>
      </rPr>
      <t>- Sodium glutamate</t>
    </r>
  </si>
  <si>
    <r>
      <rPr>
        <b/>
        <sz val="10"/>
        <rFont val="Arial"/>
        <family val="2"/>
      </rPr>
      <t xml:space="preserve"> - Lốp xe đạp, xe máy </t>
    </r>
    <r>
      <rPr>
        <b/>
        <i/>
        <sz val="10"/>
        <rFont val="Arial"/>
        <family val="2"/>
      </rPr>
      <t>- Bicycle, motor-bike tyres</t>
    </r>
  </si>
  <si>
    <r>
      <rPr>
        <b/>
        <sz val="10"/>
        <rFont val="Arial"/>
        <family val="2"/>
      </rPr>
      <t xml:space="preserve"> - Đá khai thác </t>
    </r>
    <r>
      <rPr>
        <b/>
        <i/>
        <sz val="10"/>
        <rFont val="Arial"/>
        <family val="2"/>
      </rPr>
      <t>- Exploited stones</t>
    </r>
  </si>
  <si>
    <r>
      <rPr>
        <b/>
        <sz val="10"/>
        <rFont val="Arial"/>
        <family val="2"/>
      </rPr>
      <t xml:space="preserve"> - Quạt dân dụng các loại </t>
    </r>
    <r>
      <rPr>
        <b/>
        <i/>
        <sz val="10"/>
        <rFont val="Arial"/>
        <family val="2"/>
      </rPr>
      <t>- Fans of all kinds</t>
    </r>
  </si>
  <si>
    <r>
      <rPr>
        <b/>
        <sz val="10"/>
        <rFont val="Arial"/>
        <family val="2"/>
      </rPr>
      <t xml:space="preserve"> - Phân hỗn hợp NPK</t>
    </r>
    <r>
      <rPr>
        <b/>
        <i/>
        <sz val="10"/>
        <rFont val="Arial"/>
        <family val="2"/>
      </rPr>
      <t xml:space="preserve"> - NPK Chemical fertilizers</t>
    </r>
  </si>
  <si>
    <r>
      <rPr>
        <b/>
        <sz val="10"/>
        <rFont val="Arial"/>
        <family val="2"/>
      </rPr>
      <t xml:space="preserve"> - Gỗ xẻ </t>
    </r>
    <r>
      <rPr>
        <b/>
        <i/>
        <sz val="10"/>
        <rFont val="Arial"/>
        <family val="2"/>
      </rPr>
      <t>- Sawlogs</t>
    </r>
  </si>
  <si>
    <r>
      <rPr>
        <b/>
        <sz val="10"/>
        <rFont val="Arial"/>
        <family val="2"/>
      </rPr>
      <t xml:space="preserve"> - Thuốc lá điếu </t>
    </r>
    <r>
      <rPr>
        <b/>
        <i/>
        <sz val="10"/>
        <rFont val="Arial"/>
        <family val="2"/>
      </rPr>
      <t>- Cigarettes</t>
    </r>
  </si>
  <si>
    <r>
      <rPr>
        <b/>
        <sz val="9"/>
        <rFont val="Arial"/>
        <family val="2"/>
      </rPr>
      <t xml:space="preserve">1000 bao </t>
    </r>
    <r>
      <rPr>
        <b/>
        <i/>
        <sz val="9"/>
        <rFont val="Arial"/>
        <family val="2"/>
      </rPr>
      <t>-</t>
    </r>
    <r>
      <rPr>
        <i/>
        <sz val="9"/>
        <rFont val="Arial"/>
        <family val="2"/>
      </rPr>
      <t xml:space="preserve"> Thous. Packet</t>
    </r>
  </si>
  <si>
    <r>
      <rPr>
        <b/>
        <sz val="9"/>
        <rFont val="Arial"/>
        <family val="2"/>
      </rPr>
      <t>Tấn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Ton</t>
    </r>
  </si>
  <si>
    <r>
      <rPr>
        <b/>
        <sz val="10"/>
        <rFont val="Arial"/>
        <family val="2"/>
      </rPr>
      <t xml:space="preserve"> - Bia các loại </t>
    </r>
    <r>
      <rPr>
        <b/>
        <i/>
        <sz val="10"/>
        <rFont val="Arial"/>
        <family val="2"/>
      </rPr>
      <t>- beer</t>
    </r>
  </si>
  <si>
    <r>
      <rPr>
        <b/>
        <sz val="10"/>
        <rFont val="Arial"/>
        <family val="2"/>
      </rPr>
      <t xml:space="preserve"> - Đường mật </t>
    </r>
    <r>
      <rPr>
        <b/>
        <i/>
        <sz val="10"/>
        <rFont val="Arial"/>
        <family val="2"/>
      </rPr>
      <t>- Sugar syrups</t>
    </r>
  </si>
  <si>
    <r>
      <rPr>
        <b/>
        <sz val="10"/>
        <rFont val="Arial"/>
        <family val="2"/>
      </rPr>
      <t xml:space="preserve"> - Giày dép </t>
    </r>
    <r>
      <rPr>
        <b/>
        <i/>
        <sz val="10"/>
        <rFont val="Arial"/>
        <family val="2"/>
      </rPr>
      <t>- Footwears</t>
    </r>
  </si>
  <si>
    <r>
      <rPr>
        <b/>
        <sz val="9"/>
        <rFont val="Arial"/>
        <family val="2"/>
      </rPr>
      <t>1.000 đôi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Thous.pairs</t>
    </r>
  </si>
  <si>
    <r>
      <rPr>
        <b/>
        <sz val="10"/>
        <rFont val="Arial"/>
        <family val="2"/>
      </rPr>
      <t xml:space="preserve"> - Trang in</t>
    </r>
    <r>
      <rPr>
        <b/>
        <i/>
        <sz val="10"/>
        <rFont val="Arial"/>
        <family val="2"/>
      </rPr>
      <t xml:space="preserve"> - Printed pages</t>
    </r>
  </si>
  <si>
    <r>
      <rPr>
        <b/>
        <sz val="9"/>
        <rFont val="Arial"/>
        <family val="2"/>
      </rPr>
      <t xml:space="preserve">Triệu trang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Mill. pages</t>
    </r>
  </si>
  <si>
    <r>
      <rPr>
        <b/>
        <sz val="10"/>
        <rFont val="Arial"/>
        <family val="2"/>
      </rPr>
      <t xml:space="preserve"> - Nước máy khai thác</t>
    </r>
    <r>
      <rPr>
        <b/>
        <i/>
        <sz val="10"/>
        <rFont val="Arial"/>
        <family val="2"/>
      </rPr>
      <t xml:space="preserve"> - Running water</t>
    </r>
  </si>
  <si>
    <r>
      <t>1000 M</t>
    </r>
    <r>
      <rPr>
        <b/>
        <vertAlign val="superscript"/>
        <sz val="11"/>
        <rFont val="Calibri"/>
        <family val="2"/>
      </rPr>
      <t>3</t>
    </r>
  </si>
  <si>
    <r>
      <rPr>
        <b/>
        <sz val="10"/>
        <rFont val="Arial"/>
        <family val="2"/>
      </rPr>
      <t xml:space="preserve"> - Thức ăn gia súc</t>
    </r>
    <r>
      <rPr>
        <b/>
        <i/>
        <sz val="10"/>
        <rFont val="Arial"/>
        <family val="2"/>
      </rPr>
      <t xml:space="preserve"> - Food for feeding livestock</t>
    </r>
  </si>
  <si>
    <r>
      <rPr>
        <b/>
        <sz val="9"/>
        <rFont val="Arial"/>
        <family val="2"/>
      </rPr>
      <t>1000 Tấn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1000 Ton</t>
    </r>
  </si>
  <si>
    <r>
      <rPr>
        <b/>
        <sz val="10"/>
        <rFont val="Arial"/>
        <family val="2"/>
      </rPr>
      <t xml:space="preserve"> - Bánh kẹo các loại </t>
    </r>
    <r>
      <rPr>
        <b/>
        <i/>
        <sz val="10"/>
        <rFont val="Arial"/>
        <family val="2"/>
      </rPr>
      <t>- Cakes</t>
    </r>
  </si>
  <si>
    <r>
      <rPr>
        <b/>
        <sz val="9"/>
        <rFont val="Arial"/>
        <family val="2"/>
      </rPr>
      <t>Tấn</t>
    </r>
    <r>
      <rPr>
        <b/>
        <i/>
        <sz val="9"/>
        <rFont val="Arial"/>
        <family val="2"/>
      </rPr>
      <t xml:space="preserve"> - </t>
    </r>
    <r>
      <rPr>
        <b/>
        <sz val="9"/>
        <rFont val="Arial"/>
        <family val="2"/>
      </rPr>
      <t>Ton</t>
    </r>
  </si>
  <si>
    <r>
      <t xml:space="preserve"> - </t>
    </r>
    <r>
      <rPr>
        <b/>
        <sz val="10"/>
        <rFont val="Arial"/>
        <family val="2"/>
      </rPr>
      <t>Tivi các loại -</t>
    </r>
    <r>
      <rPr>
        <b/>
        <i/>
        <sz val="10"/>
        <rFont val="Arial"/>
        <family val="2"/>
      </rPr>
      <t xml:space="preserve"> Televisions</t>
    </r>
  </si>
  <si>
    <r>
      <rPr>
        <b/>
        <sz val="9"/>
        <rFont val="Arial"/>
        <family val="2"/>
      </rPr>
      <t xml:space="preserve">Cái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Piece</t>
    </r>
  </si>
  <si>
    <r>
      <t xml:space="preserve"> -</t>
    </r>
    <r>
      <rPr>
        <b/>
        <sz val="10"/>
        <rFont val="Arial"/>
        <family val="2"/>
      </rPr>
      <t xml:space="preserve"> Xe máy 2 bánh </t>
    </r>
    <r>
      <rPr>
        <b/>
        <i/>
        <sz val="10"/>
        <rFont val="Arial"/>
        <family val="2"/>
      </rPr>
      <t>- Motor-bikes</t>
    </r>
  </si>
  <si>
    <r>
      <rPr>
        <b/>
        <sz val="9"/>
        <rFont val="Arial"/>
        <family val="2"/>
      </rPr>
      <t xml:space="preserve">1000 chiếc - </t>
    </r>
    <r>
      <rPr>
        <i/>
        <sz val="9"/>
        <rFont val="Arial"/>
        <family val="2"/>
      </rPr>
      <t>Thous. pcs</t>
    </r>
  </si>
  <si>
    <r>
      <t xml:space="preserve"> </t>
    </r>
    <r>
      <rPr>
        <b/>
        <sz val="10"/>
        <rFont val="Arial"/>
        <family val="2"/>
      </rPr>
      <t>- Xe tải nhẹ</t>
    </r>
    <r>
      <rPr>
        <b/>
        <i/>
        <sz val="10"/>
        <rFont val="Arial"/>
        <family val="2"/>
      </rPr>
      <t xml:space="preserve"> - Vans</t>
    </r>
  </si>
  <si>
    <r>
      <rPr>
        <b/>
        <sz val="9"/>
        <rFont val="Arial"/>
        <family val="2"/>
      </rPr>
      <t>Chiếc</t>
    </r>
    <r>
      <rPr>
        <b/>
        <i/>
        <sz val="9"/>
        <rFont val="Arial"/>
        <family val="2"/>
      </rPr>
      <t xml:space="preserve"> -</t>
    </r>
    <r>
      <rPr>
        <i/>
        <sz val="9"/>
        <rFont val="Arial"/>
        <family val="2"/>
      </rPr>
      <t xml:space="preserve"> Piece</t>
    </r>
  </si>
  <si>
    <r>
      <rPr>
        <b/>
        <sz val="10"/>
        <rFont val="Arial"/>
        <family val="2"/>
      </rPr>
      <t xml:space="preserve"> - Sơn cao cấp </t>
    </r>
    <r>
      <rPr>
        <b/>
        <i/>
        <sz val="10"/>
        <rFont val="Arial"/>
        <family val="2"/>
      </rPr>
      <t>- High quality paint</t>
    </r>
  </si>
  <si>
    <r>
      <rPr>
        <b/>
        <sz val="9"/>
        <rFont val="Arial"/>
        <family val="2"/>
      </rPr>
      <t xml:space="preserve">1.000 tấn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Thous.Tons</t>
    </r>
  </si>
  <si>
    <r>
      <rPr>
        <b/>
        <sz val="10"/>
        <rFont val="Arial"/>
        <family val="2"/>
      </rPr>
      <t xml:space="preserve"> - Bao PP</t>
    </r>
    <r>
      <rPr>
        <b/>
        <i/>
        <sz val="10"/>
        <rFont val="Arial"/>
        <family val="2"/>
      </rPr>
      <t xml:space="preserve"> - PP bags</t>
    </r>
  </si>
  <si>
    <r>
      <rPr>
        <b/>
        <sz val="10"/>
        <rFont val="Arial"/>
        <family val="2"/>
      </rPr>
      <t xml:space="preserve"> - Hạt nhựa PVC </t>
    </r>
    <r>
      <rPr>
        <b/>
        <i/>
        <sz val="10"/>
        <rFont val="Arial"/>
        <family val="2"/>
      </rPr>
      <t>- PVC Plastic</t>
    </r>
  </si>
  <si>
    <r>
      <rPr>
        <b/>
        <sz val="9"/>
        <rFont val="Arial"/>
        <family val="2"/>
      </rPr>
      <t xml:space="preserve">Tấn </t>
    </r>
    <r>
      <rPr>
        <b/>
        <i/>
        <sz val="9"/>
        <rFont val="Arial"/>
        <family val="2"/>
      </rPr>
      <t>-</t>
    </r>
    <r>
      <rPr>
        <i/>
        <sz val="9"/>
        <rFont val="Arial"/>
        <family val="2"/>
      </rPr>
      <t xml:space="preserve"> Ton</t>
    </r>
  </si>
  <si>
    <r>
      <rPr>
        <b/>
        <sz val="10"/>
        <rFont val="Arial"/>
        <family val="2"/>
      </rPr>
      <t xml:space="preserve"> - Khăn tắm các loại</t>
    </r>
    <r>
      <rPr>
        <b/>
        <i/>
        <sz val="10"/>
        <rFont val="Arial"/>
        <family val="2"/>
      </rPr>
      <t xml:space="preserve"> - Towels</t>
    </r>
  </si>
  <si>
    <r>
      <rPr>
        <b/>
        <sz val="10"/>
        <rFont val="Arial"/>
        <family val="2"/>
      </rPr>
      <t xml:space="preserve"> - Vải các loại</t>
    </r>
    <r>
      <rPr>
        <b/>
        <i/>
        <sz val="10"/>
        <rFont val="Arial"/>
        <family val="2"/>
      </rPr>
      <t xml:space="preserve"> - Clothes</t>
    </r>
  </si>
  <si>
    <r>
      <rPr>
        <b/>
        <sz val="9"/>
        <rFont val="Arial"/>
        <family val="2"/>
      </rPr>
      <t>Triệu mét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Mill. Met</t>
    </r>
  </si>
  <si>
    <r>
      <t xml:space="preserve"> -</t>
    </r>
    <r>
      <rPr>
        <b/>
        <sz val="10"/>
        <rFont val="Arial"/>
        <family val="2"/>
      </rPr>
      <t xml:space="preserve"> Giày thể thao</t>
    </r>
    <r>
      <rPr>
        <b/>
        <i/>
        <sz val="10"/>
        <rFont val="Arial"/>
        <family val="2"/>
      </rPr>
      <t xml:space="preserve"> - Sport shoes</t>
    </r>
  </si>
  <si>
    <r>
      <rPr>
        <b/>
        <sz val="9"/>
        <rFont val="Arial"/>
        <family val="2"/>
      </rPr>
      <t>1.000 đôi</t>
    </r>
    <r>
      <rPr>
        <b/>
        <i/>
        <sz val="9"/>
        <rFont val="Arial"/>
        <family val="2"/>
      </rPr>
      <t xml:space="preserve"> -</t>
    </r>
    <r>
      <rPr>
        <i/>
        <sz val="9"/>
        <rFont val="Arial"/>
        <family val="2"/>
      </rPr>
      <t xml:space="preserve"> Thous pairs</t>
    </r>
  </si>
  <si>
    <r>
      <rPr>
        <b/>
        <sz val="10"/>
        <rFont val="Arial"/>
        <family val="2"/>
      </rPr>
      <t xml:space="preserve"> - Nhang trừ muỗi </t>
    </r>
    <r>
      <rPr>
        <b/>
        <i/>
        <sz val="10"/>
        <rFont val="Arial"/>
        <family val="2"/>
      </rPr>
      <t>- Mosquito stick</t>
    </r>
  </si>
  <si>
    <r>
      <rPr>
        <b/>
        <sz val="9"/>
        <rFont val="Arial"/>
        <family val="2"/>
      </rPr>
      <t xml:space="preserve">Thùng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Piece</t>
    </r>
  </si>
  <si>
    <r>
      <rPr>
        <b/>
        <sz val="9"/>
        <rFont val="Arial"/>
        <family val="2"/>
      </rPr>
      <t xml:space="preserve">1000 viên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Thous. pieces</t>
    </r>
  </si>
  <si>
    <r>
      <rPr>
        <b/>
        <sz val="9"/>
        <rFont val="Arial"/>
        <family val="2"/>
      </rPr>
      <t>1.000 m2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Thous m2</t>
    </r>
  </si>
  <si>
    <r>
      <rPr>
        <b/>
        <sz val="9"/>
        <rFont val="Arial"/>
        <family val="2"/>
      </rPr>
      <t xml:space="preserve">1000 cái </t>
    </r>
    <r>
      <rPr>
        <b/>
        <i/>
        <sz val="9"/>
        <rFont val="Arial"/>
        <family val="2"/>
      </rPr>
      <t xml:space="preserve">- </t>
    </r>
    <r>
      <rPr>
        <i/>
        <sz val="9"/>
        <rFont val="Arial"/>
        <family val="2"/>
      </rPr>
      <t>Thous.Pieces</t>
    </r>
  </si>
  <si>
    <r>
      <rPr>
        <b/>
        <sz val="9"/>
        <rFont val="Arial"/>
        <family val="2"/>
      </rPr>
      <t>1000 cái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Thous.Pieces</t>
    </r>
  </si>
  <si>
    <r>
      <rPr>
        <b/>
        <sz val="9"/>
        <rFont val="Arial"/>
        <family val="2"/>
      </rPr>
      <t>1000 m3</t>
    </r>
    <r>
      <rPr>
        <b/>
        <i/>
        <sz val="9"/>
        <rFont val="Arial"/>
        <family val="2"/>
      </rPr>
      <t xml:space="preserve"> - </t>
    </r>
    <r>
      <rPr>
        <i/>
        <sz val="9"/>
        <rFont val="Arial"/>
        <family val="2"/>
      </rPr>
      <t>Thous.m3</t>
    </r>
  </si>
  <si>
    <t>INDUSTRY</t>
  </si>
  <si>
    <t xml:space="preserve">CÔNG NGHIỆP </t>
  </si>
  <si>
    <t>Chỉ tiêu - Indicator</t>
  </si>
  <si>
    <t>By secondary industrial activity</t>
  </si>
  <si>
    <t>Công nghiệp chế biến, chế tạo - Manufacturing</t>
  </si>
  <si>
    <r>
      <t xml:space="preserve">Sản xuất thuốc lá, thuốc lào - </t>
    </r>
    <r>
      <rPr>
        <i/>
        <sz val="10"/>
        <rFont val="Arial"/>
        <family val="2"/>
      </rPr>
      <t>Cigarettes and tobaco</t>
    </r>
  </si>
  <si>
    <r>
      <t xml:space="preserve">Sản xuất thuốc, hóa dược và dược liệu - </t>
    </r>
    <r>
      <rPr>
        <i/>
        <sz val="10"/>
        <rFont val="Arial"/>
        <family val="2"/>
      </rPr>
      <t xml:space="preserve"> Manufacture of pharmaceuticals, medicinal chemical and botanical products</t>
    </r>
  </si>
  <si>
    <t>Sản xuất và phân phối điện, khí đốt và nước - Electricity, gas and water supply</t>
  </si>
  <si>
    <r>
      <t xml:space="preserve">Sản xuất và PP điện, khí đốt - </t>
    </r>
    <r>
      <rPr>
        <i/>
        <sz val="10"/>
        <rFont val="Arial"/>
        <family val="2"/>
      </rPr>
      <t>Electricity, gas</t>
    </r>
  </si>
  <si>
    <r>
      <t xml:space="preserve">1.000 m2 - </t>
    </r>
    <r>
      <rPr>
        <i/>
        <sz val="9"/>
        <rFont val="Arial"/>
        <family val="2"/>
      </rPr>
      <t>Thous. m2</t>
    </r>
  </si>
  <si>
    <r>
      <t xml:space="preserve">1000 lít - </t>
    </r>
    <r>
      <rPr>
        <i/>
        <sz val="9"/>
        <rFont val="Arial"/>
        <family val="2"/>
      </rPr>
      <t>Thous. liter</t>
    </r>
  </si>
  <si>
    <r>
      <rPr>
        <b/>
        <sz val="10"/>
        <rFont val="Arial"/>
        <family val="2"/>
      </rPr>
      <t xml:space="preserve"> - Gỗ đồ mộc </t>
    </r>
    <r>
      <rPr>
        <b/>
        <i/>
        <sz val="10"/>
        <rFont val="Arial"/>
        <family val="2"/>
      </rPr>
      <t>- Lumber</t>
    </r>
  </si>
  <si>
    <r>
      <t xml:space="preserve">Chế biến gỗ và sản xuất sản phẩm từ gỗ, tre, nứa (trừ giường, tủ, bàn, ghế) - </t>
    </r>
    <r>
      <rPr>
        <i/>
        <sz val="10"/>
        <rFont val="Arial"/>
        <family val="2"/>
      </rPr>
      <t>Manufacture of wood and of products of wood and cork (except furniture)</t>
    </r>
  </si>
  <si>
    <t>Sơ bộ
Prel.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</si>
</sst>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73" formatCode="_-* #,##0_-;\-* #,##0_-;_-* &quot;-&quot;_-;_-@_-"/>
    <numFmt numFmtId="174" formatCode="_-* #,##0.00_-;\-* #,##0.00_-;_-* &quot;-&quot;??_-;_-@_-"/>
    <numFmt numFmtId="175" formatCode="_-&quot;$&quot;* #,##0_-;\-&quot;$&quot;* #,##0_-;_-&quot;$&quot;* &quot;-&quot;_-;_-@_-"/>
    <numFmt numFmtId="176" formatCode="_-&quot;$&quot;* #,##0.00_-;\-&quot;$&quot;* #,##0.00_-;_-&quot;$&quot;* &quot;-&quot;??_-;_-@_-"/>
    <numFmt numFmtId="177" formatCode="&quot;\&quot;#,##0;[Red]&quot;\&quot;\-#,##0"/>
    <numFmt numFmtId="178" formatCode="&quot;\&quot;#,##0.00;[Red]&quot;\&quot;\-#,##0.00"/>
    <numFmt numFmtId="179" formatCode="\$#,##0\ ;\(\$#,##0\)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_-* #,##0\ _P_t_s_-;\-* #,##0\ _P_t_s_-;_-* &quot;-&quot;\ _P_t_s_-;_-@_-"/>
    <numFmt numFmtId="183" formatCode="_###,###,###"/>
    <numFmt numFmtId="184" formatCode="m/d"/>
    <numFmt numFmtId="185" formatCode="&quot;ß&quot;#,##0;\-&quot;&quot;\ß&quot;&quot;#,##0"/>
    <numFmt numFmtId="186" formatCode="\t0.00%"/>
    <numFmt numFmtId="187" formatCode="\t#\ ??/??"/>
    <numFmt numFmtId="188" formatCode="#,##0;\(#,##0\)"/>
  </numFmts>
  <fonts count="5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color indexed="12"/>
      <name val="Helv"/>
    </font>
    <font>
      <sz val="12"/>
      <name val=".VnTime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2"/>
      <name val="Arial"/>
      <family val="2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0"/>
      <name val=".VnArial"/>
      <family val="2"/>
    </font>
    <font>
      <sz val="11"/>
      <name val=".VnArial Narrow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Arial"/>
      <family val="2"/>
    </font>
    <font>
      <sz val="10"/>
      <name val="Arial"/>
      <family val="2"/>
    </font>
    <font>
      <sz val="12"/>
      <name val=".VnArial"/>
      <family val="2"/>
    </font>
    <font>
      <sz val="10"/>
      <name val=".VnTime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i/>
      <sz val="10"/>
      <name val="Arial"/>
      <family val="2"/>
    </font>
    <font>
      <b/>
      <i/>
      <sz val="12"/>
      <color indexed="8"/>
      <name val="Arial"/>
      <family val="2"/>
    </font>
    <font>
      <b/>
      <sz val="16"/>
      <color indexed="8"/>
      <name val="Arial"/>
      <family val="2"/>
    </font>
    <font>
      <i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i/>
      <sz val="12"/>
      <color indexed="8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0">
    <xf numFmtId="0" fontId="0" fillId="0" borderId="0"/>
    <xf numFmtId="182" fontId="4" fillId="0" borderId="0" applyFont="0" applyFill="0" applyBorder="0" applyAlignment="0" applyProtection="0"/>
    <xf numFmtId="188" fontId="2" fillId="0" borderId="0"/>
    <xf numFmtId="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6" fontId="1" fillId="0" borderId="0"/>
    <xf numFmtId="0" fontId="3" fillId="0" borderId="0" applyFont="0" applyFill="0" applyBorder="0" applyAlignment="0" applyProtection="0"/>
    <xf numFmtId="187" fontId="1" fillId="0" borderId="0"/>
    <xf numFmtId="2" fontId="3" fillId="0" borderId="0" applyFont="0" applyFill="0" applyBorder="0" applyAlignment="0" applyProtection="0"/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Protection="0"/>
    <xf numFmtId="0" fontId="9" fillId="0" borderId="0" applyProtection="0"/>
    <xf numFmtId="0" fontId="10" fillId="0" borderId="0"/>
    <xf numFmtId="10" fontId="5" fillId="3" borderId="3" applyNumberFormat="0" applyBorder="0" applyAlignment="0" applyProtection="0"/>
    <xf numFmtId="184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2" fillId="0" borderId="0"/>
    <xf numFmtId="0" fontId="11" fillId="0" borderId="0">
      <alignment horizontal="left"/>
    </xf>
    <xf numFmtId="37" fontId="12" fillId="0" borderId="0"/>
    <xf numFmtId="0" fontId="13" fillId="0" borderId="0"/>
    <xf numFmtId="0" fontId="29" fillId="0" borderId="0"/>
    <xf numFmtId="0" fontId="31" fillId="0" borderId="0"/>
    <xf numFmtId="0" fontId="14" fillId="0" borderId="0"/>
    <xf numFmtId="0" fontId="3" fillId="0" borderId="0" applyNumberFormat="0" applyFont="0" applyFill="0" applyBorder="0" applyAlignment="0" applyProtection="0"/>
    <xf numFmtId="0" fontId="30" fillId="0" borderId="0"/>
    <xf numFmtId="0" fontId="50" fillId="0" borderId="0"/>
    <xf numFmtId="0" fontId="30" fillId="0" borderId="0"/>
    <xf numFmtId="0" fontId="14" fillId="0" borderId="0"/>
    <xf numFmtId="0" fontId="1" fillId="0" borderId="0"/>
    <xf numFmtId="0" fontId="14" fillId="0" borderId="0"/>
    <xf numFmtId="10" fontId="3" fillId="0" borderId="0" applyFont="0" applyFill="0" applyBorder="0" applyAlignment="0" applyProtection="0"/>
    <xf numFmtId="183" fontId="1" fillId="0" borderId="0" applyFill="0" applyBorder="0" applyAlignment="0" applyProtection="0"/>
    <xf numFmtId="0" fontId="15" fillId="0" borderId="0"/>
    <xf numFmtId="0" fontId="16" fillId="0" borderId="0">
      <alignment horizontal="center"/>
    </xf>
    <xf numFmtId="0" fontId="17" fillId="0" borderId="4">
      <alignment horizontal="center" vertical="center"/>
    </xf>
    <xf numFmtId="0" fontId="18" fillId="0" borderId="3" applyAlignment="0">
      <alignment horizontal="center" vertical="center" wrapText="1"/>
    </xf>
    <xf numFmtId="0" fontId="19" fillId="0" borderId="3">
      <alignment horizontal="center" vertical="center" wrapText="1"/>
    </xf>
    <xf numFmtId="3" fontId="20" fillId="0" borderId="0"/>
    <xf numFmtId="0" fontId="21" fillId="0" borderId="5"/>
    <xf numFmtId="0" fontId="3" fillId="0" borderId="6" applyNumberFormat="0" applyFont="0" applyFill="0" applyAlignment="0" applyProtection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4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8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7" fillId="0" borderId="0"/>
    <xf numFmtId="0" fontId="25" fillId="0" borderId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5" fillId="0" borderId="0" applyFont="0" applyFill="0" applyBorder="0" applyAlignment="0" applyProtection="0"/>
  </cellStyleXfs>
  <cellXfs count="99">
    <xf numFmtId="0" fontId="0" fillId="0" borderId="0" xfId="0"/>
    <xf numFmtId="0" fontId="14" fillId="0" borderId="0" xfId="31" applyFont="1"/>
    <xf numFmtId="0" fontId="33" fillId="0" borderId="0" xfId="31" applyFont="1" applyBorder="1" applyAlignment="1">
      <alignment horizontal="center"/>
    </xf>
    <xf numFmtId="0" fontId="34" fillId="0" borderId="0" xfId="30" applyFont="1" applyFill="1" applyAlignment="1">
      <alignment horizontal="center" wrapText="1"/>
    </xf>
    <xf numFmtId="0" fontId="34" fillId="0" borderId="0" xfId="30" applyFont="1" applyAlignment="1">
      <alignment horizontal="center"/>
    </xf>
    <xf numFmtId="0" fontId="34" fillId="0" borderId="0" xfId="30" applyFont="1" applyAlignment="1">
      <alignment horizontal="center" wrapText="1"/>
    </xf>
    <xf numFmtId="0" fontId="3" fillId="0" borderId="0" xfId="31" applyFont="1" applyBorder="1" applyAlignment="1">
      <alignment horizontal="center"/>
    </xf>
    <xf numFmtId="0" fontId="3" fillId="0" borderId="0" xfId="32" applyFont="1" applyBorder="1"/>
    <xf numFmtId="0" fontId="34" fillId="0" borderId="0" xfId="32" applyFont="1" applyBorder="1"/>
    <xf numFmtId="0" fontId="6" fillId="0" borderId="0" xfId="0" applyFont="1"/>
    <xf numFmtId="0" fontId="35" fillId="0" borderId="0" xfId="0" applyNumberFormat="1" applyFont="1" applyAlignment="1">
      <alignment horizontal="left"/>
    </xf>
    <xf numFmtId="0" fontId="14" fillId="0" borderId="0" xfId="26" applyFont="1"/>
    <xf numFmtId="0" fontId="3" fillId="0" borderId="0" xfId="0" applyFont="1"/>
    <xf numFmtId="0" fontId="3" fillId="0" borderId="0" xfId="25" applyFont="1"/>
    <xf numFmtId="0" fontId="50" fillId="0" borderId="0" xfId="29" applyFont="1"/>
    <xf numFmtId="0" fontId="36" fillId="0" borderId="0" xfId="27" applyFont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8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0" xfId="0" applyFont="1" applyAlignment="1">
      <alignment vertical="center"/>
    </xf>
    <xf numFmtId="4" fontId="38" fillId="0" borderId="0" xfId="0" applyNumberFormat="1" applyFont="1" applyAlignment="1">
      <alignment horizontal="right" vertical="center"/>
    </xf>
    <xf numFmtId="2" fontId="38" fillId="0" borderId="0" xfId="0" applyNumberFormat="1" applyFont="1" applyAlignment="1">
      <alignment vertical="center"/>
    </xf>
    <xf numFmtId="0" fontId="38" fillId="0" borderId="0" xfId="0" applyFont="1" applyFill="1" applyBorder="1" applyAlignment="1">
      <alignment vertical="center"/>
    </xf>
    <xf numFmtId="2" fontId="3" fillId="0" borderId="0" xfId="1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Alignment="1">
      <alignment horizontal="right" vertical="center"/>
    </xf>
    <xf numFmtId="4" fontId="38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1" fillId="0" borderId="0" xfId="0" applyNumberFormat="1" applyFont="1" applyAlignment="1">
      <alignment horizontal="left"/>
    </xf>
    <xf numFmtId="0" fontId="38" fillId="0" borderId="2" xfId="0" applyFont="1" applyBorder="1" applyAlignment="1">
      <alignment horizontal="center" wrapText="1"/>
    </xf>
    <xf numFmtId="0" fontId="40" fillId="0" borderId="0" xfId="0" applyFont="1"/>
    <xf numFmtId="0" fontId="40" fillId="0" borderId="0" xfId="0" applyFont="1" applyAlignment="1">
      <alignment horizontal="right"/>
    </xf>
    <xf numFmtId="0" fontId="3" fillId="0" borderId="0" xfId="0" applyFont="1" applyBorder="1" applyAlignment="1">
      <alignment vertical="center"/>
    </xf>
    <xf numFmtId="0" fontId="42" fillId="0" borderId="0" xfId="0" applyFont="1" applyBorder="1" applyAlignment="1">
      <alignment horizontal="center" vertical="center" wrapText="1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5" fillId="0" borderId="4" xfId="0" applyNumberFormat="1" applyFont="1" applyBorder="1" applyAlignment="1">
      <alignment horizontal="left"/>
    </xf>
    <xf numFmtId="0" fontId="38" fillId="0" borderId="7" xfId="30" applyFont="1" applyFill="1" applyBorder="1" applyAlignment="1">
      <alignment horizontal="center" vertical="center" wrapText="1"/>
    </xf>
    <xf numFmtId="0" fontId="38" fillId="0" borderId="7" xfId="30" applyFont="1" applyBorder="1" applyAlignment="1">
      <alignment horizontal="center" vertical="center"/>
    </xf>
    <xf numFmtId="0" fontId="38" fillId="0" borderId="7" xfId="30" applyFont="1" applyBorder="1" applyAlignment="1">
      <alignment horizontal="center" vertical="center" wrapText="1"/>
    </xf>
    <xf numFmtId="0" fontId="38" fillId="0" borderId="0" xfId="33" applyFont="1" applyAlignment="1">
      <alignment vertical="center"/>
    </xf>
    <xf numFmtId="0" fontId="6" fillId="0" borderId="0" xfId="33" applyFont="1" applyAlignment="1">
      <alignment vertical="center"/>
    </xf>
    <xf numFmtId="0" fontId="38" fillId="0" borderId="0" xfId="23" applyFont="1" applyAlignment="1">
      <alignment vertical="center"/>
    </xf>
    <xf numFmtId="0" fontId="3" fillId="0" borderId="0" xfId="33" applyFont="1" applyAlignment="1">
      <alignment vertical="center"/>
    </xf>
    <xf numFmtId="0" fontId="14" fillId="0" borderId="0" xfId="33" applyFont="1" applyAlignment="1">
      <alignment vertical="center"/>
    </xf>
    <xf numFmtId="0" fontId="3" fillId="0" borderId="0" xfId="23" applyFont="1" applyAlignment="1">
      <alignment vertical="center"/>
    </xf>
    <xf numFmtId="0" fontId="14" fillId="0" borderId="4" xfId="31" applyFont="1" applyBorder="1"/>
    <xf numFmtId="0" fontId="38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40" fillId="0" borderId="0" xfId="0" applyFont="1" applyFill="1" applyBorder="1" applyAlignment="1">
      <alignment vertical="center"/>
    </xf>
    <xf numFmtId="0" fontId="3" fillId="0" borderId="4" xfId="0" applyFont="1" applyBorder="1"/>
    <xf numFmtId="0" fontId="45" fillId="0" borderId="0" xfId="0" applyFont="1" applyAlignment="1">
      <alignment horizontal="center" vertical="center"/>
    </xf>
    <xf numFmtId="0" fontId="40" fillId="0" borderId="4" xfId="30" applyFont="1" applyFill="1" applyBorder="1" applyAlignment="1">
      <alignment horizontal="center" vertical="center" wrapText="1"/>
    </xf>
    <xf numFmtId="0" fontId="40" fillId="0" borderId="4" xfId="30" applyFont="1" applyBorder="1" applyAlignment="1">
      <alignment horizontal="center" vertical="center"/>
    </xf>
    <xf numFmtId="0" fontId="40" fillId="0" borderId="4" xfId="30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vertical="center"/>
    </xf>
    <xf numFmtId="0" fontId="6" fillId="0" borderId="0" xfId="0" applyFont="1" applyFill="1"/>
    <xf numFmtId="0" fontId="3" fillId="0" borderId="0" xfId="0" applyFont="1" applyFill="1"/>
    <xf numFmtId="0" fontId="41" fillId="0" borderId="0" xfId="0" applyNumberFormat="1" applyFont="1" applyFill="1" applyAlignment="1">
      <alignment horizontal="left"/>
    </xf>
    <xf numFmtId="0" fontId="35" fillId="0" borderId="0" xfId="0" applyNumberFormat="1" applyFont="1" applyFill="1" applyAlignment="1">
      <alignment horizontal="left"/>
    </xf>
    <xf numFmtId="0" fontId="35" fillId="0" borderId="4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 wrapText="1"/>
    </xf>
    <xf numFmtId="0" fontId="38" fillId="0" borderId="2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40" fillId="0" borderId="0" xfId="0" applyFont="1" applyFill="1"/>
    <xf numFmtId="0" fontId="40" fillId="0" borderId="0" xfId="0" applyFont="1" applyFill="1" applyAlignment="1">
      <alignment horizontal="right"/>
    </xf>
    <xf numFmtId="0" fontId="43" fillId="0" borderId="0" xfId="0" applyFont="1" applyFill="1" applyBorder="1" applyAlignment="1">
      <alignment horizontal="center" vertical="center" wrapText="1"/>
    </xf>
    <xf numFmtId="3" fontId="38" fillId="0" borderId="0" xfId="0" applyNumberFormat="1" applyFont="1" applyFill="1" applyAlignment="1">
      <alignment vertical="center"/>
    </xf>
    <xf numFmtId="0" fontId="42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vertical="center"/>
    </xf>
    <xf numFmtId="182" fontId="3" fillId="0" borderId="0" xfId="1" applyFont="1" applyFill="1" applyBorder="1" applyAlignment="1">
      <alignment vertical="center"/>
    </xf>
    <xf numFmtId="0" fontId="34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49" fillId="0" borderId="0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 applyBorder="1" applyAlignment="1">
      <alignment vertical="center" wrapText="1"/>
    </xf>
    <xf numFmtId="0" fontId="4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/>
    <xf numFmtId="182" fontId="3" fillId="0" borderId="0" xfId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vertical="center"/>
    </xf>
    <xf numFmtId="0" fontId="6" fillId="0" borderId="0" xfId="31" applyFont="1" applyBorder="1" applyAlignment="1">
      <alignment horizontal="center"/>
    </xf>
    <xf numFmtId="0" fontId="32" fillId="0" borderId="0" xfId="31" applyFont="1" applyBorder="1" applyAlignment="1">
      <alignment horizontal="center"/>
    </xf>
    <xf numFmtId="0" fontId="36" fillId="0" borderId="0" xfId="26" applyFont="1" applyAlignment="1">
      <alignment horizontal="center"/>
    </xf>
    <xf numFmtId="0" fontId="40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 wrapText="1"/>
    </xf>
  </cellXfs>
  <cellStyles count="60">
    <cellStyle name="Comma" xfId="1" builtinId="3"/>
    <cellStyle name="comma zerodec" xfId="2"/>
    <cellStyle name="Comma0" xfId="3"/>
    <cellStyle name="Currency0" xfId="4"/>
    <cellStyle name="Currency1" xfId="5"/>
    <cellStyle name="Date" xfId="6"/>
    <cellStyle name="Dollar (zero dec)" xfId="7"/>
    <cellStyle name="Fixed" xfId="8"/>
    <cellStyle name="Grey" xfId="9"/>
    <cellStyle name="Header1" xfId="10"/>
    <cellStyle name="Header2" xfId="11"/>
    <cellStyle name="Heading 1" xfId="12" builtinId="16" customBuiltin="1"/>
    <cellStyle name="Heading 2" xfId="13" builtinId="17" customBuiltin="1"/>
    <cellStyle name="HEADING1" xfId="14"/>
    <cellStyle name="HEADING2" xfId="15"/>
    <cellStyle name="Input" xfId="16" builtinId="20" customBuiltin="1"/>
    <cellStyle name="Input [yellow]" xfId="17"/>
    <cellStyle name="Monétaire [0]_TARIFFS DB" xfId="18"/>
    <cellStyle name="Monétaire_TARIFFS DB" xfId="19"/>
    <cellStyle name="New Times Roman" xfId="20"/>
    <cellStyle name="No" xfId="21"/>
    <cellStyle name="no dec" xfId="22"/>
    <cellStyle name="Normal" xfId="0" builtinId="0"/>
    <cellStyle name="Normal - Style1" xfId="23"/>
    <cellStyle name="Normal 12 4" xfId="24"/>
    <cellStyle name="Normal 13" xfId="25"/>
    <cellStyle name="Normal 13 2 2" xfId="26"/>
    <cellStyle name="Normal 13 2 3" xfId="27"/>
    <cellStyle name="Normal 154" xfId="28"/>
    <cellStyle name="Normal 156" xfId="29"/>
    <cellStyle name="Normal 2 6" xfId="30"/>
    <cellStyle name="Normal_10MuclucNien Giam" xfId="31"/>
    <cellStyle name="Normal_MaketNGTK_Cuoicung3.12.2007" xfId="32"/>
    <cellStyle name="Normal_Sheet10" xfId="33"/>
    <cellStyle name="Percent [2]" xfId="34"/>
    <cellStyle name="style 3" xfId="35"/>
    <cellStyle name="Style1" xfId="36"/>
    <cellStyle name="Style2" xfId="37"/>
    <cellStyle name="Style3" xfId="38"/>
    <cellStyle name="Style4" xfId="39"/>
    <cellStyle name="Style5" xfId="40"/>
    <cellStyle name="Style6" xfId="41"/>
    <cellStyle name="Style7" xfId="42"/>
    <cellStyle name="Total" xfId="43" builtinId="25" customBuiltin="1"/>
    <cellStyle name="똿뗦먛귟 [0.00]_PRODUCT DETAIL Q1" xfId="44"/>
    <cellStyle name="똿뗦먛귟_PRODUCT DETAIL Q1" xfId="45"/>
    <cellStyle name="믅됞 [0.00]_PRODUCT DETAIL Q1" xfId="46"/>
    <cellStyle name="믅됞_PRODUCT DETAIL Q1" xfId="47"/>
    <cellStyle name="백분율_95" xfId="48"/>
    <cellStyle name="뷭?_BOOKSHIP" xfId="49"/>
    <cellStyle name="콤마 [0]_1202" xfId="50"/>
    <cellStyle name="콤마_1202" xfId="51"/>
    <cellStyle name="통화 [0]_1202" xfId="52"/>
    <cellStyle name="통화_1202" xfId="53"/>
    <cellStyle name="표준_(정보부문)월별인원계획" xfId="54"/>
    <cellStyle name="一般_Book1" xfId="55"/>
    <cellStyle name="千分位[0]_Book1" xfId="56"/>
    <cellStyle name="千分位_Book1" xfId="57"/>
    <cellStyle name="貨幣 [0]_Book1" xfId="58"/>
    <cellStyle name="貨幣_Book1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4" name="Rectangle 1">
          <a:extLst>
            <a:ext uri="{FF2B5EF4-FFF2-40B4-BE49-F238E27FC236}">
              <a16:creationId xmlns:a16="http://schemas.microsoft.com/office/drawing/2014/main" id="{BB85C025-547A-426B-8F96-28F12CFCC4DC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5" name="Rectangle 2">
          <a:extLst>
            <a:ext uri="{FF2B5EF4-FFF2-40B4-BE49-F238E27FC236}">
              <a16:creationId xmlns:a16="http://schemas.microsoft.com/office/drawing/2014/main" id="{DC4E104E-8B3A-4764-9FF7-357DA84C7D44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6" name="Rectangle 3">
          <a:extLst>
            <a:ext uri="{FF2B5EF4-FFF2-40B4-BE49-F238E27FC236}">
              <a16:creationId xmlns:a16="http://schemas.microsoft.com/office/drawing/2014/main" id="{D7911724-432F-4AFF-B57A-A50DEA4013A3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7" name="Rectangle 4">
          <a:extLst>
            <a:ext uri="{FF2B5EF4-FFF2-40B4-BE49-F238E27FC236}">
              <a16:creationId xmlns:a16="http://schemas.microsoft.com/office/drawing/2014/main" id="{3908A34B-D1B0-48BB-B2ED-DE7C7DE398F7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8" name="Rectangle 5">
          <a:extLst>
            <a:ext uri="{FF2B5EF4-FFF2-40B4-BE49-F238E27FC236}">
              <a16:creationId xmlns:a16="http://schemas.microsoft.com/office/drawing/2014/main" id="{C85A5850-3649-4DD0-8DF3-19D102A65784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69" name="Rectangle 6">
          <a:extLst>
            <a:ext uri="{FF2B5EF4-FFF2-40B4-BE49-F238E27FC236}">
              <a16:creationId xmlns:a16="http://schemas.microsoft.com/office/drawing/2014/main" id="{DD54DEFF-81F1-47D9-923C-0C2C5B8157BD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70" name="Rectangle 7">
          <a:extLst>
            <a:ext uri="{FF2B5EF4-FFF2-40B4-BE49-F238E27FC236}">
              <a16:creationId xmlns:a16="http://schemas.microsoft.com/office/drawing/2014/main" id="{1D6A28FF-3D4A-4B43-A44D-6B94C4340955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71" name="Rectangle 8">
          <a:extLst>
            <a:ext uri="{FF2B5EF4-FFF2-40B4-BE49-F238E27FC236}">
              <a16:creationId xmlns:a16="http://schemas.microsoft.com/office/drawing/2014/main" id="{11450BB4-B0DD-4A6E-B24A-A0D152AE003A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9272" name="Rectangle 9">
          <a:extLst>
            <a:ext uri="{FF2B5EF4-FFF2-40B4-BE49-F238E27FC236}">
              <a16:creationId xmlns:a16="http://schemas.microsoft.com/office/drawing/2014/main" id="{6DD55A94-39DE-4F77-B133-7963ECC886E2}"/>
            </a:ext>
          </a:extLst>
        </xdr:cNvPr>
        <xdr:cNvSpPr>
          <a:spLocks noChangeArrowheads="1"/>
        </xdr:cNvSpPr>
      </xdr:nvSpPr>
      <xdr:spPr bwMode="auto">
        <a:xfrm>
          <a:off x="5539740" y="301752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Don%20v%20HC,%20KH,%20Dat%20da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op19b1\MAKETchuan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op19b1\MAKETchuan\2.5nam\Thanh%20Toan\CS3408\Standard\RP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gocVan\NG%20chung\NGTK\Niengiamct2004\cacvu%20guisolieuNG2004\DansoLD2004%20dua%20NX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vi hanh chinh"/>
      <sheetName val="Khi tuong"/>
      <sheetName val="DVHC"/>
      <sheetName val="Dat"/>
      <sheetName val="Them(dat)"/>
      <sheetName val="Sheet2"/>
      <sheetName val="1"/>
      <sheetName val="2"/>
      <sheetName val="3"/>
      <sheetName val="Sheet1"/>
      <sheetName val="Th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Du tnan chi tiet coc nuoc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thaß26"/>
      <sheetName val="FORM jc"/>
      <sheetName val="TNghiÖ- VL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tt chu don"/>
      <sheetName val="_x0000_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 refreshError="1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 refreshError="1"/>
      <sheetData sheetId="379" refreshError="1"/>
      <sheetData sheetId="380" refreshError="1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/>
      <sheetData sheetId="530"/>
      <sheetData sheetId="531"/>
      <sheetData sheetId="532"/>
      <sheetData sheetId="533"/>
      <sheetData sheetId="534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 refreshError="1"/>
      <sheetData sheetId="586"/>
      <sheetData sheetId="587"/>
      <sheetData sheetId="588"/>
      <sheetData sheetId="589" refreshError="1"/>
      <sheetData sheetId="590" refreshError="1"/>
      <sheetData sheetId="591" refreshError="1"/>
      <sheetData sheetId="592"/>
      <sheetData sheetId="593" refreshError="1"/>
      <sheetData sheetId="594"/>
      <sheetData sheetId="595"/>
      <sheetData sheetId="596"/>
      <sheetData sheetId="597" refreshError="1"/>
      <sheetData sheetId="598" refreshError="1"/>
      <sheetData sheetId="599"/>
      <sheetData sheetId="600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 refreshError="1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 refreshError="1"/>
      <sheetData sheetId="660" refreshError="1"/>
      <sheetData sheetId="661" refreshError="1"/>
      <sheetData sheetId="662" refreshError="1"/>
      <sheetData sheetId="663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 refreshError="1"/>
      <sheetData sheetId="672"/>
      <sheetData sheetId="673" refreshError="1"/>
      <sheetData sheetId="674"/>
      <sheetData sheetId="675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/>
      <sheetData sheetId="70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/>
          <cell r="AL66" t="str">
            <v>500</v>
          </cell>
          <cell r="AM66">
            <v>1</v>
          </cell>
          <cell r="AN66">
            <v>17.2</v>
          </cell>
          <cell r="AO66"/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cluc"/>
      <sheetName val="DSLD1 (2)"/>
      <sheetName val="DSLD2"/>
      <sheetName val="DSLD3"/>
      <sheetName val="DSLD4"/>
      <sheetName val="DSLD5"/>
      <sheetName val="DSLD6"/>
      <sheetName val="DSLD7"/>
      <sheetName val="DSLD8"/>
      <sheetName val="Sheet1"/>
      <sheetName val="DSLD9"/>
      <sheetName val="DSLD10"/>
      <sheetName val="DSLD11"/>
      <sheetName val="DSLD12"/>
      <sheetName val="DSLD13"/>
      <sheetName val="DSLD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3"/>
  <sheetViews>
    <sheetView zoomScaleNormal="100" workbookViewId="0">
      <selection activeCell="B15" sqref="B15"/>
    </sheetView>
  </sheetViews>
  <sheetFormatPr defaultRowHeight="15"/>
  <cols>
    <col min="1" max="1" width="7.6640625" style="1" customWidth="1"/>
    <col min="2" max="2" width="73.109375" style="1" customWidth="1"/>
    <col min="3" max="3" width="7.33203125" style="1" customWidth="1"/>
    <col min="4" max="16384" width="8.88671875" style="1"/>
  </cols>
  <sheetData>
    <row r="1" spans="1:5" ht="20.100000000000001" customHeight="1">
      <c r="A1" s="94" t="s">
        <v>178</v>
      </c>
      <c r="B1" s="94"/>
    </row>
    <row r="2" spans="1:5" ht="20.100000000000001" customHeight="1">
      <c r="A2" s="95" t="s">
        <v>177</v>
      </c>
      <c r="B2" s="95"/>
    </row>
    <row r="3" spans="1:5" ht="20.100000000000001" customHeight="1">
      <c r="A3" s="2"/>
      <c r="B3" s="2"/>
    </row>
    <row r="4" spans="1:5" s="53" customFormat="1" ht="20.100000000000001" customHeight="1">
      <c r="A4" s="48" t="s">
        <v>10</v>
      </c>
      <c r="B4" s="49" t="s">
        <v>179</v>
      </c>
      <c r="C4" s="50" t="s">
        <v>11</v>
      </c>
      <c r="D4" s="51"/>
      <c r="E4" s="52"/>
    </row>
    <row r="5" spans="1:5" s="56" customFormat="1" ht="20.100000000000001" customHeight="1">
      <c r="A5" s="64" t="s">
        <v>12</v>
      </c>
      <c r="B5" s="65"/>
      <c r="C5" s="66" t="s">
        <v>13</v>
      </c>
      <c r="D5" s="54"/>
      <c r="E5" s="55"/>
    </row>
    <row r="6" spans="1:5" ht="20.100000000000001" customHeight="1">
      <c r="A6" s="3"/>
      <c r="B6" s="4"/>
      <c r="C6" s="5"/>
    </row>
    <row r="7" spans="1:5" ht="20.100000000000001" customHeight="1">
      <c r="A7" s="6">
        <v>196</v>
      </c>
      <c r="B7" s="7" t="s">
        <v>0</v>
      </c>
    </row>
    <row r="8" spans="1:5" ht="20.100000000000001" customHeight="1">
      <c r="A8" s="6"/>
      <c r="B8" s="8" t="s">
        <v>7</v>
      </c>
    </row>
    <row r="9" spans="1:5" ht="20.100000000000001" customHeight="1">
      <c r="A9" s="6">
        <v>197</v>
      </c>
      <c r="B9" s="7" t="s">
        <v>3</v>
      </c>
      <c r="C9" s="9"/>
    </row>
    <row r="10" spans="1:5" ht="20.100000000000001" customHeight="1">
      <c r="A10" s="6"/>
      <c r="B10" s="8" t="s">
        <v>8</v>
      </c>
      <c r="C10" s="10"/>
    </row>
    <row r="11" spans="1:5" ht="20.100000000000001" customHeight="1">
      <c r="A11" s="6">
        <v>198</v>
      </c>
      <c r="B11" s="7" t="s">
        <v>1</v>
      </c>
      <c r="C11" s="9"/>
    </row>
    <row r="12" spans="1:5" ht="20.100000000000001" customHeight="1">
      <c r="A12" s="6"/>
      <c r="B12" s="8" t="s">
        <v>9</v>
      </c>
      <c r="C12" s="10"/>
    </row>
    <row r="13" spans="1:5" ht="20.100000000000001" customHeight="1">
      <c r="A13" s="57"/>
      <c r="B13" s="57"/>
      <c r="C13" s="57"/>
    </row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</sheetData>
  <mergeCells count="2">
    <mergeCell ref="A1:B1"/>
    <mergeCell ref="A2:B2"/>
  </mergeCells>
  <phoneticPr fontId="28" type="noConversion"/>
  <pageMargins left="0.74803149606299213" right="0.51181102362204722" top="0.74803149606299213" bottom="0.74803149606299213" header="0.51181102362204722" footer="0.23622047244094491"/>
  <pageSetup paperSize="9" firstPageNumber="175" orientation="portrait" useFirstPageNumber="1" r:id="rId1"/>
  <headerFooter alignWithMargins="0">
    <oddFooter>&amp;C&amp;11&amp;P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6"/>
  <sheetViews>
    <sheetView workbookViewId="0">
      <selection activeCell="B24" sqref="B24"/>
    </sheetView>
  </sheetViews>
  <sheetFormatPr defaultColWidth="9.109375" defaultRowHeight="13.2"/>
  <cols>
    <col min="1" max="1" width="6.5546875" style="12" customWidth="1"/>
    <col min="2" max="2" width="76.88671875" style="12" customWidth="1"/>
    <col min="3" max="3" width="7" style="12" customWidth="1"/>
    <col min="4" max="16384" width="9.109375" style="12"/>
  </cols>
  <sheetData>
    <row r="1" spans="1:3" ht="15">
      <c r="A1" s="11"/>
      <c r="B1" s="11"/>
      <c r="C1" s="11"/>
    </row>
    <row r="2" spans="1:3" ht="21">
      <c r="A2" s="96" t="s">
        <v>4</v>
      </c>
      <c r="B2" s="96"/>
      <c r="C2" s="96"/>
    </row>
    <row r="3" spans="1:3">
      <c r="A3" s="13"/>
      <c r="B3" s="13"/>
      <c r="C3" s="13"/>
    </row>
    <row r="4" spans="1:3">
      <c r="A4" s="13"/>
      <c r="B4" s="13"/>
      <c r="C4" s="13"/>
    </row>
    <row r="5" spans="1:3">
      <c r="A5" s="13"/>
      <c r="B5" s="13"/>
      <c r="C5" s="13"/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/>
      <c r="B9" s="13"/>
      <c r="C9" s="13"/>
    </row>
    <row r="10" spans="1:3">
      <c r="A10" s="13"/>
      <c r="B10" s="13"/>
      <c r="C10" s="13"/>
    </row>
    <row r="11" spans="1:3">
      <c r="A11" s="13"/>
      <c r="B11" s="13"/>
      <c r="C11" s="13"/>
    </row>
    <row r="12" spans="1:3">
      <c r="A12" s="13"/>
      <c r="B12" s="13"/>
      <c r="C12" s="13"/>
    </row>
    <row r="13" spans="1:3">
      <c r="A13" s="13"/>
      <c r="B13" s="13"/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50" spans="1:3">
      <c r="A50" s="13"/>
      <c r="B50" s="13"/>
      <c r="C50" s="13"/>
    </row>
    <row r="51" spans="1:3">
      <c r="A51" s="13"/>
      <c r="B51" s="13"/>
      <c r="C51" s="13"/>
    </row>
    <row r="52" spans="1:3">
      <c r="A52" s="13"/>
      <c r="B52" s="13"/>
      <c r="C52" s="13"/>
    </row>
    <row r="53" spans="1:3">
      <c r="A53" s="13"/>
      <c r="B53" s="13"/>
      <c r="C53" s="13"/>
    </row>
    <row r="54" spans="1:3">
      <c r="A54" s="13"/>
      <c r="B54" s="13"/>
      <c r="C54" s="13"/>
    </row>
    <row r="55" spans="1:3">
      <c r="A55" s="13"/>
      <c r="B55" s="13"/>
      <c r="C55" s="13"/>
    </row>
    <row r="56" spans="1:3">
      <c r="A56" s="13"/>
      <c r="B56" s="13"/>
      <c r="C56" s="13"/>
    </row>
  </sheetData>
  <mergeCells count="1">
    <mergeCell ref="A2:C2"/>
  </mergeCells>
  <pageMargins left="0.74803149606299213" right="0.51181102362204722" top="0.74803149606299213" bottom="0.74803149606299213" header="0.51181102362204722" footer="0.23622047244094491"/>
  <pageSetup paperSize="9" firstPageNumber="174" orientation="portrait" r:id="rId1"/>
  <headerFooter alignWithMargins="0">
    <oddFooter>&amp;C&amp;11&amp;P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6"/>
  <sheetViews>
    <sheetView workbookViewId="0">
      <selection activeCell="B22" sqref="B22"/>
    </sheetView>
  </sheetViews>
  <sheetFormatPr defaultColWidth="9.109375" defaultRowHeight="13.2"/>
  <cols>
    <col min="1" max="1" width="6.5546875" style="12" customWidth="1"/>
    <col min="2" max="2" width="75.44140625" style="12" customWidth="1"/>
    <col min="3" max="3" width="7" style="12" customWidth="1"/>
    <col min="4" max="16384" width="9.109375" style="12"/>
  </cols>
  <sheetData>
    <row r="1" spans="1:3" ht="15">
      <c r="A1" s="11"/>
      <c r="B1" s="11"/>
      <c r="C1" s="11"/>
    </row>
    <row r="2" spans="1:3" ht="21">
      <c r="A2" s="96" t="s">
        <v>6</v>
      </c>
      <c r="B2" s="96"/>
      <c r="C2" s="96"/>
    </row>
    <row r="3" spans="1:3">
      <c r="A3" s="13"/>
      <c r="B3" s="13"/>
      <c r="C3" s="13"/>
    </row>
    <row r="4" spans="1:3">
      <c r="A4" s="13"/>
      <c r="B4" s="13"/>
      <c r="C4" s="13"/>
    </row>
    <row r="5" spans="1:3">
      <c r="A5" s="13"/>
      <c r="B5" s="13"/>
      <c r="C5" s="13"/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/>
      <c r="B9" s="13"/>
      <c r="C9" s="13"/>
    </row>
    <row r="10" spans="1:3">
      <c r="A10" s="13"/>
      <c r="B10" s="13"/>
      <c r="C10" s="13"/>
    </row>
    <row r="11" spans="1:3">
      <c r="A11" s="13"/>
      <c r="B11" s="13"/>
      <c r="C11" s="13"/>
    </row>
    <row r="12" spans="1:3">
      <c r="A12" s="13"/>
      <c r="B12" s="13"/>
      <c r="C12" s="13"/>
    </row>
    <row r="13" spans="1:3">
      <c r="A13" s="13"/>
      <c r="B13" s="13"/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50" spans="1:3">
      <c r="A50" s="13"/>
      <c r="B50" s="13"/>
      <c r="C50" s="13"/>
    </row>
    <row r="51" spans="1:3">
      <c r="A51" s="13"/>
      <c r="B51" s="13"/>
      <c r="C51" s="13"/>
    </row>
    <row r="52" spans="1:3">
      <c r="A52" s="13"/>
      <c r="B52" s="13"/>
      <c r="C52" s="13"/>
    </row>
    <row r="53" spans="1:3">
      <c r="A53" s="13"/>
      <c r="B53" s="13"/>
      <c r="C53" s="13"/>
    </row>
    <row r="54" spans="1:3">
      <c r="A54" s="13"/>
      <c r="B54" s="13"/>
      <c r="C54" s="13"/>
    </row>
    <row r="55" spans="1:3">
      <c r="A55" s="13"/>
      <c r="B55" s="13"/>
      <c r="C55" s="13"/>
    </row>
    <row r="56" spans="1:3">
      <c r="A56" s="13"/>
      <c r="B56" s="13"/>
      <c r="C56" s="13"/>
    </row>
  </sheetData>
  <mergeCells count="1">
    <mergeCell ref="A2:C2"/>
  </mergeCells>
  <pageMargins left="0.74803149606299213" right="0.51181102362204722" top="0.74803149606299213" bottom="0.74803149606299213" header="0.51181102362204722" footer="0.23622047244094491"/>
  <pageSetup paperSize="9" firstPageNumber="174" orientation="portrait" r:id="rId1"/>
  <headerFooter alignWithMargins="0">
    <oddFooter>&amp;C&amp;11&amp;P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"/>
  <sheetViews>
    <sheetView workbookViewId="0">
      <selection activeCell="A23" sqref="A23"/>
    </sheetView>
  </sheetViews>
  <sheetFormatPr defaultColWidth="9.109375" defaultRowHeight="13.2"/>
  <cols>
    <col min="1" max="1" width="97.88671875" style="12" customWidth="1"/>
    <col min="2" max="16384" width="9.109375" style="12"/>
  </cols>
  <sheetData>
    <row r="1" spans="1:1" ht="15">
      <c r="A1" s="14"/>
    </row>
    <row r="2" spans="1:1" ht="21">
      <c r="A2" s="15" t="s">
        <v>5</v>
      </c>
    </row>
  </sheetData>
  <pageMargins left="0.74803149606299213" right="0.51181102362204722" top="0.74803149606299213" bottom="0.74803149606299213" header="0.51181102362204722" footer="0.23622047244094491"/>
  <pageSetup paperSize="9" firstPageNumber="174" orientation="portrait" r:id="rId1"/>
  <headerFooter alignWithMargins="0">
    <oddFooter>&amp;C&amp;11&amp;P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25"/>
  <sheetViews>
    <sheetView topLeftCell="A7" workbookViewId="0">
      <selection activeCell="H6" sqref="H6"/>
    </sheetView>
  </sheetViews>
  <sheetFormatPr defaultColWidth="9.109375" defaultRowHeight="13.2"/>
  <cols>
    <col min="1" max="1" width="2.5546875" style="17" customWidth="1"/>
    <col min="2" max="2" width="45.33203125" style="17" customWidth="1"/>
    <col min="3" max="3" width="7.5546875" style="17" customWidth="1"/>
    <col min="4" max="6" width="8.5546875" style="17" customWidth="1"/>
    <col min="7" max="8" width="9.6640625" style="17" customWidth="1"/>
    <col min="9" max="16384" width="9.109375" style="17"/>
  </cols>
  <sheetData>
    <row r="1" spans="1:8" ht="17.25" customHeight="1">
      <c r="A1" s="16" t="s">
        <v>25</v>
      </c>
      <c r="B1" s="16"/>
    </row>
    <row r="2" spans="1:8" ht="17.25" customHeight="1">
      <c r="A2" s="18" t="s">
        <v>14</v>
      </c>
      <c r="B2" s="18"/>
    </row>
    <row r="3" spans="1:8" ht="20.100000000000001" customHeight="1">
      <c r="A3" s="19"/>
      <c r="B3" s="19"/>
      <c r="C3" s="19"/>
      <c r="D3" s="19"/>
      <c r="E3" s="19"/>
      <c r="F3" s="19"/>
      <c r="G3" s="20"/>
      <c r="H3" s="20" t="s">
        <v>28</v>
      </c>
    </row>
    <row r="4" spans="1:8" ht="27" customHeight="1">
      <c r="C4" s="21">
        <v>2010</v>
      </c>
      <c r="D4" s="22">
        <v>2015</v>
      </c>
      <c r="E4" s="22">
        <v>2016</v>
      </c>
      <c r="F4" s="23">
        <v>2017</v>
      </c>
      <c r="G4" s="23">
        <v>2018</v>
      </c>
      <c r="H4" s="23" t="s">
        <v>190</v>
      </c>
    </row>
    <row r="5" spans="1:8" ht="12" customHeight="1">
      <c r="C5" s="58"/>
      <c r="D5" s="59"/>
      <c r="E5" s="59"/>
      <c r="F5" s="60"/>
      <c r="G5" s="60"/>
      <c r="H5" s="60"/>
    </row>
    <row r="6" spans="1:8" ht="21" customHeight="1">
      <c r="A6" s="24" t="s">
        <v>56</v>
      </c>
      <c r="B6" s="24"/>
      <c r="C6" s="25" t="s">
        <v>17</v>
      </c>
      <c r="D6" s="26">
        <v>108.43</v>
      </c>
      <c r="E6" s="26">
        <v>108.56</v>
      </c>
      <c r="F6" s="26">
        <v>108.86</v>
      </c>
      <c r="G6" s="26">
        <v>109.03</v>
      </c>
      <c r="H6" s="26">
        <v>108.82</v>
      </c>
    </row>
    <row r="7" spans="1:8" ht="21" customHeight="1">
      <c r="A7" s="27" t="s">
        <v>16</v>
      </c>
      <c r="B7" s="27"/>
      <c r="C7" s="25"/>
      <c r="D7" s="28"/>
      <c r="E7" s="28"/>
      <c r="F7" s="29"/>
      <c r="G7" s="29"/>
      <c r="H7" s="29"/>
    </row>
    <row r="8" spans="1:8" ht="21" customHeight="1">
      <c r="A8" s="61" t="s">
        <v>180</v>
      </c>
      <c r="B8" s="61"/>
      <c r="C8" s="25"/>
      <c r="D8" s="28"/>
      <c r="E8" s="28"/>
      <c r="F8" s="29"/>
      <c r="G8" s="29"/>
      <c r="H8" s="29"/>
    </row>
    <row r="9" spans="1:8" ht="21" customHeight="1">
      <c r="A9" s="27" t="s">
        <v>29</v>
      </c>
      <c r="B9" s="27"/>
      <c r="C9" s="25" t="s">
        <v>17</v>
      </c>
      <c r="D9" s="26">
        <f>+D10</f>
        <v>112.2</v>
      </c>
      <c r="E9" s="26">
        <f>+E10</f>
        <v>108.32</v>
      </c>
      <c r="F9" s="26">
        <v>106.25</v>
      </c>
      <c r="G9" s="24">
        <v>106.42</v>
      </c>
      <c r="H9" s="24">
        <v>105.09</v>
      </c>
    </row>
    <row r="10" spans="1:8" ht="21" customHeight="1">
      <c r="B10" s="30" t="s">
        <v>30</v>
      </c>
      <c r="C10" s="25" t="s">
        <v>17</v>
      </c>
      <c r="D10" s="29">
        <v>112.2</v>
      </c>
      <c r="E10" s="29">
        <v>108.32</v>
      </c>
      <c r="F10" s="29">
        <v>106.25</v>
      </c>
      <c r="G10" s="17">
        <v>106.42</v>
      </c>
      <c r="H10" s="17">
        <v>105.09</v>
      </c>
    </row>
    <row r="11" spans="1:8" ht="21" customHeight="1">
      <c r="A11" s="61" t="s">
        <v>181</v>
      </c>
      <c r="B11" s="31"/>
      <c r="C11" s="25" t="s">
        <v>17</v>
      </c>
      <c r="D11" s="26">
        <v>108.17</v>
      </c>
      <c r="E11" s="26">
        <v>108.62</v>
      </c>
      <c r="F11" s="26">
        <v>108.94</v>
      </c>
      <c r="G11" s="24">
        <v>109.21</v>
      </c>
      <c r="H11" s="24">
        <v>108.62</v>
      </c>
    </row>
    <row r="12" spans="1:8" ht="27.75" customHeight="1">
      <c r="B12" s="30" t="s">
        <v>52</v>
      </c>
      <c r="C12" s="25" t="s">
        <v>17</v>
      </c>
      <c r="D12" s="29">
        <v>109.331</v>
      </c>
      <c r="E12" s="29">
        <v>110.2</v>
      </c>
      <c r="F12" s="29">
        <v>105.1</v>
      </c>
      <c r="G12" s="17">
        <v>104.75</v>
      </c>
      <c r="H12" s="17">
        <v>107.77</v>
      </c>
    </row>
    <row r="13" spans="1:8" ht="21" customHeight="1">
      <c r="B13" s="30" t="s">
        <v>31</v>
      </c>
      <c r="C13" s="25" t="s">
        <v>17</v>
      </c>
      <c r="D13" s="25" t="s">
        <v>17</v>
      </c>
      <c r="E13" s="25" t="s">
        <v>17</v>
      </c>
      <c r="F13" s="36">
        <v>113.25</v>
      </c>
      <c r="G13" s="17">
        <v>113.32</v>
      </c>
      <c r="H13" s="17">
        <v>107.91</v>
      </c>
    </row>
    <row r="14" spans="1:8" ht="21" customHeight="1">
      <c r="B14" s="30" t="s">
        <v>182</v>
      </c>
      <c r="C14" s="25" t="s">
        <v>17</v>
      </c>
      <c r="D14" s="29">
        <v>97.32</v>
      </c>
      <c r="E14" s="29">
        <v>104.32</v>
      </c>
      <c r="F14" s="29">
        <v>106.39</v>
      </c>
      <c r="G14" s="17">
        <v>106.81</v>
      </c>
      <c r="H14" s="17">
        <v>109.8</v>
      </c>
    </row>
    <row r="15" spans="1:8" ht="21" customHeight="1">
      <c r="B15" s="30" t="s">
        <v>32</v>
      </c>
      <c r="C15" s="25" t="s">
        <v>17</v>
      </c>
      <c r="D15" s="29">
        <v>103.21</v>
      </c>
      <c r="E15" s="29">
        <v>105.35</v>
      </c>
      <c r="F15" s="29">
        <v>115.1</v>
      </c>
      <c r="G15" s="17">
        <v>115.14</v>
      </c>
      <c r="H15" s="17">
        <v>111.76</v>
      </c>
    </row>
    <row r="16" spans="1:8" ht="21" customHeight="1">
      <c r="B16" s="32" t="s">
        <v>33</v>
      </c>
      <c r="C16" s="25" t="s">
        <v>17</v>
      </c>
      <c r="D16" s="29">
        <v>110.21</v>
      </c>
      <c r="E16" s="29">
        <v>111.32</v>
      </c>
      <c r="F16" s="29">
        <v>107.84</v>
      </c>
      <c r="G16" s="17">
        <v>107.55</v>
      </c>
      <c r="H16" s="17">
        <v>110.11</v>
      </c>
    </row>
    <row r="17" spans="2:8" ht="27.75" customHeight="1">
      <c r="B17" s="30" t="s">
        <v>34</v>
      </c>
      <c r="C17" s="25" t="s">
        <v>17</v>
      </c>
      <c r="D17" s="29">
        <v>112.61</v>
      </c>
      <c r="E17" s="29">
        <v>115.55</v>
      </c>
      <c r="F17" s="29">
        <v>111.74</v>
      </c>
      <c r="G17" s="17">
        <v>112.64</v>
      </c>
      <c r="H17" s="17">
        <v>114.93</v>
      </c>
    </row>
    <row r="18" spans="2:8" ht="53.25" customHeight="1">
      <c r="B18" s="30" t="s">
        <v>189</v>
      </c>
      <c r="C18" s="25" t="s">
        <v>17</v>
      </c>
      <c r="D18" s="33" t="s">
        <v>17</v>
      </c>
      <c r="E18" s="33" t="s">
        <v>17</v>
      </c>
      <c r="F18" s="33">
        <v>99.05</v>
      </c>
      <c r="G18" s="17">
        <v>98.31</v>
      </c>
      <c r="H18" s="17">
        <v>102.05</v>
      </c>
    </row>
    <row r="19" spans="2:8" ht="27.75" customHeight="1">
      <c r="B19" s="30" t="s">
        <v>35</v>
      </c>
      <c r="C19" s="25" t="s">
        <v>17</v>
      </c>
      <c r="D19" s="29">
        <v>101.32</v>
      </c>
      <c r="E19" s="29">
        <v>105.32</v>
      </c>
      <c r="F19" s="29">
        <v>115.04</v>
      </c>
      <c r="G19" s="17">
        <v>114.63</v>
      </c>
      <c r="H19" s="17">
        <v>110.05</v>
      </c>
    </row>
    <row r="20" spans="2:8" ht="27.75" customHeight="1">
      <c r="B20" s="30" t="s">
        <v>36</v>
      </c>
      <c r="C20" s="25" t="s">
        <v>17</v>
      </c>
      <c r="D20" s="33" t="s">
        <v>17</v>
      </c>
      <c r="E20" s="33" t="s">
        <v>17</v>
      </c>
      <c r="F20" s="33">
        <v>101.54</v>
      </c>
      <c r="G20" s="17">
        <v>103.06</v>
      </c>
      <c r="H20" s="17">
        <v>92.83</v>
      </c>
    </row>
    <row r="21" spans="2:8" ht="27.75" customHeight="1">
      <c r="B21" s="30" t="s">
        <v>37</v>
      </c>
      <c r="C21" s="25" t="s">
        <v>17</v>
      </c>
      <c r="D21" s="29">
        <v>107.21</v>
      </c>
      <c r="E21" s="29">
        <v>109.32</v>
      </c>
      <c r="F21" s="29">
        <v>106.51</v>
      </c>
      <c r="G21" s="17">
        <v>106.27</v>
      </c>
      <c r="H21" s="17">
        <v>102.79</v>
      </c>
    </row>
    <row r="22" spans="2:8" ht="48" customHeight="1">
      <c r="B22" s="30" t="s">
        <v>183</v>
      </c>
      <c r="C22" s="25" t="s">
        <v>17</v>
      </c>
      <c r="D22" s="29">
        <v>111.21</v>
      </c>
      <c r="E22" s="29">
        <v>112.3</v>
      </c>
      <c r="F22" s="29">
        <v>106.91</v>
      </c>
      <c r="G22" s="17">
        <v>106.55</v>
      </c>
      <c r="H22" s="17">
        <v>105.78</v>
      </c>
    </row>
    <row r="23" spans="2:8" ht="27.75" customHeight="1">
      <c r="B23" s="30" t="s">
        <v>38</v>
      </c>
      <c r="C23" s="25" t="s">
        <v>17</v>
      </c>
      <c r="D23" s="29">
        <v>104.65</v>
      </c>
      <c r="E23" s="29">
        <v>106.89</v>
      </c>
      <c r="F23" s="29">
        <v>102.38</v>
      </c>
      <c r="G23" s="17">
        <v>102.79</v>
      </c>
      <c r="H23" s="17">
        <v>99.14</v>
      </c>
    </row>
    <row r="24" spans="2:8" ht="27.75" customHeight="1">
      <c r="B24" s="30" t="s">
        <v>39</v>
      </c>
      <c r="C24" s="25" t="s">
        <v>17</v>
      </c>
      <c r="D24" s="29">
        <v>112.34</v>
      </c>
      <c r="E24" s="29">
        <v>113.62</v>
      </c>
      <c r="F24" s="29">
        <v>107.6</v>
      </c>
      <c r="G24" s="17">
        <v>107.53</v>
      </c>
      <c r="H24" s="17">
        <v>101.24</v>
      </c>
    </row>
    <row r="25" spans="2:8" ht="27.75" customHeight="1">
      <c r="B25" s="32" t="s">
        <v>40</v>
      </c>
      <c r="C25" s="25" t="s">
        <v>17</v>
      </c>
      <c r="D25" s="33" t="s">
        <v>17</v>
      </c>
      <c r="E25" s="33" t="s">
        <v>17</v>
      </c>
      <c r="F25" s="33">
        <v>109.38</v>
      </c>
      <c r="G25" s="17">
        <v>110.31</v>
      </c>
      <c r="H25" s="17">
        <v>102.11</v>
      </c>
    </row>
    <row r="26" spans="2:8" ht="27.75" customHeight="1">
      <c r="B26" s="30" t="s">
        <v>41</v>
      </c>
      <c r="C26" s="25" t="s">
        <v>17</v>
      </c>
      <c r="D26" s="29">
        <v>112.55</v>
      </c>
      <c r="E26" s="29">
        <v>111.54</v>
      </c>
      <c r="F26" s="29">
        <v>107.39</v>
      </c>
      <c r="G26" s="17">
        <v>107.73</v>
      </c>
      <c r="H26" s="17">
        <v>100.41</v>
      </c>
    </row>
    <row r="27" spans="2:8" ht="27.75" customHeight="1">
      <c r="B27" s="30" t="s">
        <v>42</v>
      </c>
      <c r="C27" s="25" t="s">
        <v>17</v>
      </c>
      <c r="D27" s="33" t="s">
        <v>17</v>
      </c>
      <c r="E27" s="33" t="s">
        <v>17</v>
      </c>
      <c r="F27" s="29">
        <v>114.83</v>
      </c>
      <c r="G27" s="17">
        <v>113.96</v>
      </c>
      <c r="H27" s="17">
        <v>99.27</v>
      </c>
    </row>
    <row r="28" spans="2:8" ht="21" customHeight="1">
      <c r="B28" s="30" t="s">
        <v>43</v>
      </c>
      <c r="C28" s="25" t="s">
        <v>17</v>
      </c>
      <c r="D28" s="29">
        <v>105.32</v>
      </c>
      <c r="E28" s="29">
        <v>111.32</v>
      </c>
      <c r="F28" s="29">
        <v>107.16</v>
      </c>
      <c r="G28" s="17">
        <v>109.12</v>
      </c>
      <c r="H28" s="17">
        <v>115.64</v>
      </c>
    </row>
    <row r="29" spans="2:8" ht="27.75" customHeight="1">
      <c r="B29" s="30" t="s">
        <v>44</v>
      </c>
      <c r="C29" s="25" t="s">
        <v>17</v>
      </c>
      <c r="D29" s="33" t="s">
        <v>17</v>
      </c>
      <c r="E29" s="33" t="s">
        <v>17</v>
      </c>
      <c r="F29" s="33">
        <v>107.04</v>
      </c>
      <c r="G29" s="17">
        <v>107.54</v>
      </c>
      <c r="H29" s="17">
        <v>96.82</v>
      </c>
    </row>
    <row r="30" spans="2:8" ht="27.75" customHeight="1">
      <c r="B30" s="30" t="s">
        <v>45</v>
      </c>
      <c r="C30" s="25" t="s">
        <v>17</v>
      </c>
      <c r="D30" s="29">
        <v>115.32</v>
      </c>
      <c r="E30" s="29">
        <v>116.2</v>
      </c>
      <c r="F30" s="29">
        <v>102.17</v>
      </c>
      <c r="G30" s="17">
        <v>102.99</v>
      </c>
      <c r="H30" s="17">
        <v>94.77</v>
      </c>
    </row>
    <row r="31" spans="2:8" ht="27.75" customHeight="1">
      <c r="B31" s="30" t="s">
        <v>46</v>
      </c>
      <c r="C31" s="25" t="s">
        <v>17</v>
      </c>
      <c r="D31" s="33" t="s">
        <v>17</v>
      </c>
      <c r="E31" s="33" t="s">
        <v>17</v>
      </c>
      <c r="F31" s="33">
        <v>101.61</v>
      </c>
      <c r="G31" s="17">
        <v>102.93</v>
      </c>
      <c r="H31" s="17">
        <v>104.27</v>
      </c>
    </row>
    <row r="32" spans="2:8" ht="21" customHeight="1">
      <c r="B32" s="30" t="s">
        <v>47</v>
      </c>
      <c r="C32" s="25" t="s">
        <v>17</v>
      </c>
      <c r="D32" s="29">
        <v>104.52</v>
      </c>
      <c r="E32" s="29">
        <v>107.52</v>
      </c>
      <c r="F32" s="29">
        <v>106.77</v>
      </c>
      <c r="G32" s="17">
        <v>106.78</v>
      </c>
      <c r="H32" s="17">
        <v>110.1</v>
      </c>
    </row>
    <row r="33" spans="1:8" ht="27.75" customHeight="1">
      <c r="B33" s="30" t="s">
        <v>48</v>
      </c>
      <c r="C33" s="25" t="s">
        <v>17</v>
      </c>
      <c r="D33" s="33" t="s">
        <v>17</v>
      </c>
      <c r="E33" s="33" t="s">
        <v>17</v>
      </c>
      <c r="F33" s="33">
        <v>118.41</v>
      </c>
      <c r="G33" s="17">
        <v>116.74</v>
      </c>
      <c r="H33" s="17">
        <v>126.11</v>
      </c>
    </row>
    <row r="34" spans="1:8" ht="28.5" customHeight="1">
      <c r="B34" s="30" t="s">
        <v>49</v>
      </c>
      <c r="C34" s="25" t="s">
        <v>17</v>
      </c>
      <c r="D34" s="33" t="s">
        <v>17</v>
      </c>
      <c r="E34" s="33" t="s">
        <v>17</v>
      </c>
      <c r="F34" s="33" t="s">
        <v>17</v>
      </c>
      <c r="G34" s="33" t="s">
        <v>17</v>
      </c>
      <c r="H34" s="33" t="s">
        <v>17</v>
      </c>
    </row>
    <row r="35" spans="1:8" ht="27.75" customHeight="1">
      <c r="A35" s="97" t="s">
        <v>184</v>
      </c>
      <c r="B35" s="97"/>
      <c r="C35" s="25" t="s">
        <v>17</v>
      </c>
      <c r="D35" s="34">
        <f>D36</f>
        <v>102.51</v>
      </c>
      <c r="E35" s="24">
        <f>E36</f>
        <v>103.82</v>
      </c>
      <c r="F35" s="24">
        <v>107.48</v>
      </c>
      <c r="G35" s="24">
        <v>106.72</v>
      </c>
      <c r="H35" s="24">
        <v>112.1</v>
      </c>
    </row>
    <row r="36" spans="1:8" ht="21" customHeight="1">
      <c r="B36" s="30" t="s">
        <v>185</v>
      </c>
      <c r="C36" s="25" t="s">
        <v>17</v>
      </c>
      <c r="D36" s="35">
        <v>102.51</v>
      </c>
      <c r="E36" s="17">
        <v>103.82</v>
      </c>
      <c r="F36" s="17">
        <v>107.48</v>
      </c>
      <c r="G36" s="17">
        <v>106.72</v>
      </c>
      <c r="H36" s="17">
        <v>112.1</v>
      </c>
    </row>
    <row r="37" spans="1:8" ht="39.75" customHeight="1">
      <c r="A37" s="98" t="s">
        <v>57</v>
      </c>
      <c r="B37" s="98"/>
      <c r="C37" s="25" t="s">
        <v>17</v>
      </c>
      <c r="D37" s="34">
        <v>101.31</v>
      </c>
      <c r="E37" s="24">
        <v>107.61</v>
      </c>
      <c r="F37" s="24">
        <v>113.15</v>
      </c>
      <c r="G37" s="24">
        <v>112.26</v>
      </c>
      <c r="H37" s="24">
        <v>107.61</v>
      </c>
    </row>
    <row r="38" spans="1:8" ht="27.75" customHeight="1">
      <c r="B38" s="30" t="s">
        <v>50</v>
      </c>
      <c r="C38" s="25" t="s">
        <v>17</v>
      </c>
      <c r="D38" s="35">
        <v>101.31</v>
      </c>
      <c r="E38" s="17">
        <v>107.61</v>
      </c>
      <c r="F38" s="17">
        <v>109.7</v>
      </c>
      <c r="G38" s="17">
        <v>109.54</v>
      </c>
      <c r="H38" s="17">
        <v>104.77</v>
      </c>
    </row>
    <row r="39" spans="1:8" ht="42" customHeight="1">
      <c r="B39" s="30" t="s">
        <v>51</v>
      </c>
      <c r="C39" s="25" t="s">
        <v>17</v>
      </c>
      <c r="D39" s="36" t="s">
        <v>17</v>
      </c>
      <c r="E39" s="36" t="s">
        <v>17</v>
      </c>
      <c r="F39" s="37">
        <v>122.18</v>
      </c>
      <c r="G39" s="17">
        <v>120.69</v>
      </c>
      <c r="H39" s="17">
        <v>120.3</v>
      </c>
    </row>
    <row r="40" spans="1:8" ht="20.100000000000001" customHeight="1">
      <c r="A40" s="19"/>
      <c r="B40" s="19"/>
      <c r="C40" s="19"/>
      <c r="D40" s="19"/>
      <c r="E40" s="19"/>
      <c r="F40" s="19"/>
      <c r="G40" s="19"/>
      <c r="H40" s="19"/>
    </row>
    <row r="41" spans="1:8" ht="20.100000000000001" customHeight="1"/>
    <row r="42" spans="1:8" ht="20.100000000000001" customHeight="1"/>
    <row r="43" spans="1:8" ht="20.100000000000001" customHeight="1"/>
    <row r="44" spans="1:8" ht="20.100000000000001" customHeight="1"/>
    <row r="45" spans="1:8" ht="20.100000000000001" customHeight="1"/>
    <row r="46" spans="1:8" ht="20.100000000000001" customHeight="1"/>
    <row r="47" spans="1:8" ht="20.100000000000001" customHeight="1"/>
    <row r="48" spans="1: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</sheetData>
  <mergeCells count="2">
    <mergeCell ref="A35:B35"/>
    <mergeCell ref="A37:B37"/>
  </mergeCells>
  <phoneticPr fontId="28" type="noConversion"/>
  <pageMargins left="0.74803149606299202" right="0.511811023622047" top="0.66" bottom="0.39" header="0.51" footer="0.2"/>
  <pageSetup paperSize="9" firstPageNumber="174" orientation="portrait" r:id="rId1"/>
  <headerFooter alignWithMargins="0">
    <oddFooter>&amp;C&amp;11&amp;P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9"/>
  <sheetViews>
    <sheetView topLeftCell="A22" workbookViewId="0">
      <selection activeCell="I32" sqref="I32"/>
    </sheetView>
  </sheetViews>
  <sheetFormatPr defaultColWidth="9.109375" defaultRowHeight="13.2"/>
  <cols>
    <col min="1" max="1" width="27" style="12" customWidth="1"/>
    <col min="2" max="2" width="13" style="12" customWidth="1"/>
    <col min="3" max="8" width="9.33203125" style="12" customWidth="1"/>
    <col min="9" max="9" width="9.109375" style="69"/>
    <col min="10" max="16384" width="9.109375" style="12"/>
  </cols>
  <sheetData>
    <row r="1" spans="1:9" ht="20.100000000000001" customHeight="1">
      <c r="A1" s="9" t="s">
        <v>27</v>
      </c>
    </row>
    <row r="2" spans="1:9" ht="20.100000000000001" customHeight="1">
      <c r="A2" s="38" t="s">
        <v>15</v>
      </c>
    </row>
    <row r="3" spans="1:9" ht="20.100000000000001" customHeight="1">
      <c r="A3" s="47"/>
    </row>
    <row r="4" spans="1:9" ht="27" customHeight="1">
      <c r="B4" s="39" t="s">
        <v>53</v>
      </c>
      <c r="C4" s="21">
        <v>2010</v>
      </c>
      <c r="D4" s="22">
        <v>2015</v>
      </c>
      <c r="E4" s="22">
        <v>2016</v>
      </c>
      <c r="F4" s="23">
        <v>2017</v>
      </c>
      <c r="G4" s="23">
        <v>2018</v>
      </c>
      <c r="H4" s="23" t="s">
        <v>190</v>
      </c>
    </row>
    <row r="5" spans="1:9" ht="13.5" customHeight="1">
      <c r="D5" s="40"/>
      <c r="E5" s="41"/>
    </row>
    <row r="6" spans="1:9" ht="24" customHeight="1">
      <c r="A6" s="42" t="s">
        <v>18</v>
      </c>
      <c r="B6" s="43" t="s">
        <v>58</v>
      </c>
      <c r="C6" s="44">
        <v>1351.9285714285713</v>
      </c>
      <c r="D6" s="45">
        <v>11341</v>
      </c>
      <c r="E6" s="45">
        <v>11747</v>
      </c>
      <c r="F6" s="45">
        <v>13026</v>
      </c>
      <c r="G6" s="45">
        <v>13755.812</v>
      </c>
      <c r="H6" s="45">
        <v>14420</v>
      </c>
      <c r="I6" s="67"/>
    </row>
    <row r="7" spans="1:9" ht="24" customHeight="1">
      <c r="A7" s="42" t="s">
        <v>114</v>
      </c>
      <c r="B7" s="43" t="s">
        <v>59</v>
      </c>
      <c r="C7" s="44">
        <v>280474</v>
      </c>
      <c r="D7" s="45">
        <v>352551</v>
      </c>
      <c r="E7" s="45">
        <v>355849</v>
      </c>
      <c r="F7" s="45">
        <v>354615</v>
      </c>
      <c r="G7" s="45">
        <v>378584</v>
      </c>
      <c r="H7" s="45">
        <v>390251</v>
      </c>
      <c r="I7" s="67"/>
    </row>
    <row r="8" spans="1:9" ht="24" customHeight="1">
      <c r="A8" s="42" t="s">
        <v>113</v>
      </c>
      <c r="B8" s="43" t="s">
        <v>22</v>
      </c>
      <c r="C8" s="44">
        <v>216466</v>
      </c>
      <c r="D8" s="45">
        <v>255149</v>
      </c>
      <c r="E8" s="45">
        <v>260554</v>
      </c>
      <c r="F8" s="45">
        <v>261578</v>
      </c>
      <c r="G8" s="45">
        <v>279459.77</v>
      </c>
      <c r="H8" s="45">
        <v>310254</v>
      </c>
      <c r="I8" s="67"/>
    </row>
    <row r="9" spans="1:9" ht="24" customHeight="1">
      <c r="A9" s="17" t="s">
        <v>112</v>
      </c>
      <c r="B9" s="43" t="s">
        <v>60</v>
      </c>
      <c r="C9" s="44">
        <v>1543</v>
      </c>
      <c r="D9" s="45">
        <v>1802</v>
      </c>
      <c r="E9" s="45">
        <v>1850</v>
      </c>
      <c r="F9" s="45">
        <v>1888</v>
      </c>
      <c r="G9" s="45">
        <v>2036</v>
      </c>
      <c r="H9" s="45">
        <v>2230</v>
      </c>
      <c r="I9" s="67"/>
    </row>
    <row r="10" spans="1:9" ht="24" customHeight="1">
      <c r="A10" s="46" t="s">
        <v>111</v>
      </c>
      <c r="B10" s="43" t="s">
        <v>23</v>
      </c>
      <c r="C10" s="44">
        <v>786705</v>
      </c>
      <c r="D10" s="45">
        <v>910816</v>
      </c>
      <c r="E10" s="45">
        <v>940235</v>
      </c>
      <c r="F10" s="45">
        <v>936511</v>
      </c>
      <c r="G10" s="45">
        <v>1038657</v>
      </c>
      <c r="H10" s="45">
        <v>1230212</v>
      </c>
      <c r="I10" s="67"/>
    </row>
    <row r="11" spans="1:9" ht="24" customHeight="1">
      <c r="A11" s="46" t="s">
        <v>110</v>
      </c>
      <c r="B11" s="43" t="s">
        <v>59</v>
      </c>
      <c r="C11" s="44">
        <v>113793</v>
      </c>
      <c r="D11" s="45">
        <v>128285</v>
      </c>
      <c r="E11" s="45">
        <v>142500</v>
      </c>
      <c r="F11" s="45">
        <v>130459</v>
      </c>
      <c r="G11" s="45">
        <v>143850</v>
      </c>
      <c r="H11" s="45">
        <v>153663</v>
      </c>
      <c r="I11" s="67"/>
    </row>
    <row r="12" spans="1:9" ht="24" customHeight="1">
      <c r="A12" s="46" t="s">
        <v>109</v>
      </c>
      <c r="B12" s="43" t="s">
        <v>61</v>
      </c>
      <c r="C12" s="44">
        <v>415831</v>
      </c>
      <c r="D12" s="45">
        <v>557447</v>
      </c>
      <c r="E12" s="45">
        <v>568845</v>
      </c>
      <c r="F12" s="45">
        <v>570103</v>
      </c>
      <c r="G12" s="45">
        <v>618821</v>
      </c>
      <c r="H12" s="45">
        <v>620321</v>
      </c>
      <c r="I12" s="67"/>
    </row>
    <row r="13" spans="1:9" ht="24" customHeight="1">
      <c r="A13" s="46" t="s">
        <v>108</v>
      </c>
      <c r="B13" s="43" t="s">
        <v>61</v>
      </c>
      <c r="C13" s="44">
        <v>16677</v>
      </c>
      <c r="D13" s="45">
        <v>23189</v>
      </c>
      <c r="E13" s="45">
        <v>24200</v>
      </c>
      <c r="F13" s="45">
        <v>23652</v>
      </c>
      <c r="G13" s="45">
        <v>25621</v>
      </c>
      <c r="H13" s="45">
        <v>26321</v>
      </c>
      <c r="I13" s="67"/>
    </row>
    <row r="14" spans="1:9" ht="24" customHeight="1">
      <c r="A14" s="46" t="s">
        <v>107</v>
      </c>
      <c r="B14" s="43" t="s">
        <v>186</v>
      </c>
      <c r="C14" s="44">
        <v>18772</v>
      </c>
      <c r="D14" s="45">
        <v>30082</v>
      </c>
      <c r="E14" s="45">
        <v>31289</v>
      </c>
      <c r="F14" s="45">
        <v>31509</v>
      </c>
      <c r="G14" s="45">
        <v>32946</v>
      </c>
      <c r="H14" s="45">
        <v>33002</v>
      </c>
      <c r="I14" s="67"/>
    </row>
    <row r="15" spans="1:9" ht="24" customHeight="1">
      <c r="A15" s="46" t="s">
        <v>106</v>
      </c>
      <c r="B15" s="43" t="s">
        <v>59</v>
      </c>
      <c r="C15" s="44">
        <v>131761</v>
      </c>
      <c r="D15" s="45">
        <v>72447</v>
      </c>
      <c r="E15" s="45">
        <v>73000</v>
      </c>
      <c r="F15" s="45">
        <v>75990</v>
      </c>
      <c r="G15" s="45">
        <v>86650</v>
      </c>
      <c r="H15" s="45">
        <v>89251</v>
      </c>
      <c r="I15" s="67"/>
    </row>
    <row r="16" spans="1:9" ht="24" customHeight="1">
      <c r="A16" s="46" t="s">
        <v>105</v>
      </c>
      <c r="B16" s="63" t="s">
        <v>62</v>
      </c>
      <c r="C16" s="44">
        <v>4626</v>
      </c>
      <c r="D16" s="45">
        <v>5985</v>
      </c>
      <c r="E16" s="45">
        <v>6100</v>
      </c>
      <c r="F16" s="45">
        <v>6101</v>
      </c>
      <c r="G16" s="45">
        <v>6589</v>
      </c>
      <c r="H16" s="45">
        <v>6625</v>
      </c>
      <c r="I16" s="67"/>
    </row>
    <row r="17" spans="1:9" ht="26.25" customHeight="1">
      <c r="A17" s="46" t="s">
        <v>104</v>
      </c>
      <c r="B17" s="43" t="s">
        <v>63</v>
      </c>
      <c r="C17" s="44">
        <v>185620</v>
      </c>
      <c r="D17" s="45">
        <v>271170</v>
      </c>
      <c r="E17" s="45">
        <v>280123</v>
      </c>
      <c r="F17" s="45">
        <v>329920</v>
      </c>
      <c r="G17" s="45">
        <v>348091</v>
      </c>
      <c r="H17" s="45">
        <v>345325</v>
      </c>
      <c r="I17" s="67"/>
    </row>
    <row r="18" spans="1:9" ht="24" customHeight="1">
      <c r="A18" s="46" t="s">
        <v>103</v>
      </c>
      <c r="B18" s="43" t="s">
        <v>64</v>
      </c>
      <c r="C18" s="44">
        <v>32123</v>
      </c>
      <c r="D18" s="45">
        <v>37589</v>
      </c>
      <c r="E18" s="45">
        <v>38000</v>
      </c>
      <c r="F18" s="45">
        <v>39526</v>
      </c>
      <c r="G18" s="45">
        <v>43123</v>
      </c>
      <c r="H18" s="45">
        <v>42325</v>
      </c>
      <c r="I18" s="67"/>
    </row>
    <row r="19" spans="1:9" ht="24" customHeight="1">
      <c r="A19" s="46" t="s">
        <v>102</v>
      </c>
      <c r="B19" s="43" t="s">
        <v>65</v>
      </c>
      <c r="C19" s="44">
        <v>206</v>
      </c>
      <c r="D19" s="45">
        <v>281</v>
      </c>
      <c r="E19" s="45">
        <v>315</v>
      </c>
      <c r="F19" s="45">
        <v>292</v>
      </c>
      <c r="G19" s="45">
        <v>316</v>
      </c>
      <c r="H19" s="45">
        <v>258</v>
      </c>
      <c r="I19" s="67"/>
    </row>
    <row r="20" spans="1:9" ht="26.25" customHeight="1">
      <c r="A20" s="46" t="s">
        <v>101</v>
      </c>
      <c r="B20" s="43" t="s">
        <v>66</v>
      </c>
      <c r="C20" s="44">
        <v>42667</v>
      </c>
      <c r="D20" s="45">
        <v>56919</v>
      </c>
      <c r="E20" s="45">
        <v>58500</v>
      </c>
      <c r="F20" s="45">
        <v>58823</v>
      </c>
      <c r="G20" s="45">
        <v>63432</v>
      </c>
      <c r="H20" s="45">
        <v>65254</v>
      </c>
      <c r="I20" s="67"/>
    </row>
    <row r="21" spans="1:9" ht="24" customHeight="1">
      <c r="A21" s="46" t="s">
        <v>100</v>
      </c>
      <c r="B21" s="43" t="s">
        <v>24</v>
      </c>
      <c r="C21" s="44">
        <v>14258</v>
      </c>
      <c r="D21" s="45">
        <v>9648</v>
      </c>
      <c r="E21" s="45">
        <v>10451</v>
      </c>
      <c r="F21" s="45">
        <v>11880</v>
      </c>
      <c r="G21" s="45">
        <v>12663</v>
      </c>
      <c r="H21" s="45">
        <v>13285</v>
      </c>
      <c r="I21" s="67"/>
    </row>
    <row r="22" spans="1:9" ht="24" customHeight="1">
      <c r="A22" s="46" t="s">
        <v>99</v>
      </c>
      <c r="B22" s="43" t="s">
        <v>67</v>
      </c>
      <c r="C22" s="44">
        <v>32120</v>
      </c>
      <c r="D22" s="45">
        <v>44985</v>
      </c>
      <c r="E22" s="45">
        <v>45500</v>
      </c>
      <c r="F22" s="45">
        <v>41125</v>
      </c>
      <c r="G22" s="45">
        <v>43695</v>
      </c>
      <c r="H22" s="45">
        <v>44251</v>
      </c>
      <c r="I22" s="67"/>
    </row>
    <row r="23" spans="1:9" ht="24" customHeight="1">
      <c r="A23" s="46" t="s">
        <v>98</v>
      </c>
      <c r="B23" s="43" t="s">
        <v>59</v>
      </c>
      <c r="C23" s="44">
        <v>245949</v>
      </c>
      <c r="D23" s="45">
        <v>301530</v>
      </c>
      <c r="E23" s="45">
        <v>310305</v>
      </c>
      <c r="F23" s="45">
        <v>319620</v>
      </c>
      <c r="G23" s="45">
        <v>347558</v>
      </c>
      <c r="H23" s="45">
        <v>350265</v>
      </c>
      <c r="I23" s="67"/>
    </row>
    <row r="24" spans="1:9" ht="24" customHeight="1">
      <c r="A24" s="46" t="s">
        <v>96</v>
      </c>
      <c r="B24" s="63" t="s">
        <v>62</v>
      </c>
      <c r="C24" s="44">
        <v>2161</v>
      </c>
      <c r="D24" s="45">
        <v>2705</v>
      </c>
      <c r="E24" s="45">
        <v>2800</v>
      </c>
      <c r="F24" s="45">
        <v>2952</v>
      </c>
      <c r="G24" s="45">
        <v>3371</v>
      </c>
      <c r="H24" s="45">
        <v>3455</v>
      </c>
      <c r="I24" s="67"/>
    </row>
    <row r="25" spans="1:9" ht="24" customHeight="1">
      <c r="A25" s="46" t="s">
        <v>97</v>
      </c>
      <c r="B25" s="63" t="s">
        <v>62</v>
      </c>
      <c r="C25" s="44">
        <v>77204</v>
      </c>
      <c r="D25" s="45">
        <v>100886</v>
      </c>
      <c r="E25" s="45">
        <v>103400</v>
      </c>
      <c r="F25" s="45">
        <v>104750</v>
      </c>
      <c r="G25" s="45">
        <v>111140</v>
      </c>
      <c r="H25" s="45">
        <v>122476</v>
      </c>
      <c r="I25" s="67"/>
    </row>
    <row r="26" spans="1:9" ht="24" customHeight="1">
      <c r="A26" s="46" t="s">
        <v>95</v>
      </c>
      <c r="B26" s="43" t="s">
        <v>68</v>
      </c>
      <c r="C26" s="44">
        <v>410591</v>
      </c>
      <c r="D26" s="45">
        <v>525745</v>
      </c>
      <c r="E26" s="45">
        <v>548562</v>
      </c>
      <c r="F26" s="45">
        <v>525652</v>
      </c>
      <c r="G26" s="45">
        <v>585325</v>
      </c>
      <c r="H26" s="45">
        <v>639468</v>
      </c>
      <c r="I26" s="67"/>
    </row>
    <row r="27" spans="1:9" ht="24" customHeight="1">
      <c r="A27" s="46" t="s">
        <v>94</v>
      </c>
      <c r="B27" s="43" t="s">
        <v>187</v>
      </c>
      <c r="C27" s="44">
        <v>2078</v>
      </c>
      <c r="D27" s="45">
        <v>669</v>
      </c>
      <c r="E27" s="45">
        <v>700</v>
      </c>
      <c r="F27" s="45">
        <v>678</v>
      </c>
      <c r="G27" s="45">
        <v>720</v>
      </c>
      <c r="H27" s="45">
        <v>732</v>
      </c>
      <c r="I27" s="67"/>
    </row>
    <row r="28" spans="1:9" ht="24" customHeight="1">
      <c r="A28" s="46" t="s">
        <v>93</v>
      </c>
      <c r="B28" s="43" t="s">
        <v>59</v>
      </c>
      <c r="C28" s="44">
        <v>217742</v>
      </c>
      <c r="D28" s="45">
        <v>333070</v>
      </c>
      <c r="E28" s="45">
        <v>344289</v>
      </c>
      <c r="F28" s="67">
        <v>306413</v>
      </c>
      <c r="G28" s="67">
        <v>345580</v>
      </c>
      <c r="H28" s="45">
        <v>347250</v>
      </c>
      <c r="I28" s="67"/>
    </row>
    <row r="29" spans="1:9" ht="24" customHeight="1">
      <c r="A29" s="46" t="s">
        <v>92</v>
      </c>
      <c r="B29" s="43" t="s">
        <v>70</v>
      </c>
      <c r="C29" s="44">
        <v>4710</v>
      </c>
      <c r="D29" s="45">
        <v>6052</v>
      </c>
      <c r="E29" s="45">
        <v>7800</v>
      </c>
      <c r="F29" s="67">
        <v>8074</v>
      </c>
      <c r="G29" s="67">
        <v>9066</v>
      </c>
      <c r="H29" s="45">
        <v>10187</v>
      </c>
      <c r="I29" s="67"/>
    </row>
    <row r="30" spans="1:9" ht="24" customHeight="1">
      <c r="A30" s="46" t="s">
        <v>91</v>
      </c>
      <c r="B30" s="43" t="s">
        <v>71</v>
      </c>
      <c r="C30" s="44">
        <v>963</v>
      </c>
      <c r="D30" s="45">
        <v>1552</v>
      </c>
      <c r="E30" s="45">
        <v>1600</v>
      </c>
      <c r="F30" s="45">
        <v>1616</v>
      </c>
      <c r="G30" s="45">
        <v>1770</v>
      </c>
      <c r="H30" s="45">
        <v>1744</v>
      </c>
      <c r="I30" s="67"/>
    </row>
    <row r="31" spans="1:9" ht="27" customHeight="1">
      <c r="A31" s="46" t="s">
        <v>90</v>
      </c>
      <c r="B31" s="43" t="s">
        <v>72</v>
      </c>
      <c r="C31" s="44">
        <v>88698</v>
      </c>
      <c r="D31" s="45">
        <v>107113</v>
      </c>
      <c r="E31" s="45">
        <v>110300</v>
      </c>
      <c r="F31" s="45">
        <v>106565</v>
      </c>
      <c r="G31" s="45">
        <v>119373</v>
      </c>
      <c r="H31" s="45">
        <v>120003</v>
      </c>
      <c r="I31" s="67"/>
    </row>
    <row r="32" spans="1:9" ht="27.75" customHeight="1">
      <c r="A32" s="46" t="s">
        <v>89</v>
      </c>
      <c r="B32" s="43" t="s">
        <v>73</v>
      </c>
      <c r="C32" s="44">
        <v>3845</v>
      </c>
      <c r="D32" s="45">
        <v>5652</v>
      </c>
      <c r="E32" s="45">
        <v>6558</v>
      </c>
      <c r="F32" s="45">
        <v>6623</v>
      </c>
      <c r="G32" s="45">
        <v>7272</v>
      </c>
      <c r="H32" s="45">
        <v>8530</v>
      </c>
      <c r="I32" s="93"/>
    </row>
    <row r="33" spans="1:9" ht="24" customHeight="1">
      <c r="A33" s="46" t="s">
        <v>88</v>
      </c>
      <c r="B33" s="43" t="s">
        <v>59</v>
      </c>
      <c r="C33" s="44">
        <v>20927</v>
      </c>
      <c r="D33" s="45">
        <v>31097</v>
      </c>
      <c r="E33" s="45">
        <v>31600</v>
      </c>
      <c r="F33" s="45">
        <v>31668</v>
      </c>
      <c r="G33" s="45">
        <v>34373</v>
      </c>
      <c r="H33" s="45">
        <v>36092</v>
      </c>
      <c r="I33" s="67"/>
    </row>
    <row r="34" spans="1:9" ht="24" customHeight="1">
      <c r="A34" s="46" t="s">
        <v>87</v>
      </c>
      <c r="B34" s="43" t="s">
        <v>60</v>
      </c>
      <c r="C34" s="44">
        <v>256874</v>
      </c>
      <c r="D34" s="45">
        <v>338988</v>
      </c>
      <c r="E34" s="45">
        <v>350000</v>
      </c>
      <c r="F34" s="45">
        <v>359452</v>
      </c>
      <c r="G34" s="45">
        <v>390846</v>
      </c>
      <c r="H34" s="45">
        <v>384006</v>
      </c>
      <c r="I34" s="67"/>
    </row>
    <row r="35" spans="1:9" ht="24" customHeight="1">
      <c r="A35" s="46" t="s">
        <v>86</v>
      </c>
      <c r="B35" s="43" t="s">
        <v>75</v>
      </c>
      <c r="C35" s="44">
        <v>241</v>
      </c>
      <c r="D35" s="45">
        <v>255</v>
      </c>
      <c r="E35" s="45">
        <v>260</v>
      </c>
      <c r="F35" s="45">
        <v>265</v>
      </c>
      <c r="G35" s="45">
        <v>294</v>
      </c>
      <c r="H35" s="45">
        <v>283</v>
      </c>
      <c r="I35" s="67"/>
    </row>
    <row r="36" spans="1:9" ht="24" customHeight="1">
      <c r="A36" s="46" t="s">
        <v>85</v>
      </c>
      <c r="B36" s="43" t="s">
        <v>74</v>
      </c>
      <c r="C36" s="44">
        <v>2974</v>
      </c>
      <c r="D36" s="45">
        <v>3392</v>
      </c>
      <c r="E36" s="45">
        <v>3500</v>
      </c>
      <c r="F36" s="45">
        <v>3605</v>
      </c>
      <c r="G36" s="45">
        <v>3920</v>
      </c>
      <c r="H36" s="45">
        <v>4091</v>
      </c>
      <c r="I36" s="67"/>
    </row>
    <row r="37" spans="1:9" ht="27" customHeight="1">
      <c r="A37" s="46" t="s">
        <v>84</v>
      </c>
      <c r="B37" s="43" t="s">
        <v>65</v>
      </c>
      <c r="C37" s="44">
        <v>97</v>
      </c>
      <c r="D37" s="45">
        <v>140</v>
      </c>
      <c r="E37" s="45">
        <v>148</v>
      </c>
      <c r="F37" s="45">
        <v>152</v>
      </c>
      <c r="G37" s="45">
        <v>175</v>
      </c>
      <c r="H37" s="45">
        <v>185</v>
      </c>
      <c r="I37" s="67"/>
    </row>
    <row r="38" spans="1:9" ht="24" customHeight="1">
      <c r="A38" s="46" t="s">
        <v>83</v>
      </c>
      <c r="B38" s="43" t="s">
        <v>59</v>
      </c>
      <c r="C38" s="44">
        <v>4311</v>
      </c>
      <c r="D38" s="45">
        <v>5298</v>
      </c>
      <c r="E38" s="45">
        <v>5400</v>
      </c>
      <c r="F38" s="45">
        <v>5425</v>
      </c>
      <c r="G38" s="45">
        <v>5930</v>
      </c>
      <c r="H38" s="45">
        <v>6538</v>
      </c>
      <c r="I38" s="67"/>
    </row>
    <row r="39" spans="1:9" ht="24" customHeight="1">
      <c r="A39" s="46" t="s">
        <v>82</v>
      </c>
      <c r="B39" s="43" t="s">
        <v>59</v>
      </c>
      <c r="C39" s="44">
        <v>112468</v>
      </c>
      <c r="D39" s="45">
        <v>131258</v>
      </c>
      <c r="E39" s="45">
        <v>140000</v>
      </c>
      <c r="F39" s="45">
        <v>142252</v>
      </c>
      <c r="G39" s="45">
        <v>155365</v>
      </c>
      <c r="H39" s="45">
        <v>153090</v>
      </c>
      <c r="I39" s="67"/>
    </row>
    <row r="40" spans="1:9" ht="24" customHeight="1">
      <c r="A40" s="46" t="s">
        <v>81</v>
      </c>
      <c r="B40" s="43" t="s">
        <v>65</v>
      </c>
      <c r="C40" s="44">
        <v>18</v>
      </c>
      <c r="D40" s="45">
        <v>27</v>
      </c>
      <c r="E40" s="45">
        <v>28</v>
      </c>
      <c r="F40" s="45">
        <v>29</v>
      </c>
      <c r="G40" s="45">
        <v>33</v>
      </c>
      <c r="H40" s="45">
        <v>35</v>
      </c>
      <c r="I40" s="67"/>
    </row>
    <row r="41" spans="1:9" ht="24" customHeight="1">
      <c r="A41" s="46" t="s">
        <v>80</v>
      </c>
      <c r="B41" s="43" t="s">
        <v>76</v>
      </c>
      <c r="C41" s="44">
        <v>178</v>
      </c>
      <c r="D41" s="45">
        <v>275</v>
      </c>
      <c r="E41" s="45">
        <v>295</v>
      </c>
      <c r="F41" s="45">
        <v>299</v>
      </c>
      <c r="G41" s="45">
        <v>330</v>
      </c>
      <c r="H41" s="45">
        <v>340</v>
      </c>
      <c r="I41" s="67"/>
    </row>
    <row r="42" spans="1:9" ht="24" customHeight="1">
      <c r="A42" s="46" t="s">
        <v>79</v>
      </c>
      <c r="B42" s="43" t="s">
        <v>70</v>
      </c>
      <c r="C42" s="44">
        <v>102300</v>
      </c>
      <c r="D42" s="45">
        <v>143685</v>
      </c>
      <c r="E42" s="45">
        <v>158000</v>
      </c>
      <c r="F42" s="45">
        <v>175050</v>
      </c>
      <c r="G42" s="67">
        <v>192023</v>
      </c>
      <c r="H42" s="45">
        <v>219982</v>
      </c>
      <c r="I42" s="67"/>
    </row>
    <row r="43" spans="1:9" ht="24" customHeight="1">
      <c r="A43" s="46" t="s">
        <v>78</v>
      </c>
      <c r="B43" s="43" t="s">
        <v>77</v>
      </c>
      <c r="C43" s="44">
        <v>246357</v>
      </c>
      <c r="D43" s="45">
        <v>317258</v>
      </c>
      <c r="E43" s="45">
        <v>325000</v>
      </c>
      <c r="F43" s="45">
        <v>311325</v>
      </c>
      <c r="G43" s="45">
        <v>340325</v>
      </c>
      <c r="H43" s="45">
        <v>345625</v>
      </c>
      <c r="I43" s="67"/>
    </row>
    <row r="44" spans="1:9" ht="13.5" customHeight="1">
      <c r="A44" s="62"/>
      <c r="B44" s="62"/>
      <c r="C44" s="62"/>
      <c r="D44" s="62"/>
      <c r="E44" s="62"/>
      <c r="F44" s="62"/>
      <c r="G44" s="62"/>
      <c r="H44" s="62"/>
    </row>
    <row r="45" spans="1:9" ht="20.100000000000001" customHeight="1"/>
    <row r="46" spans="1:9" ht="20.100000000000001" customHeight="1"/>
    <row r="47" spans="1:9" ht="20.100000000000001" customHeight="1"/>
    <row r="48" spans="1: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pageMargins left="0.57999999999999996" right="0.2" top="0.74803149606299202" bottom="0.6" header="0.511811023622047" footer="0.23622047244094499"/>
  <pageSetup paperSize="9" firstPageNumber="174" orientation="portrait" r:id="rId1"/>
  <headerFooter alignWithMargins="0">
    <oddFooter>&amp;C&amp;11&amp;P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31"/>
  <sheetViews>
    <sheetView tabSelected="1" topLeftCell="A28" workbookViewId="0">
      <selection activeCell="I136" sqref="I136:I139"/>
    </sheetView>
  </sheetViews>
  <sheetFormatPr defaultColWidth="9.109375" defaultRowHeight="5.7" customHeight="1"/>
  <cols>
    <col min="1" max="1" width="1.5546875" style="69" customWidth="1"/>
    <col min="2" max="2" width="31.109375" style="69" customWidth="1"/>
    <col min="3" max="3" width="11.44140625" style="69" customWidth="1"/>
    <col min="4" max="9" width="9.33203125" style="69" customWidth="1"/>
    <col min="10" max="16384" width="9.109375" style="69"/>
  </cols>
  <sheetData>
    <row r="1" spans="1:9" ht="20.100000000000001" customHeight="1">
      <c r="A1" s="68" t="s">
        <v>26</v>
      </c>
      <c r="B1" s="68"/>
    </row>
    <row r="2" spans="1:9" ht="20.100000000000001" customHeight="1">
      <c r="A2" s="70" t="s">
        <v>2</v>
      </c>
      <c r="B2" s="71"/>
    </row>
    <row r="3" spans="1:9" ht="20.100000000000001" customHeight="1">
      <c r="A3" s="72"/>
      <c r="B3" s="72"/>
    </row>
    <row r="4" spans="1:9" ht="27" customHeight="1">
      <c r="C4" s="73" t="s">
        <v>53</v>
      </c>
      <c r="D4" s="74">
        <v>2010</v>
      </c>
      <c r="E4" s="75">
        <v>2015</v>
      </c>
      <c r="F4" s="75">
        <v>2016</v>
      </c>
      <c r="G4" s="76">
        <v>2017</v>
      </c>
      <c r="H4" s="76">
        <v>2018</v>
      </c>
      <c r="I4" s="76" t="s">
        <v>190</v>
      </c>
    </row>
    <row r="5" spans="1:9" ht="11.25" customHeight="1">
      <c r="F5" s="77"/>
      <c r="G5" s="78"/>
    </row>
    <row r="6" spans="1:9" ht="27" customHeight="1">
      <c r="A6" s="61"/>
      <c r="B6" s="61" t="s">
        <v>118</v>
      </c>
      <c r="C6" s="79" t="s">
        <v>116</v>
      </c>
      <c r="D6" s="80">
        <f t="shared" ref="D6:I6" si="0">D7+D8+D9</f>
        <v>1352</v>
      </c>
      <c r="E6" s="80">
        <f t="shared" si="0"/>
        <v>11341</v>
      </c>
      <c r="F6" s="80">
        <f t="shared" si="0"/>
        <v>11747</v>
      </c>
      <c r="G6" s="80">
        <f t="shared" si="0"/>
        <v>13026</v>
      </c>
      <c r="H6" s="80">
        <f t="shared" si="0"/>
        <v>13755.812</v>
      </c>
      <c r="I6" s="80">
        <f t="shared" si="0"/>
        <v>14420</v>
      </c>
    </row>
    <row r="7" spans="1:9" ht="20.100000000000001" customHeight="1">
      <c r="B7" s="30" t="s">
        <v>54</v>
      </c>
      <c r="C7" s="81" t="s">
        <v>19</v>
      </c>
      <c r="D7" s="82">
        <v>1118</v>
      </c>
      <c r="E7" s="67">
        <v>11016</v>
      </c>
      <c r="F7" s="67">
        <v>11414</v>
      </c>
      <c r="G7" s="67">
        <v>2623</v>
      </c>
      <c r="H7" s="67">
        <v>2811.8560000000002</v>
      </c>
      <c r="I7" s="67">
        <v>2965</v>
      </c>
    </row>
    <row r="8" spans="1:9" ht="20.100000000000001" customHeight="1">
      <c r="B8" s="30" t="s">
        <v>55</v>
      </c>
      <c r="C8" s="81" t="s">
        <v>19</v>
      </c>
      <c r="D8" s="92">
        <v>0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</row>
    <row r="9" spans="1:9" ht="20.100000000000001" customHeight="1">
      <c r="B9" s="30" t="s">
        <v>20</v>
      </c>
      <c r="C9" s="81" t="s">
        <v>19</v>
      </c>
      <c r="D9" s="82">
        <v>234</v>
      </c>
      <c r="E9" s="67">
        <v>325</v>
      </c>
      <c r="F9" s="67">
        <v>333</v>
      </c>
      <c r="G9" s="67">
        <v>10403</v>
      </c>
      <c r="H9" s="67">
        <v>10943.956</v>
      </c>
      <c r="I9" s="67">
        <v>11455</v>
      </c>
    </row>
    <row r="10" spans="1:9" ht="20.100000000000001" customHeight="1">
      <c r="B10" s="84" t="s">
        <v>21</v>
      </c>
      <c r="C10" s="81"/>
      <c r="D10" s="82"/>
      <c r="E10" s="83"/>
      <c r="F10" s="83"/>
      <c r="G10" s="83"/>
      <c r="H10" s="83"/>
      <c r="I10" s="83"/>
    </row>
    <row r="11" spans="1:9" ht="20.100000000000001" customHeight="1">
      <c r="A11" s="61"/>
      <c r="B11" s="61" t="s">
        <v>119</v>
      </c>
      <c r="C11" s="79" t="s">
        <v>117</v>
      </c>
      <c r="D11" s="80">
        <f t="shared" ref="D11:I11" si="1">D12+D13+D14</f>
        <v>280474</v>
      </c>
      <c r="E11" s="80">
        <f t="shared" si="1"/>
        <v>352551</v>
      </c>
      <c r="F11" s="80">
        <f t="shared" si="1"/>
        <v>355849</v>
      </c>
      <c r="G11" s="80">
        <f t="shared" si="1"/>
        <v>354615</v>
      </c>
      <c r="H11" s="80">
        <f t="shared" si="1"/>
        <v>378584</v>
      </c>
      <c r="I11" s="80">
        <f t="shared" si="1"/>
        <v>390251</v>
      </c>
    </row>
    <row r="12" spans="1:9" ht="20.100000000000001" customHeight="1">
      <c r="A12" s="85"/>
      <c r="B12" s="30" t="s">
        <v>54</v>
      </c>
      <c r="C12" s="81" t="s">
        <v>19</v>
      </c>
      <c r="D12" s="82">
        <v>232962</v>
      </c>
      <c r="E12" s="67">
        <v>293123</v>
      </c>
      <c r="F12" s="67">
        <v>294321</v>
      </c>
      <c r="G12" s="67">
        <v>291356</v>
      </c>
      <c r="H12" s="67">
        <v>315325</v>
      </c>
      <c r="I12" s="67">
        <v>326015</v>
      </c>
    </row>
    <row r="13" spans="1:9" ht="20.100000000000001" customHeight="1">
      <c r="B13" s="30" t="s">
        <v>55</v>
      </c>
      <c r="C13" s="81" t="s">
        <v>19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</row>
    <row r="14" spans="1:9" ht="20.100000000000001" customHeight="1">
      <c r="B14" s="30" t="s">
        <v>20</v>
      </c>
      <c r="C14" s="81" t="s">
        <v>19</v>
      </c>
      <c r="D14" s="82">
        <v>47512</v>
      </c>
      <c r="E14" s="67">
        <v>59428</v>
      </c>
      <c r="F14" s="67">
        <v>61528</v>
      </c>
      <c r="G14" s="67">
        <v>63259</v>
      </c>
      <c r="H14" s="67">
        <v>63259</v>
      </c>
      <c r="I14" s="67">
        <v>64236</v>
      </c>
    </row>
    <row r="15" spans="1:9" ht="20.100000000000001" customHeight="1">
      <c r="B15" s="84" t="s">
        <v>21</v>
      </c>
      <c r="C15" s="81"/>
      <c r="D15" s="82"/>
      <c r="E15" s="83"/>
      <c r="F15" s="83"/>
      <c r="G15" s="83"/>
      <c r="H15" s="83"/>
      <c r="I15" s="83">
        <v>0</v>
      </c>
    </row>
    <row r="16" spans="1:9" ht="20.100000000000001" customHeight="1">
      <c r="A16" s="61"/>
      <c r="B16" s="61" t="s">
        <v>120</v>
      </c>
      <c r="C16" s="86" t="s">
        <v>22</v>
      </c>
      <c r="D16" s="80">
        <f t="shared" ref="D16:I16" si="2">D17+D18+D19</f>
        <v>216466</v>
      </c>
      <c r="E16" s="80">
        <f t="shared" si="2"/>
        <v>255149</v>
      </c>
      <c r="F16" s="80">
        <f t="shared" si="2"/>
        <v>260554</v>
      </c>
      <c r="G16" s="80">
        <f t="shared" si="2"/>
        <v>261578</v>
      </c>
      <c r="H16" s="80">
        <f t="shared" si="2"/>
        <v>279459.77</v>
      </c>
      <c r="I16" s="80">
        <f t="shared" si="2"/>
        <v>310254</v>
      </c>
    </row>
    <row r="17" spans="1:9" ht="20.100000000000001" customHeight="1">
      <c r="B17" s="30" t="s">
        <v>54</v>
      </c>
      <c r="C17" s="81" t="s">
        <v>19</v>
      </c>
      <c r="D17" s="82">
        <v>75614</v>
      </c>
      <c r="E17" s="67">
        <v>83025</v>
      </c>
      <c r="F17" s="67">
        <v>85554</v>
      </c>
      <c r="G17" s="67">
        <v>84325</v>
      </c>
      <c r="H17" s="67">
        <v>86254</v>
      </c>
      <c r="I17" s="69">
        <v>87251</v>
      </c>
    </row>
    <row r="18" spans="1:9" ht="20.100000000000001" customHeight="1">
      <c r="A18" s="85"/>
      <c r="B18" s="30" t="s">
        <v>55</v>
      </c>
      <c r="C18" s="81" t="s">
        <v>19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69">
        <v>0</v>
      </c>
    </row>
    <row r="19" spans="1:9" ht="20.100000000000001" customHeight="1">
      <c r="B19" s="30" t="s">
        <v>20</v>
      </c>
      <c r="C19" s="81" t="s">
        <v>19</v>
      </c>
      <c r="D19" s="82">
        <v>140852</v>
      </c>
      <c r="E19" s="67">
        <v>172124</v>
      </c>
      <c r="F19" s="67">
        <v>175000</v>
      </c>
      <c r="G19" s="67">
        <v>177253</v>
      </c>
      <c r="H19" s="67">
        <v>193205.77000000002</v>
      </c>
      <c r="I19" s="69">
        <v>223003</v>
      </c>
    </row>
    <row r="20" spans="1:9" ht="20.100000000000001" customHeight="1">
      <c r="B20" s="84" t="s">
        <v>21</v>
      </c>
      <c r="C20" s="81"/>
      <c r="D20" s="82"/>
      <c r="E20" s="83"/>
      <c r="F20" s="83"/>
      <c r="G20" s="83"/>
      <c r="H20" s="83"/>
      <c r="I20" s="69">
        <v>0</v>
      </c>
    </row>
    <row r="21" spans="1:9" ht="20.100000000000001" customHeight="1">
      <c r="A21" s="87"/>
      <c r="B21" s="87" t="s">
        <v>121</v>
      </c>
      <c r="C21" s="79" t="s">
        <v>122</v>
      </c>
      <c r="D21" s="80">
        <f t="shared" ref="D21:I21" si="3">D22+D23+D24</f>
        <v>1543</v>
      </c>
      <c r="E21" s="80">
        <f t="shared" si="3"/>
        <v>1802</v>
      </c>
      <c r="F21" s="80">
        <f t="shared" si="3"/>
        <v>1850</v>
      </c>
      <c r="G21" s="80">
        <f t="shared" si="3"/>
        <v>1888</v>
      </c>
      <c r="H21" s="80">
        <f t="shared" si="3"/>
        <v>2036</v>
      </c>
      <c r="I21" s="80">
        <f t="shared" si="3"/>
        <v>2230</v>
      </c>
    </row>
    <row r="22" spans="1:9" ht="20.100000000000001" customHeight="1">
      <c r="B22" s="30" t="s">
        <v>54</v>
      </c>
      <c r="C22" s="81" t="s">
        <v>19</v>
      </c>
      <c r="D22" s="82">
        <v>1543</v>
      </c>
      <c r="E22" s="67">
        <v>1802</v>
      </c>
      <c r="F22" s="67">
        <v>1850</v>
      </c>
      <c r="G22" s="67">
        <v>1888</v>
      </c>
      <c r="H22" s="67">
        <v>2036</v>
      </c>
      <c r="I22" s="67">
        <v>2230</v>
      </c>
    </row>
    <row r="23" spans="1:9" ht="20.100000000000001" customHeight="1">
      <c r="B23" s="30" t="s">
        <v>55</v>
      </c>
      <c r="C23" s="81" t="s">
        <v>19</v>
      </c>
      <c r="D23" s="83">
        <v>0</v>
      </c>
      <c r="E23" s="83">
        <v>0</v>
      </c>
      <c r="F23" s="83">
        <v>0</v>
      </c>
      <c r="G23" s="83">
        <v>0</v>
      </c>
      <c r="H23" s="83"/>
      <c r="I23" s="83">
        <v>0</v>
      </c>
    </row>
    <row r="24" spans="1:9" ht="20.100000000000001" customHeight="1">
      <c r="B24" s="30" t="s">
        <v>20</v>
      </c>
      <c r="C24" s="81" t="s">
        <v>19</v>
      </c>
      <c r="D24" s="83">
        <v>0</v>
      </c>
      <c r="E24" s="83">
        <v>0</v>
      </c>
      <c r="F24" s="83">
        <v>0</v>
      </c>
      <c r="G24" s="83">
        <v>0</v>
      </c>
      <c r="H24" s="83"/>
      <c r="I24" s="83">
        <v>0</v>
      </c>
    </row>
    <row r="25" spans="1:9" ht="20.100000000000001" customHeight="1">
      <c r="B25" s="84" t="s">
        <v>21</v>
      </c>
      <c r="C25" s="81"/>
      <c r="D25" s="82"/>
      <c r="E25" s="83"/>
      <c r="F25" s="83"/>
      <c r="G25" s="83"/>
      <c r="H25" s="83"/>
      <c r="I25" s="83">
        <v>0</v>
      </c>
    </row>
    <row r="26" spans="1:9" ht="20.100000000000001" customHeight="1">
      <c r="B26" s="88" t="s">
        <v>123</v>
      </c>
      <c r="C26" s="86" t="s">
        <v>23</v>
      </c>
      <c r="D26" s="80">
        <f t="shared" ref="D26:I26" si="4">D27+D28+D29</f>
        <v>786705</v>
      </c>
      <c r="E26" s="80">
        <f t="shared" si="4"/>
        <v>910816</v>
      </c>
      <c r="F26" s="80">
        <f t="shared" si="4"/>
        <v>940235</v>
      </c>
      <c r="G26" s="80">
        <f t="shared" si="4"/>
        <v>936511</v>
      </c>
      <c r="H26" s="80">
        <f t="shared" si="4"/>
        <v>1038657</v>
      </c>
      <c r="I26" s="80">
        <f t="shared" si="4"/>
        <v>1230212</v>
      </c>
    </row>
    <row r="27" spans="1:9" ht="20.100000000000001" customHeight="1">
      <c r="B27" s="30" t="s">
        <v>54</v>
      </c>
      <c r="C27" s="81" t="s">
        <v>19</v>
      </c>
      <c r="D27" s="82">
        <v>782245</v>
      </c>
      <c r="E27" s="67">
        <v>867458</v>
      </c>
      <c r="F27" s="67">
        <v>895235</v>
      </c>
      <c r="G27" s="67">
        <v>891253</v>
      </c>
      <c r="H27" s="67">
        <v>992332</v>
      </c>
      <c r="I27" s="67">
        <v>1182958</v>
      </c>
    </row>
    <row r="28" spans="1:9" ht="20.100000000000001" customHeight="1">
      <c r="B28" s="30" t="s">
        <v>55</v>
      </c>
      <c r="C28" s="81" t="s">
        <v>19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</row>
    <row r="29" spans="1:9" ht="20.100000000000001" customHeight="1">
      <c r="B29" s="30" t="s">
        <v>20</v>
      </c>
      <c r="C29" s="81" t="s">
        <v>19</v>
      </c>
      <c r="D29" s="82">
        <v>4460</v>
      </c>
      <c r="E29" s="67">
        <v>43358</v>
      </c>
      <c r="F29" s="67">
        <v>45000</v>
      </c>
      <c r="G29" s="67">
        <v>45258</v>
      </c>
      <c r="H29" s="67">
        <v>46325</v>
      </c>
      <c r="I29" s="67">
        <v>47254</v>
      </c>
    </row>
    <row r="30" spans="1:9" ht="20.100000000000001" customHeight="1">
      <c r="B30" s="84" t="s">
        <v>21</v>
      </c>
      <c r="C30" s="81"/>
      <c r="D30" s="80"/>
      <c r="E30" s="83"/>
      <c r="F30" s="83"/>
      <c r="G30" s="83"/>
      <c r="H30" s="83"/>
      <c r="I30" s="83">
        <v>0</v>
      </c>
    </row>
    <row r="31" spans="1:9" ht="20.100000000000001" customHeight="1">
      <c r="B31" s="88" t="s">
        <v>124</v>
      </c>
      <c r="C31" s="79" t="s">
        <v>125</v>
      </c>
      <c r="D31" s="80">
        <f t="shared" ref="D31:I31" si="5">D32+D33+D34</f>
        <v>113793</v>
      </c>
      <c r="E31" s="80">
        <f t="shared" si="5"/>
        <v>128285</v>
      </c>
      <c r="F31" s="80">
        <f t="shared" si="5"/>
        <v>142500</v>
      </c>
      <c r="G31" s="80">
        <f t="shared" si="5"/>
        <v>130459</v>
      </c>
      <c r="H31" s="80">
        <f t="shared" si="5"/>
        <v>143850</v>
      </c>
      <c r="I31" s="80">
        <f t="shared" si="5"/>
        <v>153663</v>
      </c>
    </row>
    <row r="32" spans="1:9" ht="20.100000000000001" customHeight="1">
      <c r="B32" s="30" t="s">
        <v>54</v>
      </c>
      <c r="C32" s="81" t="s">
        <v>19</v>
      </c>
      <c r="D32" s="82">
        <v>113793</v>
      </c>
      <c r="E32" s="67">
        <v>128285</v>
      </c>
      <c r="F32" s="67">
        <v>142500</v>
      </c>
      <c r="G32" s="67">
        <v>108259</v>
      </c>
      <c r="H32" s="67">
        <v>120325</v>
      </c>
      <c r="I32" s="67">
        <v>129298</v>
      </c>
    </row>
    <row r="33" spans="2:9" ht="20.100000000000001" customHeight="1">
      <c r="B33" s="30" t="s">
        <v>55</v>
      </c>
      <c r="C33" s="81" t="s">
        <v>19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</row>
    <row r="34" spans="2:9" ht="20.100000000000001" customHeight="1">
      <c r="B34" s="30" t="s">
        <v>20</v>
      </c>
      <c r="C34" s="81" t="s">
        <v>19</v>
      </c>
      <c r="D34" s="83">
        <v>0</v>
      </c>
      <c r="E34" s="83">
        <v>0</v>
      </c>
      <c r="F34" s="83">
        <v>0</v>
      </c>
      <c r="G34" s="67">
        <v>22200</v>
      </c>
      <c r="H34" s="67">
        <v>23525</v>
      </c>
      <c r="I34" s="67">
        <v>24365</v>
      </c>
    </row>
    <row r="35" spans="2:9" ht="20.100000000000001" customHeight="1">
      <c r="B35" s="84" t="s">
        <v>21</v>
      </c>
      <c r="C35" s="81"/>
      <c r="D35" s="82"/>
      <c r="E35" s="83"/>
      <c r="F35" s="83"/>
      <c r="G35" s="83"/>
      <c r="H35" s="83"/>
      <c r="I35" s="83">
        <v>0</v>
      </c>
    </row>
    <row r="36" spans="2:9" ht="23.25" customHeight="1">
      <c r="B36" s="88" t="s">
        <v>126</v>
      </c>
      <c r="C36" s="79" t="s">
        <v>172</v>
      </c>
      <c r="D36" s="80">
        <f t="shared" ref="D36:I36" si="6">D37+D38+D39</f>
        <v>415831</v>
      </c>
      <c r="E36" s="80">
        <f t="shared" si="6"/>
        <v>557447</v>
      </c>
      <c r="F36" s="80">
        <f t="shared" si="6"/>
        <v>568845</v>
      </c>
      <c r="G36" s="80">
        <f t="shared" si="6"/>
        <v>570103</v>
      </c>
      <c r="H36" s="80">
        <f t="shared" si="6"/>
        <v>618821</v>
      </c>
      <c r="I36" s="80">
        <f t="shared" si="6"/>
        <v>620321</v>
      </c>
    </row>
    <row r="37" spans="2:9" ht="20.100000000000001" customHeight="1">
      <c r="B37" s="30" t="s">
        <v>54</v>
      </c>
      <c r="C37" s="81" t="s">
        <v>19</v>
      </c>
      <c r="D37" s="82">
        <v>115091</v>
      </c>
      <c r="E37" s="67">
        <v>135858</v>
      </c>
      <c r="F37" s="67">
        <v>137589</v>
      </c>
      <c r="G37" s="67">
        <v>144468</v>
      </c>
      <c r="H37" s="67">
        <v>157562</v>
      </c>
      <c r="I37" s="67">
        <v>159365</v>
      </c>
    </row>
    <row r="38" spans="2:9" ht="20.100000000000001" customHeight="1">
      <c r="B38" s="30" t="s">
        <v>55</v>
      </c>
      <c r="C38" s="81" t="s">
        <v>19</v>
      </c>
      <c r="D38" s="82">
        <v>300740</v>
      </c>
      <c r="E38" s="67">
        <v>421589</v>
      </c>
      <c r="F38" s="67">
        <v>431256</v>
      </c>
      <c r="G38" s="67">
        <v>425635</v>
      </c>
      <c r="H38" s="67">
        <v>461259</v>
      </c>
      <c r="I38" s="67">
        <v>460956</v>
      </c>
    </row>
    <row r="39" spans="2:9" ht="20.100000000000001" customHeight="1">
      <c r="B39" s="30" t="s">
        <v>20</v>
      </c>
      <c r="C39" s="81" t="s">
        <v>19</v>
      </c>
      <c r="D39" s="83">
        <v>0</v>
      </c>
      <c r="E39" s="83">
        <v>0</v>
      </c>
      <c r="F39" s="83">
        <v>0</v>
      </c>
      <c r="G39" s="83">
        <v>0</v>
      </c>
      <c r="H39" s="83">
        <v>0</v>
      </c>
      <c r="I39" s="83">
        <v>0</v>
      </c>
    </row>
    <row r="40" spans="2:9" ht="20.100000000000001" customHeight="1">
      <c r="B40" s="84" t="s">
        <v>21</v>
      </c>
      <c r="C40" s="81"/>
      <c r="D40" s="82"/>
      <c r="E40" s="83"/>
      <c r="F40" s="83"/>
      <c r="G40" s="83"/>
      <c r="H40" s="83"/>
      <c r="I40" s="83">
        <v>0</v>
      </c>
    </row>
    <row r="41" spans="2:9" ht="24" customHeight="1">
      <c r="B41" s="88" t="s">
        <v>127</v>
      </c>
      <c r="C41" s="79" t="s">
        <v>172</v>
      </c>
      <c r="D41" s="80">
        <f t="shared" ref="D41:I41" si="7">D42+D43+D44</f>
        <v>16677</v>
      </c>
      <c r="E41" s="80">
        <f t="shared" si="7"/>
        <v>23189</v>
      </c>
      <c r="F41" s="80">
        <f t="shared" si="7"/>
        <v>24200</v>
      </c>
      <c r="G41" s="80">
        <f t="shared" si="7"/>
        <v>23652</v>
      </c>
      <c r="H41" s="80">
        <f t="shared" si="7"/>
        <v>25621</v>
      </c>
      <c r="I41" s="80">
        <f t="shared" si="7"/>
        <v>26321</v>
      </c>
    </row>
    <row r="42" spans="2:9" ht="20.100000000000001" customHeight="1">
      <c r="B42" s="30" t="s">
        <v>54</v>
      </c>
      <c r="C42" s="81" t="s">
        <v>19</v>
      </c>
      <c r="D42" s="82">
        <v>1320</v>
      </c>
      <c r="E42" s="67">
        <v>2084</v>
      </c>
      <c r="F42" s="67">
        <v>2200</v>
      </c>
      <c r="G42" s="67">
        <v>1132</v>
      </c>
      <c r="H42" s="67">
        <v>1032</v>
      </c>
      <c r="I42" s="67">
        <v>967</v>
      </c>
    </row>
    <row r="43" spans="2:9" ht="20.100000000000001" customHeight="1">
      <c r="B43" s="30" t="s">
        <v>55</v>
      </c>
      <c r="C43" s="81" t="s">
        <v>19</v>
      </c>
      <c r="D43" s="82">
        <v>15357</v>
      </c>
      <c r="E43" s="67">
        <v>21105</v>
      </c>
      <c r="F43" s="67">
        <v>22000</v>
      </c>
      <c r="G43" s="67">
        <v>22520</v>
      </c>
      <c r="H43" s="67">
        <v>24589</v>
      </c>
      <c r="I43" s="67">
        <v>25354</v>
      </c>
    </row>
    <row r="44" spans="2:9" ht="20.100000000000001" customHeight="1">
      <c r="B44" s="30" t="s">
        <v>20</v>
      </c>
      <c r="C44" s="81" t="s">
        <v>19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</row>
    <row r="45" spans="2:9" ht="20.100000000000001" customHeight="1">
      <c r="B45" s="84" t="s">
        <v>21</v>
      </c>
      <c r="C45" s="81"/>
      <c r="D45" s="82"/>
      <c r="E45" s="83"/>
      <c r="F45" s="83"/>
      <c r="G45" s="83"/>
      <c r="H45" s="83"/>
      <c r="I45" s="83">
        <v>0</v>
      </c>
    </row>
    <row r="46" spans="2:9" ht="24" customHeight="1">
      <c r="B46" s="88" t="s">
        <v>128</v>
      </c>
      <c r="C46" s="79" t="s">
        <v>173</v>
      </c>
      <c r="D46" s="80">
        <f t="shared" ref="D46:I46" si="8">D47+D48+D49</f>
        <v>18772</v>
      </c>
      <c r="E46" s="80">
        <f t="shared" si="8"/>
        <v>30082</v>
      </c>
      <c r="F46" s="80">
        <f t="shared" si="8"/>
        <v>31289</v>
      </c>
      <c r="G46" s="80">
        <f t="shared" si="8"/>
        <v>31509</v>
      </c>
      <c r="H46" s="80">
        <f t="shared" si="8"/>
        <v>32946</v>
      </c>
      <c r="I46" s="80">
        <f t="shared" si="8"/>
        <v>33002</v>
      </c>
    </row>
    <row r="47" spans="2:9" ht="20.100000000000001" customHeight="1">
      <c r="B47" s="30" t="s">
        <v>54</v>
      </c>
      <c r="C47" s="81" t="s">
        <v>19</v>
      </c>
      <c r="D47" s="82">
        <v>3237</v>
      </c>
      <c r="E47" s="67">
        <v>4402</v>
      </c>
      <c r="F47" s="67">
        <v>4500</v>
      </c>
      <c r="G47" s="67">
        <v>4705</v>
      </c>
      <c r="H47" s="67">
        <v>5085</v>
      </c>
      <c r="I47" s="67">
        <v>5136</v>
      </c>
    </row>
    <row r="48" spans="2:9" ht="20.100000000000001" customHeight="1">
      <c r="B48" s="30" t="s">
        <v>55</v>
      </c>
      <c r="C48" s="81" t="s">
        <v>19</v>
      </c>
      <c r="D48" s="82">
        <v>12320</v>
      </c>
      <c r="E48" s="67">
        <v>21005</v>
      </c>
      <c r="F48" s="67">
        <v>22000</v>
      </c>
      <c r="G48" s="67">
        <v>21632</v>
      </c>
      <c r="H48" s="67">
        <v>22362</v>
      </c>
      <c r="I48" s="67">
        <v>22301</v>
      </c>
    </row>
    <row r="49" spans="2:9" ht="20.100000000000001" customHeight="1">
      <c r="B49" s="30" t="s">
        <v>20</v>
      </c>
      <c r="C49" s="81" t="s">
        <v>19</v>
      </c>
      <c r="D49" s="82">
        <v>3215</v>
      </c>
      <c r="E49" s="67">
        <v>4675</v>
      </c>
      <c r="F49" s="67">
        <v>4789</v>
      </c>
      <c r="G49" s="67">
        <v>5172</v>
      </c>
      <c r="H49" s="67">
        <v>5499</v>
      </c>
      <c r="I49" s="67">
        <v>5565</v>
      </c>
    </row>
    <row r="50" spans="2:9" ht="20.100000000000001" customHeight="1">
      <c r="B50" s="84" t="s">
        <v>21</v>
      </c>
      <c r="C50" s="81"/>
      <c r="D50" s="82"/>
      <c r="E50" s="83"/>
      <c r="F50" s="83"/>
      <c r="G50" s="83"/>
      <c r="H50" s="83"/>
      <c r="I50" s="83">
        <v>0</v>
      </c>
    </row>
    <row r="51" spans="2:9" ht="20.100000000000001" customHeight="1">
      <c r="B51" s="88" t="s">
        <v>129</v>
      </c>
      <c r="C51" s="79" t="s">
        <v>117</v>
      </c>
      <c r="D51" s="80">
        <f t="shared" ref="D51:I51" si="9">D52+D53+D54</f>
        <v>131761</v>
      </c>
      <c r="E51" s="80">
        <f t="shared" si="9"/>
        <v>72447</v>
      </c>
      <c r="F51" s="80">
        <f t="shared" si="9"/>
        <v>73000</v>
      </c>
      <c r="G51" s="80">
        <f t="shared" si="9"/>
        <v>75990</v>
      </c>
      <c r="H51" s="80">
        <f t="shared" si="9"/>
        <v>86650</v>
      </c>
      <c r="I51" s="80">
        <f t="shared" si="9"/>
        <v>89251</v>
      </c>
    </row>
    <row r="52" spans="2:9" ht="20.100000000000001" customHeight="1">
      <c r="B52" s="30" t="s">
        <v>54</v>
      </c>
      <c r="C52" s="81" t="s">
        <v>19</v>
      </c>
      <c r="D52" s="82">
        <v>92919</v>
      </c>
      <c r="E52" s="67">
        <v>50789</v>
      </c>
      <c r="F52" s="67">
        <v>51000</v>
      </c>
      <c r="G52" s="67">
        <v>53549</v>
      </c>
      <c r="H52" s="67">
        <v>62325</v>
      </c>
      <c r="I52" s="67">
        <v>63886</v>
      </c>
    </row>
    <row r="53" spans="2:9" ht="20.100000000000001" customHeight="1">
      <c r="B53" s="30" t="s">
        <v>55</v>
      </c>
      <c r="C53" s="81" t="s">
        <v>19</v>
      </c>
      <c r="D53" s="82">
        <v>38842</v>
      </c>
      <c r="E53" s="67">
        <v>21658</v>
      </c>
      <c r="F53" s="67">
        <v>22000</v>
      </c>
      <c r="G53" s="67">
        <v>22441</v>
      </c>
      <c r="H53" s="67">
        <v>24325</v>
      </c>
      <c r="I53" s="67">
        <v>25365</v>
      </c>
    </row>
    <row r="54" spans="2:9" ht="20.100000000000001" customHeight="1">
      <c r="B54" s="30" t="s">
        <v>20</v>
      </c>
      <c r="C54" s="81" t="s">
        <v>19</v>
      </c>
      <c r="D54" s="83">
        <v>0</v>
      </c>
      <c r="E54" s="83">
        <v>0</v>
      </c>
      <c r="F54" s="83">
        <v>0</v>
      </c>
      <c r="G54" s="83">
        <v>0</v>
      </c>
      <c r="H54" s="83">
        <v>0</v>
      </c>
      <c r="I54" s="83">
        <v>0</v>
      </c>
    </row>
    <row r="55" spans="2:9" ht="20.100000000000001" customHeight="1">
      <c r="B55" s="84" t="s">
        <v>21</v>
      </c>
      <c r="C55" s="81"/>
      <c r="D55" s="82"/>
      <c r="E55" s="83"/>
      <c r="F55" s="83"/>
      <c r="G55" s="83"/>
      <c r="H55" s="83"/>
      <c r="I55" s="83">
        <v>0</v>
      </c>
    </row>
    <row r="56" spans="2:9" ht="20.100000000000001" customHeight="1">
      <c r="B56" s="88" t="s">
        <v>130</v>
      </c>
      <c r="C56" s="89" t="s">
        <v>115</v>
      </c>
      <c r="D56" s="80">
        <f t="shared" ref="D56:I56" si="10">D57+D58+D59</f>
        <v>4626</v>
      </c>
      <c r="E56" s="80">
        <f t="shared" si="10"/>
        <v>5985</v>
      </c>
      <c r="F56" s="80">
        <f t="shared" si="10"/>
        <v>6100</v>
      </c>
      <c r="G56" s="80">
        <f t="shared" si="10"/>
        <v>6101</v>
      </c>
      <c r="H56" s="80">
        <f t="shared" si="10"/>
        <v>6589</v>
      </c>
      <c r="I56" s="80">
        <f t="shared" si="10"/>
        <v>6625</v>
      </c>
    </row>
    <row r="57" spans="2:9" ht="20.100000000000001" customHeight="1">
      <c r="B57" s="30" t="s">
        <v>54</v>
      </c>
      <c r="C57" s="81" t="s">
        <v>19</v>
      </c>
      <c r="D57" s="82">
        <v>4626</v>
      </c>
      <c r="E57" s="67">
        <v>5985</v>
      </c>
      <c r="F57" s="67">
        <v>6100</v>
      </c>
      <c r="G57" s="67">
        <v>6101</v>
      </c>
      <c r="H57" s="67">
        <v>6589</v>
      </c>
      <c r="I57" s="67">
        <v>6625</v>
      </c>
    </row>
    <row r="58" spans="2:9" ht="20.100000000000001" customHeight="1">
      <c r="B58" s="30" t="s">
        <v>55</v>
      </c>
      <c r="C58" s="81" t="s">
        <v>19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</row>
    <row r="59" spans="2:9" ht="20.100000000000001" customHeight="1">
      <c r="B59" s="30" t="s">
        <v>20</v>
      </c>
      <c r="C59" s="81" t="s">
        <v>19</v>
      </c>
      <c r="D59" s="83">
        <v>0</v>
      </c>
      <c r="E59" s="83">
        <v>0</v>
      </c>
      <c r="F59" s="83">
        <v>0</v>
      </c>
      <c r="G59" s="83">
        <v>0</v>
      </c>
      <c r="H59" s="83">
        <v>0</v>
      </c>
      <c r="I59" s="83">
        <v>0</v>
      </c>
    </row>
    <row r="60" spans="2:9" ht="20.100000000000001" customHeight="1">
      <c r="B60" s="84" t="s">
        <v>21</v>
      </c>
      <c r="C60" s="81"/>
      <c r="D60" s="82"/>
      <c r="E60" s="83"/>
      <c r="F60" s="83"/>
      <c r="G60" s="83"/>
      <c r="H60" s="83"/>
      <c r="I60" s="83">
        <v>0</v>
      </c>
    </row>
    <row r="61" spans="2:9" ht="28.5" customHeight="1">
      <c r="B61" s="88" t="s">
        <v>131</v>
      </c>
      <c r="C61" s="79" t="s">
        <v>174</v>
      </c>
      <c r="D61" s="80">
        <f t="shared" ref="D61:I61" si="11">D62+D63+D64</f>
        <v>185620</v>
      </c>
      <c r="E61" s="80">
        <f t="shared" si="11"/>
        <v>271170</v>
      </c>
      <c r="F61" s="80">
        <f t="shared" si="11"/>
        <v>280123</v>
      </c>
      <c r="G61" s="80">
        <f t="shared" si="11"/>
        <v>329920</v>
      </c>
      <c r="H61" s="80">
        <f t="shared" si="11"/>
        <v>348091</v>
      </c>
      <c r="I61" s="80">
        <f t="shared" si="11"/>
        <v>345325</v>
      </c>
    </row>
    <row r="62" spans="2:9" ht="20.100000000000001" customHeight="1">
      <c r="B62" s="30" t="s">
        <v>54</v>
      </c>
      <c r="C62" s="81" t="s">
        <v>19</v>
      </c>
      <c r="D62" s="82">
        <v>4180</v>
      </c>
      <c r="E62" s="67">
        <v>7989</v>
      </c>
      <c r="F62" s="67">
        <v>8123</v>
      </c>
      <c r="G62" s="67">
        <v>655</v>
      </c>
      <c r="H62" s="67">
        <v>625</v>
      </c>
      <c r="I62" s="67">
        <v>671</v>
      </c>
    </row>
    <row r="63" spans="2:9" ht="20.100000000000001" customHeight="1">
      <c r="B63" s="30" t="s">
        <v>55</v>
      </c>
      <c r="C63" s="81" t="s">
        <v>19</v>
      </c>
      <c r="D63" s="82">
        <v>22440</v>
      </c>
      <c r="E63" s="67">
        <v>41325</v>
      </c>
      <c r="F63" s="67">
        <v>42000</v>
      </c>
      <c r="G63" s="67">
        <v>82265</v>
      </c>
      <c r="H63" s="67">
        <v>92101</v>
      </c>
      <c r="I63" s="67">
        <v>93625</v>
      </c>
    </row>
    <row r="64" spans="2:9" ht="20.100000000000001" customHeight="1">
      <c r="B64" s="30" t="s">
        <v>20</v>
      </c>
      <c r="C64" s="81" t="s">
        <v>19</v>
      </c>
      <c r="D64" s="82">
        <v>159000</v>
      </c>
      <c r="E64" s="67">
        <v>221856</v>
      </c>
      <c r="F64" s="67">
        <v>230000</v>
      </c>
      <c r="G64" s="67">
        <v>247000</v>
      </c>
      <c r="H64" s="67">
        <v>255365</v>
      </c>
      <c r="I64" s="67">
        <v>251029</v>
      </c>
    </row>
    <row r="65" spans="2:9" ht="20.100000000000001" customHeight="1">
      <c r="B65" s="84" t="s">
        <v>21</v>
      </c>
      <c r="C65" s="81"/>
      <c r="D65" s="82"/>
      <c r="E65" s="83"/>
      <c r="F65" s="83"/>
      <c r="G65" s="83"/>
      <c r="H65" s="83"/>
      <c r="I65" s="83">
        <v>0</v>
      </c>
    </row>
    <row r="66" spans="2:9" ht="20.100000000000001" customHeight="1">
      <c r="B66" s="88" t="s">
        <v>132</v>
      </c>
      <c r="C66" s="79" t="s">
        <v>125</v>
      </c>
      <c r="D66" s="80">
        <f t="shared" ref="D66:I66" si="12">D67+D68+D69</f>
        <v>32123</v>
      </c>
      <c r="E66" s="80">
        <f t="shared" si="12"/>
        <v>37589</v>
      </c>
      <c r="F66" s="80">
        <f t="shared" si="12"/>
        <v>38000</v>
      </c>
      <c r="G66" s="80">
        <f t="shared" si="12"/>
        <v>39526</v>
      </c>
      <c r="H66" s="80">
        <f t="shared" si="12"/>
        <v>43123</v>
      </c>
      <c r="I66" s="80">
        <f t="shared" si="12"/>
        <v>42325</v>
      </c>
    </row>
    <row r="67" spans="2:9" ht="20.100000000000001" customHeight="1">
      <c r="B67" s="30" t="s">
        <v>54</v>
      </c>
      <c r="C67" s="81" t="s">
        <v>19</v>
      </c>
      <c r="D67" s="83">
        <v>0</v>
      </c>
      <c r="E67" s="83">
        <v>0</v>
      </c>
      <c r="F67" s="83">
        <v>0</v>
      </c>
      <c r="G67" s="83">
        <v>0</v>
      </c>
      <c r="H67" s="83"/>
      <c r="I67" s="83">
        <v>0</v>
      </c>
    </row>
    <row r="68" spans="2:9" ht="20.100000000000001" customHeight="1">
      <c r="B68" s="30" t="s">
        <v>55</v>
      </c>
      <c r="C68" s="81" t="s">
        <v>19</v>
      </c>
      <c r="D68" s="83">
        <v>0</v>
      </c>
      <c r="E68" s="83">
        <v>0</v>
      </c>
      <c r="F68" s="83">
        <v>0</v>
      </c>
      <c r="G68" s="83">
        <v>0</v>
      </c>
      <c r="H68" s="83"/>
      <c r="I68" s="83">
        <v>0</v>
      </c>
    </row>
    <row r="69" spans="2:9" ht="20.100000000000001" customHeight="1">
      <c r="B69" s="30" t="s">
        <v>20</v>
      </c>
      <c r="C69" s="81" t="s">
        <v>19</v>
      </c>
      <c r="D69" s="82">
        <v>32123</v>
      </c>
      <c r="E69" s="67">
        <v>37589</v>
      </c>
      <c r="F69" s="67">
        <v>38000</v>
      </c>
      <c r="G69" s="67">
        <v>39526</v>
      </c>
      <c r="H69" s="67">
        <v>43123</v>
      </c>
      <c r="I69" s="67">
        <v>42325</v>
      </c>
    </row>
    <row r="70" spans="2:9" ht="20.100000000000001" customHeight="1">
      <c r="B70" s="84" t="s">
        <v>21</v>
      </c>
      <c r="C70" s="81"/>
      <c r="D70" s="82"/>
      <c r="E70" s="83"/>
      <c r="F70" s="83"/>
      <c r="G70" s="83"/>
      <c r="H70" s="83"/>
      <c r="I70" s="83">
        <v>0</v>
      </c>
    </row>
    <row r="71" spans="2:9" ht="25.5" customHeight="1">
      <c r="B71" s="88" t="s">
        <v>133</v>
      </c>
      <c r="C71" s="79" t="s">
        <v>161</v>
      </c>
      <c r="D71" s="80">
        <f t="shared" ref="D71:I71" si="13">D72+D73+D74</f>
        <v>206</v>
      </c>
      <c r="E71" s="80">
        <f t="shared" si="13"/>
        <v>281</v>
      </c>
      <c r="F71" s="80">
        <f t="shared" si="13"/>
        <v>315</v>
      </c>
      <c r="G71" s="80">
        <f t="shared" si="13"/>
        <v>292</v>
      </c>
      <c r="H71" s="80">
        <f t="shared" si="13"/>
        <v>316</v>
      </c>
      <c r="I71" s="80">
        <f t="shared" si="13"/>
        <v>258</v>
      </c>
    </row>
    <row r="72" spans="2:9" ht="20.100000000000001" customHeight="1">
      <c r="B72" s="30" t="s">
        <v>54</v>
      </c>
      <c r="C72" s="81" t="s">
        <v>19</v>
      </c>
      <c r="D72" s="83">
        <v>0</v>
      </c>
      <c r="E72" s="83">
        <v>0</v>
      </c>
      <c r="F72" s="83">
        <v>0</v>
      </c>
      <c r="G72" s="83">
        <v>0</v>
      </c>
      <c r="H72" s="83"/>
      <c r="I72" s="83">
        <v>0</v>
      </c>
    </row>
    <row r="73" spans="2:9" ht="20.100000000000001" customHeight="1">
      <c r="B73" s="30" t="s">
        <v>55</v>
      </c>
      <c r="C73" s="81" t="s">
        <v>19</v>
      </c>
      <c r="D73" s="83">
        <v>0</v>
      </c>
      <c r="E73" s="83">
        <v>0</v>
      </c>
      <c r="F73" s="83">
        <v>0</v>
      </c>
      <c r="G73" s="83">
        <v>0</v>
      </c>
      <c r="H73" s="83"/>
      <c r="I73" s="83">
        <v>0</v>
      </c>
    </row>
    <row r="74" spans="2:9" ht="20.100000000000001" customHeight="1">
      <c r="B74" s="30" t="s">
        <v>20</v>
      </c>
      <c r="C74" s="81" t="s">
        <v>19</v>
      </c>
      <c r="D74" s="82">
        <v>206</v>
      </c>
      <c r="E74" s="67">
        <v>281</v>
      </c>
      <c r="F74" s="67">
        <v>315</v>
      </c>
      <c r="G74" s="67">
        <v>292</v>
      </c>
      <c r="H74" s="67">
        <v>316</v>
      </c>
      <c r="I74" s="67">
        <v>258</v>
      </c>
    </row>
    <row r="75" spans="2:9" ht="20.100000000000001" customHeight="1">
      <c r="B75" s="84" t="s">
        <v>21</v>
      </c>
      <c r="C75" s="81"/>
      <c r="D75" s="82"/>
      <c r="E75" s="83"/>
      <c r="F75" s="83"/>
      <c r="G75" s="83"/>
      <c r="H75" s="83"/>
      <c r="I75" s="83">
        <v>0</v>
      </c>
    </row>
    <row r="76" spans="2:9" ht="24.75" customHeight="1">
      <c r="B76" s="88" t="s">
        <v>134</v>
      </c>
      <c r="C76" s="79" t="s">
        <v>175</v>
      </c>
      <c r="D76" s="80">
        <f t="shared" ref="D76:I76" si="14">D77+D78+D79</f>
        <v>42667</v>
      </c>
      <c r="E76" s="80">
        <f t="shared" si="14"/>
        <v>56919</v>
      </c>
      <c r="F76" s="80">
        <f t="shared" si="14"/>
        <v>58500</v>
      </c>
      <c r="G76" s="80">
        <f t="shared" si="14"/>
        <v>58823</v>
      </c>
      <c r="H76" s="80">
        <f t="shared" si="14"/>
        <v>63432</v>
      </c>
      <c r="I76" s="80">
        <f t="shared" si="14"/>
        <v>65254</v>
      </c>
    </row>
    <row r="77" spans="2:9" ht="20.100000000000001" customHeight="1">
      <c r="B77" s="30" t="s">
        <v>54</v>
      </c>
      <c r="C77" s="81" t="s">
        <v>19</v>
      </c>
      <c r="D77" s="82">
        <v>4402</v>
      </c>
      <c r="E77" s="67">
        <v>6398</v>
      </c>
      <c r="F77" s="67">
        <v>6500</v>
      </c>
      <c r="G77" s="67">
        <v>6458</v>
      </c>
      <c r="H77" s="67">
        <v>6730</v>
      </c>
      <c r="I77" s="67">
        <v>6848</v>
      </c>
    </row>
    <row r="78" spans="2:9" ht="20.100000000000001" customHeight="1">
      <c r="B78" s="30" t="s">
        <v>55</v>
      </c>
      <c r="C78" s="81" t="s">
        <v>19</v>
      </c>
      <c r="D78" s="83">
        <v>0</v>
      </c>
      <c r="E78" s="83">
        <v>0</v>
      </c>
      <c r="F78" s="83">
        <v>0</v>
      </c>
      <c r="G78" s="83">
        <v>0</v>
      </c>
      <c r="H78" s="83">
        <v>0</v>
      </c>
      <c r="I78" s="83">
        <v>0</v>
      </c>
    </row>
    <row r="79" spans="2:9" ht="20.100000000000001" customHeight="1">
      <c r="B79" s="30" t="s">
        <v>20</v>
      </c>
      <c r="C79" s="81" t="s">
        <v>19</v>
      </c>
      <c r="D79" s="82">
        <v>38265</v>
      </c>
      <c r="E79" s="67">
        <v>50521</v>
      </c>
      <c r="F79" s="67">
        <v>52000</v>
      </c>
      <c r="G79" s="67">
        <v>52365</v>
      </c>
      <c r="H79" s="67">
        <v>56702</v>
      </c>
      <c r="I79" s="67">
        <v>58406</v>
      </c>
    </row>
    <row r="80" spans="2:9" ht="20.100000000000001" customHeight="1">
      <c r="B80" s="84" t="s">
        <v>21</v>
      </c>
      <c r="C80" s="81"/>
      <c r="D80" s="82"/>
      <c r="E80" s="83"/>
      <c r="F80" s="83"/>
      <c r="G80" s="83"/>
      <c r="H80" s="83"/>
      <c r="I80" s="83">
        <v>0</v>
      </c>
    </row>
    <row r="81" spans="2:9" ht="26.25" customHeight="1">
      <c r="B81" s="88" t="s">
        <v>135</v>
      </c>
      <c r="C81" s="79" t="s">
        <v>176</v>
      </c>
      <c r="D81" s="80">
        <f t="shared" ref="D81:I81" si="15">D82+D83+D84</f>
        <v>14258</v>
      </c>
      <c r="E81" s="80">
        <f t="shared" si="15"/>
        <v>9648</v>
      </c>
      <c r="F81" s="80">
        <f t="shared" si="15"/>
        <v>10451</v>
      </c>
      <c r="G81" s="80">
        <f t="shared" si="15"/>
        <v>11880</v>
      </c>
      <c r="H81" s="80">
        <f t="shared" si="15"/>
        <v>12663</v>
      </c>
      <c r="I81" s="80">
        <f t="shared" si="15"/>
        <v>13285</v>
      </c>
    </row>
    <row r="82" spans="2:9" ht="20.100000000000001" customHeight="1">
      <c r="B82" s="30" t="s">
        <v>54</v>
      </c>
      <c r="C82" s="81" t="s">
        <v>19</v>
      </c>
      <c r="D82" s="82">
        <v>11048</v>
      </c>
      <c r="E82" s="67">
        <v>6358</v>
      </c>
      <c r="F82" s="67">
        <v>6900</v>
      </c>
      <c r="G82" s="67">
        <v>7599</v>
      </c>
      <c r="H82" s="67">
        <v>8101</v>
      </c>
      <c r="I82" s="67">
        <v>7852</v>
      </c>
    </row>
    <row r="83" spans="2:9" ht="20.100000000000001" customHeight="1">
      <c r="B83" s="30" t="s">
        <v>55</v>
      </c>
      <c r="C83" s="81" t="s">
        <v>19</v>
      </c>
      <c r="D83" s="82">
        <v>3210</v>
      </c>
      <c r="E83" s="67">
        <v>3290</v>
      </c>
      <c r="F83" s="67">
        <v>3551</v>
      </c>
      <c r="G83" s="67">
        <v>4281</v>
      </c>
      <c r="H83" s="67">
        <v>4562</v>
      </c>
      <c r="I83" s="67">
        <v>5433</v>
      </c>
    </row>
    <row r="84" spans="2:9" ht="20.100000000000001" customHeight="1">
      <c r="B84" s="30" t="s">
        <v>20</v>
      </c>
      <c r="C84" s="81" t="s">
        <v>19</v>
      </c>
      <c r="D84" s="83">
        <v>0</v>
      </c>
      <c r="E84" s="83">
        <v>0</v>
      </c>
      <c r="F84" s="83">
        <v>0</v>
      </c>
      <c r="G84" s="83">
        <v>0</v>
      </c>
      <c r="H84" s="83">
        <v>0</v>
      </c>
      <c r="I84" s="83">
        <v>0</v>
      </c>
    </row>
    <row r="85" spans="2:9" ht="20.100000000000001" customHeight="1">
      <c r="B85" s="84" t="s">
        <v>21</v>
      </c>
      <c r="C85" s="81"/>
      <c r="D85" s="82"/>
      <c r="E85" s="83"/>
      <c r="F85" s="83"/>
      <c r="G85" s="83"/>
      <c r="H85" s="83"/>
      <c r="I85" s="83">
        <v>0</v>
      </c>
    </row>
    <row r="86" spans="2:9" ht="24" customHeight="1">
      <c r="B86" s="88" t="s">
        <v>136</v>
      </c>
      <c r="C86" s="79" t="s">
        <v>155</v>
      </c>
      <c r="D86" s="80">
        <f t="shared" ref="D86:I86" si="16">D87+D88+D89</f>
        <v>32120</v>
      </c>
      <c r="E86" s="80">
        <f t="shared" si="16"/>
        <v>44985</v>
      </c>
      <c r="F86" s="80">
        <f t="shared" si="16"/>
        <v>45500</v>
      </c>
      <c r="G86" s="80">
        <f t="shared" si="16"/>
        <v>41125</v>
      </c>
      <c r="H86" s="80">
        <f t="shared" si="16"/>
        <v>43695</v>
      </c>
      <c r="I86" s="80">
        <f t="shared" si="16"/>
        <v>44251</v>
      </c>
    </row>
    <row r="87" spans="2:9" ht="20.100000000000001" customHeight="1">
      <c r="B87" s="30" t="s">
        <v>54</v>
      </c>
      <c r="C87" s="81" t="s">
        <v>19</v>
      </c>
      <c r="D87" s="83">
        <v>0</v>
      </c>
      <c r="E87" s="83">
        <v>0</v>
      </c>
      <c r="F87" s="83">
        <v>0</v>
      </c>
      <c r="G87" s="83">
        <v>0</v>
      </c>
      <c r="H87" s="83"/>
      <c r="I87" s="83">
        <v>0</v>
      </c>
    </row>
    <row r="88" spans="2:9" ht="20.100000000000001" customHeight="1">
      <c r="B88" s="30" t="s">
        <v>55</v>
      </c>
      <c r="C88" s="81" t="s">
        <v>19</v>
      </c>
      <c r="D88" s="82">
        <v>32120</v>
      </c>
      <c r="E88" s="67">
        <v>44985</v>
      </c>
      <c r="F88" s="67">
        <v>45500</v>
      </c>
      <c r="G88" s="67">
        <v>41125</v>
      </c>
      <c r="H88" s="67">
        <v>43695</v>
      </c>
      <c r="I88" s="67">
        <v>44251</v>
      </c>
    </row>
    <row r="89" spans="2:9" ht="20.100000000000001" customHeight="1">
      <c r="B89" s="30" t="s">
        <v>20</v>
      </c>
      <c r="C89" s="81" t="s">
        <v>19</v>
      </c>
      <c r="D89" s="83">
        <v>0</v>
      </c>
      <c r="E89" s="83">
        <v>0</v>
      </c>
      <c r="F89" s="83">
        <v>0</v>
      </c>
      <c r="G89" s="83">
        <v>0</v>
      </c>
      <c r="H89" s="83"/>
      <c r="I89" s="83">
        <v>0</v>
      </c>
    </row>
    <row r="90" spans="2:9" ht="20.100000000000001" customHeight="1">
      <c r="B90" s="84" t="s">
        <v>21</v>
      </c>
      <c r="C90" s="81"/>
      <c r="D90" s="82"/>
      <c r="E90" s="83"/>
      <c r="F90" s="83"/>
      <c r="G90" s="83"/>
      <c r="H90" s="83"/>
      <c r="I90" s="83">
        <v>0</v>
      </c>
    </row>
    <row r="91" spans="2:9" ht="24" customHeight="1">
      <c r="B91" s="88" t="s">
        <v>137</v>
      </c>
      <c r="C91" s="79" t="s">
        <v>141</v>
      </c>
      <c r="D91" s="80">
        <f t="shared" ref="D91:I91" si="17">D92+D93+D94</f>
        <v>245949</v>
      </c>
      <c r="E91" s="80">
        <f t="shared" si="17"/>
        <v>301530</v>
      </c>
      <c r="F91" s="80">
        <f t="shared" si="17"/>
        <v>310305</v>
      </c>
      <c r="G91" s="80">
        <f t="shared" si="17"/>
        <v>319620</v>
      </c>
      <c r="H91" s="80">
        <f t="shared" si="17"/>
        <v>347558</v>
      </c>
      <c r="I91" s="80">
        <f t="shared" si="17"/>
        <v>350265</v>
      </c>
    </row>
    <row r="92" spans="2:9" ht="20.100000000000001" customHeight="1">
      <c r="B92" s="30" t="s">
        <v>54</v>
      </c>
      <c r="C92" s="81" t="s">
        <v>19</v>
      </c>
      <c r="D92" s="82">
        <v>157</v>
      </c>
      <c r="E92" s="67">
        <v>295</v>
      </c>
      <c r="F92" s="67">
        <v>305</v>
      </c>
      <c r="G92" s="67">
        <v>320</v>
      </c>
      <c r="H92" s="67">
        <v>376</v>
      </c>
      <c r="I92" s="67">
        <v>392</v>
      </c>
    </row>
    <row r="93" spans="2:9" ht="20.100000000000001" customHeight="1">
      <c r="B93" s="30" t="s">
        <v>55</v>
      </c>
      <c r="C93" s="81" t="s">
        <v>19</v>
      </c>
      <c r="D93" s="83">
        <v>0</v>
      </c>
      <c r="E93" s="83">
        <v>0</v>
      </c>
      <c r="F93" s="83">
        <v>0</v>
      </c>
      <c r="G93" s="83">
        <v>0</v>
      </c>
      <c r="H93" s="83">
        <v>0</v>
      </c>
      <c r="I93" s="83">
        <v>0</v>
      </c>
    </row>
    <row r="94" spans="2:9" ht="20.100000000000001" customHeight="1">
      <c r="B94" s="30" t="s">
        <v>20</v>
      </c>
      <c r="C94" s="81" t="s">
        <v>19</v>
      </c>
      <c r="D94" s="82">
        <v>245792</v>
      </c>
      <c r="E94" s="67">
        <v>301235</v>
      </c>
      <c r="F94" s="67">
        <v>310000</v>
      </c>
      <c r="G94" s="67">
        <v>319300</v>
      </c>
      <c r="H94" s="67">
        <v>347182</v>
      </c>
      <c r="I94" s="67">
        <v>349873</v>
      </c>
    </row>
    <row r="95" spans="2:9" ht="20.100000000000001" customHeight="1">
      <c r="B95" s="84" t="s">
        <v>21</v>
      </c>
      <c r="C95" s="81"/>
      <c r="D95" s="82"/>
      <c r="E95" s="83"/>
      <c r="F95" s="83"/>
      <c r="G95" s="83"/>
      <c r="H95" s="83"/>
      <c r="I95" s="83">
        <v>0</v>
      </c>
    </row>
    <row r="96" spans="2:9" ht="20.100000000000001" customHeight="1">
      <c r="B96" s="88" t="s">
        <v>138</v>
      </c>
      <c r="C96" s="89" t="s">
        <v>115</v>
      </c>
      <c r="D96" s="80">
        <f t="shared" ref="D96:I96" si="18">D97+D98+D99</f>
        <v>2161</v>
      </c>
      <c r="E96" s="80">
        <f t="shared" si="18"/>
        <v>2705</v>
      </c>
      <c r="F96" s="80">
        <f t="shared" si="18"/>
        <v>2800</v>
      </c>
      <c r="G96" s="80">
        <f t="shared" si="18"/>
        <v>2952</v>
      </c>
      <c r="H96" s="80">
        <f t="shared" si="18"/>
        <v>3371</v>
      </c>
      <c r="I96" s="80">
        <f t="shared" si="18"/>
        <v>3455</v>
      </c>
    </row>
    <row r="97" spans="2:9" ht="20.100000000000001" customHeight="1">
      <c r="B97" s="30" t="s">
        <v>54</v>
      </c>
      <c r="C97" s="81" t="s">
        <v>19</v>
      </c>
      <c r="D97" s="82">
        <v>2161</v>
      </c>
      <c r="E97" s="67">
        <v>2705</v>
      </c>
      <c r="F97" s="67">
        <v>2800</v>
      </c>
      <c r="G97" s="67">
        <v>2952</v>
      </c>
      <c r="H97" s="67">
        <v>3371</v>
      </c>
      <c r="I97" s="67">
        <v>3455</v>
      </c>
    </row>
    <row r="98" spans="2:9" ht="20.100000000000001" customHeight="1">
      <c r="B98" s="30" t="s">
        <v>55</v>
      </c>
      <c r="C98" s="81" t="s">
        <v>19</v>
      </c>
      <c r="D98" s="83">
        <v>0</v>
      </c>
      <c r="E98" s="83">
        <v>0</v>
      </c>
      <c r="F98" s="83">
        <v>0</v>
      </c>
      <c r="G98" s="83">
        <v>0</v>
      </c>
      <c r="H98" s="83"/>
      <c r="I98" s="83">
        <v>0</v>
      </c>
    </row>
    <row r="99" spans="2:9" ht="20.100000000000001" customHeight="1">
      <c r="B99" s="30" t="s">
        <v>20</v>
      </c>
      <c r="C99" s="81" t="s">
        <v>19</v>
      </c>
      <c r="D99" s="83">
        <v>0</v>
      </c>
      <c r="E99" s="83">
        <v>0</v>
      </c>
      <c r="F99" s="83">
        <v>0</v>
      </c>
      <c r="G99" s="83">
        <v>0</v>
      </c>
      <c r="H99" s="83"/>
      <c r="I99" s="83">
        <v>0</v>
      </c>
    </row>
    <row r="100" spans="2:9" ht="20.100000000000001" customHeight="1">
      <c r="B100" s="84" t="s">
        <v>21</v>
      </c>
      <c r="C100" s="81"/>
      <c r="D100" s="82"/>
      <c r="E100" s="83"/>
      <c r="F100" s="83"/>
      <c r="G100" s="83"/>
      <c r="H100" s="83"/>
      <c r="I100" s="83">
        <v>0</v>
      </c>
    </row>
    <row r="101" spans="2:9" ht="20.100000000000001" customHeight="1">
      <c r="B101" s="88" t="s">
        <v>188</v>
      </c>
      <c r="C101" s="89" t="s">
        <v>115</v>
      </c>
      <c r="D101" s="80">
        <f t="shared" ref="D101:I101" si="19">D102+D103+D104</f>
        <v>77204</v>
      </c>
      <c r="E101" s="80">
        <f t="shared" si="19"/>
        <v>100886</v>
      </c>
      <c r="F101" s="80">
        <f t="shared" si="19"/>
        <v>103400</v>
      </c>
      <c r="G101" s="80">
        <f t="shared" si="19"/>
        <v>104750</v>
      </c>
      <c r="H101" s="80">
        <f t="shared" si="19"/>
        <v>111140</v>
      </c>
      <c r="I101" s="80">
        <f t="shared" si="19"/>
        <v>122476</v>
      </c>
    </row>
    <row r="102" spans="2:9" ht="20.100000000000001" customHeight="1">
      <c r="B102" s="30" t="s">
        <v>54</v>
      </c>
      <c r="C102" s="81" t="s">
        <v>19</v>
      </c>
      <c r="D102" s="82">
        <v>5258</v>
      </c>
      <c r="E102" s="67">
        <v>7308</v>
      </c>
      <c r="F102" s="67">
        <v>7400</v>
      </c>
      <c r="G102" s="67">
        <v>7525</v>
      </c>
      <c r="H102" s="67">
        <v>7984</v>
      </c>
      <c r="I102" s="67">
        <v>8010</v>
      </c>
    </row>
    <row r="103" spans="2:9" ht="20.100000000000001" customHeight="1">
      <c r="B103" s="30" t="s">
        <v>55</v>
      </c>
      <c r="C103" s="81" t="s">
        <v>19</v>
      </c>
      <c r="D103" s="82">
        <v>25357</v>
      </c>
      <c r="E103" s="67">
        <v>37589</v>
      </c>
      <c r="F103" s="67">
        <v>38000</v>
      </c>
      <c r="G103" s="67">
        <v>38725</v>
      </c>
      <c r="H103" s="67">
        <v>41087</v>
      </c>
      <c r="I103" s="67">
        <v>42151</v>
      </c>
    </row>
    <row r="104" spans="2:9" ht="20.100000000000001" customHeight="1">
      <c r="B104" s="30" t="s">
        <v>20</v>
      </c>
      <c r="C104" s="81" t="s">
        <v>19</v>
      </c>
      <c r="D104" s="82">
        <v>46589</v>
      </c>
      <c r="E104" s="67">
        <v>55989</v>
      </c>
      <c r="F104" s="67">
        <v>58000</v>
      </c>
      <c r="G104" s="67">
        <v>58500</v>
      </c>
      <c r="H104" s="67">
        <v>62069</v>
      </c>
      <c r="I104" s="67">
        <v>72315</v>
      </c>
    </row>
    <row r="105" spans="2:9" ht="20.100000000000001" customHeight="1">
      <c r="B105" s="84" t="s">
        <v>21</v>
      </c>
      <c r="C105" s="81"/>
      <c r="D105" s="82"/>
      <c r="E105" s="83"/>
      <c r="F105" s="83"/>
      <c r="G105" s="83"/>
      <c r="H105" s="83"/>
      <c r="I105" s="83">
        <v>0</v>
      </c>
    </row>
    <row r="106" spans="2:9" ht="34.799999999999997">
      <c r="B106" s="88" t="s">
        <v>139</v>
      </c>
      <c r="C106" s="79" t="s">
        <v>140</v>
      </c>
      <c r="D106" s="80">
        <f t="shared" ref="D106:I106" si="20">D107+D108+D109</f>
        <v>410591</v>
      </c>
      <c r="E106" s="80">
        <f t="shared" si="20"/>
        <v>525745</v>
      </c>
      <c r="F106" s="80">
        <f t="shared" si="20"/>
        <v>548562</v>
      </c>
      <c r="G106" s="80">
        <f t="shared" si="20"/>
        <v>525652</v>
      </c>
      <c r="H106" s="80">
        <f t="shared" si="20"/>
        <v>585325</v>
      </c>
      <c r="I106" s="80">
        <f t="shared" si="20"/>
        <v>639468</v>
      </c>
    </row>
    <row r="107" spans="2:9" ht="20.100000000000001" customHeight="1">
      <c r="B107" s="30" t="s">
        <v>54</v>
      </c>
      <c r="C107" s="81" t="s">
        <v>19</v>
      </c>
      <c r="D107" s="82">
        <v>410591</v>
      </c>
      <c r="E107" s="67">
        <v>525745</v>
      </c>
      <c r="F107" s="67">
        <v>548562</v>
      </c>
      <c r="G107" s="67">
        <v>525652</v>
      </c>
      <c r="H107" s="67">
        <v>585325</v>
      </c>
      <c r="I107" s="67">
        <v>639468</v>
      </c>
    </row>
    <row r="108" spans="2:9" ht="20.100000000000001" customHeight="1">
      <c r="B108" s="30" t="s">
        <v>55</v>
      </c>
      <c r="C108" s="81" t="s">
        <v>19</v>
      </c>
      <c r="D108" s="83">
        <v>0</v>
      </c>
      <c r="E108" s="83">
        <v>0</v>
      </c>
      <c r="F108" s="83">
        <v>0</v>
      </c>
      <c r="G108" s="83">
        <v>0</v>
      </c>
      <c r="H108" s="83">
        <v>0</v>
      </c>
      <c r="I108" s="83">
        <v>0</v>
      </c>
    </row>
    <row r="109" spans="2:9" ht="20.100000000000001" customHeight="1">
      <c r="B109" s="30" t="s">
        <v>20</v>
      </c>
      <c r="C109" s="81" t="s">
        <v>19</v>
      </c>
      <c r="D109" s="83">
        <v>0</v>
      </c>
      <c r="E109" s="83">
        <v>0</v>
      </c>
      <c r="F109" s="83">
        <v>0</v>
      </c>
      <c r="G109" s="83">
        <v>0</v>
      </c>
      <c r="H109" s="83">
        <v>0</v>
      </c>
      <c r="I109" s="83">
        <v>0</v>
      </c>
    </row>
    <row r="110" spans="2:9" ht="20.100000000000001" customHeight="1">
      <c r="B110" s="84" t="s">
        <v>21</v>
      </c>
      <c r="C110" s="81"/>
      <c r="D110" s="82"/>
      <c r="E110" s="83"/>
      <c r="F110" s="83"/>
      <c r="G110" s="83"/>
      <c r="H110" s="83"/>
      <c r="I110" s="83">
        <v>0</v>
      </c>
    </row>
    <row r="111" spans="2:9" ht="24.75" customHeight="1">
      <c r="B111" s="88" t="s">
        <v>142</v>
      </c>
      <c r="C111" s="86" t="s">
        <v>69</v>
      </c>
      <c r="D111" s="80">
        <f t="shared" ref="D111:I111" si="21">D112+D113+D114</f>
        <v>2078</v>
      </c>
      <c r="E111" s="80">
        <f t="shared" si="21"/>
        <v>669</v>
      </c>
      <c r="F111" s="80">
        <f t="shared" si="21"/>
        <v>700</v>
      </c>
      <c r="G111" s="80">
        <f t="shared" si="21"/>
        <v>678</v>
      </c>
      <c r="H111" s="80">
        <f t="shared" si="21"/>
        <v>720</v>
      </c>
      <c r="I111" s="80">
        <f t="shared" si="21"/>
        <v>732</v>
      </c>
    </row>
    <row r="112" spans="2:9" ht="20.100000000000001" customHeight="1">
      <c r="B112" s="30" t="s">
        <v>54</v>
      </c>
      <c r="C112" s="81" t="s">
        <v>19</v>
      </c>
      <c r="D112" s="82">
        <v>1545</v>
      </c>
      <c r="E112" s="83">
        <v>0</v>
      </c>
      <c r="F112" s="83">
        <v>0</v>
      </c>
      <c r="G112" s="83">
        <v>0</v>
      </c>
      <c r="H112" s="83"/>
      <c r="I112" s="83">
        <v>0</v>
      </c>
    </row>
    <row r="113" spans="2:9" ht="20.100000000000001" customHeight="1">
      <c r="B113" s="30" t="s">
        <v>55</v>
      </c>
      <c r="C113" s="81" t="s">
        <v>19</v>
      </c>
      <c r="D113" s="82">
        <v>533</v>
      </c>
      <c r="E113" s="67">
        <v>669</v>
      </c>
      <c r="F113" s="67">
        <v>700</v>
      </c>
      <c r="G113" s="67">
        <v>678</v>
      </c>
      <c r="H113" s="67">
        <v>720</v>
      </c>
      <c r="I113" s="67">
        <v>732</v>
      </c>
    </row>
    <row r="114" spans="2:9" ht="20.100000000000001" customHeight="1">
      <c r="B114" s="30" t="s">
        <v>20</v>
      </c>
      <c r="C114" s="81" t="s">
        <v>19</v>
      </c>
      <c r="D114" s="83">
        <v>0</v>
      </c>
      <c r="E114" s="83">
        <v>0</v>
      </c>
      <c r="F114" s="83">
        <v>0</v>
      </c>
      <c r="G114" s="83">
        <v>0</v>
      </c>
      <c r="H114" s="83"/>
      <c r="I114" s="83">
        <v>0</v>
      </c>
    </row>
    <row r="115" spans="2:9" ht="20.100000000000001" customHeight="1">
      <c r="B115" s="84" t="s">
        <v>21</v>
      </c>
      <c r="C115" s="81"/>
      <c r="D115" s="82"/>
      <c r="E115" s="83"/>
      <c r="F115" s="83"/>
      <c r="G115" s="83"/>
      <c r="H115" s="83"/>
      <c r="I115" s="83">
        <v>0</v>
      </c>
    </row>
    <row r="116" spans="2:9" ht="20.100000000000001" customHeight="1">
      <c r="B116" s="88" t="s">
        <v>143</v>
      </c>
      <c r="C116" s="79" t="s">
        <v>117</v>
      </c>
      <c r="D116" s="80">
        <f t="shared" ref="D116:I116" si="22">D117+D118+D119</f>
        <v>217742</v>
      </c>
      <c r="E116" s="80">
        <f t="shared" si="22"/>
        <v>333070</v>
      </c>
      <c r="F116" s="80">
        <f t="shared" si="22"/>
        <v>344289</v>
      </c>
      <c r="G116" s="80">
        <f t="shared" si="22"/>
        <v>306413</v>
      </c>
      <c r="H116" s="80">
        <f t="shared" si="22"/>
        <v>345580</v>
      </c>
      <c r="I116" s="80">
        <f t="shared" si="22"/>
        <v>347250</v>
      </c>
    </row>
    <row r="117" spans="2:9" ht="20.100000000000001" customHeight="1">
      <c r="B117" s="30" t="s">
        <v>54</v>
      </c>
      <c r="C117" s="81" t="s">
        <v>19</v>
      </c>
      <c r="D117" s="82">
        <v>29422</v>
      </c>
      <c r="E117" s="67">
        <v>37859</v>
      </c>
      <c r="F117" s="67">
        <v>39000</v>
      </c>
      <c r="G117" s="67">
        <v>33259</v>
      </c>
      <c r="H117" s="67">
        <v>35325</v>
      </c>
      <c r="I117" s="67">
        <v>36265</v>
      </c>
    </row>
    <row r="118" spans="2:9" ht="20.100000000000001" customHeight="1">
      <c r="B118" s="30" t="s">
        <v>55</v>
      </c>
      <c r="C118" s="81" t="s">
        <v>19</v>
      </c>
      <c r="D118" s="82">
        <v>188320</v>
      </c>
      <c r="E118" s="67">
        <v>295211</v>
      </c>
      <c r="F118" s="67">
        <v>305289</v>
      </c>
      <c r="G118" s="67">
        <v>273154</v>
      </c>
      <c r="H118" s="67">
        <v>310255</v>
      </c>
      <c r="I118" s="67">
        <v>310985</v>
      </c>
    </row>
    <row r="119" spans="2:9" ht="20.100000000000001" customHeight="1">
      <c r="B119" s="30" t="s">
        <v>20</v>
      </c>
      <c r="C119" s="81" t="s">
        <v>19</v>
      </c>
      <c r="D119" s="83">
        <v>0</v>
      </c>
      <c r="E119" s="83">
        <v>0</v>
      </c>
      <c r="F119" s="83">
        <v>0</v>
      </c>
      <c r="G119" s="83">
        <v>0</v>
      </c>
      <c r="H119" s="83">
        <v>0</v>
      </c>
      <c r="I119" s="83">
        <v>0</v>
      </c>
    </row>
    <row r="120" spans="2:9" ht="20.100000000000001" customHeight="1">
      <c r="B120" s="84" t="s">
        <v>21</v>
      </c>
      <c r="C120" s="81"/>
      <c r="D120" s="82"/>
      <c r="E120" s="83"/>
      <c r="F120" s="83"/>
      <c r="G120" s="83"/>
      <c r="H120" s="83"/>
      <c r="I120" s="83">
        <v>0</v>
      </c>
    </row>
    <row r="121" spans="2:9" ht="24.75" customHeight="1">
      <c r="B121" s="88" t="s">
        <v>144</v>
      </c>
      <c r="C121" s="79" t="s">
        <v>145</v>
      </c>
      <c r="D121" s="80">
        <f t="shared" ref="D121:I121" si="23">D122+D123+D124</f>
        <v>4710</v>
      </c>
      <c r="E121" s="80">
        <f t="shared" si="23"/>
        <v>6052</v>
      </c>
      <c r="F121" s="80">
        <f t="shared" si="23"/>
        <v>7800</v>
      </c>
      <c r="G121" s="80">
        <f t="shared" si="23"/>
        <v>8074</v>
      </c>
      <c r="H121" s="80">
        <f t="shared" si="23"/>
        <v>9066</v>
      </c>
      <c r="I121" s="80">
        <f t="shared" si="23"/>
        <v>10187</v>
      </c>
    </row>
    <row r="122" spans="2:9" ht="20.100000000000001" customHeight="1">
      <c r="B122" s="30" t="s">
        <v>54</v>
      </c>
      <c r="C122" s="81" t="s">
        <v>19</v>
      </c>
      <c r="D122" s="82">
        <v>1629</v>
      </c>
      <c r="E122" s="67">
        <v>1852</v>
      </c>
      <c r="F122" s="67">
        <v>1968</v>
      </c>
      <c r="G122" s="67">
        <v>2055</v>
      </c>
      <c r="H122" s="67">
        <v>2231</v>
      </c>
      <c r="I122" s="67">
        <v>2532</v>
      </c>
    </row>
    <row r="123" spans="2:9" ht="20.100000000000001" customHeight="1">
      <c r="B123" s="30" t="s">
        <v>55</v>
      </c>
      <c r="C123" s="81" t="s">
        <v>19</v>
      </c>
      <c r="D123" s="82">
        <v>1975</v>
      </c>
      <c r="E123" s="67">
        <v>2506</v>
      </c>
      <c r="F123" s="67">
        <v>2559</v>
      </c>
      <c r="G123" s="67">
        <v>2713</v>
      </c>
      <c r="H123" s="67">
        <v>3010</v>
      </c>
      <c r="I123" s="67">
        <v>3101</v>
      </c>
    </row>
    <row r="124" spans="2:9" ht="20.100000000000001" customHeight="1">
      <c r="B124" s="30" t="s">
        <v>20</v>
      </c>
      <c r="C124" s="81" t="s">
        <v>19</v>
      </c>
      <c r="D124" s="82">
        <v>1106</v>
      </c>
      <c r="E124" s="67">
        <v>1694</v>
      </c>
      <c r="F124" s="67">
        <v>3273</v>
      </c>
      <c r="G124" s="67">
        <v>3306</v>
      </c>
      <c r="H124" s="67">
        <v>3825</v>
      </c>
      <c r="I124" s="67">
        <v>4554</v>
      </c>
    </row>
    <row r="125" spans="2:9" ht="20.100000000000001" customHeight="1">
      <c r="B125" s="84" t="s">
        <v>21</v>
      </c>
      <c r="C125" s="81"/>
      <c r="D125" s="82"/>
      <c r="E125" s="83"/>
      <c r="F125" s="83"/>
      <c r="G125" s="83"/>
      <c r="H125" s="83"/>
      <c r="I125" s="83">
        <v>0</v>
      </c>
    </row>
    <row r="126" spans="2:9" ht="27" customHeight="1">
      <c r="B126" s="88" t="s">
        <v>146</v>
      </c>
      <c r="C126" s="79" t="s">
        <v>147</v>
      </c>
      <c r="D126" s="80">
        <f t="shared" ref="D126:I126" si="24">D127+D128+D129</f>
        <v>963</v>
      </c>
      <c r="E126" s="80">
        <f t="shared" si="24"/>
        <v>1552</v>
      </c>
      <c r="F126" s="80">
        <f t="shared" si="24"/>
        <v>1600</v>
      </c>
      <c r="G126" s="80">
        <f t="shared" si="24"/>
        <v>1616</v>
      </c>
      <c r="H126" s="80">
        <f t="shared" si="24"/>
        <v>1770</v>
      </c>
      <c r="I126" s="80">
        <f t="shared" si="24"/>
        <v>1744</v>
      </c>
    </row>
    <row r="127" spans="2:9" ht="20.100000000000001" customHeight="1">
      <c r="B127" s="30" t="s">
        <v>54</v>
      </c>
      <c r="C127" s="81" t="s">
        <v>19</v>
      </c>
      <c r="D127" s="83">
        <v>0</v>
      </c>
      <c r="E127" s="83">
        <v>0</v>
      </c>
      <c r="F127" s="83">
        <v>0</v>
      </c>
      <c r="G127" s="83">
        <v>0</v>
      </c>
      <c r="H127" s="83"/>
      <c r="I127" s="83">
        <v>0</v>
      </c>
    </row>
    <row r="128" spans="2:9" ht="20.100000000000001" customHeight="1">
      <c r="B128" s="30" t="s">
        <v>55</v>
      </c>
      <c r="C128" s="81" t="s">
        <v>19</v>
      </c>
      <c r="D128" s="82">
        <v>963</v>
      </c>
      <c r="E128" s="67">
        <v>1552</v>
      </c>
      <c r="F128" s="67">
        <v>1600</v>
      </c>
      <c r="G128" s="67">
        <v>1616</v>
      </c>
      <c r="H128" s="67">
        <v>1770</v>
      </c>
      <c r="I128" s="67">
        <v>1744</v>
      </c>
    </row>
    <row r="129" spans="2:9" ht="20.100000000000001" customHeight="1">
      <c r="B129" s="30" t="s">
        <v>20</v>
      </c>
      <c r="C129" s="81" t="s">
        <v>19</v>
      </c>
      <c r="D129" s="83">
        <v>0</v>
      </c>
      <c r="E129" s="83">
        <v>0</v>
      </c>
      <c r="F129" s="83">
        <v>0</v>
      </c>
      <c r="G129" s="83">
        <v>0</v>
      </c>
      <c r="H129" s="83"/>
      <c r="I129" s="83">
        <v>0</v>
      </c>
    </row>
    <row r="130" spans="2:9" ht="20.100000000000001" customHeight="1">
      <c r="B130" s="84" t="s">
        <v>21</v>
      </c>
      <c r="C130" s="81"/>
      <c r="D130" s="82"/>
      <c r="E130" s="83"/>
      <c r="F130" s="83"/>
      <c r="G130" s="83"/>
      <c r="H130" s="83"/>
      <c r="I130" s="83">
        <v>0</v>
      </c>
    </row>
    <row r="131" spans="2:9" ht="27" customHeight="1">
      <c r="B131" s="88" t="s">
        <v>148</v>
      </c>
      <c r="C131" s="89" t="s">
        <v>149</v>
      </c>
      <c r="D131" s="80">
        <f t="shared" ref="D131:I131" si="25">D132+D133+D134</f>
        <v>88698</v>
      </c>
      <c r="E131" s="80">
        <f t="shared" si="25"/>
        <v>107113</v>
      </c>
      <c r="F131" s="80">
        <f t="shared" si="25"/>
        <v>110300</v>
      </c>
      <c r="G131" s="80">
        <f t="shared" si="25"/>
        <v>106565</v>
      </c>
      <c r="H131" s="80">
        <f t="shared" si="25"/>
        <v>119373</v>
      </c>
      <c r="I131" s="80">
        <f t="shared" si="25"/>
        <v>120003</v>
      </c>
    </row>
    <row r="132" spans="2:9" ht="20.100000000000001" customHeight="1">
      <c r="B132" s="30" t="s">
        <v>54</v>
      </c>
      <c r="C132" s="81" t="s">
        <v>19</v>
      </c>
      <c r="D132" s="82">
        <v>85998</v>
      </c>
      <c r="E132" s="67">
        <v>102012</v>
      </c>
      <c r="F132" s="67">
        <v>105000</v>
      </c>
      <c r="G132" s="67">
        <v>101000</v>
      </c>
      <c r="H132" s="67">
        <v>113250</v>
      </c>
      <c r="I132" s="67">
        <v>113738</v>
      </c>
    </row>
    <row r="133" spans="2:9" ht="20.100000000000001" customHeight="1">
      <c r="B133" s="30" t="s">
        <v>55</v>
      </c>
      <c r="C133" s="81" t="s">
        <v>19</v>
      </c>
      <c r="D133" s="82">
        <v>2700</v>
      </c>
      <c r="E133" s="67">
        <v>5101</v>
      </c>
      <c r="F133" s="67">
        <v>5300</v>
      </c>
      <c r="G133" s="67">
        <v>5565</v>
      </c>
      <c r="H133" s="67">
        <v>6123</v>
      </c>
      <c r="I133" s="67">
        <v>6265</v>
      </c>
    </row>
    <row r="134" spans="2:9" ht="20.100000000000001" customHeight="1">
      <c r="B134" s="30" t="s">
        <v>20</v>
      </c>
      <c r="C134" s="81" t="s">
        <v>19</v>
      </c>
      <c r="D134" s="83">
        <v>0</v>
      </c>
      <c r="E134" s="83">
        <v>0</v>
      </c>
      <c r="F134" s="83">
        <v>0</v>
      </c>
      <c r="G134" s="83">
        <v>0</v>
      </c>
      <c r="H134" s="83">
        <v>0</v>
      </c>
      <c r="I134" s="83">
        <v>0</v>
      </c>
    </row>
    <row r="135" spans="2:9" ht="20.100000000000001" customHeight="1">
      <c r="B135" s="84" t="s">
        <v>21</v>
      </c>
      <c r="C135" s="81"/>
      <c r="D135" s="82"/>
      <c r="E135" s="83"/>
      <c r="F135" s="83"/>
      <c r="G135" s="83"/>
      <c r="H135" s="83"/>
      <c r="I135" s="83">
        <v>0</v>
      </c>
    </row>
    <row r="136" spans="2:9" ht="25.5" customHeight="1">
      <c r="B136" s="88" t="s">
        <v>150</v>
      </c>
      <c r="C136" s="79" t="s">
        <v>151</v>
      </c>
      <c r="D136" s="80">
        <f t="shared" ref="D136:I136" si="26">D137+D138+D139</f>
        <v>3845</v>
      </c>
      <c r="E136" s="80">
        <f t="shared" si="26"/>
        <v>5652</v>
      </c>
      <c r="F136" s="80">
        <f t="shared" si="26"/>
        <v>6558</v>
      </c>
      <c r="G136" s="80">
        <f t="shared" si="26"/>
        <v>6623</v>
      </c>
      <c r="H136" s="80">
        <f t="shared" si="26"/>
        <v>7272</v>
      </c>
      <c r="I136" s="80">
        <f t="shared" si="26"/>
        <v>8530</v>
      </c>
    </row>
    <row r="137" spans="2:9" ht="20.100000000000001" customHeight="1">
      <c r="B137" s="30" t="s">
        <v>54</v>
      </c>
      <c r="C137" s="81" t="s">
        <v>19</v>
      </c>
      <c r="D137" s="82">
        <v>10</v>
      </c>
      <c r="E137" s="67">
        <v>17</v>
      </c>
      <c r="F137" s="67">
        <v>17</v>
      </c>
      <c r="G137" s="67">
        <v>17</v>
      </c>
      <c r="H137" s="67">
        <v>18</v>
      </c>
      <c r="I137" s="67">
        <v>20</v>
      </c>
    </row>
    <row r="138" spans="2:9" ht="20.100000000000001" customHeight="1">
      <c r="B138" s="30" t="s">
        <v>55</v>
      </c>
      <c r="C138" s="81" t="s">
        <v>19</v>
      </c>
      <c r="D138" s="82">
        <v>666</v>
      </c>
      <c r="E138" s="67">
        <v>1425</v>
      </c>
      <c r="F138" s="67">
        <v>1500</v>
      </c>
      <c r="G138" s="67">
        <v>1515</v>
      </c>
      <c r="H138" s="67">
        <v>1634</v>
      </c>
      <c r="I138" s="67">
        <v>1721</v>
      </c>
    </row>
    <row r="139" spans="2:9" ht="20.100000000000001" customHeight="1">
      <c r="B139" s="30" t="s">
        <v>20</v>
      </c>
      <c r="C139" s="81" t="s">
        <v>19</v>
      </c>
      <c r="D139" s="82">
        <v>3169</v>
      </c>
      <c r="E139" s="67">
        <v>4210</v>
      </c>
      <c r="F139" s="67">
        <v>5041</v>
      </c>
      <c r="G139" s="67">
        <v>5091</v>
      </c>
      <c r="H139" s="67">
        <v>5620</v>
      </c>
      <c r="I139" s="67">
        <v>6789</v>
      </c>
    </row>
    <row r="140" spans="2:9" ht="20.100000000000001" customHeight="1">
      <c r="B140" s="84" t="s">
        <v>21</v>
      </c>
      <c r="C140" s="81"/>
      <c r="D140" s="82"/>
      <c r="E140" s="83"/>
      <c r="F140" s="83"/>
      <c r="G140" s="83"/>
      <c r="H140" s="83"/>
      <c r="I140" s="83">
        <v>0</v>
      </c>
    </row>
    <row r="141" spans="2:9" ht="20.100000000000001" customHeight="1">
      <c r="B141" s="88" t="s">
        <v>152</v>
      </c>
      <c r="C141" s="79" t="s">
        <v>153</v>
      </c>
      <c r="D141" s="80">
        <f t="shared" ref="D141:I141" si="27">D142+D143+D144</f>
        <v>20927</v>
      </c>
      <c r="E141" s="80">
        <f t="shared" si="27"/>
        <v>31097</v>
      </c>
      <c r="F141" s="80">
        <f t="shared" si="27"/>
        <v>31600</v>
      </c>
      <c r="G141" s="80">
        <f t="shared" si="27"/>
        <v>31668</v>
      </c>
      <c r="H141" s="80">
        <f t="shared" si="27"/>
        <v>34373</v>
      </c>
      <c r="I141" s="80">
        <f t="shared" si="27"/>
        <v>36092</v>
      </c>
    </row>
    <row r="142" spans="2:9" ht="20.100000000000001" customHeight="1">
      <c r="B142" s="30" t="s">
        <v>54</v>
      </c>
      <c r="C142" s="81" t="s">
        <v>19</v>
      </c>
      <c r="D142" s="83">
        <v>0</v>
      </c>
      <c r="E142" s="83">
        <v>0</v>
      </c>
      <c r="F142" s="83">
        <v>0</v>
      </c>
      <c r="G142" s="83">
        <v>0</v>
      </c>
      <c r="H142" s="83">
        <v>0</v>
      </c>
      <c r="I142" s="83">
        <v>0</v>
      </c>
    </row>
    <row r="143" spans="2:9" ht="20.100000000000001" customHeight="1">
      <c r="B143" s="30" t="s">
        <v>55</v>
      </c>
      <c r="C143" s="81" t="s">
        <v>19</v>
      </c>
      <c r="D143" s="82">
        <v>17357</v>
      </c>
      <c r="E143" s="67">
        <v>25897</v>
      </c>
      <c r="F143" s="67">
        <v>26300</v>
      </c>
      <c r="G143" s="67">
        <v>26101</v>
      </c>
      <c r="H143" s="67">
        <v>28321</v>
      </c>
      <c r="I143" s="67">
        <v>29991</v>
      </c>
    </row>
    <row r="144" spans="2:9" ht="20.100000000000001" customHeight="1">
      <c r="B144" s="30" t="s">
        <v>20</v>
      </c>
      <c r="C144" s="81" t="s">
        <v>19</v>
      </c>
      <c r="D144" s="82">
        <v>3570</v>
      </c>
      <c r="E144" s="67">
        <v>5200</v>
      </c>
      <c r="F144" s="67">
        <v>5300</v>
      </c>
      <c r="G144" s="67">
        <v>5567</v>
      </c>
      <c r="H144" s="67">
        <v>6052</v>
      </c>
      <c r="I144" s="67">
        <v>6101</v>
      </c>
    </row>
    <row r="145" spans="2:9" ht="20.100000000000001" customHeight="1">
      <c r="B145" s="84" t="s">
        <v>21</v>
      </c>
      <c r="C145" s="81"/>
      <c r="D145" s="82"/>
      <c r="E145" s="83"/>
      <c r="F145" s="83"/>
      <c r="G145" s="83"/>
      <c r="H145" s="83"/>
      <c r="I145" s="83">
        <v>0</v>
      </c>
    </row>
    <row r="146" spans="2:9" ht="20.100000000000001" customHeight="1">
      <c r="B146" s="88" t="s">
        <v>154</v>
      </c>
      <c r="C146" s="79" t="s">
        <v>155</v>
      </c>
      <c r="D146" s="80">
        <f t="shared" ref="D146:I146" si="28">D147+D148+D149</f>
        <v>256874</v>
      </c>
      <c r="E146" s="80">
        <f t="shared" si="28"/>
        <v>338988</v>
      </c>
      <c r="F146" s="80">
        <f t="shared" si="28"/>
        <v>350000</v>
      </c>
      <c r="G146" s="80">
        <f t="shared" si="28"/>
        <v>359452</v>
      </c>
      <c r="H146" s="80">
        <f t="shared" si="28"/>
        <v>390846</v>
      </c>
      <c r="I146" s="80">
        <f t="shared" si="28"/>
        <v>384006</v>
      </c>
    </row>
    <row r="147" spans="2:9" ht="20.100000000000001" customHeight="1">
      <c r="B147" s="30" t="s">
        <v>54</v>
      </c>
      <c r="C147" s="81" t="s">
        <v>19</v>
      </c>
      <c r="D147" s="82">
        <v>31710</v>
      </c>
      <c r="E147" s="67">
        <v>43988</v>
      </c>
      <c r="F147" s="67">
        <v>45000</v>
      </c>
      <c r="G147" s="67">
        <v>46800</v>
      </c>
      <c r="H147" s="67">
        <v>50596</v>
      </c>
      <c r="I147" s="67">
        <v>51325</v>
      </c>
    </row>
    <row r="148" spans="2:9" ht="20.100000000000001" customHeight="1">
      <c r="B148" s="30" t="s">
        <v>55</v>
      </c>
      <c r="C148" s="81" t="s">
        <v>19</v>
      </c>
      <c r="D148" s="83">
        <v>0</v>
      </c>
      <c r="E148" s="83">
        <v>0</v>
      </c>
      <c r="F148" s="83">
        <v>0</v>
      </c>
      <c r="G148" s="83">
        <v>0</v>
      </c>
      <c r="H148" s="83">
        <v>0</v>
      </c>
      <c r="I148" s="83">
        <v>0</v>
      </c>
    </row>
    <row r="149" spans="2:9" ht="20.100000000000001" customHeight="1">
      <c r="B149" s="30" t="s">
        <v>20</v>
      </c>
      <c r="C149" s="81" t="s">
        <v>19</v>
      </c>
      <c r="D149" s="82">
        <v>225164</v>
      </c>
      <c r="E149" s="67">
        <v>295000</v>
      </c>
      <c r="F149" s="67">
        <v>305000</v>
      </c>
      <c r="G149" s="67">
        <v>312652</v>
      </c>
      <c r="H149" s="67">
        <v>340250</v>
      </c>
      <c r="I149" s="67">
        <v>332681</v>
      </c>
    </row>
    <row r="150" spans="2:9" ht="20.100000000000001" customHeight="1">
      <c r="B150" s="84" t="s">
        <v>21</v>
      </c>
      <c r="C150" s="81"/>
      <c r="D150" s="82"/>
      <c r="E150" s="83"/>
      <c r="F150" s="83"/>
      <c r="G150" s="83"/>
      <c r="H150" s="83"/>
      <c r="I150" s="83">
        <v>0</v>
      </c>
    </row>
    <row r="151" spans="2:9" ht="23.4">
      <c r="B151" s="88" t="s">
        <v>156</v>
      </c>
      <c r="C151" s="79" t="s">
        <v>157</v>
      </c>
      <c r="D151" s="80">
        <f t="shared" ref="D151:I151" si="29">D152+D153+D154</f>
        <v>241</v>
      </c>
      <c r="E151" s="80">
        <f t="shared" si="29"/>
        <v>255</v>
      </c>
      <c r="F151" s="80">
        <f t="shared" si="29"/>
        <v>260</v>
      </c>
      <c r="G151" s="80">
        <f t="shared" si="29"/>
        <v>265</v>
      </c>
      <c r="H151" s="80">
        <f t="shared" si="29"/>
        <v>294</v>
      </c>
      <c r="I151" s="80">
        <f t="shared" si="29"/>
        <v>283</v>
      </c>
    </row>
    <row r="152" spans="2:9" ht="20.100000000000001" customHeight="1">
      <c r="B152" s="30" t="s">
        <v>54</v>
      </c>
      <c r="C152" s="81" t="s">
        <v>19</v>
      </c>
      <c r="D152" s="83">
        <v>0</v>
      </c>
      <c r="E152" s="83">
        <v>0</v>
      </c>
      <c r="F152" s="83">
        <v>0</v>
      </c>
      <c r="G152" s="83">
        <v>0</v>
      </c>
      <c r="H152" s="83"/>
      <c r="I152" s="83">
        <v>0</v>
      </c>
    </row>
    <row r="153" spans="2:9" ht="20.100000000000001" customHeight="1">
      <c r="B153" s="30" t="s">
        <v>55</v>
      </c>
      <c r="C153" s="81" t="s">
        <v>19</v>
      </c>
      <c r="D153" s="83">
        <v>0</v>
      </c>
      <c r="E153" s="83">
        <v>0</v>
      </c>
      <c r="F153" s="83">
        <v>0</v>
      </c>
      <c r="G153" s="83">
        <v>0</v>
      </c>
      <c r="H153" s="83"/>
      <c r="I153" s="83">
        <v>0</v>
      </c>
    </row>
    <row r="154" spans="2:9" ht="20.100000000000001" customHeight="1">
      <c r="B154" s="30" t="s">
        <v>20</v>
      </c>
      <c r="C154" s="81" t="s">
        <v>19</v>
      </c>
      <c r="D154" s="82">
        <v>241</v>
      </c>
      <c r="E154" s="67">
        <v>255</v>
      </c>
      <c r="F154" s="67">
        <v>260</v>
      </c>
      <c r="G154" s="67">
        <v>265</v>
      </c>
      <c r="H154" s="67">
        <v>294</v>
      </c>
      <c r="I154" s="67">
        <v>283</v>
      </c>
    </row>
    <row r="155" spans="2:9" ht="20.100000000000001" customHeight="1">
      <c r="B155" s="84" t="s">
        <v>21</v>
      </c>
      <c r="C155" s="81"/>
      <c r="D155" s="82"/>
      <c r="E155" s="83"/>
      <c r="F155" s="83"/>
      <c r="G155" s="83"/>
      <c r="H155" s="83"/>
      <c r="I155" s="83">
        <v>0</v>
      </c>
    </row>
    <row r="156" spans="2:9" ht="20.100000000000001" customHeight="1">
      <c r="B156" s="88" t="s">
        <v>158</v>
      </c>
      <c r="C156" s="79" t="s">
        <v>159</v>
      </c>
      <c r="D156" s="80">
        <f t="shared" ref="D156:I156" si="30">D157+D158+D159</f>
        <v>2974</v>
      </c>
      <c r="E156" s="80">
        <f t="shared" si="30"/>
        <v>3392</v>
      </c>
      <c r="F156" s="80">
        <f t="shared" si="30"/>
        <v>3500</v>
      </c>
      <c r="G156" s="80">
        <f t="shared" si="30"/>
        <v>3605</v>
      </c>
      <c r="H156" s="80">
        <f t="shared" si="30"/>
        <v>3920</v>
      </c>
      <c r="I156" s="80">
        <f t="shared" si="30"/>
        <v>4091</v>
      </c>
    </row>
    <row r="157" spans="2:9" ht="20.100000000000001" customHeight="1">
      <c r="B157" s="30" t="s">
        <v>54</v>
      </c>
      <c r="C157" s="81" t="s">
        <v>19</v>
      </c>
      <c r="D157" s="83">
        <v>0</v>
      </c>
      <c r="E157" s="83">
        <v>0</v>
      </c>
      <c r="F157" s="83">
        <v>0</v>
      </c>
      <c r="G157" s="83">
        <v>0</v>
      </c>
      <c r="H157" s="83">
        <v>0</v>
      </c>
      <c r="I157" s="83">
        <v>0</v>
      </c>
    </row>
    <row r="158" spans="2:9" ht="20.100000000000001" customHeight="1">
      <c r="B158" s="30" t="s">
        <v>55</v>
      </c>
      <c r="C158" s="81" t="s">
        <v>19</v>
      </c>
      <c r="D158" s="83">
        <v>0</v>
      </c>
      <c r="E158" s="83">
        <v>0</v>
      </c>
      <c r="F158" s="83">
        <v>0</v>
      </c>
      <c r="G158" s="83">
        <v>0</v>
      </c>
      <c r="H158" s="83">
        <v>0</v>
      </c>
      <c r="I158" s="83">
        <v>0</v>
      </c>
    </row>
    <row r="159" spans="2:9" ht="20.100000000000001" customHeight="1">
      <c r="B159" s="30" t="s">
        <v>20</v>
      </c>
      <c r="C159" s="81" t="s">
        <v>19</v>
      </c>
      <c r="D159" s="82">
        <v>2974</v>
      </c>
      <c r="E159" s="67">
        <v>3392</v>
      </c>
      <c r="F159" s="67">
        <v>3500</v>
      </c>
      <c r="G159" s="67">
        <v>3605</v>
      </c>
      <c r="H159" s="67">
        <v>3920</v>
      </c>
      <c r="I159" s="67">
        <v>4091</v>
      </c>
    </row>
    <row r="160" spans="2:9" ht="20.100000000000001" customHeight="1">
      <c r="B160" s="84" t="s">
        <v>21</v>
      </c>
      <c r="C160" s="81"/>
      <c r="D160" s="82"/>
      <c r="E160" s="83"/>
      <c r="F160" s="83"/>
      <c r="G160" s="83"/>
      <c r="H160" s="83"/>
      <c r="I160" s="83">
        <v>0</v>
      </c>
    </row>
    <row r="161" spans="2:9" ht="27" customHeight="1">
      <c r="B161" s="88" t="s">
        <v>160</v>
      </c>
      <c r="C161" s="79" t="s">
        <v>161</v>
      </c>
      <c r="D161" s="80">
        <f t="shared" ref="D161:I161" si="31">D162+D163+D164</f>
        <v>97</v>
      </c>
      <c r="E161" s="80">
        <f t="shared" si="31"/>
        <v>140</v>
      </c>
      <c r="F161" s="80">
        <f t="shared" si="31"/>
        <v>148</v>
      </c>
      <c r="G161" s="80">
        <f t="shared" si="31"/>
        <v>152</v>
      </c>
      <c r="H161" s="80">
        <f t="shared" si="31"/>
        <v>175</v>
      </c>
      <c r="I161" s="80">
        <f t="shared" si="31"/>
        <v>185</v>
      </c>
    </row>
    <row r="162" spans="2:9" ht="20.100000000000001" customHeight="1">
      <c r="B162" s="30" t="s">
        <v>54</v>
      </c>
      <c r="C162" s="81" t="s">
        <v>19</v>
      </c>
      <c r="D162" s="83">
        <v>0</v>
      </c>
      <c r="E162" s="83">
        <v>0</v>
      </c>
      <c r="F162" s="83">
        <v>0</v>
      </c>
      <c r="G162" s="83">
        <v>0</v>
      </c>
      <c r="H162" s="83">
        <v>0</v>
      </c>
      <c r="I162" s="83">
        <v>0</v>
      </c>
    </row>
    <row r="163" spans="2:9" ht="20.100000000000001" customHeight="1">
      <c r="B163" s="30" t="s">
        <v>55</v>
      </c>
      <c r="C163" s="81" t="s">
        <v>19</v>
      </c>
      <c r="D163" s="82">
        <v>8</v>
      </c>
      <c r="E163" s="67">
        <v>17</v>
      </c>
      <c r="F163" s="67">
        <v>18</v>
      </c>
      <c r="G163" s="67">
        <v>19</v>
      </c>
      <c r="H163" s="67">
        <v>22</v>
      </c>
      <c r="I163" s="67">
        <v>25</v>
      </c>
    </row>
    <row r="164" spans="2:9" ht="20.100000000000001" customHeight="1">
      <c r="B164" s="30" t="s">
        <v>20</v>
      </c>
      <c r="C164" s="81" t="s">
        <v>19</v>
      </c>
      <c r="D164" s="82">
        <v>89</v>
      </c>
      <c r="E164" s="67">
        <v>123</v>
      </c>
      <c r="F164" s="67">
        <v>130</v>
      </c>
      <c r="G164" s="67">
        <v>133</v>
      </c>
      <c r="H164" s="67">
        <v>153</v>
      </c>
      <c r="I164" s="67">
        <v>160</v>
      </c>
    </row>
    <row r="165" spans="2:9" ht="20.100000000000001" customHeight="1">
      <c r="B165" s="84" t="s">
        <v>21</v>
      </c>
      <c r="C165" s="81"/>
      <c r="D165" s="82"/>
      <c r="E165" s="83"/>
      <c r="F165" s="83"/>
      <c r="G165" s="83"/>
      <c r="H165" s="83"/>
      <c r="I165" s="83">
        <v>0</v>
      </c>
    </row>
    <row r="166" spans="2:9" ht="20.100000000000001" customHeight="1">
      <c r="B166" s="88" t="s">
        <v>162</v>
      </c>
      <c r="C166" s="79" t="s">
        <v>141</v>
      </c>
      <c r="D166" s="80">
        <f t="shared" ref="D166:I166" si="32">D167+D168+D169</f>
        <v>4311</v>
      </c>
      <c r="E166" s="80">
        <f t="shared" si="32"/>
        <v>5298</v>
      </c>
      <c r="F166" s="80">
        <f t="shared" si="32"/>
        <v>5400</v>
      </c>
      <c r="G166" s="80">
        <f t="shared" si="32"/>
        <v>5425</v>
      </c>
      <c r="H166" s="80">
        <f t="shared" si="32"/>
        <v>5930</v>
      </c>
      <c r="I166" s="80">
        <f t="shared" si="32"/>
        <v>6538</v>
      </c>
    </row>
    <row r="167" spans="2:9" ht="20.100000000000001" customHeight="1">
      <c r="B167" s="30" t="s">
        <v>54</v>
      </c>
      <c r="C167" s="81" t="s">
        <v>19</v>
      </c>
      <c r="D167" s="83">
        <v>0</v>
      </c>
      <c r="E167" s="83">
        <v>0</v>
      </c>
      <c r="F167" s="83">
        <v>0</v>
      </c>
      <c r="G167" s="83">
        <v>0</v>
      </c>
      <c r="H167" s="83">
        <v>0</v>
      </c>
      <c r="I167" s="83">
        <v>0</v>
      </c>
    </row>
    <row r="168" spans="2:9" ht="20.100000000000001" customHeight="1">
      <c r="B168" s="30" t="s">
        <v>55</v>
      </c>
      <c r="C168" s="81" t="s">
        <v>19</v>
      </c>
      <c r="D168" s="83">
        <v>0</v>
      </c>
      <c r="E168" s="83">
        <v>0</v>
      </c>
      <c r="F168" s="83">
        <v>0</v>
      </c>
      <c r="G168" s="83">
        <v>0</v>
      </c>
      <c r="H168" s="83">
        <v>0</v>
      </c>
      <c r="I168" s="83">
        <v>0</v>
      </c>
    </row>
    <row r="169" spans="2:9" ht="20.100000000000001" customHeight="1">
      <c r="B169" s="30" t="s">
        <v>20</v>
      </c>
      <c r="C169" s="81" t="s">
        <v>19</v>
      </c>
      <c r="D169" s="82">
        <v>4311</v>
      </c>
      <c r="E169" s="67">
        <v>5298</v>
      </c>
      <c r="F169" s="67">
        <v>5400</v>
      </c>
      <c r="G169" s="67">
        <v>5425</v>
      </c>
      <c r="H169" s="67">
        <v>5930</v>
      </c>
      <c r="I169" s="67">
        <v>6538</v>
      </c>
    </row>
    <row r="170" spans="2:9" ht="20.100000000000001" customHeight="1">
      <c r="B170" s="84" t="s">
        <v>21</v>
      </c>
      <c r="C170" s="81"/>
      <c r="D170" s="82"/>
      <c r="E170" s="83"/>
      <c r="F170" s="83"/>
      <c r="G170" s="83"/>
      <c r="H170" s="83"/>
      <c r="I170" s="83">
        <v>0</v>
      </c>
    </row>
    <row r="171" spans="2:9" ht="20.100000000000001" customHeight="1">
      <c r="B171" s="88" t="s">
        <v>163</v>
      </c>
      <c r="C171" s="79" t="s">
        <v>164</v>
      </c>
      <c r="D171" s="80">
        <f t="shared" ref="D171:I171" si="33">D172+D173+D174</f>
        <v>112468</v>
      </c>
      <c r="E171" s="80">
        <f t="shared" si="33"/>
        <v>131258</v>
      </c>
      <c r="F171" s="80">
        <f t="shared" si="33"/>
        <v>140000</v>
      </c>
      <c r="G171" s="80">
        <f t="shared" si="33"/>
        <v>142252</v>
      </c>
      <c r="H171" s="80">
        <f t="shared" si="33"/>
        <v>155365</v>
      </c>
      <c r="I171" s="80">
        <f t="shared" si="33"/>
        <v>153090</v>
      </c>
    </row>
    <row r="172" spans="2:9" ht="20.100000000000001" customHeight="1">
      <c r="B172" s="30" t="s">
        <v>54</v>
      </c>
      <c r="C172" s="81" t="s">
        <v>19</v>
      </c>
      <c r="D172" s="83">
        <v>0</v>
      </c>
      <c r="E172" s="83">
        <v>0</v>
      </c>
      <c r="F172" s="83">
        <v>0</v>
      </c>
      <c r="G172" s="83">
        <v>0</v>
      </c>
      <c r="H172" s="83">
        <v>0</v>
      </c>
      <c r="I172" s="83">
        <v>0</v>
      </c>
    </row>
    <row r="173" spans="2:9" ht="20.100000000000001" customHeight="1">
      <c r="B173" s="30" t="s">
        <v>55</v>
      </c>
      <c r="C173" s="81" t="s">
        <v>19</v>
      </c>
      <c r="D173" s="83">
        <v>0</v>
      </c>
      <c r="E173" s="83">
        <v>0</v>
      </c>
      <c r="F173" s="83">
        <v>0</v>
      </c>
      <c r="G173" s="83">
        <v>0</v>
      </c>
      <c r="H173" s="83">
        <v>0</v>
      </c>
      <c r="I173" s="83">
        <v>0</v>
      </c>
    </row>
    <row r="174" spans="2:9" ht="20.100000000000001" customHeight="1">
      <c r="B174" s="30" t="s">
        <v>20</v>
      </c>
      <c r="C174" s="81" t="s">
        <v>19</v>
      </c>
      <c r="D174" s="82">
        <v>112468</v>
      </c>
      <c r="E174" s="67">
        <v>131258</v>
      </c>
      <c r="F174" s="67">
        <v>140000</v>
      </c>
      <c r="G174" s="67">
        <v>142252</v>
      </c>
      <c r="H174" s="67">
        <v>155365</v>
      </c>
      <c r="I174" s="67">
        <v>153090</v>
      </c>
    </row>
    <row r="175" spans="2:9" ht="20.100000000000001" customHeight="1">
      <c r="B175" s="84" t="s">
        <v>21</v>
      </c>
      <c r="C175" s="81"/>
      <c r="D175" s="82"/>
      <c r="E175" s="83"/>
      <c r="F175" s="83"/>
      <c r="G175" s="83"/>
      <c r="H175" s="83"/>
      <c r="I175" s="83">
        <v>0</v>
      </c>
    </row>
    <row r="176" spans="2:9" ht="25.5" customHeight="1">
      <c r="B176" s="88" t="s">
        <v>165</v>
      </c>
      <c r="C176" s="79" t="s">
        <v>161</v>
      </c>
      <c r="D176" s="80">
        <f t="shared" ref="D176:I176" si="34">D177+D178+D179</f>
        <v>18</v>
      </c>
      <c r="E176" s="80">
        <f t="shared" si="34"/>
        <v>27</v>
      </c>
      <c r="F176" s="80">
        <f t="shared" si="34"/>
        <v>28</v>
      </c>
      <c r="G176" s="80">
        <f t="shared" si="34"/>
        <v>29</v>
      </c>
      <c r="H176" s="80">
        <f t="shared" si="34"/>
        <v>33</v>
      </c>
      <c r="I176" s="80">
        <f t="shared" si="34"/>
        <v>35</v>
      </c>
    </row>
    <row r="177" spans="2:9" ht="20.100000000000001" customHeight="1">
      <c r="B177" s="30" t="s">
        <v>54</v>
      </c>
      <c r="C177" s="81" t="s">
        <v>19</v>
      </c>
      <c r="D177" s="83">
        <v>0</v>
      </c>
      <c r="E177" s="83">
        <v>0</v>
      </c>
      <c r="F177" s="83">
        <v>0</v>
      </c>
      <c r="G177" s="83">
        <v>0</v>
      </c>
      <c r="H177" s="83"/>
      <c r="I177" s="83">
        <v>0</v>
      </c>
    </row>
    <row r="178" spans="2:9" ht="20.100000000000001" customHeight="1">
      <c r="B178" s="30" t="s">
        <v>55</v>
      </c>
      <c r="C178" s="81" t="s">
        <v>19</v>
      </c>
      <c r="D178" s="83">
        <v>0</v>
      </c>
      <c r="E178" s="83">
        <v>0</v>
      </c>
      <c r="F178" s="83">
        <v>0</v>
      </c>
      <c r="G178" s="83">
        <v>0</v>
      </c>
      <c r="H178" s="83"/>
      <c r="I178" s="83">
        <v>0</v>
      </c>
    </row>
    <row r="179" spans="2:9" ht="20.100000000000001" customHeight="1">
      <c r="B179" s="30" t="s">
        <v>20</v>
      </c>
      <c r="C179" s="81" t="s">
        <v>19</v>
      </c>
      <c r="D179" s="82">
        <v>18</v>
      </c>
      <c r="E179" s="67">
        <v>27</v>
      </c>
      <c r="F179" s="67">
        <v>28</v>
      </c>
      <c r="G179" s="67">
        <v>29</v>
      </c>
      <c r="H179" s="67">
        <v>33</v>
      </c>
      <c r="I179" s="67">
        <v>35</v>
      </c>
    </row>
    <row r="180" spans="2:9" ht="20.100000000000001" customHeight="1">
      <c r="B180" s="84" t="s">
        <v>21</v>
      </c>
      <c r="C180" s="81"/>
      <c r="D180" s="82"/>
      <c r="E180" s="83"/>
      <c r="F180" s="83"/>
      <c r="G180" s="83"/>
      <c r="H180" s="83"/>
      <c r="I180" s="83">
        <v>0</v>
      </c>
    </row>
    <row r="181" spans="2:9" ht="23.25" customHeight="1">
      <c r="B181" s="88" t="s">
        <v>166</v>
      </c>
      <c r="C181" s="79" t="s">
        <v>167</v>
      </c>
      <c r="D181" s="80">
        <f t="shared" ref="D181:I181" si="35">D182+D183+D184</f>
        <v>178</v>
      </c>
      <c r="E181" s="80">
        <f t="shared" si="35"/>
        <v>275</v>
      </c>
      <c r="F181" s="80">
        <f t="shared" si="35"/>
        <v>295</v>
      </c>
      <c r="G181" s="80">
        <f t="shared" si="35"/>
        <v>299</v>
      </c>
      <c r="H181" s="80">
        <f t="shared" si="35"/>
        <v>330</v>
      </c>
      <c r="I181" s="80">
        <f t="shared" si="35"/>
        <v>340</v>
      </c>
    </row>
    <row r="182" spans="2:9" ht="20.100000000000001" customHeight="1">
      <c r="B182" s="30" t="s">
        <v>54</v>
      </c>
      <c r="C182" s="81" t="s">
        <v>19</v>
      </c>
      <c r="D182" s="83">
        <v>0</v>
      </c>
      <c r="E182" s="83">
        <v>0</v>
      </c>
      <c r="F182" s="83">
        <v>0</v>
      </c>
      <c r="G182" s="83">
        <v>0</v>
      </c>
      <c r="H182" s="83">
        <v>0</v>
      </c>
      <c r="I182" s="83">
        <v>0</v>
      </c>
    </row>
    <row r="183" spans="2:9" ht="20.100000000000001" customHeight="1">
      <c r="B183" s="30" t="s">
        <v>55</v>
      </c>
      <c r="C183" s="81" t="s">
        <v>19</v>
      </c>
      <c r="D183" s="83">
        <v>0</v>
      </c>
      <c r="E183" s="83">
        <v>0</v>
      </c>
      <c r="F183" s="83">
        <v>0</v>
      </c>
      <c r="G183" s="83">
        <v>0</v>
      </c>
      <c r="H183" s="83">
        <v>0</v>
      </c>
      <c r="I183" s="83">
        <v>0</v>
      </c>
    </row>
    <row r="184" spans="2:9" ht="20.100000000000001" customHeight="1">
      <c r="B184" s="30" t="s">
        <v>20</v>
      </c>
      <c r="C184" s="81" t="s">
        <v>19</v>
      </c>
      <c r="D184" s="82">
        <v>178</v>
      </c>
      <c r="E184" s="67">
        <v>275</v>
      </c>
      <c r="F184" s="67">
        <v>295</v>
      </c>
      <c r="G184" s="67">
        <v>299</v>
      </c>
      <c r="H184" s="67">
        <v>330</v>
      </c>
      <c r="I184" s="67">
        <v>340</v>
      </c>
    </row>
    <row r="185" spans="2:9" ht="20.100000000000001" customHeight="1">
      <c r="B185" s="84" t="s">
        <v>21</v>
      </c>
      <c r="C185" s="81"/>
      <c r="D185" s="82"/>
      <c r="E185" s="83"/>
      <c r="F185" s="83"/>
      <c r="G185" s="83"/>
      <c r="H185" s="83"/>
      <c r="I185" s="83">
        <v>0</v>
      </c>
    </row>
    <row r="186" spans="2:9" ht="24" customHeight="1">
      <c r="B186" s="88" t="s">
        <v>168</v>
      </c>
      <c r="C186" s="79" t="s">
        <v>169</v>
      </c>
      <c r="D186" s="80">
        <f t="shared" ref="D186:I186" si="36">D187+D188+D189</f>
        <v>102300</v>
      </c>
      <c r="E186" s="80">
        <f t="shared" si="36"/>
        <v>143685</v>
      </c>
      <c r="F186" s="80">
        <f t="shared" si="36"/>
        <v>158000</v>
      </c>
      <c r="G186" s="80">
        <f t="shared" si="36"/>
        <v>175050</v>
      </c>
      <c r="H186" s="80">
        <f t="shared" si="36"/>
        <v>192023</v>
      </c>
      <c r="I186" s="80">
        <f t="shared" si="36"/>
        <v>219982</v>
      </c>
    </row>
    <row r="187" spans="2:9" ht="20.100000000000001" customHeight="1">
      <c r="B187" s="30" t="s">
        <v>54</v>
      </c>
      <c r="C187" s="81" t="s">
        <v>19</v>
      </c>
      <c r="D187" s="83">
        <v>0</v>
      </c>
      <c r="E187" s="83">
        <v>0</v>
      </c>
      <c r="F187" s="83">
        <v>0</v>
      </c>
      <c r="G187" s="83">
        <v>0</v>
      </c>
      <c r="H187" s="83">
        <v>0</v>
      </c>
      <c r="I187" s="83">
        <v>0</v>
      </c>
    </row>
    <row r="188" spans="2:9" ht="20.100000000000001" customHeight="1">
      <c r="B188" s="30" t="s">
        <v>55</v>
      </c>
      <c r="C188" s="81" t="s">
        <v>19</v>
      </c>
      <c r="D188" s="82">
        <v>6300</v>
      </c>
      <c r="E188" s="67">
        <v>10602</v>
      </c>
      <c r="F188" s="67">
        <v>10700</v>
      </c>
      <c r="G188" s="67">
        <v>10800</v>
      </c>
      <c r="H188" s="67">
        <v>11701</v>
      </c>
      <c r="I188" s="67">
        <v>12121</v>
      </c>
    </row>
    <row r="189" spans="2:9" ht="20.100000000000001" customHeight="1">
      <c r="B189" s="30" t="s">
        <v>20</v>
      </c>
      <c r="C189" s="81" t="s">
        <v>19</v>
      </c>
      <c r="D189" s="82">
        <v>96000</v>
      </c>
      <c r="E189" s="67">
        <v>133083</v>
      </c>
      <c r="F189" s="67">
        <v>147300</v>
      </c>
      <c r="G189" s="67">
        <v>164250</v>
      </c>
      <c r="H189" s="67">
        <v>180322</v>
      </c>
      <c r="I189" s="67">
        <v>207861</v>
      </c>
    </row>
    <row r="190" spans="2:9" ht="20.100000000000001" customHeight="1">
      <c r="B190" s="84" t="s">
        <v>21</v>
      </c>
      <c r="C190" s="81"/>
      <c r="D190" s="82"/>
      <c r="E190" s="83"/>
      <c r="F190" s="83"/>
      <c r="G190" s="83"/>
      <c r="H190" s="83"/>
      <c r="I190" s="83">
        <v>0</v>
      </c>
    </row>
    <row r="191" spans="2:9" ht="26.25" customHeight="1">
      <c r="B191" s="88" t="s">
        <v>170</v>
      </c>
      <c r="C191" s="79" t="s">
        <v>171</v>
      </c>
      <c r="D191" s="80">
        <f t="shared" ref="D191:I191" si="37">D192+D193+D194</f>
        <v>246357</v>
      </c>
      <c r="E191" s="80">
        <f t="shared" si="37"/>
        <v>317258</v>
      </c>
      <c r="F191" s="80">
        <f t="shared" si="37"/>
        <v>325000</v>
      </c>
      <c r="G191" s="80">
        <f t="shared" si="37"/>
        <v>311325</v>
      </c>
      <c r="H191" s="80">
        <f t="shared" si="37"/>
        <v>340325</v>
      </c>
      <c r="I191" s="80">
        <f t="shared" si="37"/>
        <v>345625</v>
      </c>
    </row>
    <row r="192" spans="2:9" ht="20.100000000000001" customHeight="1">
      <c r="B192" s="30" t="s">
        <v>54</v>
      </c>
      <c r="C192" s="81" t="s">
        <v>19</v>
      </c>
      <c r="D192" s="83">
        <v>0</v>
      </c>
      <c r="E192" s="83">
        <v>0</v>
      </c>
      <c r="F192" s="83">
        <v>0</v>
      </c>
      <c r="G192" s="83">
        <v>0</v>
      </c>
      <c r="H192" s="83">
        <v>0</v>
      </c>
      <c r="I192" s="83">
        <v>0</v>
      </c>
    </row>
    <row r="193" spans="1:9" ht="20.100000000000001" customHeight="1">
      <c r="B193" s="30" t="s">
        <v>55</v>
      </c>
      <c r="C193" s="81" t="s">
        <v>19</v>
      </c>
      <c r="D193" s="83">
        <v>0</v>
      </c>
      <c r="E193" s="83">
        <v>0</v>
      </c>
      <c r="F193" s="83">
        <v>0</v>
      </c>
      <c r="G193" s="83">
        <v>0</v>
      </c>
      <c r="H193" s="83">
        <v>0</v>
      </c>
      <c r="I193" s="83">
        <v>0</v>
      </c>
    </row>
    <row r="194" spans="1:9" ht="20.100000000000001" customHeight="1">
      <c r="B194" s="30" t="s">
        <v>20</v>
      </c>
      <c r="C194" s="81" t="s">
        <v>19</v>
      </c>
      <c r="D194" s="82">
        <v>246357</v>
      </c>
      <c r="E194" s="67">
        <v>317258</v>
      </c>
      <c r="F194" s="67">
        <v>325000</v>
      </c>
      <c r="G194" s="67">
        <v>311325</v>
      </c>
      <c r="H194" s="67">
        <v>340325</v>
      </c>
      <c r="I194" s="67">
        <v>345625</v>
      </c>
    </row>
    <row r="195" spans="1:9" ht="20.100000000000001" customHeight="1">
      <c r="B195" s="84" t="s">
        <v>21</v>
      </c>
      <c r="C195" s="81"/>
      <c r="D195" s="90"/>
      <c r="E195" s="32"/>
      <c r="F195" s="32"/>
      <c r="G195" s="32"/>
      <c r="H195" s="32"/>
      <c r="I195" s="32"/>
    </row>
    <row r="196" spans="1:9" ht="20.100000000000001" customHeight="1">
      <c r="A196" s="91"/>
      <c r="B196" s="91"/>
      <c r="C196" s="91"/>
      <c r="D196" s="91"/>
      <c r="E196" s="91"/>
      <c r="F196" s="91"/>
      <c r="G196" s="91"/>
      <c r="H196" s="91"/>
      <c r="I196" s="91"/>
    </row>
    <row r="197" spans="1:9" ht="20.100000000000001" customHeight="1">
      <c r="D197" s="82"/>
    </row>
    <row r="198" spans="1:9" ht="20.100000000000001" customHeight="1">
      <c r="D198" s="80"/>
    </row>
    <row r="199" spans="1:9" ht="20.100000000000001" customHeight="1">
      <c r="D199" s="82"/>
    </row>
    <row r="200" spans="1:9" ht="20.100000000000001" customHeight="1">
      <c r="D200" s="82"/>
    </row>
    <row r="201" spans="1:9" ht="20.100000000000001" customHeight="1">
      <c r="D201" s="82"/>
    </row>
    <row r="202" spans="1:9" ht="20.100000000000001" customHeight="1">
      <c r="D202" s="82"/>
    </row>
    <row r="203" spans="1:9" ht="20.100000000000001" customHeight="1">
      <c r="D203" s="82"/>
    </row>
    <row r="204" spans="1:9" ht="20.100000000000001" customHeight="1">
      <c r="D204" s="80"/>
    </row>
    <row r="205" spans="1:9" ht="20.100000000000001" customHeight="1">
      <c r="D205" s="82"/>
    </row>
    <row r="206" spans="1:9" ht="20.100000000000001" customHeight="1">
      <c r="D206" s="82"/>
    </row>
    <row r="207" spans="1:9" ht="20.100000000000001" customHeight="1">
      <c r="D207" s="82"/>
    </row>
    <row r="208" spans="1:9" ht="20.100000000000001" customHeight="1">
      <c r="D208" s="82"/>
    </row>
    <row r="209" spans="4:4" ht="20.100000000000001" customHeight="1">
      <c r="D209" s="82"/>
    </row>
    <row r="210" spans="4:4" ht="20.100000000000001" customHeight="1">
      <c r="D210" s="80"/>
    </row>
    <row r="211" spans="4:4" ht="20.100000000000001" customHeight="1">
      <c r="D211" s="82"/>
    </row>
    <row r="212" spans="4:4" ht="20.100000000000001" customHeight="1">
      <c r="D212" s="82"/>
    </row>
    <row r="213" spans="4:4" ht="20.100000000000001" customHeight="1">
      <c r="D213" s="82"/>
    </row>
    <row r="214" spans="4:4" ht="20.100000000000001" customHeight="1">
      <c r="D214" s="82"/>
    </row>
    <row r="215" spans="4:4" ht="20.100000000000001" customHeight="1">
      <c r="D215" s="82"/>
    </row>
    <row r="216" spans="4:4" ht="20.100000000000001" customHeight="1">
      <c r="D216" s="80"/>
    </row>
    <row r="217" spans="4:4" ht="20.100000000000001" customHeight="1">
      <c r="D217" s="82"/>
    </row>
    <row r="218" spans="4:4" ht="20.100000000000001" customHeight="1">
      <c r="D218" s="82"/>
    </row>
    <row r="219" spans="4:4" ht="20.100000000000001" customHeight="1">
      <c r="D219" s="82"/>
    </row>
    <row r="220" spans="4:4" ht="13.2">
      <c r="D220" s="82"/>
    </row>
    <row r="221" spans="4:4" ht="13.2">
      <c r="D221" s="82"/>
    </row>
    <row r="222" spans="4:4" ht="13.2">
      <c r="D222" s="80"/>
    </row>
    <row r="223" spans="4:4" ht="13.2">
      <c r="D223" s="82"/>
    </row>
    <row r="224" spans="4:4" ht="13.2">
      <c r="D224" s="82"/>
    </row>
    <row r="225" spans="4:4" ht="13.2">
      <c r="D225" s="82"/>
    </row>
    <row r="226" spans="4:4" ht="13.2">
      <c r="D226" s="82"/>
    </row>
    <row r="227" spans="4:4" ht="13.2">
      <c r="D227" s="82"/>
    </row>
    <row r="228" spans="4:4" ht="13.2">
      <c r="D228" s="80"/>
    </row>
    <row r="229" spans="4:4" ht="13.2">
      <c r="D229" s="82"/>
    </row>
    <row r="230" spans="4:4" ht="13.2">
      <c r="D230" s="82"/>
    </row>
    <row r="231" spans="4:4" ht="13.2">
      <c r="D231" s="82"/>
    </row>
  </sheetData>
  <phoneticPr fontId="28" type="noConversion"/>
  <pageMargins left="0.32" right="0.26" top="0.53" bottom="0.74803149606299202" header="0.511811023622047" footer="0.23622047244094499"/>
  <pageSetup paperSize="9" firstPageNumber="174" orientation="portrait" r:id="rId1"/>
  <headerFooter alignWithMargins="0">
    <oddFooter>&amp;C&amp;11&amp;P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Cong nghiep</vt:lpstr>
      <vt:lpstr>Giai thich</vt:lpstr>
      <vt:lpstr>Tong quan</vt:lpstr>
      <vt:lpstr>Info</vt:lpstr>
      <vt:lpstr>196</vt:lpstr>
      <vt:lpstr>197</vt:lpstr>
      <vt:lpstr>198</vt:lpstr>
      <vt:lpstr>'196'!Print_Titles</vt:lpstr>
      <vt:lpstr>'197'!Print_Titles</vt:lpstr>
      <vt:lpstr>'198'!Print_Titles</vt:lpstr>
    </vt:vector>
  </TitlesOfParts>
  <Company>tctk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ptnam</dc:creator>
  <cp:lastModifiedBy>Pham Minh Tan</cp:lastModifiedBy>
  <cp:lastPrinted>2020-05-18T01:56:40Z</cp:lastPrinted>
  <dcterms:created xsi:type="dcterms:W3CDTF">2012-02-14T03:28:35Z</dcterms:created>
  <dcterms:modified xsi:type="dcterms:W3CDTF">2021-06-26T03:03:59Z</dcterms:modified>
</cp:coreProperties>
</file>