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-120" yWindow="-120" windowWidth="20730" windowHeight="11760" tabRatio="959" firstSheet="1" activeTab="20"/>
  </bookViews>
  <sheets>
    <sheet name="Y te, TT, MSDC NO" sheetId="100" r:id="rId1"/>
    <sheet name="Giai thich NO" sheetId="110" r:id="rId2"/>
    <sheet name="Tong quan NO" sheetId="109" r:id="rId3"/>
    <sheet name="Info NO" sheetId="108" r:id="rId4"/>
    <sheet name="256" sheetId="31" r:id="rId5"/>
    <sheet name="257" sheetId="28" r:id="rId6"/>
    <sheet name="258" sheetId="55" r:id="rId7"/>
    <sheet name="259" sheetId="29" r:id="rId8"/>
    <sheet name="260" sheetId="67" r:id="rId9"/>
    <sheet name="261" sheetId="98" r:id="rId10"/>
    <sheet name="262" sheetId="101" r:id="rId11"/>
    <sheet name="263" sheetId="30" r:id="rId12"/>
    <sheet name="264" sheetId="69" r:id="rId13"/>
    <sheet name="265" sheetId="93" r:id="rId14"/>
    <sheet name="266" sheetId="99" r:id="rId15"/>
    <sheet name="267" sheetId="105" r:id="rId16"/>
    <sheet name="268" sheetId="106" r:id="rId17"/>
    <sheet name="269" sheetId="107" r:id="rId18"/>
    <sheet name="270" sheetId="112" r:id="rId19"/>
    <sheet name="271" sheetId="111" r:id="rId20"/>
    <sheet name="272" sheetId="113" r:id="rId21"/>
    <sheet name="273" sheetId="114" r:id="rId22"/>
    <sheet name="274" sheetId="115" r:id="rId23"/>
  </sheets>
  <definedNames>
    <definedName name="__h1" localSheetId="18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hidden="1">{"'TDTGT (theo Dphuong)'!$A$4:$F$75"}</definedName>
    <definedName name="_B5" localSheetId="18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2" hidden="1">{#N/A,#N/A,FALSE,"Chung"}</definedName>
    <definedName name="_B5" hidden="1">{#N/A,#N/A,FALSE,"Chung"}</definedName>
    <definedName name="_Fill" hidden="1">#REF!</definedName>
    <definedName name="_xlnm._FilterDatabase" localSheetId="0" hidden="1">'Y te, TT, MSDC NO'!$A$8:$D$45</definedName>
    <definedName name="_h1" localSheetId="18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hidden="1">{"'TDTGT (theo Dphuong)'!$A$4:$F$75"}</definedName>
    <definedName name="_h2" localSheetId="18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hidden="1">{"'TDTGT (theo Dphuong)'!$A$4:$F$75"}</definedName>
    <definedName name="anpha">#REF!</definedName>
    <definedName name="B5new" localSheetId="18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localSheetId="18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hidden="1">{"'TDTGT (theo Dphuong)'!$A$4:$F$75"}</definedName>
    <definedName name="cx">#REF!</definedName>
    <definedName name="dd">#REF!</definedName>
    <definedName name="dg">#REF!</definedName>
    <definedName name="dien">#REF!</definedName>
    <definedName name="ffddg">#REF!</definedName>
    <definedName name="h" localSheetId="18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18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8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2" hidden="1">{#N/A,#N/A,FALSE,"Chung"}</definedName>
    <definedName name="i" hidden="1">{#N/A,#N/A,FALSE,"Chung"}</definedName>
    <definedName name="kjh" localSheetId="18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2" hidden="1">{#N/A,#N/A,FALSE,"Chung"}</definedName>
    <definedName name="kjh" hidden="1">{#N/A,#N/A,FALSE,"Chung"}</definedName>
    <definedName name="m" localSheetId="18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pt">#REF!</definedName>
    <definedName name="ptr">#REF!</definedName>
    <definedName name="qưeqwrqw" localSheetId="18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hidden="1">{#N/A,#N/A,FALSE,"Chung"}</definedName>
    <definedName name="SORT">#REF!</definedName>
    <definedName name="TBA">#REF!</definedName>
    <definedName name="td">#REF!</definedName>
    <definedName name="th_bl">#REF!</definedName>
    <definedName name="thanh" localSheetId="18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hidden="1">{"'TDTGT (theo Dphuong)'!$A$4:$F$75"}</definedName>
    <definedName name="Tnghiep" localSheetId="18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hidden="1">{"'TDTGT (theo Dphuong)'!$A$4:$F$75"}</definedName>
    <definedName name="ttt">#REF!</definedName>
    <definedName name="vv" localSheetId="18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hidden="1">{"'TDTGT (theo Dphuong)'!$A$4:$F$75"}</definedName>
    <definedName name="wrn.thu." localSheetId="18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hidden="1">{#N/A,#N/A,FALSE,"Chung"}</definedName>
    <definedName name="ZYX">#REF!</definedName>
    <definedName name="ZZZ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15" l="1"/>
  <c r="G11" i="115"/>
  <c r="F11" i="115"/>
  <c r="E11" i="115"/>
  <c r="D11" i="115"/>
  <c r="H6" i="115"/>
  <c r="G6" i="115"/>
  <c r="F6" i="115"/>
  <c r="E6" i="115"/>
  <c r="D6" i="115"/>
  <c r="H16" i="113"/>
  <c r="G16" i="113"/>
  <c r="F16" i="113"/>
  <c r="E16" i="113"/>
  <c r="D16" i="113"/>
  <c r="C16" i="113"/>
  <c r="H11" i="113"/>
  <c r="G11" i="113"/>
  <c r="F11" i="113"/>
  <c r="E11" i="113"/>
  <c r="D11" i="113"/>
  <c r="C11" i="113"/>
  <c r="H6" i="113"/>
  <c r="G6" i="113"/>
  <c r="F6" i="113"/>
  <c r="E6" i="113"/>
  <c r="D6" i="113"/>
  <c r="C6" i="113"/>
  <c r="G15" i="112"/>
  <c r="F15" i="112"/>
  <c r="E15" i="112"/>
  <c r="D15" i="112"/>
  <c r="C15" i="112"/>
  <c r="G11" i="112"/>
  <c r="F11" i="112"/>
  <c r="E11" i="112"/>
  <c r="D11" i="112"/>
  <c r="C11" i="112"/>
  <c r="G7" i="112"/>
  <c r="F7" i="112"/>
  <c r="E7" i="112"/>
  <c r="D7" i="112"/>
  <c r="C7" i="112"/>
  <c r="E15" i="67"/>
  <c r="G15" i="67"/>
  <c r="D10" i="69" l="1"/>
  <c r="B12" i="69"/>
  <c r="E10" i="69"/>
  <c r="C10" i="69"/>
  <c r="C9" i="30"/>
  <c r="D9" i="30"/>
  <c r="E9" i="30"/>
  <c r="F9" i="30"/>
  <c r="G9" i="30"/>
  <c r="H9" i="30"/>
  <c r="B11" i="30"/>
  <c r="B12" i="30"/>
  <c r="B13" i="30"/>
  <c r="B14" i="30"/>
  <c r="B15" i="30" l="1"/>
  <c r="B16" i="30"/>
  <c r="B17" i="30"/>
  <c r="B18" i="30"/>
  <c r="B19" i="30"/>
  <c r="B20" i="30"/>
  <c r="B21" i="30"/>
  <c r="C14" i="101"/>
  <c r="D14" i="101"/>
  <c r="E14" i="101"/>
  <c r="B9" i="101"/>
  <c r="B10" i="101"/>
  <c r="B11" i="101"/>
  <c r="B12" i="101"/>
  <c r="B13" i="101"/>
  <c r="B15" i="101"/>
  <c r="B16" i="101"/>
  <c r="B17" i="101"/>
  <c r="B18" i="101"/>
  <c r="B19" i="101"/>
  <c r="B20" i="101"/>
  <c r="B21" i="101"/>
  <c r="B22" i="101"/>
  <c r="B8" i="101"/>
  <c r="B17" i="67"/>
  <c r="B25" i="67"/>
  <c r="B21" i="67"/>
  <c r="B18" i="67"/>
  <c r="C15" i="67"/>
  <c r="D27" i="55"/>
  <c r="D20" i="55"/>
  <c r="B7" i="55"/>
  <c r="G21" i="28"/>
  <c r="G7" i="28"/>
  <c r="B9" i="30" l="1"/>
  <c r="B14" i="101"/>
  <c r="B7" i="101"/>
  <c r="G14" i="98" l="1"/>
  <c r="G7" i="98"/>
  <c r="F14" i="99" l="1"/>
  <c r="F7" i="98"/>
  <c r="F14" i="98"/>
  <c r="F15" i="67"/>
  <c r="F13" i="29"/>
  <c r="F7" i="28"/>
  <c r="B13" i="29" l="1"/>
  <c r="B7" i="28"/>
  <c r="C7" i="28"/>
  <c r="D7" i="28"/>
  <c r="E7" i="28"/>
  <c r="B21" i="28"/>
  <c r="C21" i="28"/>
  <c r="D21" i="28"/>
  <c r="E22" i="28"/>
  <c r="E21" i="28" s="1"/>
  <c r="C7" i="55"/>
  <c r="D7" i="55"/>
  <c r="E7" i="55"/>
  <c r="E21" i="55"/>
  <c r="F21" i="28"/>
  <c r="C13" i="29"/>
  <c r="E13" i="29"/>
  <c r="B7" i="98"/>
  <c r="C7" i="98"/>
  <c r="D7" i="98"/>
  <c r="E7" i="98"/>
  <c r="B14" i="98"/>
  <c r="C14" i="98"/>
  <c r="D14" i="98"/>
  <c r="E14" i="98"/>
  <c r="C7" i="101"/>
  <c r="D7" i="101"/>
  <c r="E7" i="101"/>
  <c r="B13" i="69"/>
  <c r="B14" i="69"/>
  <c r="B15" i="69"/>
  <c r="B16" i="69"/>
  <c r="B17" i="69"/>
  <c r="B18" i="69"/>
  <c r="B19" i="69"/>
  <c r="B20" i="69"/>
  <c r="B21" i="69"/>
  <c r="B22" i="69"/>
  <c r="B14" i="99"/>
  <c r="C14" i="99"/>
  <c r="D14" i="99"/>
  <c r="E14" i="99"/>
  <c r="B10" i="69" l="1"/>
  <c r="C21" i="55"/>
  <c r="D22" i="55"/>
  <c r="D21" i="55" s="1"/>
  <c r="B21" i="55"/>
  <c r="B15" i="67"/>
</calcChain>
</file>

<file path=xl/sharedStrings.xml><?xml version="1.0" encoding="utf-8"?>
<sst xmlns="http://schemas.openxmlformats.org/spreadsheetml/2006/main" count="592" uniqueCount="321">
  <si>
    <t>Y TẾ, THỂ THAO, MỨC SỐNG DÂN CƯ</t>
  </si>
  <si>
    <t>TRẬT TỰ, AN TOÀN XÃ HỘI, TƯ PHÁP VÀ MÔI TRƯỜNG</t>
  </si>
  <si>
    <t>HEALTH, SPORT, LIVING STANDARDS</t>
  </si>
  <si>
    <t>Biểu</t>
  </si>
  <si>
    <t>Trang</t>
  </si>
  <si>
    <t>Table</t>
  </si>
  <si>
    <t>Page</t>
  </si>
  <si>
    <t>Một số chỉ tiêu về y tế và chăm sóc sức khỏe</t>
  </si>
  <si>
    <t>Some indicators on health care</t>
  </si>
  <si>
    <t>Số cơ sở y tế và giường bệnh do địa phương quản lý</t>
  </si>
  <si>
    <t>Number of health establishments and patient beds</t>
  </si>
  <si>
    <t>under direct management of local authority</t>
  </si>
  <si>
    <r>
      <t xml:space="preserve">Số nhân lực y tế - </t>
    </r>
    <r>
      <rPr>
        <i/>
        <sz val="10"/>
        <rFont val="Arial"/>
        <family val="2"/>
      </rPr>
      <t>Number of health staffs</t>
    </r>
  </si>
  <si>
    <t>Tỷ lệ trẻ em dưới 5 tuổi bị suy dinh dưỡng phân theo mức độ suy dinh dưỡng</t>
  </si>
  <si>
    <t>Rate of under-five-year malnutrition by level of malnutrition</t>
  </si>
  <si>
    <t>Rate of communes having doctor by district</t>
  </si>
  <si>
    <t>Tỷ lệ xã/phường/thị trấn có hộ sinh hoặc y sỹ sản</t>
  </si>
  <si>
    <t>Rate of communes having midwife by district</t>
  </si>
  <si>
    <t>Tỷ lệ xã/phường/thị trấn đạt tiêu chí quốc gia về y tế xã</t>
  </si>
  <si>
    <t>Rate of communes/wards meeting national health standard by district</t>
  </si>
  <si>
    <t>Số huy chương thể thao trong các kỳ thi đấu quốc tế</t>
  </si>
  <si>
    <t>Number of sport medals gained in international competitions</t>
  </si>
  <si>
    <r>
      <t xml:space="preserve">Một số chỉ tiêu về mức sống dân cư - </t>
    </r>
    <r>
      <rPr>
        <i/>
        <sz val="10"/>
        <rFont val="Arial"/>
        <family val="2"/>
      </rPr>
      <t>Some indicators on living standards</t>
    </r>
  </si>
  <si>
    <r>
      <t xml:space="preserve">Trật tự, an toàn xã hội - </t>
    </r>
    <r>
      <rPr>
        <i/>
        <sz val="10"/>
        <rFont val="Arial"/>
        <family val="2"/>
      </rPr>
      <t>Social order and safety</t>
    </r>
  </si>
  <si>
    <r>
      <t xml:space="preserve">Hoạt động tư pháp - </t>
    </r>
    <r>
      <rPr>
        <i/>
        <sz val="10"/>
        <rFont val="Arial"/>
        <family val="2"/>
      </rPr>
      <t xml:space="preserve">Justice </t>
    </r>
  </si>
  <si>
    <r>
      <t xml:space="preserve">Thiệt hại do thiên tai - </t>
    </r>
    <r>
      <rPr>
        <i/>
        <sz val="10"/>
        <rFont val="Arial"/>
        <family val="2"/>
      </rPr>
      <t>Natural disaster damage</t>
    </r>
  </si>
  <si>
    <t>Giải thích chỉ tiêu</t>
  </si>
  <si>
    <t>Tổng quan tình hình</t>
  </si>
  <si>
    <t>Infographic</t>
  </si>
  <si>
    <r>
      <t xml:space="preserve">        S</t>
    </r>
    <r>
      <rPr>
        <i/>
        <sz val="12"/>
        <rFont val="Arial"/>
        <family val="2"/>
      </rPr>
      <t>ome indicators on health care</t>
    </r>
  </si>
  <si>
    <t>Số giường bệnh bình quân 10.000 dân (Giường)</t>
  </si>
  <si>
    <t>Bed per 10.000 inhabitants (Bed)</t>
  </si>
  <si>
    <t>Số bác sĩ bình quân 10.000 dân (Người)</t>
  </si>
  <si>
    <t>Doctor  per 10.000 inhabitants (Person)</t>
  </si>
  <si>
    <t>Tỷ lệ trẻ em dưới 1 tuổi được tiêm chủng đầy đủ các loại vắc xin (%)</t>
  </si>
  <si>
    <t>Rate of under-one-year children fully vaccinated (%)</t>
  </si>
  <si>
    <t xml:space="preserve">Số ca mắc các bệnh dịch (Ca) </t>
  </si>
  <si>
    <t>Number of epidemic infected cases (Case)</t>
  </si>
  <si>
    <t xml:space="preserve">Số người chết vì các bệnh dịch (Người) </t>
  </si>
  <si>
    <t>Number of death of  epidemic disease (Person)</t>
  </si>
  <si>
    <t>Số người bị ngộ độc thực phẩm (Người)</t>
  </si>
  <si>
    <t>Number of people poisoned by food (person)</t>
  </si>
  <si>
    <t>Số người chết do ngộ độc thực phẩm (Người)</t>
  </si>
  <si>
    <t>Number of deaths of food poisoning (Person)</t>
  </si>
  <si>
    <t>Số người nhiễm HIV được phát hiện trên 100.000 dân (Người)</t>
  </si>
  <si>
    <t>Number of people infected with HIV per 100.000 inhabitants (Person)</t>
  </si>
  <si>
    <t>Số người chết do HIV/AIDS trên 100.000 dân (Người)</t>
  </si>
  <si>
    <t>Number of HIV/AIDS death people per 100.000 inhabitants (Person)</t>
  </si>
  <si>
    <t xml:space="preserve">         Number of health establishments and patient beds </t>
  </si>
  <si>
    <t xml:space="preserve">        under direct management of local authority</t>
  </si>
  <si>
    <t>Cơ sở y tế (Cơ sở)</t>
  </si>
  <si>
    <t>Health establishments (Establishment)</t>
  </si>
  <si>
    <r>
      <t xml:space="preserve">Bệnh viện - </t>
    </r>
    <r>
      <rPr>
        <i/>
        <sz val="10"/>
        <rFont val="Arial"/>
        <family val="2"/>
      </rPr>
      <t>Hospital</t>
    </r>
  </si>
  <si>
    <t>Bệnh viện điều dưỡng và phục hồi chức năng</t>
  </si>
  <si>
    <t>-</t>
  </si>
  <si>
    <t>Sanatorium and rehabilitation hospital</t>
  </si>
  <si>
    <r>
      <t xml:space="preserve">Bệnh viện da liễu - </t>
    </r>
    <r>
      <rPr>
        <i/>
        <sz val="10"/>
        <rFont val="Arial"/>
        <family val="2"/>
      </rPr>
      <t>Leprosariums</t>
    </r>
  </si>
  <si>
    <r>
      <t xml:space="preserve">Nhà hộ sinh - </t>
    </r>
    <r>
      <rPr>
        <i/>
        <sz val="10"/>
        <rFont val="Arial"/>
        <family val="2"/>
      </rPr>
      <t>Marternity clinic</t>
    </r>
  </si>
  <si>
    <t>Phòng khám đa khoa khu vực</t>
  </si>
  <si>
    <t>Regional polyclinic</t>
  </si>
  <si>
    <t>Trạm y tế xã, phường</t>
  </si>
  <si>
    <t>Medical service unit in communes, precincts</t>
  </si>
  <si>
    <t>Trạm y tế của cơ quan, xí nghiệp</t>
  </si>
  <si>
    <t>Medical service unit in offices, enterprises</t>
  </si>
  <si>
    <r>
      <rPr>
        <sz val="10"/>
        <rFont val="Arial"/>
        <family val="2"/>
      </rPr>
      <t>Cơ sở y tế khác</t>
    </r>
    <r>
      <rPr>
        <i/>
        <sz val="10"/>
        <rFont val="Arial"/>
        <family val="2"/>
      </rPr>
      <t xml:space="preserve"> - Others</t>
    </r>
  </si>
  <si>
    <r>
      <t xml:space="preserve">Giường bệnh (Giường) - </t>
    </r>
    <r>
      <rPr>
        <b/>
        <i/>
        <sz val="9"/>
        <rFont val="Arial"/>
        <family val="2"/>
      </rPr>
      <t>Patient bed (Bed)</t>
    </r>
  </si>
  <si>
    <t>Tổng số</t>
  </si>
  <si>
    <r>
      <t xml:space="preserve">Chia ra - </t>
    </r>
    <r>
      <rPr>
        <b/>
        <i/>
        <sz val="10"/>
        <rFont val="Arial"/>
        <family val="2"/>
      </rPr>
      <t>Of which</t>
    </r>
  </si>
  <si>
    <t>Total</t>
  </si>
  <si>
    <r>
      <t xml:space="preserve">Nhà nước
</t>
    </r>
    <r>
      <rPr>
        <b/>
        <i/>
        <sz val="10"/>
        <color indexed="8"/>
        <rFont val="Arial"/>
        <family val="2"/>
      </rPr>
      <t>State</t>
    </r>
  </si>
  <si>
    <r>
      <t xml:space="preserve">Ngoài
nhà nước
</t>
    </r>
    <r>
      <rPr>
        <b/>
        <i/>
        <sz val="10"/>
        <color indexed="8"/>
        <rFont val="Arial"/>
        <family val="2"/>
      </rPr>
      <t>Non-state</t>
    </r>
  </si>
  <si>
    <r>
      <t xml:space="preserve">Đầu tư
nước ngoài
</t>
    </r>
    <r>
      <rPr>
        <b/>
        <i/>
        <sz val="10"/>
        <color indexed="8"/>
        <rFont val="Arial"/>
        <family val="2"/>
      </rPr>
      <t>Foreign
investment</t>
    </r>
  </si>
  <si>
    <r>
      <t>ĐVT: Cơ sở</t>
    </r>
    <r>
      <rPr>
        <i/>
        <sz val="10"/>
        <rFont val="Arial"/>
        <family val="2"/>
      </rPr>
      <t xml:space="preserve"> - Unit: Establishment</t>
    </r>
  </si>
  <si>
    <r>
      <t>Trong đó -</t>
    </r>
    <r>
      <rPr>
        <b/>
        <i/>
        <sz val="9"/>
        <rFont val="Arial"/>
        <family val="2"/>
      </rPr>
      <t xml:space="preserve"> Of which</t>
    </r>
  </si>
  <si>
    <t xml:space="preserve">Bệnh viện </t>
  </si>
  <si>
    <t>Phòng</t>
  </si>
  <si>
    <t>Trạm y tế xã,</t>
  </si>
  <si>
    <t xml:space="preserve">Tổng </t>
  </si>
  <si>
    <t xml:space="preserve">điều dưỡng </t>
  </si>
  <si>
    <t>khám</t>
  </si>
  <si>
    <t>phường, cơ quan</t>
  </si>
  <si>
    <t>số</t>
  </si>
  <si>
    <t>Bệnh viện</t>
  </si>
  <si>
    <t xml:space="preserve">và phục hồi </t>
  </si>
  <si>
    <t>đa khoa</t>
  </si>
  <si>
    <r>
      <t xml:space="preserve">XN - </t>
    </r>
    <r>
      <rPr>
        <i/>
        <sz val="9"/>
        <rFont val="Arial"/>
        <family val="2"/>
      </rPr>
      <t>Medical</t>
    </r>
  </si>
  <si>
    <t xml:space="preserve">Hospital </t>
  </si>
  <si>
    <t>chức năng</t>
  </si>
  <si>
    <t>khu vực</t>
  </si>
  <si>
    <t>service unit</t>
  </si>
  <si>
    <t xml:space="preserve">Sanatorium and  </t>
  </si>
  <si>
    <t>Regional</t>
  </si>
  <si>
    <t xml:space="preserve">in communes, </t>
  </si>
  <si>
    <t>rehabilitation</t>
  </si>
  <si>
    <t>polyclinic</t>
  </si>
  <si>
    <t>precincts, offices</t>
  </si>
  <si>
    <t>hospital</t>
  </si>
  <si>
    <t xml:space="preserve"> and enterprises</t>
  </si>
  <si>
    <r>
      <t xml:space="preserve">TỔNG SỐ - </t>
    </r>
    <r>
      <rPr>
        <b/>
        <i/>
        <sz val="10"/>
        <rFont val="Arial"/>
        <family val="2"/>
      </rPr>
      <t>TOTAL</t>
    </r>
  </si>
  <si>
    <r>
      <t xml:space="preserve">1. Thành phố Biên Hòa - </t>
    </r>
    <r>
      <rPr>
        <i/>
        <sz val="10"/>
        <rFont val="Arial"/>
        <family val="2"/>
      </rPr>
      <t>Bien Hoa city</t>
    </r>
  </si>
  <si>
    <r>
      <t xml:space="preserve">3. Huyện Tân Phú - </t>
    </r>
    <r>
      <rPr>
        <i/>
        <sz val="10"/>
        <rFont val="Arial"/>
        <family val="2"/>
      </rPr>
      <t>Tan Phu district</t>
    </r>
  </si>
  <si>
    <r>
      <t xml:space="preserve">4. Huyện Vĩnh Cửu - </t>
    </r>
    <r>
      <rPr>
        <i/>
        <sz val="10"/>
        <rFont val="Arial"/>
        <family val="2"/>
      </rPr>
      <t>Vinh Cuu district</t>
    </r>
  </si>
  <si>
    <r>
      <t xml:space="preserve">5. Huyện Định Quán - </t>
    </r>
    <r>
      <rPr>
        <i/>
        <sz val="10"/>
        <rFont val="Arial"/>
        <family val="2"/>
      </rPr>
      <t>Dinh Quan district</t>
    </r>
  </si>
  <si>
    <r>
      <t xml:space="preserve">6. Huyện Trảng Bom - </t>
    </r>
    <r>
      <rPr>
        <i/>
        <sz val="10"/>
        <rFont val="Arial"/>
        <family val="2"/>
      </rPr>
      <t>Trang Bom district</t>
    </r>
  </si>
  <si>
    <r>
      <t xml:space="preserve">7. Huyện Thống Nhất - </t>
    </r>
    <r>
      <rPr>
        <i/>
        <sz val="10"/>
        <rFont val="Arial"/>
        <family val="2"/>
      </rPr>
      <t>Thong Nhat district</t>
    </r>
  </si>
  <si>
    <r>
      <t xml:space="preserve">8. Huyện Cẩm Mỹ - </t>
    </r>
    <r>
      <rPr>
        <i/>
        <sz val="10"/>
        <rFont val="Arial"/>
        <family val="2"/>
      </rPr>
      <t>Cam My district</t>
    </r>
  </si>
  <si>
    <r>
      <t xml:space="preserve">9. Huyện Long Thành - </t>
    </r>
    <r>
      <rPr>
        <i/>
        <sz val="10"/>
        <rFont val="Arial"/>
        <family val="2"/>
      </rPr>
      <t>Long Thanh district</t>
    </r>
  </si>
  <si>
    <r>
      <t xml:space="preserve">10. Huyện Xuân Lộc - </t>
    </r>
    <r>
      <rPr>
        <i/>
        <sz val="10"/>
        <rFont val="Arial"/>
        <family val="2"/>
      </rPr>
      <t>Xuan Loc district</t>
    </r>
  </si>
  <si>
    <r>
      <t xml:space="preserve">11. Huyện Nhơn Trạch - </t>
    </r>
    <r>
      <rPr>
        <i/>
        <sz val="10"/>
        <rFont val="Arial"/>
        <family val="2"/>
      </rPr>
      <t>Nhon Trach district</t>
    </r>
  </si>
  <si>
    <r>
      <t>ĐVT: Giường</t>
    </r>
    <r>
      <rPr>
        <i/>
        <sz val="10"/>
        <rFont val="Arial"/>
        <family val="2"/>
      </rPr>
      <t xml:space="preserve"> - Unit: Bed</t>
    </r>
  </si>
  <si>
    <t xml:space="preserve">     Number of health staffs</t>
  </si>
  <si>
    <r>
      <t xml:space="preserve">ĐVT: Người </t>
    </r>
    <r>
      <rPr>
        <i/>
        <sz val="10"/>
        <rFont val="Arial"/>
        <family val="2"/>
      </rPr>
      <t>- Unit: Person</t>
    </r>
  </si>
  <si>
    <r>
      <t>Cán bộ ngành y -</t>
    </r>
    <r>
      <rPr>
        <b/>
        <i/>
        <sz val="10"/>
        <color indexed="8"/>
        <rFont val="Arial"/>
        <family val="2"/>
      </rPr>
      <t xml:space="preserve"> Medical staff</t>
    </r>
  </si>
  <si>
    <r>
      <t>Bác sĩ -</t>
    </r>
    <r>
      <rPr>
        <i/>
        <sz val="10"/>
        <color indexed="8"/>
        <rFont val="Arial"/>
        <family val="2"/>
      </rPr>
      <t xml:space="preserve"> Doctor</t>
    </r>
  </si>
  <si>
    <r>
      <t xml:space="preserve">Y sĩ - </t>
    </r>
    <r>
      <rPr>
        <i/>
        <sz val="10"/>
        <color indexed="8"/>
        <rFont val="Arial"/>
        <family val="2"/>
      </rPr>
      <t>Physician</t>
    </r>
  </si>
  <si>
    <r>
      <t>Điều dưỡng</t>
    </r>
    <r>
      <rPr>
        <i/>
        <sz val="10"/>
        <color indexed="8"/>
        <rFont val="Arial"/>
        <family val="2"/>
      </rPr>
      <t xml:space="preserve"> - Nurse</t>
    </r>
  </si>
  <si>
    <r>
      <t xml:space="preserve">Hộ sinh - </t>
    </r>
    <r>
      <rPr>
        <i/>
        <sz val="10"/>
        <color indexed="8"/>
        <rFont val="Arial"/>
        <family val="2"/>
      </rPr>
      <t>Midwife</t>
    </r>
  </si>
  <si>
    <r>
      <t xml:space="preserve">Kỹ thuật viên y - </t>
    </r>
    <r>
      <rPr>
        <i/>
        <sz val="10"/>
        <color indexed="8"/>
        <rFont val="Arial"/>
        <family val="2"/>
      </rPr>
      <t>Medical technician</t>
    </r>
  </si>
  <si>
    <r>
      <t xml:space="preserve">Khác - </t>
    </r>
    <r>
      <rPr>
        <i/>
        <sz val="10"/>
        <color indexed="8"/>
        <rFont val="Arial"/>
        <family val="2"/>
      </rPr>
      <t>Others</t>
    </r>
  </si>
  <si>
    <t>Cán bộ ngành dược</t>
  </si>
  <si>
    <t>Pharmaceutical staff</t>
  </si>
  <si>
    <t>Dược sĩ cao cấp</t>
  </si>
  <si>
    <t>Pharmacist of high degree</t>
  </si>
  <si>
    <t>Dược sĩ trung cấp</t>
  </si>
  <si>
    <t>Pharmacist of middle degree</t>
  </si>
  <si>
    <r>
      <t xml:space="preserve">Dược tá - </t>
    </r>
    <r>
      <rPr>
        <i/>
        <sz val="10"/>
        <color indexed="8"/>
        <rFont val="Arial"/>
        <family val="2"/>
      </rPr>
      <t>Assistant pharmacist</t>
    </r>
  </si>
  <si>
    <r>
      <t xml:space="preserve">Tổng số
</t>
    </r>
    <r>
      <rPr>
        <i/>
        <sz val="10"/>
        <rFont val="Arial"/>
        <family val="2"/>
      </rPr>
      <t>Total</t>
    </r>
  </si>
  <si>
    <r>
      <t xml:space="preserve">Chia ra - </t>
    </r>
    <r>
      <rPr>
        <i/>
        <sz val="10"/>
        <rFont val="Arial"/>
        <family val="2"/>
      </rPr>
      <t>Of which</t>
    </r>
  </si>
  <si>
    <r>
      <t xml:space="preserve">Nhà nước
</t>
    </r>
    <r>
      <rPr>
        <i/>
        <sz val="10"/>
        <color indexed="8"/>
        <rFont val="Arial"/>
        <family val="2"/>
      </rPr>
      <t>State</t>
    </r>
  </si>
  <si>
    <r>
      <t xml:space="preserve">Ngoài
nhà nước
</t>
    </r>
    <r>
      <rPr>
        <i/>
        <sz val="10"/>
        <color indexed="8"/>
        <rFont val="Arial"/>
        <family val="2"/>
      </rPr>
      <t>Non-state</t>
    </r>
  </si>
  <si>
    <r>
      <t xml:space="preserve">Đầu tư
nước ngoài
</t>
    </r>
    <r>
      <rPr>
        <i/>
        <sz val="10"/>
        <color indexed="8"/>
        <rFont val="Arial"/>
        <family val="2"/>
      </rPr>
      <t>Foreign
investment</t>
    </r>
  </si>
  <si>
    <r>
      <t xml:space="preserve"> Hộ sinh - </t>
    </r>
    <r>
      <rPr>
        <i/>
        <sz val="10"/>
        <color indexed="8"/>
        <rFont val="Arial"/>
        <family val="2"/>
      </rPr>
      <t>Midwife</t>
    </r>
  </si>
  <si>
    <t xml:space="preserve">Bác sĩ </t>
  </si>
  <si>
    <t>Y sĩ</t>
  </si>
  <si>
    <t>Điều dưỡng</t>
  </si>
  <si>
    <t>Hộ sinh</t>
  </si>
  <si>
    <t>Kỹ thuật viên y</t>
  </si>
  <si>
    <t xml:space="preserve">Khác </t>
  </si>
  <si>
    <t>Doctor</t>
  </si>
  <si>
    <t>Physician</t>
  </si>
  <si>
    <t>Nurse</t>
  </si>
  <si>
    <t>Midwife</t>
  </si>
  <si>
    <t>Medical technician</t>
  </si>
  <si>
    <t>Others</t>
  </si>
  <si>
    <t xml:space="preserve">Dược sĩ </t>
  </si>
  <si>
    <t>Dược sĩ cao đẳng, trung cấp</t>
  </si>
  <si>
    <t>Dược tá</t>
  </si>
  <si>
    <t>Kỹ thuật viên dược</t>
  </si>
  <si>
    <t>Pharmacists</t>
  </si>
  <si>
    <t xml:space="preserve">Pharmacists </t>
  </si>
  <si>
    <t>Assistant</t>
  </si>
  <si>
    <t xml:space="preserve">Pharmacy </t>
  </si>
  <si>
    <t>of middle degree</t>
  </si>
  <si>
    <t>pharmacist</t>
  </si>
  <si>
    <t>technician</t>
  </si>
  <si>
    <t xml:space="preserve">       Rate of under-five-year malnutrition by level of malnutrition</t>
  </si>
  <si>
    <r>
      <t xml:space="preserve">Đơn vị tính - </t>
    </r>
    <r>
      <rPr>
        <i/>
        <sz val="10"/>
        <rFont val="Arial"/>
        <family val="2"/>
      </rPr>
      <t>Unit: %</t>
    </r>
  </si>
  <si>
    <t xml:space="preserve">Tỷ lệ trẻ em dưới 5 tuổi suy dinh dưỡng cân nặng theo tuổi </t>
  </si>
  <si>
    <t>Rate of weight-for-age malnutrition</t>
  </si>
  <si>
    <t xml:space="preserve">Tỷ lệ trẻ em dưới 5 tuổi suy dinh dưỡng chiều cao theo tuổi </t>
  </si>
  <si>
    <t>Rate of height-for-age malnutrition</t>
  </si>
  <si>
    <t>Tỷ lệ trẻ em dưới 5 tuổi suy dinh dưỡng cân nặng theo chiều cao</t>
  </si>
  <si>
    <t>Rate of weight-for-height malnutrition</t>
  </si>
  <si>
    <t xml:space="preserve">Số người </t>
  </si>
  <si>
    <t xml:space="preserve">Số bệnh </t>
  </si>
  <si>
    <t xml:space="preserve">Số người  </t>
  </si>
  <si>
    <t>Số bệnh nhân</t>
  </si>
  <si>
    <t>nhiễm HIV</t>
  </si>
  <si>
    <t xml:space="preserve">nhân </t>
  </si>
  <si>
    <t>chết do</t>
  </si>
  <si>
    <t xml:space="preserve">nhiễm HIV </t>
  </si>
  <si>
    <t>AIDS</t>
  </si>
  <si>
    <t xml:space="preserve">HIV </t>
  </si>
  <si>
    <t xml:space="preserve">HIV/AIDS </t>
  </si>
  <si>
    <t>còn sống</t>
  </si>
  <si>
    <t>infected</t>
  </si>
  <si>
    <t xml:space="preserve">AIDS </t>
  </si>
  <si>
    <t>HIV/AIDS</t>
  </si>
  <si>
    <t>HIV infected</t>
  </si>
  <si>
    <t>AIDS patients</t>
  </si>
  <si>
    <t>people</t>
  </si>
  <si>
    <t>patients</t>
  </si>
  <si>
    <t xml:space="preserve"> deaths</t>
  </si>
  <si>
    <t>people alive</t>
  </si>
  <si>
    <t>alive</t>
  </si>
  <si>
    <t xml:space="preserve">         Rate of communes having doctor by district</t>
  </si>
  <si>
    <r>
      <t xml:space="preserve">TOÀN TỈNH - </t>
    </r>
    <r>
      <rPr>
        <b/>
        <i/>
        <sz val="10"/>
        <rFont val="Arial"/>
        <family val="2"/>
      </rPr>
      <t>WHOLE PROVINCE</t>
    </r>
  </si>
  <si>
    <t xml:space="preserve">       Rate of communes having midwife by district</t>
  </si>
  <si>
    <t xml:space="preserve">        Rate of communes/wards meeting national health standard by district</t>
  </si>
  <si>
    <r>
      <t xml:space="preserve">         S</t>
    </r>
    <r>
      <rPr>
        <i/>
        <sz val="12"/>
        <rFont val="Arial"/>
        <family val="2"/>
      </rPr>
      <t>ome indicators on living standards</t>
    </r>
  </si>
  <si>
    <t>Tỷ lệ hộ nghèo tiếp cận đa chiều (%)</t>
  </si>
  <si>
    <t>Multi-dimensional poverty rate (%)</t>
  </si>
  <si>
    <t xml:space="preserve">Thu nhập bình quân đầu người một tháng theo giá hiện hành (Nghìn đồng) </t>
  </si>
  <si>
    <t>Monthly average income per capita at current prices (Thous. dongs)</t>
  </si>
  <si>
    <t>Tỷ lệ dân số đô thị được cung cấp nước sạch qua hệ thống cấp nước tập trung (%)</t>
  </si>
  <si>
    <t>&gt;99</t>
  </si>
  <si>
    <t>Percentage of urban population provided with clean water by centralized water supply system (%)</t>
  </si>
  <si>
    <t>Tỷ lệ hộ được sử dụng nguồn nước hợp vệ sinh (%)</t>
  </si>
  <si>
    <t>Percentage of households using hygienic water (%)</t>
  </si>
  <si>
    <t>Tỷ lệ hộ dùng hố xí hợp vệ sinh (%)</t>
  </si>
  <si>
    <t>Percentage of households using hygienic toilet (%)</t>
  </si>
  <si>
    <t>Ghí chú: (-) Tỷ lệ hộ nghèo tiếp cận đa chiều trước năm 2016 không điều tra</t>
  </si>
  <si>
    <t>Note: (-) Multi-dimensional poverty rate before 2016 was not calculated</t>
  </si>
  <si>
    <t>Chỉ tiêu - Indicator</t>
  </si>
  <si>
    <r>
      <t xml:space="preserve">Phân theo huyện - </t>
    </r>
    <r>
      <rPr>
        <b/>
        <i/>
        <sz val="10"/>
        <rFont val="Arial"/>
        <family val="2"/>
      </rPr>
      <t>By district</t>
    </r>
  </si>
  <si>
    <r>
      <t xml:space="preserve">Phân theo huyện
</t>
    </r>
    <r>
      <rPr>
        <b/>
        <i/>
        <sz val="10"/>
        <rFont val="Arial"/>
        <family val="2"/>
      </rPr>
      <t>By district</t>
    </r>
  </si>
  <si>
    <t>256. Một số chỉ tiêu về y tế và chăm sóc sức khỏe</t>
  </si>
  <si>
    <t>257. Số cơ sở y tế và số giường bệnh do địa phương quản lý</t>
  </si>
  <si>
    <t>261. Số nhân lực y tế</t>
  </si>
  <si>
    <t>265. Tỷ lệ trẻ em dưới 5 tuổi bị suy dinh dưỡng phân theo mức độ suy dinh dưỡng</t>
  </si>
  <si>
    <t xml:space="preserve">268. Tỷ lệ xã/phường/thị trấn có hộ sinh hoặc y sỹ sản </t>
  </si>
  <si>
    <t>269. Tỷ lệ xã/phường/thị trấn đạt chuẩn quốc gia về y tế</t>
  </si>
  <si>
    <t>271.  Một số chỉ tiêu về mức sống dân cư</t>
  </si>
  <si>
    <t xml:space="preserve">Số cơ sở y tế, giường bệnh năm 2019 phân theo thành phần kinh tế </t>
  </si>
  <si>
    <t xml:space="preserve">Number of health establishments and patient beds in 2019 by types of ownership </t>
  </si>
  <si>
    <t>Number of health establishments in 2019 by district</t>
  </si>
  <si>
    <t>Number of hospital beds in 2019 by district</t>
  </si>
  <si>
    <t>Số nhân lực y tế năm 2019 phân theo thành phần kinh tế</t>
  </si>
  <si>
    <t xml:space="preserve">Number of health staffs in 2019 by types of ownership </t>
  </si>
  <si>
    <t>Number of medical staffs in 2019 by district</t>
  </si>
  <si>
    <t>Number of pharmaceutical staff in 2019 by district</t>
  </si>
  <si>
    <t>Số người nhiễm và chết do HIV/AIDS năm 2019</t>
  </si>
  <si>
    <t>Number of new cases infected with HIV/AIDS and deaths in 2019  by district</t>
  </si>
  <si>
    <t>Sơ bộ
Prel. 2019</t>
  </si>
  <si>
    <t xml:space="preserve">258. Số cơ sở y tế, giường bệnh năm 2019 phân theo thành phần kinh tế </t>
  </si>
  <si>
    <t xml:space="preserve">     Number of health establishments and patient beds in 2019 by types of ownership </t>
  </si>
  <si>
    <t xml:space="preserve">    Number of health establishments in 2019 by district </t>
  </si>
  <si>
    <t xml:space="preserve">    Number of hospital beds in 2019 by district </t>
  </si>
  <si>
    <t>262. Số nhân lực y tế năm 2019 phân theo thành phần kinh tế</t>
  </si>
  <si>
    <t xml:space="preserve">    Number of health staffs in 2019 by types of ownership </t>
  </si>
  <si>
    <t xml:space="preserve">        Number of medical staffs in 2019 by district </t>
  </si>
  <si>
    <t xml:space="preserve">     Number of pharmaceutical staff  in 2019 by district </t>
  </si>
  <si>
    <t>266.  Số người nhiễm và chết do HIV/AIDS năm 2019</t>
  </si>
  <si>
    <t xml:space="preserve">        Number of new cases infected with HIV/AIDS and  deaths in 2019 by district</t>
  </si>
  <si>
    <t>Phát hiện mới năm 2019</t>
  </si>
  <si>
    <t>Lũy kế tính đến 31/12/2019</t>
  </si>
  <si>
    <t>New case in 2019</t>
  </si>
  <si>
    <t>Accumulation as of 31/12/2019</t>
  </si>
  <si>
    <t>98,02</t>
  </si>
  <si>
    <t>8,2</t>
  </si>
  <si>
    <t>khác</t>
  </si>
  <si>
    <t>270. Số huy chương thể thao trong các kỳ thi đấu quốc tế</t>
  </si>
  <si>
    <t xml:space="preserve">       Number of sport medals gained in international competitions</t>
  </si>
  <si>
    <r>
      <t>ĐVT: Huy chương</t>
    </r>
    <r>
      <rPr>
        <i/>
        <sz val="10"/>
        <rFont val="Arial"/>
        <family val="2"/>
      </rPr>
      <t xml:space="preserve"> - Unit: Medal</t>
    </r>
  </si>
  <si>
    <r>
      <t>Huy chương Vàng</t>
    </r>
    <r>
      <rPr>
        <b/>
        <i/>
        <sz val="10"/>
        <rFont val="Arial"/>
        <family val="2"/>
      </rPr>
      <t xml:space="preserve"> - Gold medal</t>
    </r>
  </si>
  <si>
    <r>
      <t>Thế giới</t>
    </r>
    <r>
      <rPr>
        <i/>
        <sz val="10"/>
        <rFont val="Arial"/>
        <family val="2"/>
      </rPr>
      <t xml:space="preserve"> - World</t>
    </r>
  </si>
  <si>
    <r>
      <t>Châu Á -</t>
    </r>
    <r>
      <rPr>
        <i/>
        <sz val="10"/>
        <rFont val="Arial"/>
        <family val="2"/>
      </rPr>
      <t xml:space="preserve"> Asia</t>
    </r>
  </si>
  <si>
    <r>
      <t>Đông Nam Á -</t>
    </r>
    <r>
      <rPr>
        <i/>
        <sz val="10"/>
        <rFont val="Arial"/>
        <family val="2"/>
      </rPr>
      <t xml:space="preserve"> ASEAN</t>
    </r>
  </si>
  <si>
    <r>
      <t xml:space="preserve">Huy chương Bạc </t>
    </r>
    <r>
      <rPr>
        <b/>
        <i/>
        <sz val="10"/>
        <rFont val="Arial"/>
        <family val="2"/>
      </rPr>
      <t>- Silver medal</t>
    </r>
  </si>
  <si>
    <r>
      <t xml:space="preserve">Huy chương Đồng </t>
    </r>
    <r>
      <rPr>
        <b/>
        <i/>
        <sz val="10"/>
        <rFont val="Arial"/>
        <family val="2"/>
      </rPr>
      <t>- Bronze medal</t>
    </r>
  </si>
  <si>
    <t xml:space="preserve">272. Trật tự, an toàn xã hội </t>
  </si>
  <si>
    <t>Social order and safety</t>
  </si>
  <si>
    <t>TAI NẠN GIAO THÔNG - TRAFFIC ACCIDENTS</t>
  </si>
  <si>
    <t>Số vụ tai nạn (Vụ)</t>
  </si>
  <si>
    <t>Number of traffic accidents (Case)</t>
  </si>
  <si>
    <r>
      <t xml:space="preserve">Đường bộ - </t>
    </r>
    <r>
      <rPr>
        <i/>
        <sz val="9"/>
        <color indexed="8"/>
        <rFont val="Arial"/>
        <family val="2"/>
      </rPr>
      <t>Roadway</t>
    </r>
  </si>
  <si>
    <r>
      <t xml:space="preserve">Đường sắt - </t>
    </r>
    <r>
      <rPr>
        <i/>
        <sz val="9"/>
        <color indexed="8"/>
        <rFont val="Arial"/>
        <family val="2"/>
      </rPr>
      <t>Railway</t>
    </r>
  </si>
  <si>
    <r>
      <t xml:space="preserve">Đường thủy nội địa - </t>
    </r>
    <r>
      <rPr>
        <i/>
        <sz val="9"/>
        <color indexed="8"/>
        <rFont val="Arial"/>
        <family val="2"/>
      </rPr>
      <t>Inland waterway</t>
    </r>
  </si>
  <si>
    <t>Số người chết (Người)</t>
  </si>
  <si>
    <t>Number of deaths (Person)</t>
  </si>
  <si>
    <r>
      <t xml:space="preserve">Đường thủy - </t>
    </r>
    <r>
      <rPr>
        <i/>
        <sz val="9"/>
        <color indexed="8"/>
        <rFont val="Arial"/>
        <family val="2"/>
      </rPr>
      <t>Waterway</t>
    </r>
  </si>
  <si>
    <t>Số người bị thương (Người)</t>
  </si>
  <si>
    <t>Number of injured (Person)</t>
  </si>
  <si>
    <t>CHÁY, NỔ - FIRE, EXPLOSION</t>
  </si>
  <si>
    <t>Số vụ cháy, nổ (Vụ)</t>
  </si>
  <si>
    <t>Number of fire, explosion cases (Case)</t>
  </si>
  <si>
    <t>Tổng giá trị tài sản thiệt hại ước tính (Triệu đồng)</t>
  </si>
  <si>
    <t>Total damage in money (Mill. dongs)</t>
  </si>
  <si>
    <t>273. Hoạt động tư pháp</t>
  </si>
  <si>
    <t xml:space="preserve">     Justice </t>
  </si>
  <si>
    <t>Số vụ án đã khởi tố (Vụ)</t>
  </si>
  <si>
    <t>Number of instituted cases (Case)</t>
  </si>
  <si>
    <t>Số bị can đã khởi tố (Người)</t>
  </si>
  <si>
    <t>Number of instituted people (Person)</t>
  </si>
  <si>
    <r>
      <rPr>
        <sz val="10"/>
        <color indexed="8"/>
        <rFont val="Arial"/>
        <family val="2"/>
      </rPr>
      <t xml:space="preserve">Trong đó: Nữ - </t>
    </r>
    <r>
      <rPr>
        <i/>
        <sz val="10"/>
        <color indexed="8"/>
        <rFont val="Arial"/>
        <family val="2"/>
      </rPr>
      <t xml:space="preserve">Of which: Female </t>
    </r>
  </si>
  <si>
    <t xml:space="preserve">Số vụ án đã truy tố (Vụ) </t>
  </si>
  <si>
    <t>Number of procecuted cases (Case)</t>
  </si>
  <si>
    <t>Số bị can đã truy tố (Người)</t>
  </si>
  <si>
    <t>Số vụ đã bị kết án (Vụ)</t>
  </si>
  <si>
    <t>Number of sentenced cases (Case)</t>
  </si>
  <si>
    <t>Số người phạm tội đã bị kết án (Người)</t>
  </si>
  <si>
    <t>Number of guilty people (Person)</t>
  </si>
  <si>
    <t>Số lượt người được trợ giúp pháp lý (Người)</t>
  </si>
  <si>
    <t>The number of people receiving legal aid (Person)</t>
  </si>
  <si>
    <t>Note: (-) Dong Nai People's procuracy didn't collect the figure of female in these years</t>
  </si>
  <si>
    <t>274. Thiệt hại do thiên tai</t>
  </si>
  <si>
    <t xml:space="preserve">         Natural disaster damage</t>
  </si>
  <si>
    <r>
      <t>Thiệt hại về người (Người) -</t>
    </r>
    <r>
      <rPr>
        <b/>
        <i/>
        <sz val="10"/>
        <rFont val="Arial"/>
        <family val="2"/>
      </rPr>
      <t xml:space="preserve"> Human losses (Person)</t>
    </r>
  </si>
  <si>
    <t>Số người chết và mất tích</t>
  </si>
  <si>
    <t xml:space="preserve">Number of deaths and missing </t>
  </si>
  <si>
    <t xml:space="preserve">Số người bị thương </t>
  </si>
  <si>
    <t xml:space="preserve">Number of injured </t>
  </si>
  <si>
    <r>
      <t xml:space="preserve">Thiệt hại về nhà ở (Nhà) - </t>
    </r>
    <r>
      <rPr>
        <b/>
        <i/>
        <sz val="10"/>
        <rFont val="Arial"/>
        <family val="2"/>
      </rPr>
      <t>House damage (House)</t>
    </r>
  </si>
  <si>
    <t>Số nhà bị sập đổ, cuốn trôi</t>
  </si>
  <si>
    <t>Number of collaped and swept houses</t>
  </si>
  <si>
    <t>Nhà bị ngập nước, sạt lở, tốc mái, hư hại</t>
  </si>
  <si>
    <t>Number of flooded, collaped, roof-ripped off and damaged</t>
  </si>
  <si>
    <t>Thiệt hại về nông nghiệp (Ha)</t>
  </si>
  <si>
    <t>Agricultural damage (Ha)</t>
  </si>
  <si>
    <t>Diện tích lúa bị thiệt hại</t>
  </si>
  <si>
    <t xml:space="preserve">Damaged paddy areas </t>
  </si>
  <si>
    <t xml:space="preserve">Diện tích hoa màu bị thiệt hại </t>
  </si>
  <si>
    <t>Damaged vegetable areas</t>
  </si>
  <si>
    <t xml:space="preserve">Tổng giá trị thiệt hại do thiên tai gây ra (Tỷ đồng) </t>
  </si>
  <si>
    <t>Total disaster damage in money (Bill. dongs)</t>
  </si>
  <si>
    <t>SOCIAL ORDER, SAFETY, JUSTICE AND ENVIRONMENT</t>
  </si>
  <si>
    <t>Số cơ sở y tế năm 2019 phân theo huyện/thành phố thuộc tỉnh</t>
  </si>
  <si>
    <t>Số giường bệnh năm 2019 phân theo huyện/thành phố thuộc tỉnh</t>
  </si>
  <si>
    <t>Số nhân lực ngành y năm 2019 phân theo huyện/thành phố thuộc tỉnh</t>
  </si>
  <si>
    <t>Số nhân lực ngành dược năm 2019 phân theo huyện/thành phố thuộc tỉnh</t>
  </si>
  <si>
    <t>phân theo huyện/thành phố thuộc tỉnh</t>
  </si>
  <si>
    <t>Tỷ lệ xã/phường/thị trấn có bác sỹ phân theo huyện/thành phố thuộc tỉnh</t>
  </si>
  <si>
    <t>259. Số cơ sở y tế năm 2019 phân theo huyện/thành phố thuộc tỉnh</t>
  </si>
  <si>
    <r>
      <t xml:space="preserve">2. Thành phố Long Khánh - </t>
    </r>
    <r>
      <rPr>
        <i/>
        <sz val="10"/>
        <rFont val="Arial"/>
        <family val="2"/>
      </rPr>
      <t>Long Khanh city</t>
    </r>
  </si>
  <si>
    <t>260. Số giường bệnh năm 2019 phân theo huyện/thành phố thuộc tỉnh</t>
  </si>
  <si>
    <r>
      <t xml:space="preserve">Kỹ thuật viên dược - </t>
    </r>
    <r>
      <rPr>
        <i/>
        <sz val="10"/>
        <color indexed="8"/>
        <rFont val="Arial"/>
        <family val="2"/>
      </rPr>
      <t>Pharmacy technician</t>
    </r>
  </si>
  <si>
    <t>263. Số nhân lực ngành y năm 2019 phân theo huyện/thành phố thuộc tỉnh</t>
  </si>
  <si>
    <t>264. Số nhân lực ngành dược năm 2019 phân theo huyện/thành phố thuộc tỉnh</t>
  </si>
  <si>
    <t xml:space="preserve">        phân theo huyện/thành phố thuộc tỉnh</t>
  </si>
  <si>
    <t>267. Tỷ lệ xã/phường/thị trấn có bác sỹ phân theo huyện/thành phố thuộc tỉnh</t>
  </si>
  <si>
    <t xml:space="preserve">       phân theo huyện/thành phố thuộc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</si>
</sst>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 * #,##0_ ;_ * \-#,##0_ ;_ * &quot;-&quot;_ ;_ @_ "/>
    <numFmt numFmtId="166" formatCode="_-* #,##0\ _P_t_s_-;\-* #,##0\ _P_t_s_-;_-* &quot;-&quot;\ _P_t_s_-;_-@_-"/>
    <numFmt numFmtId="167" formatCode="_-&quot;$&quot;* #,##0_-;\-&quot;$&quot;* #,##0_-;_-&quot;$&quot;* &quot;-&quot;_-;_-@_-"/>
    <numFmt numFmtId="168" formatCode="_-* #,##0.00_-;\-* #,##0.00_-;_-* &quot;-&quot;??_-;_-@_-"/>
    <numFmt numFmtId="169" formatCode="_-* #,##0_-;\-* #,##0_-;_-* &quot;-&quot;_-;_-@_-"/>
    <numFmt numFmtId="170" formatCode="_-* #,##0\ _V_N_D_-;\-* #,##0\ _V_N_D_-;_-* &quot;-&quot;\ _V_N_D_-;_-@_-"/>
    <numFmt numFmtId="171" formatCode="_-* #,##0.00\ _V_N_D_-;\-* #,##0.00\ _V_N_D_-;_-* &quot;-&quot;??\ _V_N_D_-;_-@_-"/>
    <numFmt numFmtId="172" formatCode="0&quot;.&quot;000%"/>
    <numFmt numFmtId="173" formatCode="###,0&quot;.&quot;00\ &quot;F&quot;;[Red]\-###,0&quot;.&quot;00\ &quot;F&quot;"/>
    <numFmt numFmtId="174" formatCode="0.00_)"/>
    <numFmt numFmtId="175" formatCode="_ * #,##0.00_)\ &quot;ĐỒNG&quot;_ ;_ * \(#,##0.00\)\ &quot;ĐỒNG&quot;_ ;_ * &quot;-&quot;??_)\ &quot;ĐỒNG&quot;_ ;_ @_ "/>
    <numFmt numFmtId="176" formatCode="_-* #,##0.00\ &quot;F&quot;_-;\-* #,##0.00\ &quot;F&quot;_-;_-* &quot;-&quot;??\ &quot;F&quot;_-;_-@_-"/>
    <numFmt numFmtId="177" formatCode="_ * #,##0.00_ ;_ * \-#,##0.00_ ;_ * &quot;-&quot;??_ ;_ @_ "/>
    <numFmt numFmtId="178" formatCode="_ &quot;SFr.&quot;\ * #,##0_ ;_ &quot;SFr.&quot;\ * \-#,##0_ ;_ &quot;SFr.&quot;\ * &quot;-&quot;_ ;_ @_ "/>
    <numFmt numFmtId="179" formatCode="&quot;SFr.&quot;\ #,##0.00;[Red]&quot;SFr.&quot;\ \-#,##0.00"/>
    <numFmt numFmtId="180" formatCode="#,##0;\(#,##0\)"/>
    <numFmt numFmtId="181" formatCode="\$#,##0\ ;\(\$#,##0\)"/>
    <numFmt numFmtId="182" formatCode="\t0.00%"/>
    <numFmt numFmtId="183" formatCode="\t#\ ??/??"/>
    <numFmt numFmtId="184" formatCode="m/d"/>
    <numFmt numFmtId="185" formatCode="&quot;ß&quot;#,##0;\-&quot;&quot;&quot;ß&quot;&quot;&quot;#,##0"/>
    <numFmt numFmtId="186" formatCode="_###,###,###"/>
    <numFmt numFmtId="187" formatCode="&quot;\&quot;#,##0;[Red]&quot;\&quot;&quot;\&quot;\-#,##0"/>
    <numFmt numFmtId="188" formatCode="&quot;\&quot;#,##0.00;[Red]&quot;\&quot;&quot;\&quot;&quot;\&quot;&quot;\&quot;&quot;\&quot;&quot;\&quot;\-#,##0.00"/>
    <numFmt numFmtId="189" formatCode="&quot;\&quot;#,##0.00;[Red]&quot;\&quot;\-#,##0.00"/>
    <numFmt numFmtId="190" formatCode="&quot;\&quot;#,##0;[Red]&quot;\&quot;\-#,##0"/>
    <numFmt numFmtId="191" formatCode="#,##0\ &quot;$&quot;_);[Red]\(#,##0\ &quot;$&quot;\)"/>
    <numFmt numFmtId="192" formatCode="_-&quot;$&quot;* #,##0.00_-;\-&quot;$&quot;* #,##0.00_-;_-&quot;$&quot;* &quot;-&quot;??_-;_-@_-"/>
    <numFmt numFmtId="193" formatCode="0.0"/>
  </numFmts>
  <fonts count="97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9"/>
      <color indexed="8"/>
      <name val="Arial"/>
      <family val="2"/>
    </font>
    <font>
      <b/>
      <sz val="16"/>
      <color indexed="8"/>
      <name val="Arial"/>
      <family val="2"/>
    </font>
    <font>
      <sz val="14"/>
      <name val="??"/>
      <family val="2"/>
    </font>
    <font>
      <b/>
      <sz val="10"/>
      <name val="MS Sans Serif"/>
      <family val="2"/>
    </font>
    <font>
      <sz val="11"/>
      <color indexed="8"/>
      <name val="Calibri"/>
      <family val="2"/>
    </font>
    <font>
      <sz val="12"/>
      <name val="¹ÙÅÁÃ¼"/>
      <family val="2"/>
    </font>
    <font>
      <sz val="12"/>
      <name val=".VnTime"/>
      <family val="2"/>
    </font>
    <font>
      <sz val="12"/>
      <name val="VNI-Times"/>
    </font>
    <font>
      <b/>
      <i/>
      <sz val="16"/>
      <name val="Helv"/>
      <family val="2"/>
    </font>
    <font>
      <sz val="10"/>
      <name val="VNI-Times"/>
    </font>
    <font>
      <sz val="11"/>
      <color indexed="9"/>
      <name val="Calibri"/>
      <family val="2"/>
    </font>
    <font>
      <sz val="12"/>
      <name val="???"/>
      <family val="2"/>
    </font>
    <font>
      <sz val="11"/>
      <name val=".VnTime"/>
      <family val="2"/>
    </font>
    <font>
      <sz val="13"/>
      <name val=".VnArialH"/>
      <family val="2"/>
    </font>
    <font>
      <b/>
      <sz val="18"/>
      <name val="Arial"/>
      <family val="2"/>
    </font>
    <font>
      <sz val="12"/>
      <name val="¹UAAA¼"/>
      <family val="2"/>
    </font>
    <font>
      <sz val="11"/>
      <color indexed="52"/>
      <name val="Calibri"/>
      <family val="2"/>
    </font>
    <font>
      <sz val="12"/>
      <name val="????"/>
      <family val="2"/>
    </font>
    <font>
      <sz val="11"/>
      <name val="??"/>
      <family val="2"/>
    </font>
    <font>
      <sz val="12"/>
      <name val="新細明體"/>
    </font>
    <font>
      <sz val="10"/>
      <name val="???"/>
      <family val="2"/>
    </font>
    <font>
      <sz val="11"/>
      <color indexed="20"/>
      <name val="Calibri"/>
      <family val="2"/>
    </font>
    <font>
      <sz val="10"/>
      <name val="굴림체"/>
      <family val="2"/>
    </font>
    <font>
      <b/>
      <sz val="12"/>
      <name val="VNTime"/>
      <family val="2"/>
    </font>
    <font>
      <b/>
      <sz val="11"/>
      <color indexed="52"/>
      <name val="Calibri"/>
      <family val="2"/>
    </font>
    <font>
      <sz val="8"/>
      <name val="Tahoma"/>
      <family val="2"/>
    </font>
    <font>
      <sz val="11"/>
      <color indexed="10"/>
      <name val="Calibri"/>
      <family val="2"/>
    </font>
    <font>
      <sz val="12"/>
      <color indexed="8"/>
      <name val="¹ÙÅÁÃ¼"/>
      <family val="2"/>
    </font>
    <font>
      <sz val="11"/>
      <name val="UVnTime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1"/>
      <name val="Helv"/>
      <family val="2"/>
    </font>
    <font>
      <sz val="11"/>
      <name val=".VnArial Narrow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3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4"/>
      <name val="Times New Roman"/>
      <family val="1"/>
    </font>
    <font>
      <sz val="8"/>
      <name val=".VnTime"/>
      <family val="2"/>
    </font>
    <font>
      <b/>
      <sz val="11"/>
      <color indexed="63"/>
      <name val="Calibri"/>
      <family val="2"/>
    </font>
    <font>
      <b/>
      <sz val="12"/>
      <name val=".VnArial Narrow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0"/>
      <name val=" "/>
      <family val="2"/>
    </font>
    <font>
      <sz val="14"/>
      <name val="뼻뮝"/>
      <family val="2"/>
    </font>
    <font>
      <sz val="12"/>
      <name val="바탕체"/>
      <family val="2"/>
    </font>
    <font>
      <sz val="12"/>
      <name val="뼻뮝"/>
      <family val="2"/>
    </font>
    <font>
      <sz val="12"/>
      <name val="Courier"/>
      <family val="3"/>
    </font>
    <font>
      <sz val="10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i/>
      <sz val="11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574">
    <xf numFmtId="0" fontId="0" fillId="0" borderId="0"/>
    <xf numFmtId="167" fontId="34" fillId="0" borderId="0" applyFont="0" applyFill="0" applyBorder="0" applyAlignment="0" applyProtection="0"/>
    <xf numFmtId="172" fontId="45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91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4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47" fillId="0" borderId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167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34" fillId="0" borderId="0" applyFont="0" applyFill="0" applyBorder="0" applyAlignment="0" applyProtection="0"/>
    <xf numFmtId="42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8" fontId="34" fillId="0" borderId="0" applyFont="0" applyFill="0" applyBorder="0" applyAlignment="0" applyProtection="0"/>
    <xf numFmtId="170" fontId="36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7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42" fontId="36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5" fillId="0" borderId="0"/>
    <xf numFmtId="0" fontId="5" fillId="2" borderId="0" applyNumberFormat="0"/>
    <xf numFmtId="0" fontId="5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5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0" fontId="91" fillId="2" borderId="0" applyNumberFormat="0"/>
    <xf numFmtId="9" fontId="54" fillId="0" borderId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20" borderId="0" applyNumberFormat="0" applyBorder="0" applyAlignment="0" applyProtection="0"/>
    <xf numFmtId="179" fontId="91" fillId="0" borderId="0" applyFont="0" applyFill="0" applyBorder="0" applyAlignment="0" applyProtection="0"/>
    <xf numFmtId="178" fontId="91" fillId="0" borderId="0" applyFont="0" applyFill="0" applyBorder="0" applyAlignment="0" applyProtection="0"/>
    <xf numFmtId="0" fontId="42" fillId="0" borderId="0" applyFont="0" applyFill="0" applyBorder="0" applyAlignment="0" applyProtection="0"/>
    <xf numFmtId="178" fontId="91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42" fillId="0" borderId="0" applyFont="0" applyFill="0" applyBorder="0" applyAlignment="0" applyProtection="0"/>
    <xf numFmtId="165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42" fillId="0" borderId="0" applyFont="0" applyFill="0" applyBorder="0" applyAlignment="0" applyProtection="0"/>
    <xf numFmtId="177" fontId="32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48" fillId="4" borderId="0" applyNumberFormat="0" applyBorder="0" applyAlignment="0" applyProtection="0"/>
    <xf numFmtId="0" fontId="42" fillId="0" borderId="0"/>
    <xf numFmtId="0" fontId="24" fillId="0" borderId="0"/>
    <xf numFmtId="0" fontId="51" fillId="21" borderId="1" applyNumberFormat="0" applyAlignment="0" applyProtection="0"/>
    <xf numFmtId="0" fontId="56" fillId="0" borderId="0"/>
    <xf numFmtId="176" fontId="36" fillId="0" borderId="0" applyFont="0" applyFill="0" applyBorder="0" applyAlignment="0" applyProtection="0"/>
    <xf numFmtId="0" fontId="57" fillId="22" borderId="2" applyNumberFormat="0" applyAlignment="0" applyProtection="0"/>
    <xf numFmtId="0" fontId="30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4" fontId="91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1" fillId="0" borderId="0" applyFont="0" applyFill="0" applyBorder="0" applyAlignment="0" applyProtection="0"/>
    <xf numFmtId="180" fontId="24" fillId="0" borderId="0"/>
    <xf numFmtId="3" fontId="91" fillId="0" borderId="0" applyFont="0" applyFill="0" applyBorder="0" applyAlignment="0" applyProtection="0"/>
    <xf numFmtId="0" fontId="50" fillId="0" borderId="0">
      <alignment horizontal="center"/>
    </xf>
    <xf numFmtId="175" fontId="91" fillId="0" borderId="0" applyFont="0" applyFill="0" applyBorder="0" applyAlignment="0" applyProtection="0"/>
    <xf numFmtId="181" fontId="91" fillId="0" borderId="0" applyFont="0" applyFill="0" applyBorder="0" applyAlignment="0" applyProtection="0"/>
    <xf numFmtId="182" fontId="91" fillId="0" borderId="0"/>
    <xf numFmtId="0" fontId="91" fillId="0" borderId="0" applyFont="0" applyFill="0" applyBorder="0" applyAlignment="0" applyProtection="0"/>
    <xf numFmtId="3" fontId="59" fillId="0" borderId="3">
      <alignment horizontal="left" vertical="top" wrapText="1"/>
    </xf>
    <xf numFmtId="183" fontId="91" fillId="0" borderId="0"/>
    <xf numFmtId="0" fontId="60" fillId="0" borderId="0" applyNumberFormat="0" applyFill="0" applyBorder="0" applyAlignment="0" applyProtection="0"/>
    <xf numFmtId="2" fontId="91" fillId="0" borderId="0" applyFont="0" applyFill="0" applyBorder="0" applyAlignment="0" applyProtection="0"/>
    <xf numFmtId="0" fontId="61" fillId="0" borderId="0">
      <alignment vertical="top" wrapText="1"/>
    </xf>
    <xf numFmtId="0" fontId="62" fillId="5" borderId="0" applyNumberFormat="0" applyBorder="0" applyAlignment="0" applyProtection="0"/>
    <xf numFmtId="38" fontId="63" fillId="21" borderId="0" applyNumberFormat="0" applyBorder="0" applyAlignment="0" applyProtection="0"/>
    <xf numFmtId="0" fontId="64" fillId="0" borderId="0">
      <alignment horizontal="left"/>
    </xf>
    <xf numFmtId="0" fontId="2" fillId="0" borderId="4" applyNumberFormat="0" applyAlignment="0" applyProtection="0">
      <alignment horizontal="left" vertical="center"/>
    </xf>
    <xf numFmtId="0" fontId="2" fillId="0" borderId="5">
      <alignment horizontal="left" vertical="center"/>
    </xf>
    <xf numFmtId="0" fontId="65" fillId="0" borderId="6" applyNumberFormat="0" applyFill="0" applyAlignment="0" applyProtection="0"/>
    <xf numFmtId="0" fontId="66" fillId="0" borderId="7" applyNumberFormat="0" applyFill="0" applyAlignment="0" applyProtection="0"/>
    <xf numFmtId="0" fontId="67" fillId="0" borderId="8" applyNumberFormat="0" applyFill="0" applyAlignment="0" applyProtection="0"/>
    <xf numFmtId="0" fontId="67" fillId="0" borderId="0" applyNumberFormat="0" applyFill="0" applyBorder="0" applyAlignment="0" applyProtection="0"/>
    <xf numFmtId="0" fontId="41" fillId="0" borderId="0" applyProtection="0"/>
    <xf numFmtId="0" fontId="2" fillId="0" borderId="0" applyProtection="0"/>
    <xf numFmtId="10" fontId="63" fillId="23" borderId="9" applyNumberFormat="0" applyBorder="0" applyAlignment="0" applyProtection="0"/>
    <xf numFmtId="0" fontId="68" fillId="8" borderId="1" applyNumberFormat="0" applyAlignment="0" applyProtection="0"/>
    <xf numFmtId="0" fontId="43" fillId="0" borderId="10" applyNumberFormat="0" applyFill="0" applyAlignment="0" applyProtection="0"/>
    <xf numFmtId="0" fontId="69" fillId="0" borderId="11"/>
    <xf numFmtId="184" fontId="91" fillId="0" borderId="0" applyFont="0" applyFill="0" applyBorder="0" applyAlignment="0" applyProtection="0"/>
    <xf numFmtId="185" fontId="91" fillId="0" borderId="0" applyFont="0" applyFill="0" applyBorder="0" applyAlignment="0" applyProtection="0"/>
    <xf numFmtId="0" fontId="6" fillId="0" borderId="0" applyNumberFormat="0" applyFont="0" applyFill="0" applyAlignment="0"/>
    <xf numFmtId="0" fontId="71" fillId="24" borderId="0" applyNumberFormat="0" applyBorder="0" applyAlignment="0" applyProtection="0"/>
    <xf numFmtId="0" fontId="24" fillId="0" borderId="0"/>
    <xf numFmtId="0" fontId="33" fillId="0" borderId="0">
      <alignment horizontal="left"/>
    </xf>
    <xf numFmtId="37" fontId="72" fillId="0" borderId="0"/>
    <xf numFmtId="0" fontId="33" fillId="0" borderId="0">
      <alignment horizontal="left"/>
    </xf>
    <xf numFmtId="0" fontId="35" fillId="0" borderId="0"/>
    <xf numFmtId="174" fontId="35" fillId="0" borderId="0"/>
    <xf numFmtId="0" fontId="91" fillId="0" borderId="0"/>
    <xf numFmtId="0" fontId="91" fillId="0" borderId="0"/>
    <xf numFmtId="0" fontId="73" fillId="0" borderId="0"/>
    <xf numFmtId="0" fontId="39" fillId="2" borderId="0" applyNumberFormat="0"/>
    <xf numFmtId="0" fontId="74" fillId="0" borderId="0"/>
    <xf numFmtId="0" fontId="6" fillId="0" borderId="0"/>
    <xf numFmtId="0" fontId="91" fillId="0" borderId="0" applyNumberFormat="0" applyFont="0" applyFill="0" applyBorder="0" applyAlignment="0" applyProtection="0"/>
    <xf numFmtId="0" fontId="91" fillId="0" borderId="0"/>
    <xf numFmtId="0" fontId="92" fillId="0" borderId="0"/>
    <xf numFmtId="0" fontId="91" fillId="0" borderId="0"/>
    <xf numFmtId="0" fontId="55" fillId="0" borderId="0"/>
    <xf numFmtId="0" fontId="75" fillId="0" borderId="0"/>
    <xf numFmtId="0" fontId="91" fillId="0" borderId="0"/>
    <xf numFmtId="0" fontId="91" fillId="0" borderId="0"/>
    <xf numFmtId="0" fontId="31" fillId="0" borderId="0"/>
    <xf numFmtId="0" fontId="58" fillId="0" borderId="0"/>
    <xf numFmtId="0" fontId="91" fillId="0" borderId="0"/>
    <xf numFmtId="0" fontId="52" fillId="0" borderId="0"/>
    <xf numFmtId="0" fontId="76" fillId="0" borderId="0"/>
    <xf numFmtId="0" fontId="6" fillId="0" borderId="0"/>
    <xf numFmtId="0" fontId="33" fillId="0" borderId="0"/>
    <xf numFmtId="0" fontId="31" fillId="0" borderId="0"/>
    <xf numFmtId="0" fontId="77" fillId="0" borderId="0"/>
    <xf numFmtId="0" fontId="76" fillId="0" borderId="0"/>
    <xf numFmtId="0" fontId="91" fillId="2" borderId="0" applyNumberFormat="0"/>
    <xf numFmtId="0" fontId="6" fillId="0" borderId="0"/>
    <xf numFmtId="0" fontId="74" fillId="0" borderId="0"/>
    <xf numFmtId="0" fontId="39" fillId="0" borderId="0"/>
    <xf numFmtId="0" fontId="91" fillId="0" borderId="0"/>
    <xf numFmtId="0" fontId="33" fillId="0" borderId="0"/>
    <xf numFmtId="0" fontId="91" fillId="23" borderId="12" applyNumberFormat="0" applyFont="0" applyAlignment="0" applyProtection="0"/>
    <xf numFmtId="0" fontId="78" fillId="21" borderId="13" applyNumberFormat="0" applyAlignment="0" applyProtection="0"/>
    <xf numFmtId="10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91" fillId="2" borderId="0" applyNumberFormat="0"/>
    <xf numFmtId="170" fontId="36" fillId="0" borderId="0" applyFont="0" applyFill="0" applyBorder="0" applyAlignment="0" applyProtection="0"/>
    <xf numFmtId="186" fontId="91" fillId="0" borderId="0" applyFill="0" applyBorder="0" applyAlignment="0" applyProtection="0"/>
    <xf numFmtId="42" fontId="36" fillId="0" borderId="0" applyFont="0" applyFill="0" applyBorder="0" applyAlignment="0" applyProtection="0"/>
    <xf numFmtId="1" fontId="74" fillId="0" borderId="9">
      <alignment horizontal="center" vertical="center"/>
    </xf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79" fillId="0" borderId="0"/>
    <xf numFmtId="0" fontId="40" fillId="0" borderId="0">
      <alignment horizontal="center"/>
    </xf>
    <xf numFmtId="0" fontId="80" fillId="0" borderId="14">
      <alignment horizontal="center" vertical="center"/>
    </xf>
    <xf numFmtId="0" fontId="81" fillId="0" borderId="9" applyAlignment="0">
      <alignment horizontal="center" vertical="center" wrapText="1"/>
    </xf>
    <xf numFmtId="0" fontId="82" fillId="0" borderId="9">
      <alignment horizontal="center" vertical="center" wrapText="1"/>
    </xf>
    <xf numFmtId="3" fontId="83" fillId="0" borderId="0"/>
    <xf numFmtId="0" fontId="70" fillId="0" borderId="15"/>
    <xf numFmtId="0" fontId="69" fillId="0" borderId="0"/>
    <xf numFmtId="0" fontId="84" fillId="0" borderId="0" applyFont="0">
      <alignment horizontal="centerContinuous"/>
    </xf>
    <xf numFmtId="0" fontId="85" fillId="0" borderId="16" applyNumberFormat="0" applyFill="0" applyAlignment="0" applyProtection="0"/>
    <xf numFmtId="0" fontId="53" fillId="0" borderId="0" applyNumberForma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58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87" fontId="91" fillId="0" borderId="0" applyFont="0" applyFill="0" applyBorder="0" applyAlignment="0" applyProtection="0"/>
    <xf numFmtId="188" fontId="91" fillId="0" borderId="0" applyFont="0" applyFill="0" applyBorder="0" applyAlignment="0" applyProtection="0"/>
    <xf numFmtId="189" fontId="88" fillId="0" borderId="0" applyFont="0" applyFill="0" applyBorder="0" applyAlignment="0" applyProtection="0"/>
    <xf numFmtId="190" fontId="88" fillId="0" borderId="0" applyFont="0" applyFill="0" applyBorder="0" applyAlignment="0" applyProtection="0"/>
    <xf numFmtId="0" fontId="49" fillId="0" borderId="0"/>
    <xf numFmtId="0" fontId="17" fillId="0" borderId="0" applyProtection="0"/>
    <xf numFmtId="169" fontId="46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33" fillId="0" borderId="0"/>
    <xf numFmtId="167" fontId="46" fillId="0" borderId="0" applyFont="0" applyFill="0" applyBorder="0" applyAlignment="0" applyProtection="0"/>
    <xf numFmtId="191" fontId="90" fillId="0" borderId="0" applyFont="0" applyFill="0" applyBorder="0" applyAlignment="0" applyProtection="0"/>
    <xf numFmtId="192" fontId="46" fillId="0" borderId="0" applyFont="0" applyFill="0" applyBorder="0" applyAlignment="0" applyProtection="0"/>
    <xf numFmtId="0" fontId="91" fillId="0" borderId="0"/>
  </cellStyleXfs>
  <cellXfs count="31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5" xfId="524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7" xfId="0" applyFont="1" applyBorder="1" applyAlignment="1">
      <alignment horizontal="right" vertical="center" wrapText="1"/>
    </xf>
    <xf numFmtId="0" fontId="0" fillId="0" borderId="0" xfId="0" applyFont="1" applyFill="1" applyAlignment="1">
      <alignment vertical="center"/>
    </xf>
    <xf numFmtId="0" fontId="0" fillId="0" borderId="14" xfId="0" applyFont="1" applyBorder="1" applyAlignment="1">
      <alignment vertical="center"/>
    </xf>
    <xf numFmtId="0" fontId="8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14" xfId="0" applyFont="1" applyBorder="1" applyAlignment="1">
      <alignment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504" applyFont="1" applyAlignment="1">
      <alignment vertical="center"/>
    </xf>
    <xf numFmtId="0" fontId="2" fillId="0" borderId="0" xfId="504" applyNumberFormat="1" applyFont="1" applyAlignment="1">
      <alignment vertical="center"/>
    </xf>
    <xf numFmtId="0" fontId="6" fillId="0" borderId="0" xfId="504" applyFont="1" applyAlignment="1">
      <alignment vertical="center"/>
    </xf>
    <xf numFmtId="0" fontId="6" fillId="0" borderId="14" xfId="504" applyFont="1" applyBorder="1" applyAlignment="1">
      <alignment vertical="center"/>
    </xf>
    <xf numFmtId="0" fontId="0" fillId="0" borderId="14" xfId="504" applyFont="1" applyBorder="1" applyAlignment="1">
      <alignment vertical="center"/>
    </xf>
    <xf numFmtId="0" fontId="0" fillId="0" borderId="0" xfId="504" applyFont="1" applyBorder="1" applyAlignment="1">
      <alignment vertical="center"/>
    </xf>
    <xf numFmtId="0" fontId="0" fillId="0" borderId="0" xfId="504" applyFont="1" applyAlignment="1">
      <alignment horizontal="left" vertical="center"/>
    </xf>
    <xf numFmtId="4" fontId="0" fillId="0" borderId="0" xfId="504" applyNumberFormat="1" applyFont="1" applyAlignment="1">
      <alignment horizontal="right" vertical="center"/>
    </xf>
    <xf numFmtId="0" fontId="4" fillId="0" borderId="0" xfId="504" applyFont="1" applyBorder="1" applyAlignment="1">
      <alignment horizontal="left" vertical="center"/>
    </xf>
    <xf numFmtId="4" fontId="12" fillId="0" borderId="0" xfId="504" applyNumberFormat="1" applyFont="1" applyAlignment="1">
      <alignment horizontal="right" vertical="center"/>
    </xf>
    <xf numFmtId="0" fontId="0" fillId="0" borderId="0" xfId="525" applyNumberFormat="1" applyFont="1" applyFill="1" applyBorder="1" applyAlignment="1">
      <alignment vertical="center" wrapText="1"/>
    </xf>
    <xf numFmtId="4" fontId="0" fillId="0" borderId="0" xfId="504" applyNumberFormat="1" applyFont="1" applyBorder="1" applyAlignment="1">
      <alignment horizontal="right" vertical="center"/>
    </xf>
    <xf numFmtId="0" fontId="4" fillId="0" borderId="0" xfId="525" applyNumberFormat="1" applyFont="1" applyFill="1" applyBorder="1" applyAlignment="1">
      <alignment vertical="center" wrapText="1"/>
    </xf>
    <xf numFmtId="0" fontId="0" fillId="0" borderId="0" xfId="504" applyFont="1" applyBorder="1" applyAlignment="1">
      <alignment horizontal="left" vertical="center" wrapText="1"/>
    </xf>
    <xf numFmtId="0" fontId="4" fillId="0" borderId="0" xfId="504" applyFont="1" applyBorder="1" applyAlignment="1">
      <alignment horizontal="left" vertical="center" wrapText="1"/>
    </xf>
    <xf numFmtId="4" fontId="4" fillId="0" borderId="0" xfId="498" applyNumberFormat="1" applyFont="1" applyFill="1" applyAlignment="1">
      <alignment horizontal="right" vertical="center"/>
    </xf>
    <xf numFmtId="0" fontId="4" fillId="0" borderId="14" xfId="504" applyFont="1" applyBorder="1" applyAlignment="1">
      <alignment horizontal="left" vertical="center"/>
    </xf>
    <xf numFmtId="0" fontId="4" fillId="0" borderId="0" xfId="504" applyFont="1" applyAlignment="1">
      <alignment vertical="center"/>
    </xf>
    <xf numFmtId="0" fontId="7" fillId="0" borderId="0" xfId="504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NumberFormat="1" applyFont="1" applyAlignment="1">
      <alignment vertical="center"/>
    </xf>
    <xf numFmtId="193" fontId="1" fillId="0" borderId="0" xfId="523" applyNumberFormat="1" applyFont="1" applyAlignment="1">
      <alignment horizontal="right" vertical="center"/>
    </xf>
    <xf numFmtId="0" fontId="1" fillId="0" borderId="0" xfId="0" applyNumberFormat="1" applyFont="1" applyAlignment="1">
      <alignment vertical="center" wrapText="1"/>
    </xf>
    <xf numFmtId="193" fontId="1" fillId="0" borderId="0" xfId="0" applyNumberFormat="1" applyFont="1" applyAlignment="1">
      <alignment horizontal="right" vertical="center"/>
    </xf>
    <xf numFmtId="193" fontId="0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NumberFormat="1" applyFont="1" applyFill="1" applyBorder="1" applyAlignment="1">
      <alignment horizontal="right" vertic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524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3" fillId="0" borderId="0" xfId="0" applyFont="1" applyAlignment="1">
      <alignment vertical="center"/>
    </xf>
    <xf numFmtId="193" fontId="0" fillId="0" borderId="0" xfId="0" applyNumberFormat="1" applyFont="1" applyAlignment="1">
      <alignment vertical="center"/>
    </xf>
    <xf numFmtId="0" fontId="20" fillId="0" borderId="14" xfId="52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14" xfId="0" applyNumberFormat="1" applyFont="1" applyBorder="1" applyAlignment="1">
      <alignment horizontal="right" vertical="center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2" fillId="0" borderId="17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 wrapText="1"/>
    </xf>
    <xf numFmtId="3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2" fillId="0" borderId="0" xfId="0" applyNumberFormat="1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left" vertical="center" wrapText="1"/>
    </xf>
    <xf numFmtId="0" fontId="12" fillId="0" borderId="0" xfId="0" applyNumberFormat="1" applyFont="1" applyBorder="1" applyAlignment="1">
      <alignment horizontal="left" vertical="center" wrapText="1"/>
    </xf>
    <xf numFmtId="0" fontId="22" fillId="0" borderId="0" xfId="0" applyNumberFormat="1" applyFont="1" applyAlignment="1">
      <alignment horizontal="left" vertical="center" wrapText="1"/>
    </xf>
    <xf numFmtId="0" fontId="1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1" fillId="0" borderId="17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2" fillId="0" borderId="5" xfId="0" applyNumberFormat="1" applyFont="1" applyBorder="1" applyAlignment="1">
      <alignment horizontal="center" vertical="center" wrapText="1"/>
    </xf>
    <xf numFmtId="0" fontId="22" fillId="0" borderId="0" xfId="0" applyNumberFormat="1" applyFont="1" applyAlignment="1">
      <alignment vertical="center" wrapText="1"/>
    </xf>
    <xf numFmtId="0" fontId="1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1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193" fontId="1" fillId="0" borderId="0" xfId="0" applyNumberFormat="1" applyFont="1" applyAlignment="1">
      <alignment vertical="center"/>
    </xf>
    <xf numFmtId="3" fontId="1" fillId="0" borderId="0" xfId="449" applyNumberFormat="1" applyFont="1" applyAlignment="1">
      <alignment horizontal="right" vertical="center"/>
    </xf>
    <xf numFmtId="3" fontId="0" fillId="0" borderId="0" xfId="449" applyNumberFormat="1" applyFont="1" applyAlignment="1">
      <alignment horizontal="right" vertical="center"/>
    </xf>
    <xf numFmtId="3" fontId="0" fillId="0" borderId="0" xfId="449" applyNumberFormat="1" applyFont="1" applyFill="1" applyAlignment="1">
      <alignment horizontal="right" vertical="center"/>
    </xf>
    <xf numFmtId="0" fontId="17" fillId="0" borderId="0" xfId="0" applyNumberFormat="1" applyFont="1" applyBorder="1" applyAlignment="1">
      <alignment horizontal="center" vertical="center" wrapText="1"/>
    </xf>
    <xf numFmtId="0" fontId="19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9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" fontId="0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4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0" fontId="15" fillId="0" borderId="0" xfId="0" applyNumberFormat="1" applyFont="1" applyAlignment="1">
      <alignment vertical="center"/>
    </xf>
    <xf numFmtId="0" fontId="0" fillId="0" borderId="0" xfId="526" applyNumberFormat="1" applyFont="1" applyAlignment="1">
      <alignment horizontal="left" vertical="center"/>
    </xf>
    <xf numFmtId="0" fontId="4" fillId="0" borderId="0" xfId="526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14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17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  <xf numFmtId="0" fontId="0" fillId="0" borderId="0" xfId="0" applyFont="1" applyFill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horizontal="right" vertical="center"/>
    </xf>
    <xf numFmtId="3" fontId="0" fillId="0" borderId="14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NumberFormat="1" applyFont="1" applyAlignment="1">
      <alignment vertical="center" wrapText="1"/>
    </xf>
    <xf numFmtId="2" fontId="0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9" fillId="0" borderId="0" xfId="0" applyFont="1" applyAlignment="1">
      <alignment vertical="center"/>
    </xf>
    <xf numFmtId="0" fontId="11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2" fontId="0" fillId="0" borderId="0" xfId="0" applyNumberFormat="1" applyFont="1" applyFill="1" applyAlignme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0" fillId="0" borderId="0" xfId="0" applyFont="1"/>
    <xf numFmtId="0" fontId="92" fillId="0" borderId="0" xfId="505" applyFont="1"/>
    <xf numFmtId="0" fontId="28" fillId="0" borderId="0" xfId="503" applyFont="1" applyAlignment="1">
      <alignment horizontal="center"/>
    </xf>
    <xf numFmtId="0" fontId="6" fillId="0" borderId="0" xfId="502" applyFont="1"/>
    <xf numFmtId="0" fontId="0" fillId="0" borderId="0" xfId="501" applyFont="1"/>
    <xf numFmtId="0" fontId="6" fillId="0" borderId="0" xfId="522" applyFont="1" applyAlignment="1">
      <alignment vertical="center"/>
    </xf>
    <xf numFmtId="0" fontId="21" fillId="0" borderId="0" xfId="522" applyFont="1" applyBorder="1" applyAlignment="1">
      <alignment horizontal="center" vertical="center"/>
    </xf>
    <xf numFmtId="0" fontId="4" fillId="0" borderId="0" xfId="508" applyFont="1" applyFill="1" applyAlignment="1">
      <alignment horizontal="center" vertical="center" wrapText="1"/>
    </xf>
    <xf numFmtId="0" fontId="4" fillId="0" borderId="0" xfId="508" applyFont="1" applyAlignment="1">
      <alignment horizontal="center" vertical="center"/>
    </xf>
    <xf numFmtId="0" fontId="4" fillId="0" borderId="0" xfId="508" applyFont="1" applyAlignment="1">
      <alignment horizontal="center" vertical="center" wrapText="1"/>
    </xf>
    <xf numFmtId="0" fontId="0" fillId="0" borderId="0" xfId="522" applyFont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21" fillId="0" borderId="0" xfId="522" applyFont="1" applyBorder="1" applyAlignment="1">
      <alignment vertical="center"/>
    </xf>
    <xf numFmtId="0" fontId="0" fillId="0" borderId="0" xfId="522" applyNumberFormat="1" applyFont="1" applyFill="1" applyBorder="1" applyAlignment="1">
      <alignment horizontal="left" vertical="center"/>
    </xf>
    <xf numFmtId="0" fontId="0" fillId="0" borderId="0" xfId="521" applyFont="1" applyFill="1" applyAlignment="1">
      <alignment vertical="center"/>
    </xf>
    <xf numFmtId="166" fontId="0" fillId="0" borderId="0" xfId="449" applyFont="1" applyAlignment="1">
      <alignment horizontal="right" vertical="center" wrapText="1"/>
    </xf>
    <xf numFmtId="166" fontId="1" fillId="0" borderId="0" xfId="449" applyFont="1" applyAlignment="1">
      <alignment horizontal="right" vertical="center" wrapText="1"/>
    </xf>
    <xf numFmtId="166" fontId="1" fillId="0" borderId="0" xfId="449" applyFont="1" applyAlignment="1">
      <alignment vertical="center" wrapText="1"/>
    </xf>
    <xf numFmtId="166" fontId="91" fillId="0" borderId="0" xfId="449" applyFont="1" applyAlignment="1">
      <alignment horizontal="right" vertical="center" wrapText="1"/>
    </xf>
    <xf numFmtId="0" fontId="1" fillId="0" borderId="17" xfId="508" applyFont="1" applyFill="1" applyBorder="1" applyAlignment="1">
      <alignment horizontal="center" vertical="center" wrapText="1"/>
    </xf>
    <xf numFmtId="0" fontId="1" fillId="0" borderId="17" xfId="508" applyFont="1" applyBorder="1" applyAlignment="1">
      <alignment horizontal="center" vertical="center"/>
    </xf>
    <xf numFmtId="0" fontId="1" fillId="0" borderId="17" xfId="508" applyFont="1" applyBorder="1" applyAlignment="1">
      <alignment horizontal="center" vertical="center" wrapText="1"/>
    </xf>
    <xf numFmtId="0" fontId="2" fillId="0" borderId="0" xfId="522" applyFont="1" applyAlignment="1">
      <alignment vertical="center"/>
    </xf>
    <xf numFmtId="0" fontId="7" fillId="0" borderId="14" xfId="508" applyFont="1" applyFill="1" applyBorder="1" applyAlignment="1">
      <alignment horizontal="center" vertical="center" wrapText="1"/>
    </xf>
    <xf numFmtId="0" fontId="7" fillId="0" borderId="14" xfId="508" applyFont="1" applyBorder="1" applyAlignment="1">
      <alignment horizontal="center" vertical="center"/>
    </xf>
    <xf numFmtId="0" fontId="7" fillId="0" borderId="14" xfId="508" applyFont="1" applyBorder="1" applyAlignment="1">
      <alignment horizontal="center" vertical="center" wrapText="1"/>
    </xf>
    <xf numFmtId="0" fontId="0" fillId="0" borderId="14" xfId="522" applyFont="1" applyBorder="1" applyAlignment="1">
      <alignment horizontal="center" vertical="center"/>
    </xf>
    <xf numFmtId="0" fontId="4" fillId="0" borderId="14" xfId="521" applyFont="1" applyFill="1" applyBorder="1" applyAlignment="1">
      <alignment vertical="center"/>
    </xf>
    <xf numFmtId="0" fontId="6" fillId="0" borderId="14" xfId="522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right" vertical="center"/>
    </xf>
    <xf numFmtId="3" fontId="1" fillId="0" borderId="0" xfId="449" applyNumberFormat="1" applyFont="1" applyFill="1" applyAlignment="1">
      <alignment horizontal="right" vertical="center"/>
    </xf>
    <xf numFmtId="0" fontId="2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3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horizontal="right" vertical="center"/>
    </xf>
    <xf numFmtId="3" fontId="1" fillId="0" borderId="0" xfId="449" applyNumberFormat="1" applyFont="1" applyAlignment="1">
      <alignment horizontal="right" vertical="center"/>
    </xf>
    <xf numFmtId="3" fontId="0" fillId="0" borderId="0" xfId="449" applyNumberFormat="1" applyFont="1" applyFill="1" applyAlignment="1">
      <alignment horizontal="right" vertical="center"/>
    </xf>
    <xf numFmtId="0" fontId="24" fillId="0" borderId="0" xfId="0" applyFont="1" applyFill="1"/>
    <xf numFmtId="0" fontId="2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193" fontId="1" fillId="0" borderId="0" xfId="0" applyNumberFormat="1" applyFont="1" applyAlignment="1">
      <alignment vertical="center"/>
    </xf>
    <xf numFmtId="3" fontId="1" fillId="0" borderId="0" xfId="449" applyNumberFormat="1" applyFont="1" applyAlignment="1">
      <alignment horizontal="right" vertical="center"/>
    </xf>
    <xf numFmtId="3" fontId="0" fillId="0" borderId="0" xfId="449" applyNumberFormat="1" applyFont="1" applyAlignment="1">
      <alignment horizontal="right" vertical="center"/>
    </xf>
    <xf numFmtId="3" fontId="0" fillId="0" borderId="0" xfId="449" applyNumberFormat="1" applyFont="1" applyFill="1" applyAlignment="1">
      <alignment horizontal="right"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1" fillId="0" borderId="0" xfId="504" applyNumberFormat="1" applyFont="1" applyAlignment="1">
      <alignment vertical="center"/>
    </xf>
    <xf numFmtId="0" fontId="1" fillId="0" borderId="0" xfId="506" applyFont="1" applyAlignment="1">
      <alignment horizontal="right" vertical="center"/>
    </xf>
    <xf numFmtId="0" fontId="1" fillId="0" borderId="0" xfId="506" applyFont="1" applyAlignment="1">
      <alignment vertical="center"/>
    </xf>
    <xf numFmtId="0" fontId="0" fillId="0" borderId="0" xfId="504" applyNumberFormat="1" applyFont="1" applyAlignment="1">
      <alignment horizontal="left" vertical="center"/>
    </xf>
    <xf numFmtId="0" fontId="91" fillId="0" borderId="0" xfId="506" applyFont="1" applyAlignment="1">
      <alignment horizontal="right" vertical="center"/>
    </xf>
    <xf numFmtId="0" fontId="91" fillId="0" borderId="0" xfId="506" applyFont="1" applyAlignment="1">
      <alignment vertical="center"/>
    </xf>
    <xf numFmtId="0" fontId="91" fillId="0" borderId="0" xfId="0" applyFont="1" applyAlignment="1">
      <alignment vertical="center"/>
    </xf>
    <xf numFmtId="0" fontId="0" fillId="0" borderId="14" xfId="506" applyFont="1" applyBorder="1" applyAlignment="1">
      <alignment horizontal="right" vertical="center"/>
    </xf>
    <xf numFmtId="0" fontId="0" fillId="0" borderId="14" xfId="506" applyFont="1" applyBorder="1" applyAlignment="1">
      <alignment vertical="center"/>
    </xf>
    <xf numFmtId="0" fontId="2" fillId="0" borderId="0" xfId="500" applyFont="1" applyFill="1" applyAlignment="1">
      <alignment vertical="center"/>
    </xf>
    <xf numFmtId="0" fontId="5" fillId="0" borderId="0" xfId="500" applyFont="1" applyFill="1" applyAlignment="1">
      <alignment vertical="center"/>
    </xf>
    <xf numFmtId="0" fontId="94" fillId="0" borderId="0" xfId="500" applyFont="1" applyFill="1" applyAlignment="1">
      <alignment vertical="center"/>
    </xf>
    <xf numFmtId="0" fontId="1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left" vertical="center" wrapText="1"/>
    </xf>
    <xf numFmtId="0" fontId="14" fillId="0" borderId="0" xfId="0" applyNumberFormat="1" applyFont="1" applyBorder="1" applyAlignment="1">
      <alignment vertical="center"/>
    </xf>
    <xf numFmtId="1" fontId="1" fillId="0" borderId="0" xfId="0" applyNumberFormat="1" applyFont="1" applyAlignment="1">
      <alignment horizontal="right" vertical="center" wrapText="1"/>
    </xf>
    <xf numFmtId="0" fontId="15" fillId="0" borderId="0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left" vertical="center" wrapText="1"/>
    </xf>
    <xf numFmtId="0" fontId="14" fillId="0" borderId="0" xfId="0" applyNumberFormat="1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 wrapText="1"/>
    </xf>
    <xf numFmtId="0" fontId="95" fillId="0" borderId="0" xfId="498" applyFont="1" applyAlignment="1">
      <alignment horizontal="right" vertical="center" wrapText="1"/>
    </xf>
    <xf numFmtId="0" fontId="0" fillId="0" borderId="0" xfId="500" applyNumberFormat="1" applyFont="1" applyFill="1" applyBorder="1" applyAlignment="1">
      <alignment vertical="center"/>
    </xf>
    <xf numFmtId="0" fontId="91" fillId="0" borderId="0" xfId="0" applyFont="1" applyFill="1" applyAlignment="1">
      <alignment vertical="center"/>
    </xf>
    <xf numFmtId="0" fontId="4" fillId="0" borderId="0" xfId="500" applyNumberFormat="1" applyFont="1" applyFill="1" applyBorder="1" applyAlignment="1">
      <alignment vertical="center"/>
    </xf>
    <xf numFmtId="166" fontId="95" fillId="0" borderId="0" xfId="449" applyFont="1" applyAlignment="1">
      <alignment horizontal="right" vertical="center" wrapText="1"/>
    </xf>
    <xf numFmtId="0" fontId="95" fillId="0" borderId="0" xfId="498" applyFont="1" applyBorder="1" applyAlignment="1">
      <alignment horizontal="right" vertical="center" wrapText="1"/>
    </xf>
    <xf numFmtId="0" fontId="11" fillId="0" borderId="0" xfId="500" applyFont="1" applyFill="1" applyAlignment="1">
      <alignment vertical="center"/>
    </xf>
    <xf numFmtId="3" fontId="91" fillId="0" borderId="0" xfId="451" applyNumberFormat="1" applyFont="1" applyFill="1" applyAlignment="1">
      <alignment vertical="center"/>
    </xf>
    <xf numFmtId="0" fontId="4" fillId="0" borderId="0" xfId="500" applyFont="1" applyFill="1" applyAlignment="1">
      <alignment vertical="center"/>
    </xf>
    <xf numFmtId="0" fontId="0" fillId="0" borderId="0" xfId="451" applyNumberFormat="1" applyFont="1" applyFill="1" applyAlignment="1">
      <alignment vertical="center"/>
    </xf>
    <xf numFmtId="0" fontId="8" fillId="0" borderId="0" xfId="500" applyNumberFormat="1" applyFont="1" applyFill="1" applyAlignment="1">
      <alignment vertical="center"/>
    </xf>
    <xf numFmtId="0" fontId="1" fillId="0" borderId="0" xfId="500" applyFont="1" applyFill="1" applyAlignment="1">
      <alignment vertical="center"/>
    </xf>
    <xf numFmtId="0" fontId="3" fillId="0" borderId="0" xfId="500" applyFont="1" applyFill="1" applyAlignment="1">
      <alignment horizontal="left" vertical="center"/>
    </xf>
    <xf numFmtId="0" fontId="1" fillId="0" borderId="14" xfId="500" applyFont="1" applyFill="1" applyBorder="1" applyAlignment="1">
      <alignment vertical="center"/>
    </xf>
    <xf numFmtId="0" fontId="9" fillId="0" borderId="0" xfId="500" applyFont="1" applyFill="1" applyAlignment="1">
      <alignment vertical="center"/>
    </xf>
    <xf numFmtId="0" fontId="0" fillId="0" borderId="0" xfId="500" applyFont="1" applyFill="1" applyAlignment="1">
      <alignment vertical="center"/>
    </xf>
    <xf numFmtId="0" fontId="0" fillId="0" borderId="17" xfId="500" applyFont="1" applyFill="1" applyBorder="1" applyAlignment="1">
      <alignment horizontal="right" vertical="center" wrapText="1"/>
    </xf>
    <xf numFmtId="2" fontId="0" fillId="0" borderId="0" xfId="500" applyNumberFormat="1" applyFont="1" applyFill="1" applyAlignment="1">
      <alignment horizontal="left" vertical="center" wrapText="1"/>
    </xf>
    <xf numFmtId="3" fontId="91" fillId="0" borderId="0" xfId="500" applyNumberFormat="1" applyFont="1" applyFill="1" applyAlignment="1">
      <alignment horizontal="right" vertical="center" wrapText="1"/>
    </xf>
    <xf numFmtId="3" fontId="91" fillId="0" borderId="0" xfId="500" applyNumberFormat="1" applyFont="1" applyFill="1" applyAlignment="1">
      <alignment vertical="center"/>
    </xf>
    <xf numFmtId="0" fontId="10" fillId="0" borderId="0" xfId="573" applyNumberFormat="1" applyFont="1" applyFill="1" applyBorder="1" applyAlignment="1">
      <alignment horizontal="left" vertical="center" wrapText="1"/>
    </xf>
    <xf numFmtId="3" fontId="11" fillId="0" borderId="0" xfId="453" applyNumberFormat="1" applyFont="1" applyFill="1" applyAlignment="1">
      <alignment horizontal="right" vertical="center" wrapText="1"/>
    </xf>
    <xf numFmtId="3" fontId="11" fillId="0" borderId="0" xfId="453" applyNumberFormat="1" applyFont="1" applyFill="1" applyAlignment="1">
      <alignment vertical="center"/>
    </xf>
    <xf numFmtId="0" fontId="12" fillId="0" borderId="0" xfId="500" applyNumberFormat="1" applyFont="1" applyFill="1" applyBorder="1" applyAlignment="1">
      <alignment horizontal="left" vertical="center"/>
    </xf>
    <xf numFmtId="3" fontId="11" fillId="0" borderId="0" xfId="453" applyNumberFormat="1" applyFont="1" applyFill="1" applyBorder="1" applyAlignment="1">
      <alignment vertical="center"/>
    </xf>
    <xf numFmtId="3" fontId="13" fillId="0" borderId="0" xfId="453" applyNumberFormat="1" applyFont="1" applyFill="1" applyBorder="1" applyAlignment="1">
      <alignment horizontal="right" vertical="center" wrapText="1"/>
    </xf>
    <xf numFmtId="0" fontId="12" fillId="0" borderId="0" xfId="500" applyNumberFormat="1" applyFont="1" applyFill="1" applyBorder="1" applyAlignment="1">
      <alignment vertical="center"/>
    </xf>
    <xf numFmtId="0" fontId="10" fillId="0" borderId="0" xfId="500" applyNumberFormat="1" applyFont="1" applyFill="1" applyBorder="1" applyAlignment="1">
      <alignment vertical="center"/>
    </xf>
    <xf numFmtId="0" fontId="93" fillId="0" borderId="0" xfId="500" applyNumberFormat="1" applyFont="1" applyFill="1" applyBorder="1" applyAlignment="1">
      <alignment horizontal="left" vertical="center"/>
    </xf>
    <xf numFmtId="3" fontId="11" fillId="25" borderId="0" xfId="453" applyNumberFormat="1" applyFont="1" applyFill="1" applyBorder="1" applyAlignment="1">
      <alignment vertical="center"/>
    </xf>
    <xf numFmtId="0" fontId="93" fillId="0" borderId="0" xfId="500" applyFont="1" applyFill="1" applyAlignment="1">
      <alignment vertical="center"/>
    </xf>
    <xf numFmtId="0" fontId="0" fillId="0" borderId="14" xfId="500" applyFont="1" applyFill="1" applyBorder="1" applyAlignment="1">
      <alignment vertical="center"/>
    </xf>
    <xf numFmtId="0" fontId="6" fillId="0" borderId="0" xfId="500" applyFont="1" applyFill="1" applyAlignment="1">
      <alignment vertical="center"/>
    </xf>
    <xf numFmtId="0" fontId="0" fillId="0" borderId="0" xfId="498" applyFont="1" applyAlignment="1">
      <alignment vertical="center"/>
    </xf>
    <xf numFmtId="0" fontId="3" fillId="0" borderId="0" xfId="500" applyFont="1" applyFill="1" applyAlignment="1">
      <alignment vertical="center"/>
    </xf>
    <xf numFmtId="0" fontId="5" fillId="0" borderId="14" xfId="500" applyFont="1" applyFill="1" applyBorder="1" applyAlignment="1">
      <alignment vertical="center"/>
    </xf>
    <xf numFmtId="0" fontId="1" fillId="0" borderId="0" xfId="500" applyNumberFormat="1" applyFont="1" applyFill="1" applyBorder="1" applyAlignment="1">
      <alignment vertical="center"/>
    </xf>
    <xf numFmtId="3" fontId="91" fillId="0" borderId="0" xfId="498" applyNumberFormat="1" applyFont="1" applyAlignment="1">
      <alignment vertical="center"/>
    </xf>
    <xf numFmtId="3" fontId="91" fillId="0" borderId="0" xfId="498" quotePrefix="1" applyNumberFormat="1" applyFont="1" applyAlignment="1">
      <alignment horizontal="right" vertical="center"/>
    </xf>
    <xf numFmtId="0" fontId="7" fillId="0" borderId="0" xfId="500" applyFont="1" applyFill="1" applyAlignment="1">
      <alignment vertical="center"/>
    </xf>
    <xf numFmtId="3" fontId="0" fillId="0" borderId="0" xfId="498" applyNumberFormat="1" applyFont="1" applyAlignment="1">
      <alignment vertical="center"/>
    </xf>
    <xf numFmtId="3" fontId="0" fillId="0" borderId="14" xfId="498" applyNumberFormat="1" applyFont="1" applyBorder="1" applyAlignment="1">
      <alignment vertical="center"/>
    </xf>
    <xf numFmtId="0" fontId="0" fillId="0" borderId="14" xfId="498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6" borderId="0" xfId="0" applyFont="1" applyFill="1" applyAlignment="1">
      <alignment vertical="center"/>
    </xf>
    <xf numFmtId="3" fontId="1" fillId="26" borderId="0" xfId="0" applyNumberFormat="1" applyFont="1" applyFill="1" applyAlignment="1">
      <alignment vertical="center"/>
    </xf>
    <xf numFmtId="0" fontId="1" fillId="26" borderId="0" xfId="0" applyFont="1" applyFill="1" applyAlignment="1">
      <alignment vertical="center"/>
    </xf>
    <xf numFmtId="3" fontId="0" fillId="26" borderId="0" xfId="0" applyNumberFormat="1" applyFont="1" applyFill="1" applyAlignment="1">
      <alignment horizontal="right" vertical="center"/>
    </xf>
    <xf numFmtId="3" fontId="93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193" fontId="0" fillId="0" borderId="0" xfId="449" applyNumberFormat="1" applyFont="1" applyAlignment="1">
      <alignment horizontal="right" vertical="center"/>
    </xf>
    <xf numFmtId="4" fontId="96" fillId="0" borderId="0" xfId="504" applyNumberFormat="1" applyFont="1" applyAlignment="1">
      <alignment horizontal="right" vertical="center"/>
    </xf>
    <xf numFmtId="4" fontId="96" fillId="0" borderId="0" xfId="504" applyNumberFormat="1" applyFont="1" applyBorder="1" applyAlignment="1">
      <alignment horizontal="right" vertical="center"/>
    </xf>
    <xf numFmtId="4" fontId="96" fillId="0" borderId="0" xfId="504" applyNumberFormat="1" applyFont="1" applyFill="1" applyAlignment="1">
      <alignment horizontal="right" vertical="center"/>
    </xf>
    <xf numFmtId="0" fontId="2" fillId="0" borderId="0" xfId="522" applyFont="1" applyBorder="1" applyAlignment="1">
      <alignment horizontal="center" vertical="center"/>
    </xf>
    <xf numFmtId="0" fontId="21" fillId="0" borderId="0" xfId="522" applyFont="1" applyBorder="1" applyAlignment="1">
      <alignment horizontal="center" vertical="center"/>
    </xf>
    <xf numFmtId="0" fontId="28" fillId="0" borderId="0" xfId="502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7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0" fillId="26" borderId="0" xfId="0" applyFont="1" applyFill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0" fontId="18" fillId="0" borderId="14" xfId="0" applyNumberFormat="1" applyFont="1" applyFill="1" applyBorder="1" applyAlignment="1">
      <alignment horizontal="center" vertical="center" wrapText="1"/>
    </xf>
  </cellXfs>
  <cellStyles count="574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(OK)" xfId="13"/>
    <cellStyle name="_01 DVHC(OK)_05 Doanh nghiep va Ca the_2011 (Ok)" xfId="14"/>
    <cellStyle name="_01 DVHC(OK)_11 (3)" xfId="15"/>
    <cellStyle name="_01 DVHC(OK)_12 (2)" xfId="16"/>
    <cellStyle name="_01 DVHC(OK)_Ngiam_lamnghiep_2011_v2(1)(1)" xfId="17"/>
    <cellStyle name="_01.NGTT2009-DVHC" xfId="18"/>
    <cellStyle name="_02 dan so (OK)" xfId="19"/>
    <cellStyle name="_02.NGTT2009-DSLD" xfId="20"/>
    <cellStyle name="_02.NGTT2009-DSLDok" xfId="21"/>
    <cellStyle name="_03 Dautu 2010" xfId="22"/>
    <cellStyle name="_03.NGTT2009-TKQG" xfId="23"/>
    <cellStyle name="_05 Thuong mai" xfId="24"/>
    <cellStyle name="_06 Van tai" xfId="25"/>
    <cellStyle name="_07 Buu dien" xfId="26"/>
    <cellStyle name="_07. NGTT2009-NN" xfId="27"/>
    <cellStyle name="_07. NGTT2009-NN_01 DVHC-DSLD 2010" xfId="28"/>
    <cellStyle name="_07. NGTT2009-NN_01 DVHC-DSLD 2010_Bo sung 04 bieu Cong nghiep" xfId="29"/>
    <cellStyle name="_07. NGTT2009-NN_01 DVHC-DSLD 2010_nien giam tom tat 2010 (thuy)" xfId="30"/>
    <cellStyle name="_07. NGTT2009-NN_01 DVHC-DSLD 2010_Tong hop NGTT" xfId="31"/>
    <cellStyle name="_07. NGTT2009-NN_03 Dautu 2010" xfId="32"/>
    <cellStyle name="_07. NGTT2009-NN_05 Doanh nghiep va Ca the_2011 (Ok)" xfId="33"/>
    <cellStyle name="_07. NGTT2009-NN_05 Thuong mai" xfId="34"/>
    <cellStyle name="_07. NGTT2009-NN_06 Van tai" xfId="35"/>
    <cellStyle name="_07. NGTT2009-NN_07 Buu dien" xfId="36"/>
    <cellStyle name="_07. NGTT2009-NN_08 Van tai" xfId="37"/>
    <cellStyle name="_07. NGTT2009-NN_08 Yte-van hoa" xfId="38"/>
    <cellStyle name="_07. NGTT2009-NN_10 Market VH, YT, GD, NGTT 2011 " xfId="39"/>
    <cellStyle name="_07. NGTT2009-NN_10 Market VH, YT, GD, NGTT 2011 _05 Doanh nghiep va Ca the_2011 (Ok)" xfId="40"/>
    <cellStyle name="_07. NGTT2009-NN_10 Market VH, YT, GD, NGTT 2011 _11 (3)" xfId="41"/>
    <cellStyle name="_07. NGTT2009-NN_10 Market VH, YT, GD, NGTT 2011 _12 (2)" xfId="42"/>
    <cellStyle name="_07. NGTT2009-NN_10 Market VH, YT, GD, NGTT 2011 _Ngiam_lamnghiep_2011_v2(1)(1)" xfId="43"/>
    <cellStyle name="_07. NGTT2009-NN_10 VH, YT, GD, NGTT 2010 - (OK)" xfId="44"/>
    <cellStyle name="_07. NGTT2009-NN_10 VH, YT, GD, NGTT 2010 - (OK)_Bo sung 04 bieu Cong nghiep" xfId="45"/>
    <cellStyle name="_07. NGTT2009-NN_11 (3)" xfId="46"/>
    <cellStyle name="_07. NGTT2009-NN_11 So lieu quoc te 2010-final" xfId="47"/>
    <cellStyle name="_07. NGTT2009-NN_12 (2)" xfId="48"/>
    <cellStyle name="_07. NGTT2009-NN_Book1" xfId="49"/>
    <cellStyle name="_07. NGTT2009-NN_Book3" xfId="50"/>
    <cellStyle name="_07. NGTT2009-NN_Book3_01 DVHC-DSLD 2010" xfId="51"/>
    <cellStyle name="_07. NGTT2009-NN_Book3_05 Doanh nghiep va Ca the_2011 (Ok)" xfId="52"/>
    <cellStyle name="_07. NGTT2009-NN_Book3_05 NGTT DN 2010 (OK)" xfId="53"/>
    <cellStyle name="_07. NGTT2009-NN_Book3_05 NGTT DN 2010 (OK)_Bo sung 04 bieu Cong nghiep" xfId="54"/>
    <cellStyle name="_07. NGTT2009-NN_Book3_10 Market VH, YT, GD, NGTT 2011 " xfId="55"/>
    <cellStyle name="_07. NGTT2009-NN_Book3_10 Market VH, YT, GD, NGTT 2011 _05 Doanh nghiep va Ca the_2011 (Ok)" xfId="56"/>
    <cellStyle name="_07. NGTT2009-NN_Book3_10 Market VH, YT, GD, NGTT 2011 _11 (3)" xfId="57"/>
    <cellStyle name="_07. NGTT2009-NN_Book3_10 Market VH, YT, GD, NGTT 2011 _12 (2)" xfId="58"/>
    <cellStyle name="_07. NGTT2009-NN_Book3_10 Market VH, YT, GD, NGTT 2011 _Ngiam_lamnghiep_2011_v2(1)(1)" xfId="59"/>
    <cellStyle name="_07. NGTT2009-NN_Book3_10 VH, YT, GD, NGTT 2010 - (OK)" xfId="60"/>
    <cellStyle name="_07. NGTT2009-NN_Book3_10 VH, YT, GD, NGTT 2010 - (OK)_Bo sung 04 bieu Cong nghiep" xfId="61"/>
    <cellStyle name="_07. NGTT2009-NN_Book3_11 (3)" xfId="62"/>
    <cellStyle name="_07. NGTT2009-NN_Book3_12 (2)" xfId="63"/>
    <cellStyle name="_07. NGTT2009-NN_Book3_Book1" xfId="64"/>
    <cellStyle name="_07. NGTT2009-NN_Book3_CucThongke-phucdap-Tuan-Anh" xfId="65"/>
    <cellStyle name="_07. NGTT2009-NN_Book3_Ngiam_lamnghiep_2011_v2(1)(1)" xfId="66"/>
    <cellStyle name="_07. NGTT2009-NN_Book3_Nongnghiep" xfId="67"/>
    <cellStyle name="_07. NGTT2009-NN_Book3_Nongnghiep_Bo sung 04 bieu Cong nghiep" xfId="68"/>
    <cellStyle name="_07. NGTT2009-NN_Book3_So lieu quoc te TH" xfId="69"/>
    <cellStyle name="_07. NGTT2009-NN_Book3_So lieu quoc te(GDP)" xfId="70"/>
    <cellStyle name="_07. NGTT2009-NN_Book3_So lieu quoc te(GDP)_05 Doanh nghiep va Ca the_2011 (Ok)" xfId="71"/>
    <cellStyle name="_07. NGTT2009-NN_Book3_So lieu quoc te(GDP)_11 (3)" xfId="72"/>
    <cellStyle name="_07. NGTT2009-NN_Book3_So lieu quoc te(GDP)_12 (2)" xfId="73"/>
    <cellStyle name="_07. NGTT2009-NN_Book3_So lieu quoc te(GDP)_Ngiam_lamnghiep_2011_v2(1)(1)" xfId="74"/>
    <cellStyle name="_07. NGTT2009-NN_Book3_XNK" xfId="75"/>
    <cellStyle name="_07. NGTT2009-NN_Book3_XNK_Bo sung 04 bieu Cong nghiep" xfId="76"/>
    <cellStyle name="_07. NGTT2009-NN_Book4" xfId="77"/>
    <cellStyle name="_07. NGTT2009-NN_Book4_Book1" xfId="78"/>
    <cellStyle name="_07. NGTT2009-NN_CSKDCT 2010" xfId="79"/>
    <cellStyle name="_07. NGTT2009-NN_CSKDCT 2010_Bo sung 04 bieu Cong nghiep" xfId="80"/>
    <cellStyle name="_07. NGTT2009-NN_CucThongke-phucdap-Tuan-Anh" xfId="81"/>
    <cellStyle name="_07. NGTT2009-NN_dan so phan tich 10 nam(moi)" xfId="82"/>
    <cellStyle name="_07. NGTT2009-NN_Lam nghiep, thuy san 2010 (ok)" xfId="83"/>
    <cellStyle name="_07. NGTT2009-NN_Maket NGTT Cong nghiep 2011" xfId="84"/>
    <cellStyle name="_07. NGTT2009-NN_Maket NGTT Doanh Nghiep 2011" xfId="85"/>
    <cellStyle name="_07. NGTT2009-NN_Maket NGTT Thu chi NS 2011" xfId="86"/>
    <cellStyle name="_07. NGTT2009-NN_Ngiam_lamnghiep_2011_v2(1)(1)" xfId="87"/>
    <cellStyle name="_07. NGTT2009-NN_NGTT Ca the 2011 Diep" xfId="88"/>
    <cellStyle name="_07. NGTT2009-NN_Nongnghiep" xfId="89"/>
    <cellStyle name="_07. NGTT2009-NN_Nongnghiep_Bo sung 04 bieu Cong nghiep" xfId="90"/>
    <cellStyle name="_07. NGTT2009-NN_So lieu quoc te TH" xfId="91"/>
    <cellStyle name="_07. NGTT2009-NN_So lieu quoc te(GDP)" xfId="92"/>
    <cellStyle name="_07. NGTT2009-NN_So lieu quoc te(GDP)_05 Doanh nghiep va Ca the_2011 (Ok)" xfId="93"/>
    <cellStyle name="_07. NGTT2009-NN_So lieu quoc te(GDP)_11 (3)" xfId="94"/>
    <cellStyle name="_07. NGTT2009-NN_So lieu quoc te(GDP)_12 (2)" xfId="95"/>
    <cellStyle name="_07. NGTT2009-NN_So lieu quoc te(GDP)_Ngiam_lamnghiep_2011_v2(1)(1)" xfId="96"/>
    <cellStyle name="_07. NGTT2009-NN_Tong hop NGTT" xfId="97"/>
    <cellStyle name="_07. NGTT2009-NN_XNK" xfId="98"/>
    <cellStyle name="_07. NGTT2009-NN_XNK_Bo sung 04 bieu Cong nghiep" xfId="99"/>
    <cellStyle name="_09 VAN TAI(OK)" xfId="100"/>
    <cellStyle name="_09.GD-Yte_TT_MSDC2008" xfId="101"/>
    <cellStyle name="_09.GD-Yte_TT_MSDC2008_01 DVHC-DSLD 2010" xfId="102"/>
    <cellStyle name="_09.GD-Yte_TT_MSDC2008_01 DVHC-DSLD 2010_Bo sung 04 bieu Cong nghiep" xfId="103"/>
    <cellStyle name="_09.GD-Yte_TT_MSDC2008_01 DVHC-DSLD 2010_nien giam tom tat 2010 (thuy)" xfId="104"/>
    <cellStyle name="_09.GD-Yte_TT_MSDC2008_01 DVHC-DSLD 2010_Tong hop NGTT" xfId="105"/>
    <cellStyle name="_09.GD-Yte_TT_MSDC2008_03 Dautu 2010" xfId="106"/>
    <cellStyle name="_09.GD-Yte_TT_MSDC2008_05 Doanh nghiep va Ca the_2011 (Ok)" xfId="107"/>
    <cellStyle name="_09.GD-Yte_TT_MSDC2008_05 NGTT DN 2010 (OK)" xfId="108"/>
    <cellStyle name="_09.GD-Yte_TT_MSDC2008_05 NGTT DN 2010 (OK)_Bo sung 04 bieu Cong nghiep" xfId="109"/>
    <cellStyle name="_09.GD-Yte_TT_MSDC2008_10 Market VH, YT, GD, NGTT 2011 " xfId="110"/>
    <cellStyle name="_09.GD-Yte_TT_MSDC2008_10 Market VH, YT, GD, NGTT 2011 _05 Doanh nghiep va Ca the_2011 (Ok)" xfId="111"/>
    <cellStyle name="_09.GD-Yte_TT_MSDC2008_10 Market VH, YT, GD, NGTT 2011 _11 (3)" xfId="112"/>
    <cellStyle name="_09.GD-Yte_TT_MSDC2008_10 Market VH, YT, GD, NGTT 2011 _12 (2)" xfId="113"/>
    <cellStyle name="_09.GD-Yte_TT_MSDC2008_10 Market VH, YT, GD, NGTT 2011 _Ngiam_lamnghiep_2011_v2(1)(1)" xfId="114"/>
    <cellStyle name="_09.GD-Yte_TT_MSDC2008_10 VH, YT, GD, NGTT 2010 - (OK)" xfId="115"/>
    <cellStyle name="_09.GD-Yte_TT_MSDC2008_10 VH, YT, GD, NGTT 2010 - (OK)_Bo sung 04 bieu Cong nghiep" xfId="116"/>
    <cellStyle name="_09.GD-Yte_TT_MSDC2008_11 (3)" xfId="117"/>
    <cellStyle name="_09.GD-Yte_TT_MSDC2008_11 So lieu quoc te 2010-final" xfId="118"/>
    <cellStyle name="_09.GD-Yte_TT_MSDC2008_12 (2)" xfId="119"/>
    <cellStyle name="_09.GD-Yte_TT_MSDC2008_Book1" xfId="120"/>
    <cellStyle name="_09.GD-Yte_TT_MSDC2008_Maket NGTT Thu chi NS 2011" xfId="121"/>
    <cellStyle name="_09.GD-Yte_TT_MSDC2008_Ngiam_lamnghiep_2011_v2(1)(1)" xfId="122"/>
    <cellStyle name="_09.GD-Yte_TT_MSDC2008_Nongnghiep" xfId="123"/>
    <cellStyle name="_09.GD-Yte_TT_MSDC2008_Nongnghiep_Bo sung 04 bieu Cong nghiep" xfId="124"/>
    <cellStyle name="_09.GD-Yte_TT_MSDC2008_So lieu quoc te TH" xfId="125"/>
    <cellStyle name="_09.GD-Yte_TT_MSDC2008_So lieu quoc te(GDP)" xfId="126"/>
    <cellStyle name="_09.GD-Yte_TT_MSDC2008_So lieu quoc te(GDP)_05 Doanh nghiep va Ca the_2011 (Ok)" xfId="127"/>
    <cellStyle name="_09.GD-Yte_TT_MSDC2008_So lieu quoc te(GDP)_11 (3)" xfId="128"/>
    <cellStyle name="_09.GD-Yte_TT_MSDC2008_So lieu quoc te(GDP)_12 (2)" xfId="129"/>
    <cellStyle name="_09.GD-Yte_TT_MSDC2008_So lieu quoc te(GDP)_Ngiam_lamnghiep_2011_v2(1)(1)" xfId="130"/>
    <cellStyle name="_09.GD-Yte_TT_MSDC2008_Tong hop NGTT" xfId="131"/>
    <cellStyle name="_09.GD-Yte_TT_MSDC2008_XNK" xfId="132"/>
    <cellStyle name="_09.GD-Yte_TT_MSDC2008_XNK_Bo sung 04 bieu Cong nghiep" xfId="133"/>
    <cellStyle name="_1.OK" xfId="134"/>
    <cellStyle name="_10.Bieuthegioi-tan_NGTT2008(1)" xfId="135"/>
    <cellStyle name="_10.Bieuthegioi-tan_NGTT2008(1)_01 DVHC-DSLD 2010" xfId="136"/>
    <cellStyle name="_10.Bieuthegioi-tan_NGTT2008(1)_01 DVHC-DSLD 2010_Bo sung 04 bieu Cong nghiep" xfId="137"/>
    <cellStyle name="_10.Bieuthegioi-tan_NGTT2008(1)_01 DVHC-DSLD 2010_nien giam tom tat 2010 (thuy)" xfId="138"/>
    <cellStyle name="_10.Bieuthegioi-tan_NGTT2008(1)_01 DVHC-DSLD 2010_Tong hop NGTT" xfId="139"/>
    <cellStyle name="_10.Bieuthegioi-tan_NGTT2008(1)_03 Dautu 2010" xfId="140"/>
    <cellStyle name="_10.Bieuthegioi-tan_NGTT2008(1)_05 Doanh nghiep va Ca the_2011 (Ok)" xfId="141"/>
    <cellStyle name="_10.Bieuthegioi-tan_NGTT2008(1)_05 Thuong mai" xfId="142"/>
    <cellStyle name="_10.Bieuthegioi-tan_NGTT2008(1)_06 Van tai" xfId="143"/>
    <cellStyle name="_10.Bieuthegioi-tan_NGTT2008(1)_07 Buu dien" xfId="144"/>
    <cellStyle name="_10.Bieuthegioi-tan_NGTT2008(1)_08 Van tai" xfId="145"/>
    <cellStyle name="_10.Bieuthegioi-tan_NGTT2008(1)_08 Yte-van hoa" xfId="146"/>
    <cellStyle name="_10.Bieuthegioi-tan_NGTT2008(1)_10 Market VH, YT, GD, NGTT 2011 " xfId="147"/>
    <cellStyle name="_10.Bieuthegioi-tan_NGTT2008(1)_10 Market VH, YT, GD, NGTT 2011 _05 Doanh nghiep va Ca the_2011 (Ok)" xfId="148"/>
    <cellStyle name="_10.Bieuthegioi-tan_NGTT2008(1)_10 Market VH, YT, GD, NGTT 2011 _11 (3)" xfId="149"/>
    <cellStyle name="_10.Bieuthegioi-tan_NGTT2008(1)_10 Market VH, YT, GD, NGTT 2011 _12 (2)" xfId="150"/>
    <cellStyle name="_10.Bieuthegioi-tan_NGTT2008(1)_10 Market VH, YT, GD, NGTT 2011 _Ngiam_lamnghiep_2011_v2(1)(1)" xfId="151"/>
    <cellStyle name="_10.Bieuthegioi-tan_NGTT2008(1)_10 VH, YT, GD, NGTT 2010 - (OK)" xfId="152"/>
    <cellStyle name="_10.Bieuthegioi-tan_NGTT2008(1)_10 VH, YT, GD, NGTT 2010 - (OK)_Bo sung 04 bieu Cong nghiep" xfId="153"/>
    <cellStyle name="_10.Bieuthegioi-tan_NGTT2008(1)_11 (3)" xfId="154"/>
    <cellStyle name="_10.Bieuthegioi-tan_NGTT2008(1)_11 So lieu quoc te 2010-final" xfId="155"/>
    <cellStyle name="_10.Bieuthegioi-tan_NGTT2008(1)_12 (2)" xfId="156"/>
    <cellStyle name="_10.Bieuthegioi-tan_NGTT2008(1)_Book1" xfId="157"/>
    <cellStyle name="_10.Bieuthegioi-tan_NGTT2008(1)_Book3" xfId="158"/>
    <cellStyle name="_10.Bieuthegioi-tan_NGTT2008(1)_Book3_01 DVHC-DSLD 2010" xfId="159"/>
    <cellStyle name="_10.Bieuthegioi-tan_NGTT2008(1)_Book3_05 Doanh nghiep va Ca the_2011 (Ok)" xfId="160"/>
    <cellStyle name="_10.Bieuthegioi-tan_NGTT2008(1)_Book3_05 NGTT DN 2010 (OK)" xfId="161"/>
    <cellStyle name="_10.Bieuthegioi-tan_NGTT2008(1)_Book3_05 NGTT DN 2010 (OK)_Bo sung 04 bieu Cong nghiep" xfId="162"/>
    <cellStyle name="_10.Bieuthegioi-tan_NGTT2008(1)_Book3_10 Market VH, YT, GD, NGTT 2011 " xfId="163"/>
    <cellStyle name="_10.Bieuthegioi-tan_NGTT2008(1)_Book3_10 Market VH, YT, GD, NGTT 2011 _05 Doanh nghiep va Ca the_2011 (Ok)" xfId="164"/>
    <cellStyle name="_10.Bieuthegioi-tan_NGTT2008(1)_Book3_10 Market VH, YT, GD, NGTT 2011 _11 (3)" xfId="165"/>
    <cellStyle name="_10.Bieuthegioi-tan_NGTT2008(1)_Book3_10 Market VH, YT, GD, NGTT 2011 _12 (2)" xfId="166"/>
    <cellStyle name="_10.Bieuthegioi-tan_NGTT2008(1)_Book3_10 Market VH, YT, GD, NGTT 2011 _Ngiam_lamnghiep_2011_v2(1)(1)" xfId="167"/>
    <cellStyle name="_10.Bieuthegioi-tan_NGTT2008(1)_Book3_10 VH, YT, GD, NGTT 2010 - (OK)" xfId="168"/>
    <cellStyle name="_10.Bieuthegioi-tan_NGTT2008(1)_Book3_10 VH, YT, GD, NGTT 2010 - (OK)_Bo sung 04 bieu Cong nghiep" xfId="169"/>
    <cellStyle name="_10.Bieuthegioi-tan_NGTT2008(1)_Book3_11 (3)" xfId="170"/>
    <cellStyle name="_10.Bieuthegioi-tan_NGTT2008(1)_Book3_12 (2)" xfId="171"/>
    <cellStyle name="_10.Bieuthegioi-tan_NGTT2008(1)_Book3_Book1" xfId="172"/>
    <cellStyle name="_10.Bieuthegioi-tan_NGTT2008(1)_Book3_CucThongke-phucdap-Tuan-Anh" xfId="173"/>
    <cellStyle name="_10.Bieuthegioi-tan_NGTT2008(1)_Book3_Ngiam_lamnghiep_2011_v2(1)(1)" xfId="174"/>
    <cellStyle name="_10.Bieuthegioi-tan_NGTT2008(1)_Book3_Nongnghiep" xfId="175"/>
    <cellStyle name="_10.Bieuthegioi-tan_NGTT2008(1)_Book3_Nongnghiep_Bo sung 04 bieu Cong nghiep" xfId="176"/>
    <cellStyle name="_10.Bieuthegioi-tan_NGTT2008(1)_Book3_So lieu quoc te TH" xfId="177"/>
    <cellStyle name="_10.Bieuthegioi-tan_NGTT2008(1)_Book3_So lieu quoc te(GDP)" xfId="178"/>
    <cellStyle name="_10.Bieuthegioi-tan_NGTT2008(1)_Book3_So lieu quoc te(GDP)_05 Doanh nghiep va Ca the_2011 (Ok)" xfId="179"/>
    <cellStyle name="_10.Bieuthegioi-tan_NGTT2008(1)_Book3_So lieu quoc te(GDP)_11 (3)" xfId="180"/>
    <cellStyle name="_10.Bieuthegioi-tan_NGTT2008(1)_Book3_So lieu quoc te(GDP)_12 (2)" xfId="181"/>
    <cellStyle name="_10.Bieuthegioi-tan_NGTT2008(1)_Book3_So lieu quoc te(GDP)_Ngiam_lamnghiep_2011_v2(1)(1)" xfId="182"/>
    <cellStyle name="_10.Bieuthegioi-tan_NGTT2008(1)_Book3_XNK" xfId="183"/>
    <cellStyle name="_10.Bieuthegioi-tan_NGTT2008(1)_Book3_XNK_Bo sung 04 bieu Cong nghiep" xfId="184"/>
    <cellStyle name="_10.Bieuthegioi-tan_NGTT2008(1)_Book4" xfId="185"/>
    <cellStyle name="_10.Bieuthegioi-tan_NGTT2008(1)_Book4_Book1" xfId="186"/>
    <cellStyle name="_10.Bieuthegioi-tan_NGTT2008(1)_CSKDCT 2010" xfId="187"/>
    <cellStyle name="_10.Bieuthegioi-tan_NGTT2008(1)_CSKDCT 2010_Bo sung 04 bieu Cong nghiep" xfId="188"/>
    <cellStyle name="_10.Bieuthegioi-tan_NGTT2008(1)_CucThongke-phucdap-Tuan-Anh" xfId="189"/>
    <cellStyle name="_10.Bieuthegioi-tan_NGTT2008(1)_dan so phan tich 10 nam(moi)" xfId="190"/>
    <cellStyle name="_10.Bieuthegioi-tan_NGTT2008(1)_Lam nghiep, thuy san 2010 (ok)" xfId="191"/>
    <cellStyle name="_10.Bieuthegioi-tan_NGTT2008(1)_Maket NGTT Cong nghiep 2011" xfId="192"/>
    <cellStyle name="_10.Bieuthegioi-tan_NGTT2008(1)_Maket NGTT Doanh Nghiep 2011" xfId="193"/>
    <cellStyle name="_10.Bieuthegioi-tan_NGTT2008(1)_Maket NGTT Thu chi NS 2011" xfId="194"/>
    <cellStyle name="_10.Bieuthegioi-tan_NGTT2008(1)_Ngiam_lamnghiep_2011_v2(1)(1)" xfId="195"/>
    <cellStyle name="_10.Bieuthegioi-tan_NGTT2008(1)_NGTT Ca the 2011 Diep" xfId="196"/>
    <cellStyle name="_10.Bieuthegioi-tan_NGTT2008(1)_Nongnghiep" xfId="197"/>
    <cellStyle name="_10.Bieuthegioi-tan_NGTT2008(1)_Nongnghiep_Bo sung 04 bieu Cong nghiep" xfId="198"/>
    <cellStyle name="_10.Bieuthegioi-tan_NGTT2008(1)_So lieu quoc te TH" xfId="199"/>
    <cellStyle name="_10.Bieuthegioi-tan_NGTT2008(1)_So lieu quoc te(GDP)" xfId="200"/>
    <cellStyle name="_10.Bieuthegioi-tan_NGTT2008(1)_So lieu quoc te(GDP)_05 Doanh nghiep va Ca the_2011 (Ok)" xfId="201"/>
    <cellStyle name="_10.Bieuthegioi-tan_NGTT2008(1)_So lieu quoc te(GDP)_11 (3)" xfId="202"/>
    <cellStyle name="_10.Bieuthegioi-tan_NGTT2008(1)_So lieu quoc te(GDP)_12 (2)" xfId="203"/>
    <cellStyle name="_10.Bieuthegioi-tan_NGTT2008(1)_So lieu quoc te(GDP)_Ngiam_lamnghiep_2011_v2(1)(1)" xfId="204"/>
    <cellStyle name="_10.Bieuthegioi-tan_NGTT2008(1)_Tong hop NGTT" xfId="205"/>
    <cellStyle name="_10.Bieuthegioi-tan_NGTT2008(1)_XNK" xfId="206"/>
    <cellStyle name="_10.Bieuthegioi-tan_NGTT2008(1)_XNK_Bo sung 04 bieu Cong nghiep" xfId="207"/>
    <cellStyle name="_10_Market_VH_YT_GD_NGTT_2011" xfId="208"/>
    <cellStyle name="_10_Market_VH_YT_GD_NGTT_2011_05 Doanh nghiep va Ca the_2011 (Ok)" xfId="209"/>
    <cellStyle name="_10_Market_VH_YT_GD_NGTT_2011_11 (3)" xfId="210"/>
    <cellStyle name="_10_Market_VH_YT_GD_NGTT_2011_12 (2)" xfId="211"/>
    <cellStyle name="_10_Market_VH_YT_GD_NGTT_2011_Ngiam_lamnghiep_2011_v2(1)(1)" xfId="212"/>
    <cellStyle name="_15.Quoc te" xfId="213"/>
    <cellStyle name="_2.OK" xfId="214"/>
    <cellStyle name="_3OK" xfId="215"/>
    <cellStyle name="_4OK" xfId="216"/>
    <cellStyle name="_5OK" xfId="217"/>
    <cellStyle name="_6OK" xfId="218"/>
    <cellStyle name="_7OK" xfId="219"/>
    <cellStyle name="_8OK" xfId="220"/>
    <cellStyle name="_Book2" xfId="221"/>
    <cellStyle name="_Book2_01 DVHC-DSLD 2010" xfId="222"/>
    <cellStyle name="_Book2_05 Doanh nghiep va Ca the_2011 (Ok)" xfId="223"/>
    <cellStyle name="_Book2_05 NGTT DN 2010 (OK)" xfId="224"/>
    <cellStyle name="_Book2_05 NGTT DN 2010 (OK)_Bo sung 04 bieu Cong nghiep" xfId="225"/>
    <cellStyle name="_Book2_10 Market VH, YT, GD, NGTT 2011 " xfId="226"/>
    <cellStyle name="_Book2_10 Market VH, YT, GD, NGTT 2011 _05 Doanh nghiep va Ca the_2011 (Ok)" xfId="227"/>
    <cellStyle name="_Book2_10 Market VH, YT, GD, NGTT 2011 _11 (3)" xfId="228"/>
    <cellStyle name="_Book2_10 Market VH, YT, GD, NGTT 2011 _12 (2)" xfId="229"/>
    <cellStyle name="_Book2_10 Market VH, YT, GD, NGTT 2011 _Ngiam_lamnghiep_2011_v2(1)(1)" xfId="230"/>
    <cellStyle name="_Book2_10 VH, YT, GD, NGTT 2010 - (OK)" xfId="231"/>
    <cellStyle name="_Book2_10 VH, YT, GD, NGTT 2010 - (OK)_Bo sung 04 bieu Cong nghiep" xfId="232"/>
    <cellStyle name="_Book2_11 (3)" xfId="233"/>
    <cellStyle name="_Book2_12 (2)" xfId="234"/>
    <cellStyle name="_Book2_Book1" xfId="235"/>
    <cellStyle name="_Book2_CucThongke-phucdap-Tuan-Anh" xfId="236"/>
    <cellStyle name="_Book2_dan so phan tich 10 nam(moi)" xfId="237"/>
    <cellStyle name="_Book2_Ngiam_lamnghiep_2011_v2(1)(1)" xfId="238"/>
    <cellStyle name="_Book2_Nongnghiep" xfId="239"/>
    <cellStyle name="_Book2_Nongnghiep_Bo sung 04 bieu Cong nghiep" xfId="240"/>
    <cellStyle name="_Book2_So lieu quoc te TH" xfId="241"/>
    <cellStyle name="_Book2_So lieu quoc te(GDP)" xfId="242"/>
    <cellStyle name="_Book2_So lieu quoc te(GDP)_05 Doanh nghiep va Ca the_2011 (Ok)" xfId="243"/>
    <cellStyle name="_Book2_So lieu quoc te(GDP)_11 (3)" xfId="244"/>
    <cellStyle name="_Book2_So lieu quoc te(GDP)_12 (2)" xfId="245"/>
    <cellStyle name="_Book2_So lieu quoc te(GDP)_Ngiam_lamnghiep_2011_v2(1)(1)" xfId="246"/>
    <cellStyle name="_Book2_Tong hop NGTT" xfId="247"/>
    <cellStyle name="_Book2_XNK" xfId="248"/>
    <cellStyle name="_Book2_XNK_Bo sung 04 bieu Cong nghiep" xfId="249"/>
    <cellStyle name="_Book4" xfId="250"/>
    <cellStyle name="_Buuchinh - Market" xfId="251"/>
    <cellStyle name="_Buuchinh - Market_05 Doanh nghiep va Ca the_2011 (Ok)" xfId="252"/>
    <cellStyle name="_Buuchinh - Market_11 (3)" xfId="253"/>
    <cellStyle name="_Buuchinh - Market_12 (2)" xfId="254"/>
    <cellStyle name="_Buuchinh - Market_Ngiam_lamnghiep_2011_v2(1)(1)" xfId="255"/>
    <cellStyle name="_csGDPngVN" xfId="256"/>
    <cellStyle name="_CSKDCT 2010" xfId="257"/>
    <cellStyle name="_CSKDCT 2010_Bo sung 04 bieu Cong nghiep" xfId="258"/>
    <cellStyle name="_da sua bo nam 2000 VT- 2011 - NGTT diep" xfId="259"/>
    <cellStyle name="_da sua bo nam 2000 VT- 2011 - NGTT diep_05 Doanh nghiep va Ca the_2011 (Ok)" xfId="260"/>
    <cellStyle name="_da sua bo nam 2000 VT- 2011 - NGTT diep_11 (3)" xfId="261"/>
    <cellStyle name="_da sua bo nam 2000 VT- 2011 - NGTT diep_12 (2)" xfId="262"/>
    <cellStyle name="_da sua bo nam 2000 VT- 2011 - NGTT diep_Ngiam_lamnghiep_2011_v2(1)(1)" xfId="263"/>
    <cellStyle name="_Doi Ngheo(TV)" xfId="264"/>
    <cellStyle name="_Du lich" xfId="265"/>
    <cellStyle name="_Du lich_05 Doanh nghiep va Ca the_2011 (Ok)" xfId="266"/>
    <cellStyle name="_Du lich_11 (3)" xfId="267"/>
    <cellStyle name="_Du lich_12 (2)" xfId="268"/>
    <cellStyle name="_Du lich_Ngiam_lamnghiep_2011_v2(1)(1)" xfId="269"/>
    <cellStyle name="_KT (2)" xfId="270"/>
    <cellStyle name="_KT (2)_1" xfId="271"/>
    <cellStyle name="_KT (2)_2" xfId="272"/>
    <cellStyle name="_KT (2)_2_TG-TH" xfId="273"/>
    <cellStyle name="_KT (2)_3" xfId="274"/>
    <cellStyle name="_KT (2)_3_TG-TH" xfId="275"/>
    <cellStyle name="_KT (2)_4" xfId="276"/>
    <cellStyle name="_KT (2)_4_TG-TH" xfId="277"/>
    <cellStyle name="_KT (2)_5" xfId="278"/>
    <cellStyle name="_KT (2)_TG-TH" xfId="279"/>
    <cellStyle name="_KT_TG" xfId="280"/>
    <cellStyle name="_KT_TG_1" xfId="281"/>
    <cellStyle name="_KT_TG_2" xfId="282"/>
    <cellStyle name="_KT_TG_3" xfId="283"/>
    <cellStyle name="_KT_TG_4" xfId="284"/>
    <cellStyle name="_NGTK-tomtat-2010-DSLD-10-3-2011_final_4" xfId="285"/>
    <cellStyle name="_NGTT 2011 - XNK - Market dasua" xfId="286"/>
    <cellStyle name="_NGTT 2011 - XNK - Market dasua_05 Doanh nghiep va Ca the_2011 (Ok)" xfId="287"/>
    <cellStyle name="_NGTT 2011 - XNK - Market dasua_11 (3)" xfId="288"/>
    <cellStyle name="_NGTT 2011 - XNK - Market dasua_12 (2)" xfId="289"/>
    <cellStyle name="_NGTT 2011 - XNK - Market dasua_Ngiam_lamnghiep_2011_v2(1)(1)" xfId="290"/>
    <cellStyle name="_Nonglamthuysan" xfId="291"/>
    <cellStyle name="_Nonglamthuysan_05 Doanh nghiep va Ca the_2011 (Ok)" xfId="292"/>
    <cellStyle name="_Nonglamthuysan_11 (3)" xfId="293"/>
    <cellStyle name="_Nonglamthuysan_12 (2)" xfId="294"/>
    <cellStyle name="_Nonglamthuysan_Ngiam_lamnghiep_2011_v2(1)(1)" xfId="295"/>
    <cellStyle name="_NSNN" xfId="296"/>
    <cellStyle name="_So lieu quoc te TH" xfId="297"/>
    <cellStyle name="_So lieu quoc te TH_05 Doanh nghiep va Ca the_2011 (Ok)" xfId="298"/>
    <cellStyle name="_So lieu quoc te TH_11 (3)" xfId="299"/>
    <cellStyle name="_So lieu quoc te TH_12 (2)" xfId="300"/>
    <cellStyle name="_So lieu quoc te TH_Ngiam_lamnghiep_2011_v2(1)(1)" xfId="301"/>
    <cellStyle name="_TangGDP" xfId="302"/>
    <cellStyle name="_TG-TH" xfId="303"/>
    <cellStyle name="_TG-TH_1" xfId="304"/>
    <cellStyle name="_TG-TH_2" xfId="305"/>
    <cellStyle name="_TG-TH_3" xfId="306"/>
    <cellStyle name="_TG-TH_4" xfId="307"/>
    <cellStyle name="_Tich luy" xfId="308"/>
    <cellStyle name="_Tieudung" xfId="309"/>
    <cellStyle name="_Tong hop NGTT" xfId="310"/>
    <cellStyle name="1" xfId="311"/>
    <cellStyle name="1_01 DVHC-DSLD 2010" xfId="312"/>
    <cellStyle name="1_01 DVHC-DSLD 2010_Bo sung 04 bieu Cong nghiep" xfId="313"/>
    <cellStyle name="1_01 DVHC-DSLD 2010_nien giam tom tat 2010 (thuy)" xfId="314"/>
    <cellStyle name="1_01 DVHC-DSLD 2010_Tong hop NGTT" xfId="315"/>
    <cellStyle name="1_03 Dautu 2010" xfId="316"/>
    <cellStyle name="1_05 Doanh nghiep va Ca the_2011 (Ok)" xfId="317"/>
    <cellStyle name="1_05 Thuong mai" xfId="318"/>
    <cellStyle name="1_06 Van tai" xfId="319"/>
    <cellStyle name="1_07 Buu dien" xfId="320"/>
    <cellStyle name="1_08 Van tai" xfId="321"/>
    <cellStyle name="1_08 Yte-van hoa" xfId="322"/>
    <cellStyle name="1_10 Market VH, YT, GD, NGTT 2011 " xfId="323"/>
    <cellStyle name="1_10 Market VH, YT, GD, NGTT 2011 _05 Doanh nghiep va Ca the_2011 (Ok)" xfId="324"/>
    <cellStyle name="1_10 Market VH, YT, GD, NGTT 2011 _11 (3)" xfId="325"/>
    <cellStyle name="1_10 Market VH, YT, GD, NGTT 2011 _12 (2)" xfId="326"/>
    <cellStyle name="1_10 Market VH, YT, GD, NGTT 2011 _Ngiam_lamnghiep_2011_v2(1)(1)" xfId="327"/>
    <cellStyle name="1_10 VH, YT, GD, NGTT 2010 - (OK)" xfId="328"/>
    <cellStyle name="1_10 VH, YT, GD, NGTT 2010 - (OK)_Bo sung 04 bieu Cong nghiep" xfId="329"/>
    <cellStyle name="1_11 (3)" xfId="330"/>
    <cellStyle name="1_11 So lieu quoc te 2010-final" xfId="331"/>
    <cellStyle name="1_11.Bieuthegioi-hien_NGTT2009" xfId="332"/>
    <cellStyle name="1_11.Bieuthegioi-hien_NGTT2009_05 Doanh nghiep va Ca the_2011 (Ok)" xfId="333"/>
    <cellStyle name="1_11.Bieuthegioi-hien_NGTT2009_11 (3)" xfId="334"/>
    <cellStyle name="1_11.Bieuthegioi-hien_NGTT2009_12 (2)" xfId="335"/>
    <cellStyle name="1_11.Bieuthegioi-hien_NGTT2009_Bo sung 04 bieu Cong nghiep" xfId="336"/>
    <cellStyle name="1_11.Bieuthegioi-hien_NGTT2009_CucThongke-phucdap-Tuan-Anh" xfId="337"/>
    <cellStyle name="1_11.Bieuthegioi-hien_NGTT2009_Ngiam_lamnghiep_2011_v2(1)(1)" xfId="338"/>
    <cellStyle name="1_12 (2)" xfId="339"/>
    <cellStyle name="1_Book1" xfId="340"/>
    <cellStyle name="1_Book3" xfId="341"/>
    <cellStyle name="1_Book3_01 DVHC-DSLD 2010" xfId="342"/>
    <cellStyle name="1_Book3_05 Doanh nghiep va Ca the_2011 (Ok)" xfId="343"/>
    <cellStyle name="1_Book3_05 NGTT DN 2010 (OK)" xfId="344"/>
    <cellStyle name="1_Book3_05 NGTT DN 2010 (OK)_Bo sung 04 bieu Cong nghiep" xfId="345"/>
    <cellStyle name="1_Book3_10 Market VH, YT, GD, NGTT 2011 " xfId="346"/>
    <cellStyle name="1_Book3_10 Market VH, YT, GD, NGTT 2011 _05 Doanh nghiep va Ca the_2011 (Ok)" xfId="347"/>
    <cellStyle name="1_Book3_10 Market VH, YT, GD, NGTT 2011 _11 (3)" xfId="348"/>
    <cellStyle name="1_Book3_10 Market VH, YT, GD, NGTT 2011 _12 (2)" xfId="349"/>
    <cellStyle name="1_Book3_10 Market VH, YT, GD, NGTT 2011 _Ngiam_lamnghiep_2011_v2(1)(1)" xfId="350"/>
    <cellStyle name="1_Book3_10 VH, YT, GD, NGTT 2010 - (OK)" xfId="351"/>
    <cellStyle name="1_Book3_10 VH, YT, GD, NGTT 2010 - (OK)_Bo sung 04 bieu Cong nghiep" xfId="352"/>
    <cellStyle name="1_Book3_11 (3)" xfId="353"/>
    <cellStyle name="1_Book3_12 (2)" xfId="354"/>
    <cellStyle name="1_Book3_Book1" xfId="355"/>
    <cellStyle name="1_Book3_CucThongke-phucdap-Tuan-Anh" xfId="356"/>
    <cellStyle name="1_Book3_Ngiam_lamnghiep_2011_v2(1)(1)" xfId="357"/>
    <cellStyle name="1_Book3_Nongnghiep" xfId="358"/>
    <cellStyle name="1_Book3_Nongnghiep_Bo sung 04 bieu Cong nghiep" xfId="359"/>
    <cellStyle name="1_Book3_So lieu quoc te TH" xfId="360"/>
    <cellStyle name="1_Book3_So lieu quoc te(GDP)" xfId="361"/>
    <cellStyle name="1_Book3_So lieu quoc te(GDP)_05 Doanh nghiep va Ca the_2011 (Ok)" xfId="362"/>
    <cellStyle name="1_Book3_So lieu quoc te(GDP)_11 (3)" xfId="363"/>
    <cellStyle name="1_Book3_So lieu quoc te(GDP)_12 (2)" xfId="364"/>
    <cellStyle name="1_Book3_So lieu quoc te(GDP)_Ngiam_lamnghiep_2011_v2(1)(1)" xfId="365"/>
    <cellStyle name="1_Book3_XNK" xfId="366"/>
    <cellStyle name="1_Book3_XNK_Bo sung 04 bieu Cong nghiep" xfId="367"/>
    <cellStyle name="1_Book4" xfId="368"/>
    <cellStyle name="1_Book4_Book1" xfId="369"/>
    <cellStyle name="1_BRU-KI 2010-updated" xfId="370"/>
    <cellStyle name="1_CAM-KI 2010-updated" xfId="371"/>
    <cellStyle name="1_CAM-KI 2010-updated 2" xfId="372"/>
    <cellStyle name="1_CSKDCT 2010" xfId="373"/>
    <cellStyle name="1_CSKDCT 2010_Bo sung 04 bieu Cong nghiep" xfId="374"/>
    <cellStyle name="1_CucThongke-phucdap-Tuan-Anh" xfId="375"/>
    <cellStyle name="1_dan so phan tich 10 nam(moi)" xfId="376"/>
    <cellStyle name="1_Lam nghiep, thuy san 2010" xfId="377"/>
    <cellStyle name="1_Lam nghiep, thuy san 2010 (ok)" xfId="378"/>
    <cellStyle name="1_Lam nghiep, thuy san 2010 (ok)_11 (3)" xfId="379"/>
    <cellStyle name="1_Lam nghiep, thuy san 2010 (ok)_12 (2)" xfId="380"/>
    <cellStyle name="1_Lam nghiep, thuy san 2010_05 Doanh nghiep va Ca the_2011 (Ok)" xfId="381"/>
    <cellStyle name="1_Lam nghiep, thuy san 2010_11 (3)" xfId="382"/>
    <cellStyle name="1_Lam nghiep, thuy san 2010_12 (2)" xfId="383"/>
    <cellStyle name="1_Lam nghiep, thuy san 2010_Bo sung 04 bieu Cong nghiep" xfId="384"/>
    <cellStyle name="1_Lam nghiep, thuy san 2010_CucThongke-phucdap-Tuan-Anh" xfId="385"/>
    <cellStyle name="1_Lam nghiep, thuy san 2010_Ngiam_lamnghiep_2011_v2(1)(1)" xfId="386"/>
    <cellStyle name="1_Lam nghiep, thuy san 2010_nien giam tom tat 2010 (thuy)" xfId="387"/>
    <cellStyle name="1_LAO-KI 2010-updated" xfId="388"/>
    <cellStyle name="1_Maket NGTT Cong nghiep 2011" xfId="389"/>
    <cellStyle name="1_Maket NGTT Doanh Nghiep 2011" xfId="390"/>
    <cellStyle name="1_Maket NGTT Thu chi NS 2011" xfId="391"/>
    <cellStyle name="1_Ngiam_lamnghiep_2011_v2(1)(1)" xfId="392"/>
    <cellStyle name="1_NGTT Ca the 2011 Diep" xfId="393"/>
    <cellStyle name="1_Nongnghiep" xfId="394"/>
    <cellStyle name="1_Nongnghiep_Bo sung 04 bieu Cong nghiep" xfId="395"/>
    <cellStyle name="1_So lieu quoc te TH" xfId="396"/>
    <cellStyle name="1_So lieu quoc te(GDP)" xfId="397"/>
    <cellStyle name="1_So lieu quoc te(GDP)_05 Doanh nghiep va Ca the_2011 (Ok)" xfId="398"/>
    <cellStyle name="1_So lieu quoc te(GDP)_11 (3)" xfId="399"/>
    <cellStyle name="1_So lieu quoc te(GDP)_12 (2)" xfId="400"/>
    <cellStyle name="1_So lieu quoc te(GDP)_Ngiam_lamnghiep_2011_v2(1)(1)" xfId="401"/>
    <cellStyle name="1_Tong hop NGTT" xfId="402"/>
    <cellStyle name="1_XNK" xfId="403"/>
    <cellStyle name="1_XNK_Bo sung 04 bieu Cong nghiep" xfId="404"/>
    <cellStyle name="¹éºÐÀ²_      " xfId="405"/>
    <cellStyle name="20% - Accent1 2" xfId="406"/>
    <cellStyle name="20% - Accent2 2" xfId="407"/>
    <cellStyle name="20% - Accent3 2" xfId="408"/>
    <cellStyle name="20% - Accent4 2" xfId="409"/>
    <cellStyle name="20% - Accent5 2" xfId="410"/>
    <cellStyle name="20% - Accent6 2" xfId="411"/>
    <cellStyle name="40% - Accent1 2" xfId="412"/>
    <cellStyle name="40% - Accent2 2" xfId="413"/>
    <cellStyle name="40% - Accent3 2" xfId="414"/>
    <cellStyle name="40% - Accent4 2" xfId="415"/>
    <cellStyle name="40% - Accent5 2" xfId="416"/>
    <cellStyle name="40% - Accent6 2" xfId="417"/>
    <cellStyle name="60% - Accent1 2" xfId="418"/>
    <cellStyle name="60% - Accent2 2" xfId="419"/>
    <cellStyle name="60% - Accent3 2" xfId="420"/>
    <cellStyle name="60% - Accent4 2" xfId="421"/>
    <cellStyle name="60% - Accent5 2" xfId="422"/>
    <cellStyle name="60% - Accent6 2" xfId="423"/>
    <cellStyle name="Accent1 2" xfId="424"/>
    <cellStyle name="Accent2 2" xfId="425"/>
    <cellStyle name="Accent3 2" xfId="426"/>
    <cellStyle name="Accent4 2" xfId="427"/>
    <cellStyle name="Accent5 2" xfId="428"/>
    <cellStyle name="Accent6 2" xfId="429"/>
    <cellStyle name="ÅëÈ­ [0]_      " xfId="430"/>
    <cellStyle name="ÅëÈ­_      " xfId="431"/>
    <cellStyle name="AeE­_INQUIRY ¿?¾÷AßAø " xfId="432"/>
    <cellStyle name="ÅëÈ­_L601CPT" xfId="433"/>
    <cellStyle name="ÄÞ¸¶ [0]_      " xfId="434"/>
    <cellStyle name="AÞ¸¶ [0]_INQUIRY ¿?¾÷AßAø " xfId="435"/>
    <cellStyle name="ÄÞ¸¶ [0]_L601CPT" xfId="436"/>
    <cellStyle name="ÄÞ¸¶_      " xfId="437"/>
    <cellStyle name="AÞ¸¶_INQUIRY ¿?¾÷AßAø " xfId="438"/>
    <cellStyle name="ÄÞ¸¶_L601CPT" xfId="439"/>
    <cellStyle name="AutoFormat Options" xfId="440"/>
    <cellStyle name="Bad 2" xfId="441"/>
    <cellStyle name="C?AØ_¿?¾÷CoE² " xfId="442"/>
    <cellStyle name="Ç¥ÁØ_      " xfId="443"/>
    <cellStyle name="Calculation 2" xfId="444"/>
    <cellStyle name="category" xfId="445"/>
    <cellStyle name="Cerrency_Sheet2_XANGDAU" xfId="446"/>
    <cellStyle name="Check Cell 2" xfId="447"/>
    <cellStyle name="ColLevel_1" xfId="448"/>
    <cellStyle name="Comma" xfId="449" builtinId="3"/>
    <cellStyle name="Comma 2" xfId="450"/>
    <cellStyle name="Comma 2 2" xfId="451"/>
    <cellStyle name="Comma 3" xfId="452"/>
    <cellStyle name="Comma 3 3" xfId="453"/>
    <cellStyle name="Comma 4" xfId="454"/>
    <cellStyle name="Comma 5" xfId="455"/>
    <cellStyle name="Comma 6" xfId="456"/>
    <cellStyle name="Comma 7" xfId="457"/>
    <cellStyle name="Comma 8" xfId="458"/>
    <cellStyle name="Comma 9" xfId="459"/>
    <cellStyle name="comma zerodec" xfId="460"/>
    <cellStyle name="Comma0" xfId="461"/>
    <cellStyle name="cong" xfId="462"/>
    <cellStyle name="Currency 2" xfId="463"/>
    <cellStyle name="Currency0" xfId="464"/>
    <cellStyle name="Currency1" xfId="465"/>
    <cellStyle name="Date" xfId="466"/>
    <cellStyle name="DAUDE" xfId="467"/>
    <cellStyle name="Dollar (zero dec)" xfId="468"/>
    <cellStyle name="Explanatory Text 2" xfId="469"/>
    <cellStyle name="Fixed" xfId="470"/>
    <cellStyle name="gia" xfId="471"/>
    <cellStyle name="Good 2" xfId="472"/>
    <cellStyle name="Grey" xfId="473"/>
    <cellStyle name="HEADER" xfId="474"/>
    <cellStyle name="Header1" xfId="475"/>
    <cellStyle name="Header2" xfId="476"/>
    <cellStyle name="Heading 1 2" xfId="477"/>
    <cellStyle name="Heading 2 2" xfId="478"/>
    <cellStyle name="Heading 3 2" xfId="479"/>
    <cellStyle name="Heading 4 2" xfId="480"/>
    <cellStyle name="HEADING1" xfId="481"/>
    <cellStyle name="HEADING2" xfId="482"/>
    <cellStyle name="Input [yellow]" xfId="483"/>
    <cellStyle name="Input 2" xfId="484"/>
    <cellStyle name="Linked Cell 2" xfId="485"/>
    <cellStyle name="Model" xfId="486"/>
    <cellStyle name="Monétaire [0]_TARIFFS DB" xfId="487"/>
    <cellStyle name="Monétaire_TARIFFS DB" xfId="488"/>
    <cellStyle name="n" xfId="489"/>
    <cellStyle name="Neutral 2" xfId="490"/>
    <cellStyle name="New Times Roman" xfId="491"/>
    <cellStyle name="No" xfId="492"/>
    <cellStyle name="no dec" xfId="493"/>
    <cellStyle name="No_01 DVHC-DSLD 2010" xfId="494"/>
    <cellStyle name="Normal" xfId="0" builtinId="0"/>
    <cellStyle name="Normal - Style1" xfId="495"/>
    <cellStyle name="Normal - Style1 2" xfId="496"/>
    <cellStyle name="Normal - Style1 3" xfId="497"/>
    <cellStyle name="Normal - Style1_01 Don vi HC" xfId="498"/>
    <cellStyle name="Normal 10" xfId="499"/>
    <cellStyle name="Normal 12" xfId="500"/>
    <cellStyle name="Normal 13" xfId="501"/>
    <cellStyle name="Normal 13 2 2" xfId="502"/>
    <cellStyle name="Normal 13 2 3" xfId="503"/>
    <cellStyle name="Normal 155" xfId="504"/>
    <cellStyle name="Normal 156" xfId="505"/>
    <cellStyle name="Normal 2" xfId="506"/>
    <cellStyle name="Normal 2 2" xfId="507"/>
    <cellStyle name="Normal 2 6" xfId="508"/>
    <cellStyle name="Normal 2_12 Giao duc, Y Te va Muc songnam2011" xfId="509"/>
    <cellStyle name="Normal 3" xfId="510"/>
    <cellStyle name="Normal 3 2" xfId="511"/>
    <cellStyle name="Normal 3 2 2" xfId="512"/>
    <cellStyle name="Normal 4" xfId="513"/>
    <cellStyle name="Normal 4 2" xfId="514"/>
    <cellStyle name="Normal 5" xfId="515"/>
    <cellStyle name="Normal 6" xfId="516"/>
    <cellStyle name="Normal 7" xfId="517"/>
    <cellStyle name="Normal 8" xfId="518"/>
    <cellStyle name="Normal 9" xfId="519"/>
    <cellStyle name="Normal_02.NGTT2009-DSLD" xfId="520"/>
    <cellStyle name="Normal_10_Market_VH_YT_GD_NGTT_2011" xfId="521"/>
    <cellStyle name="Normal_10MuclucNien Giam" xfId="522"/>
    <cellStyle name="Normal_2Daotao2005 2" xfId="573"/>
    <cellStyle name="Normal_Book1" xfId="523"/>
    <cellStyle name="Normal_Market-NG-tomtat-2007" xfId="524"/>
    <cellStyle name="Normal_MucSong2 2" xfId="525"/>
    <cellStyle name="Normal_NGttxhmt2003cuoi" xfId="526"/>
    <cellStyle name="Note 2" xfId="527"/>
    <cellStyle name="Output 2" xfId="528"/>
    <cellStyle name="Percent [2]" xfId="529"/>
    <cellStyle name="Percent 2" xfId="530"/>
    <cellStyle name="RowLevel_1" xfId="531"/>
    <cellStyle name="Style 1" xfId="532"/>
    <cellStyle name="Style 2" xfId="533"/>
    <cellStyle name="style 3" xfId="534"/>
    <cellStyle name="Style 4" xfId="535"/>
    <cellStyle name="Style 5" xfId="536"/>
    <cellStyle name="Style 6" xfId="537"/>
    <cellStyle name="Style 7" xfId="538"/>
    <cellStyle name="Style 8" xfId="539"/>
    <cellStyle name="Style 9" xfId="540"/>
    <cellStyle name="Style1" xfId="541"/>
    <cellStyle name="Style2" xfId="542"/>
    <cellStyle name="Style3" xfId="543"/>
    <cellStyle name="Style4" xfId="544"/>
    <cellStyle name="Style5" xfId="545"/>
    <cellStyle name="Style6" xfId="546"/>
    <cellStyle name="Style7" xfId="547"/>
    <cellStyle name="subhead" xfId="548"/>
    <cellStyle name="thvt" xfId="549"/>
    <cellStyle name="Total 2" xfId="550"/>
    <cellStyle name="Warning Text 2" xfId="551"/>
    <cellStyle name=" [0.00]_ Att. 1- Cover" xfId="552"/>
    <cellStyle name="_ Att. 1- Cover" xfId="553"/>
    <cellStyle name="?_ Att. 1- Cover" xfId="554"/>
    <cellStyle name="똿뗦먛귟 [0.00]_PRODUCT DETAIL Q1" xfId="555"/>
    <cellStyle name="똿뗦먛귟_PRODUCT DETAIL Q1" xfId="556"/>
    <cellStyle name="믅됞 [0.00]_PRODUCT DETAIL Q1" xfId="557"/>
    <cellStyle name="믅됞_PRODUCT DETAIL Q1" xfId="558"/>
    <cellStyle name="백분율_95" xfId="559"/>
    <cellStyle name="뷭?_BOOKSHIP" xfId="560"/>
    <cellStyle name="콤마 [0]_1202" xfId="561"/>
    <cellStyle name="콤마_1202" xfId="562"/>
    <cellStyle name="통화 [0]_1202" xfId="563"/>
    <cellStyle name="통화_1202" xfId="564"/>
    <cellStyle name="표준_(정보부문)월별인원계획" xfId="565"/>
    <cellStyle name="一般_99Q3647-ALL-CAS2" xfId="566"/>
    <cellStyle name="千分位[0]_Book1" xfId="567"/>
    <cellStyle name="千分位_99Q3647-ALL-CAS2" xfId="568"/>
    <cellStyle name="標準_list of commodities" xfId="569"/>
    <cellStyle name="貨幣 [0]_Book1" xfId="570"/>
    <cellStyle name="貨幣[0]_BRE" xfId="571"/>
    <cellStyle name="貨幣_Book1" xfId="57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2</xdr:col>
      <xdr:colOff>0</xdr:colOff>
      <xdr:row>16</xdr:row>
      <xdr:rowOff>0</xdr:rowOff>
    </xdr:to>
    <xdr:sp macro="" textlink="">
      <xdr:nvSpPr>
        <xdr:cNvPr id="79773" name="Rectangle 1">
          <a:extLst>
            <a:ext uri="{FF2B5EF4-FFF2-40B4-BE49-F238E27FC236}">
              <a16:creationId xmlns:a16="http://schemas.microsoft.com/office/drawing/2014/main" id="{00000000-0008-0000-0000-00009D370100}"/>
            </a:ext>
          </a:extLst>
        </xdr:cNvPr>
        <xdr:cNvSpPr>
          <a:spLocks noChangeArrowheads="1"/>
        </xdr:cNvSpPr>
      </xdr:nvSpPr>
      <xdr:spPr bwMode="auto">
        <a:xfrm>
          <a:off x="5391150" y="34099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0</xdr:colOff>
      <xdr:row>16</xdr:row>
      <xdr:rowOff>0</xdr:rowOff>
    </xdr:to>
    <xdr:sp macro="" textlink="">
      <xdr:nvSpPr>
        <xdr:cNvPr id="79774" name="Rectangle 2">
          <a:extLst>
            <a:ext uri="{FF2B5EF4-FFF2-40B4-BE49-F238E27FC236}">
              <a16:creationId xmlns:a16="http://schemas.microsoft.com/office/drawing/2014/main" id="{00000000-0008-0000-0000-00009E370100}"/>
            </a:ext>
          </a:extLst>
        </xdr:cNvPr>
        <xdr:cNvSpPr>
          <a:spLocks noChangeArrowheads="1"/>
        </xdr:cNvSpPr>
      </xdr:nvSpPr>
      <xdr:spPr bwMode="auto">
        <a:xfrm>
          <a:off x="5391150" y="34099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0</xdr:colOff>
      <xdr:row>16</xdr:row>
      <xdr:rowOff>0</xdr:rowOff>
    </xdr:to>
    <xdr:sp macro="" textlink="">
      <xdr:nvSpPr>
        <xdr:cNvPr id="79775" name="Rectangle 3">
          <a:extLst>
            <a:ext uri="{FF2B5EF4-FFF2-40B4-BE49-F238E27FC236}">
              <a16:creationId xmlns:a16="http://schemas.microsoft.com/office/drawing/2014/main" id="{00000000-0008-0000-0000-00009F370100}"/>
            </a:ext>
          </a:extLst>
        </xdr:cNvPr>
        <xdr:cNvSpPr>
          <a:spLocks noChangeArrowheads="1"/>
        </xdr:cNvSpPr>
      </xdr:nvSpPr>
      <xdr:spPr bwMode="auto">
        <a:xfrm>
          <a:off x="5391150" y="34099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4290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4290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34290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1404" name="Rectangle 1">
          <a:extLst>
            <a:ext uri="{FF2B5EF4-FFF2-40B4-BE49-F238E27FC236}">
              <a16:creationId xmlns:a16="http://schemas.microsoft.com/office/drawing/2014/main" id="{00000000-0008-0000-0500-00001C8C0100}"/>
            </a:ext>
          </a:extLst>
        </xdr:cNvPr>
        <xdr:cNvSpPr>
          <a:spLocks noChangeArrowheads="1"/>
        </xdr:cNvSpPr>
      </xdr:nvSpPr>
      <xdr:spPr bwMode="auto">
        <a:xfrm>
          <a:off x="30480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1405" name="Rectangle 2">
          <a:extLst>
            <a:ext uri="{FF2B5EF4-FFF2-40B4-BE49-F238E27FC236}">
              <a16:creationId xmlns:a16="http://schemas.microsoft.com/office/drawing/2014/main" id="{00000000-0008-0000-0500-00001D8C0100}"/>
            </a:ext>
          </a:extLst>
        </xdr:cNvPr>
        <xdr:cNvSpPr>
          <a:spLocks noChangeArrowheads="1"/>
        </xdr:cNvSpPr>
      </xdr:nvSpPr>
      <xdr:spPr bwMode="auto">
        <a:xfrm>
          <a:off x="30480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1406" name="Rectangle 3">
          <a:extLst>
            <a:ext uri="{FF2B5EF4-FFF2-40B4-BE49-F238E27FC236}">
              <a16:creationId xmlns:a16="http://schemas.microsoft.com/office/drawing/2014/main" id="{00000000-0008-0000-0500-00001E8C0100}"/>
            </a:ext>
          </a:extLst>
        </xdr:cNvPr>
        <xdr:cNvSpPr>
          <a:spLocks noChangeArrowheads="1"/>
        </xdr:cNvSpPr>
      </xdr:nvSpPr>
      <xdr:spPr bwMode="auto">
        <a:xfrm>
          <a:off x="30480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14625" name="Rectangle 1">
          <a:extLst>
            <a:ext uri="{FF2B5EF4-FFF2-40B4-BE49-F238E27FC236}">
              <a16:creationId xmlns:a16="http://schemas.microsoft.com/office/drawing/2014/main" id="{00000000-0008-0000-0700-0000C1BF0100}"/>
            </a:ext>
          </a:extLst>
        </xdr:cNvPr>
        <xdr:cNvSpPr>
          <a:spLocks noChangeArrowheads="1"/>
        </xdr:cNvSpPr>
      </xdr:nvSpPr>
      <xdr:spPr bwMode="auto">
        <a:xfrm>
          <a:off x="250507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14626" name="Rectangle 2">
          <a:extLst>
            <a:ext uri="{FF2B5EF4-FFF2-40B4-BE49-F238E27FC236}">
              <a16:creationId xmlns:a16="http://schemas.microsoft.com/office/drawing/2014/main" id="{00000000-0008-0000-0700-0000C2BF0100}"/>
            </a:ext>
          </a:extLst>
        </xdr:cNvPr>
        <xdr:cNvSpPr>
          <a:spLocks noChangeArrowheads="1"/>
        </xdr:cNvSpPr>
      </xdr:nvSpPr>
      <xdr:spPr bwMode="auto">
        <a:xfrm>
          <a:off x="250507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14627" name="Rectangle 3">
          <a:extLst>
            <a:ext uri="{FF2B5EF4-FFF2-40B4-BE49-F238E27FC236}">
              <a16:creationId xmlns:a16="http://schemas.microsoft.com/office/drawing/2014/main" id="{00000000-0008-0000-0700-0000C3BF0100}"/>
            </a:ext>
          </a:extLst>
        </xdr:cNvPr>
        <xdr:cNvSpPr>
          <a:spLocks noChangeArrowheads="1"/>
        </xdr:cNvSpPr>
      </xdr:nvSpPr>
      <xdr:spPr bwMode="auto">
        <a:xfrm>
          <a:off x="250507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114628" name="Rectangle 4">
          <a:extLst>
            <a:ext uri="{FF2B5EF4-FFF2-40B4-BE49-F238E27FC236}">
              <a16:creationId xmlns:a16="http://schemas.microsoft.com/office/drawing/2014/main" id="{00000000-0008-0000-0700-0000C4BF0100}"/>
            </a:ext>
          </a:extLst>
        </xdr:cNvPr>
        <xdr:cNvSpPr>
          <a:spLocks noChangeArrowheads="1"/>
        </xdr:cNvSpPr>
      </xdr:nvSpPr>
      <xdr:spPr bwMode="auto">
        <a:xfrm>
          <a:off x="3162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114629" name="Rectangle 5">
          <a:extLst>
            <a:ext uri="{FF2B5EF4-FFF2-40B4-BE49-F238E27FC236}">
              <a16:creationId xmlns:a16="http://schemas.microsoft.com/office/drawing/2014/main" id="{00000000-0008-0000-0700-0000C5BF0100}"/>
            </a:ext>
          </a:extLst>
        </xdr:cNvPr>
        <xdr:cNvSpPr>
          <a:spLocks noChangeArrowheads="1"/>
        </xdr:cNvSpPr>
      </xdr:nvSpPr>
      <xdr:spPr bwMode="auto">
        <a:xfrm>
          <a:off x="3209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114630" name="Rectangle 6">
          <a:extLst>
            <a:ext uri="{FF2B5EF4-FFF2-40B4-BE49-F238E27FC236}">
              <a16:creationId xmlns:a16="http://schemas.microsoft.com/office/drawing/2014/main" id="{00000000-0008-0000-0700-0000C6BF0100}"/>
            </a:ext>
          </a:extLst>
        </xdr:cNvPr>
        <xdr:cNvSpPr>
          <a:spLocks noChangeArrowheads="1"/>
        </xdr:cNvSpPr>
      </xdr:nvSpPr>
      <xdr:spPr bwMode="auto">
        <a:xfrm>
          <a:off x="3228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11</xdr:row>
      <xdr:rowOff>0</xdr:rowOff>
    </xdr:from>
    <xdr:to>
      <xdr:col>2</xdr:col>
      <xdr:colOff>276225</xdr:colOff>
      <xdr:row>11</xdr:row>
      <xdr:rowOff>0</xdr:rowOff>
    </xdr:to>
    <xdr:sp macro="" textlink="">
      <xdr:nvSpPr>
        <xdr:cNvPr id="114631" name="Rectangle 7">
          <a:extLst>
            <a:ext uri="{FF2B5EF4-FFF2-40B4-BE49-F238E27FC236}">
              <a16:creationId xmlns:a16="http://schemas.microsoft.com/office/drawing/2014/main" id="{00000000-0008-0000-0700-0000C7BF0100}"/>
            </a:ext>
          </a:extLst>
        </xdr:cNvPr>
        <xdr:cNvSpPr>
          <a:spLocks noChangeArrowheads="1"/>
        </xdr:cNvSpPr>
      </xdr:nvSpPr>
      <xdr:spPr bwMode="auto">
        <a:xfrm>
          <a:off x="3162300" y="23907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</xdr:row>
      <xdr:rowOff>0</xdr:rowOff>
    </xdr:from>
    <xdr:to>
      <xdr:col>2</xdr:col>
      <xdr:colOff>323850</xdr:colOff>
      <xdr:row>11</xdr:row>
      <xdr:rowOff>0</xdr:rowOff>
    </xdr:to>
    <xdr:sp macro="" textlink="">
      <xdr:nvSpPr>
        <xdr:cNvPr id="114632" name="Rectangle 8">
          <a:extLst>
            <a:ext uri="{FF2B5EF4-FFF2-40B4-BE49-F238E27FC236}">
              <a16:creationId xmlns:a16="http://schemas.microsoft.com/office/drawing/2014/main" id="{00000000-0008-0000-0700-0000C8BF0100}"/>
            </a:ext>
          </a:extLst>
        </xdr:cNvPr>
        <xdr:cNvSpPr>
          <a:spLocks noChangeArrowheads="1"/>
        </xdr:cNvSpPr>
      </xdr:nvSpPr>
      <xdr:spPr bwMode="auto">
        <a:xfrm>
          <a:off x="3209925" y="23907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</xdr:row>
      <xdr:rowOff>0</xdr:rowOff>
    </xdr:from>
    <xdr:to>
      <xdr:col>2</xdr:col>
      <xdr:colOff>342900</xdr:colOff>
      <xdr:row>11</xdr:row>
      <xdr:rowOff>0</xdr:rowOff>
    </xdr:to>
    <xdr:sp macro="" textlink="">
      <xdr:nvSpPr>
        <xdr:cNvPr id="114633" name="Rectangle 9">
          <a:extLst>
            <a:ext uri="{FF2B5EF4-FFF2-40B4-BE49-F238E27FC236}">
              <a16:creationId xmlns:a16="http://schemas.microsoft.com/office/drawing/2014/main" id="{00000000-0008-0000-0700-0000C9BF0100}"/>
            </a:ext>
          </a:extLst>
        </xdr:cNvPr>
        <xdr:cNvSpPr>
          <a:spLocks noChangeArrowheads="1"/>
        </xdr:cNvSpPr>
      </xdr:nvSpPr>
      <xdr:spPr bwMode="auto">
        <a:xfrm>
          <a:off x="3228975" y="23907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34" name="Rectangle 10">
          <a:extLst>
            <a:ext uri="{FF2B5EF4-FFF2-40B4-BE49-F238E27FC236}">
              <a16:creationId xmlns:a16="http://schemas.microsoft.com/office/drawing/2014/main" id="{00000000-0008-0000-0700-0000CA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35" name="Rectangle 11">
          <a:extLst>
            <a:ext uri="{FF2B5EF4-FFF2-40B4-BE49-F238E27FC236}">
              <a16:creationId xmlns:a16="http://schemas.microsoft.com/office/drawing/2014/main" id="{00000000-0008-0000-0700-0000CB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36" name="Rectangle 12">
          <a:extLst>
            <a:ext uri="{FF2B5EF4-FFF2-40B4-BE49-F238E27FC236}">
              <a16:creationId xmlns:a16="http://schemas.microsoft.com/office/drawing/2014/main" id="{00000000-0008-0000-0700-0000CC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37" name="Rectangle 16">
          <a:extLst>
            <a:ext uri="{FF2B5EF4-FFF2-40B4-BE49-F238E27FC236}">
              <a16:creationId xmlns:a16="http://schemas.microsoft.com/office/drawing/2014/main" id="{00000000-0008-0000-0700-0000CD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38" name="Rectangle 17">
          <a:extLst>
            <a:ext uri="{FF2B5EF4-FFF2-40B4-BE49-F238E27FC236}">
              <a16:creationId xmlns:a16="http://schemas.microsoft.com/office/drawing/2014/main" id="{00000000-0008-0000-0700-0000CE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39" name="Rectangle 18">
          <a:extLst>
            <a:ext uri="{FF2B5EF4-FFF2-40B4-BE49-F238E27FC236}">
              <a16:creationId xmlns:a16="http://schemas.microsoft.com/office/drawing/2014/main" id="{00000000-0008-0000-0700-0000CF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11</xdr:row>
      <xdr:rowOff>0</xdr:rowOff>
    </xdr:from>
    <xdr:to>
      <xdr:col>2</xdr:col>
      <xdr:colOff>276225</xdr:colOff>
      <xdr:row>11</xdr:row>
      <xdr:rowOff>0</xdr:rowOff>
    </xdr:to>
    <xdr:sp macro="" textlink="">
      <xdr:nvSpPr>
        <xdr:cNvPr id="114640" name="Rectangle 7">
          <a:extLst>
            <a:ext uri="{FF2B5EF4-FFF2-40B4-BE49-F238E27FC236}">
              <a16:creationId xmlns:a16="http://schemas.microsoft.com/office/drawing/2014/main" id="{00000000-0008-0000-0700-0000D0BF0100}"/>
            </a:ext>
          </a:extLst>
        </xdr:cNvPr>
        <xdr:cNvSpPr>
          <a:spLocks noChangeArrowheads="1"/>
        </xdr:cNvSpPr>
      </xdr:nvSpPr>
      <xdr:spPr bwMode="auto">
        <a:xfrm>
          <a:off x="3162300" y="23907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11</xdr:row>
      <xdr:rowOff>0</xdr:rowOff>
    </xdr:from>
    <xdr:to>
      <xdr:col>2</xdr:col>
      <xdr:colOff>323850</xdr:colOff>
      <xdr:row>11</xdr:row>
      <xdr:rowOff>0</xdr:rowOff>
    </xdr:to>
    <xdr:sp macro="" textlink="">
      <xdr:nvSpPr>
        <xdr:cNvPr id="114641" name="Rectangle 8">
          <a:extLst>
            <a:ext uri="{FF2B5EF4-FFF2-40B4-BE49-F238E27FC236}">
              <a16:creationId xmlns:a16="http://schemas.microsoft.com/office/drawing/2014/main" id="{00000000-0008-0000-0700-0000D1BF0100}"/>
            </a:ext>
          </a:extLst>
        </xdr:cNvPr>
        <xdr:cNvSpPr>
          <a:spLocks noChangeArrowheads="1"/>
        </xdr:cNvSpPr>
      </xdr:nvSpPr>
      <xdr:spPr bwMode="auto">
        <a:xfrm>
          <a:off x="3209925" y="23907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11</xdr:row>
      <xdr:rowOff>0</xdr:rowOff>
    </xdr:from>
    <xdr:to>
      <xdr:col>2</xdr:col>
      <xdr:colOff>342900</xdr:colOff>
      <xdr:row>11</xdr:row>
      <xdr:rowOff>0</xdr:rowOff>
    </xdr:to>
    <xdr:sp macro="" textlink="">
      <xdr:nvSpPr>
        <xdr:cNvPr id="114642" name="Rectangle 9">
          <a:extLst>
            <a:ext uri="{FF2B5EF4-FFF2-40B4-BE49-F238E27FC236}">
              <a16:creationId xmlns:a16="http://schemas.microsoft.com/office/drawing/2014/main" id="{00000000-0008-0000-0700-0000D2BF0100}"/>
            </a:ext>
          </a:extLst>
        </xdr:cNvPr>
        <xdr:cNvSpPr>
          <a:spLocks noChangeArrowheads="1"/>
        </xdr:cNvSpPr>
      </xdr:nvSpPr>
      <xdr:spPr bwMode="auto">
        <a:xfrm>
          <a:off x="3228975" y="23907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43" name="Rectangle 10">
          <a:extLst>
            <a:ext uri="{FF2B5EF4-FFF2-40B4-BE49-F238E27FC236}">
              <a16:creationId xmlns:a16="http://schemas.microsoft.com/office/drawing/2014/main" id="{00000000-0008-0000-0700-0000D3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44" name="Rectangle 11">
          <a:extLst>
            <a:ext uri="{FF2B5EF4-FFF2-40B4-BE49-F238E27FC236}">
              <a16:creationId xmlns:a16="http://schemas.microsoft.com/office/drawing/2014/main" id="{00000000-0008-0000-0700-0000D4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45" name="Rectangle 12">
          <a:extLst>
            <a:ext uri="{FF2B5EF4-FFF2-40B4-BE49-F238E27FC236}">
              <a16:creationId xmlns:a16="http://schemas.microsoft.com/office/drawing/2014/main" id="{00000000-0008-0000-0700-0000D5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46" name="Rectangle 16">
          <a:extLst>
            <a:ext uri="{FF2B5EF4-FFF2-40B4-BE49-F238E27FC236}">
              <a16:creationId xmlns:a16="http://schemas.microsoft.com/office/drawing/2014/main" id="{00000000-0008-0000-0700-0000D6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47" name="Rectangle 17">
          <a:extLst>
            <a:ext uri="{FF2B5EF4-FFF2-40B4-BE49-F238E27FC236}">
              <a16:creationId xmlns:a16="http://schemas.microsoft.com/office/drawing/2014/main" id="{00000000-0008-0000-0700-0000D7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48" name="Rectangle 18">
          <a:extLst>
            <a:ext uri="{FF2B5EF4-FFF2-40B4-BE49-F238E27FC236}">
              <a16:creationId xmlns:a16="http://schemas.microsoft.com/office/drawing/2014/main" id="{00000000-0008-0000-0700-0000D8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49" name="Rectangle 10">
          <a:extLst>
            <a:ext uri="{FF2B5EF4-FFF2-40B4-BE49-F238E27FC236}">
              <a16:creationId xmlns:a16="http://schemas.microsoft.com/office/drawing/2014/main" id="{00000000-0008-0000-0700-0000D9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50" name="Rectangle 11">
          <a:extLst>
            <a:ext uri="{FF2B5EF4-FFF2-40B4-BE49-F238E27FC236}">
              <a16:creationId xmlns:a16="http://schemas.microsoft.com/office/drawing/2014/main" id="{00000000-0008-0000-0700-0000DA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51" name="Rectangle 12">
          <a:extLst>
            <a:ext uri="{FF2B5EF4-FFF2-40B4-BE49-F238E27FC236}">
              <a16:creationId xmlns:a16="http://schemas.microsoft.com/office/drawing/2014/main" id="{00000000-0008-0000-0700-0000DB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52" name="Rectangle 16">
          <a:extLst>
            <a:ext uri="{FF2B5EF4-FFF2-40B4-BE49-F238E27FC236}">
              <a16:creationId xmlns:a16="http://schemas.microsoft.com/office/drawing/2014/main" id="{00000000-0008-0000-0700-0000DC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53" name="Rectangle 17">
          <a:extLst>
            <a:ext uri="{FF2B5EF4-FFF2-40B4-BE49-F238E27FC236}">
              <a16:creationId xmlns:a16="http://schemas.microsoft.com/office/drawing/2014/main" id="{00000000-0008-0000-0700-0000DD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54" name="Rectangle 18">
          <a:extLst>
            <a:ext uri="{FF2B5EF4-FFF2-40B4-BE49-F238E27FC236}">
              <a16:creationId xmlns:a16="http://schemas.microsoft.com/office/drawing/2014/main" id="{00000000-0008-0000-0700-0000DE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55" name="Rectangle 10">
          <a:extLst>
            <a:ext uri="{FF2B5EF4-FFF2-40B4-BE49-F238E27FC236}">
              <a16:creationId xmlns:a16="http://schemas.microsoft.com/office/drawing/2014/main" id="{00000000-0008-0000-0700-0000DF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56" name="Rectangle 11">
          <a:extLst>
            <a:ext uri="{FF2B5EF4-FFF2-40B4-BE49-F238E27FC236}">
              <a16:creationId xmlns:a16="http://schemas.microsoft.com/office/drawing/2014/main" id="{00000000-0008-0000-0700-0000E0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57" name="Rectangle 12">
          <a:extLst>
            <a:ext uri="{FF2B5EF4-FFF2-40B4-BE49-F238E27FC236}">
              <a16:creationId xmlns:a16="http://schemas.microsoft.com/office/drawing/2014/main" id="{00000000-0008-0000-0700-0000E1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22</xdr:row>
      <xdr:rowOff>0</xdr:rowOff>
    </xdr:from>
    <xdr:to>
      <xdr:col>2</xdr:col>
      <xdr:colOff>276225</xdr:colOff>
      <xdr:row>22</xdr:row>
      <xdr:rowOff>0</xdr:rowOff>
    </xdr:to>
    <xdr:sp macro="" textlink="">
      <xdr:nvSpPr>
        <xdr:cNvPr id="114658" name="Rectangle 16">
          <a:extLst>
            <a:ext uri="{FF2B5EF4-FFF2-40B4-BE49-F238E27FC236}">
              <a16:creationId xmlns:a16="http://schemas.microsoft.com/office/drawing/2014/main" id="{00000000-0008-0000-0700-0000E2BF0100}"/>
            </a:ext>
          </a:extLst>
        </xdr:cNvPr>
        <xdr:cNvSpPr>
          <a:spLocks noChangeArrowheads="1"/>
        </xdr:cNvSpPr>
      </xdr:nvSpPr>
      <xdr:spPr bwMode="auto">
        <a:xfrm>
          <a:off x="3162300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22</xdr:row>
      <xdr:rowOff>0</xdr:rowOff>
    </xdr:from>
    <xdr:to>
      <xdr:col>2</xdr:col>
      <xdr:colOff>323850</xdr:colOff>
      <xdr:row>22</xdr:row>
      <xdr:rowOff>0</xdr:rowOff>
    </xdr:to>
    <xdr:sp macro="" textlink="">
      <xdr:nvSpPr>
        <xdr:cNvPr id="114659" name="Rectangle 17">
          <a:extLst>
            <a:ext uri="{FF2B5EF4-FFF2-40B4-BE49-F238E27FC236}">
              <a16:creationId xmlns:a16="http://schemas.microsoft.com/office/drawing/2014/main" id="{00000000-0008-0000-0700-0000E3BF0100}"/>
            </a:ext>
          </a:extLst>
        </xdr:cNvPr>
        <xdr:cNvSpPr>
          <a:spLocks noChangeArrowheads="1"/>
        </xdr:cNvSpPr>
      </xdr:nvSpPr>
      <xdr:spPr bwMode="auto">
        <a:xfrm>
          <a:off x="320992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22</xdr:row>
      <xdr:rowOff>0</xdr:rowOff>
    </xdr:from>
    <xdr:to>
      <xdr:col>2</xdr:col>
      <xdr:colOff>342900</xdr:colOff>
      <xdr:row>22</xdr:row>
      <xdr:rowOff>0</xdr:rowOff>
    </xdr:to>
    <xdr:sp macro="" textlink="">
      <xdr:nvSpPr>
        <xdr:cNvPr id="114660" name="Rectangle 18">
          <a:extLst>
            <a:ext uri="{FF2B5EF4-FFF2-40B4-BE49-F238E27FC236}">
              <a16:creationId xmlns:a16="http://schemas.microsoft.com/office/drawing/2014/main" id="{00000000-0008-0000-0700-0000E4BF0100}"/>
            </a:ext>
          </a:extLst>
        </xdr:cNvPr>
        <xdr:cNvSpPr>
          <a:spLocks noChangeArrowheads="1"/>
        </xdr:cNvSpPr>
      </xdr:nvSpPr>
      <xdr:spPr bwMode="auto">
        <a:xfrm>
          <a:off x="3228975" y="54292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15087" name="Rectangle 1">
          <a:extLst>
            <a:ext uri="{FF2B5EF4-FFF2-40B4-BE49-F238E27FC236}">
              <a16:creationId xmlns:a16="http://schemas.microsoft.com/office/drawing/2014/main" id="{00000000-0008-0000-0800-00008FC10100}"/>
            </a:ext>
          </a:extLst>
        </xdr:cNvPr>
        <xdr:cNvSpPr>
          <a:spLocks noChangeArrowheads="1"/>
        </xdr:cNvSpPr>
      </xdr:nvSpPr>
      <xdr:spPr bwMode="auto">
        <a:xfrm>
          <a:off x="250507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15088" name="Rectangle 2">
          <a:extLst>
            <a:ext uri="{FF2B5EF4-FFF2-40B4-BE49-F238E27FC236}">
              <a16:creationId xmlns:a16="http://schemas.microsoft.com/office/drawing/2014/main" id="{00000000-0008-0000-0800-000090C10100}"/>
            </a:ext>
          </a:extLst>
        </xdr:cNvPr>
        <xdr:cNvSpPr>
          <a:spLocks noChangeArrowheads="1"/>
        </xdr:cNvSpPr>
      </xdr:nvSpPr>
      <xdr:spPr bwMode="auto">
        <a:xfrm>
          <a:off x="250507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15089" name="Rectangle 3">
          <a:extLst>
            <a:ext uri="{FF2B5EF4-FFF2-40B4-BE49-F238E27FC236}">
              <a16:creationId xmlns:a16="http://schemas.microsoft.com/office/drawing/2014/main" id="{00000000-0008-0000-0800-000091C10100}"/>
            </a:ext>
          </a:extLst>
        </xdr:cNvPr>
        <xdr:cNvSpPr>
          <a:spLocks noChangeArrowheads="1"/>
        </xdr:cNvSpPr>
      </xdr:nvSpPr>
      <xdr:spPr bwMode="auto">
        <a:xfrm>
          <a:off x="250507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115090" name="Rectangle 4">
          <a:extLst>
            <a:ext uri="{FF2B5EF4-FFF2-40B4-BE49-F238E27FC236}">
              <a16:creationId xmlns:a16="http://schemas.microsoft.com/office/drawing/2014/main" id="{00000000-0008-0000-0800-000092C10100}"/>
            </a:ext>
          </a:extLst>
        </xdr:cNvPr>
        <xdr:cNvSpPr>
          <a:spLocks noChangeArrowheads="1"/>
        </xdr:cNvSpPr>
      </xdr:nvSpPr>
      <xdr:spPr bwMode="auto">
        <a:xfrm>
          <a:off x="31718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115091" name="Rectangle 5">
          <a:extLst>
            <a:ext uri="{FF2B5EF4-FFF2-40B4-BE49-F238E27FC236}">
              <a16:creationId xmlns:a16="http://schemas.microsoft.com/office/drawing/2014/main" id="{00000000-0008-0000-0800-000093C10100}"/>
            </a:ext>
          </a:extLst>
        </xdr:cNvPr>
        <xdr:cNvSpPr>
          <a:spLocks noChangeArrowheads="1"/>
        </xdr:cNvSpPr>
      </xdr:nvSpPr>
      <xdr:spPr bwMode="auto">
        <a:xfrm>
          <a:off x="32194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115092" name="Rectangle 6">
          <a:extLst>
            <a:ext uri="{FF2B5EF4-FFF2-40B4-BE49-F238E27FC236}">
              <a16:creationId xmlns:a16="http://schemas.microsoft.com/office/drawing/2014/main" id="{00000000-0008-0000-0800-000094C10100}"/>
            </a:ext>
          </a:extLst>
        </xdr:cNvPr>
        <xdr:cNvSpPr>
          <a:spLocks noChangeArrowheads="1"/>
        </xdr:cNvSpPr>
      </xdr:nvSpPr>
      <xdr:spPr bwMode="auto">
        <a:xfrm>
          <a:off x="32385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115093" name="Rectangle 7">
          <a:extLst>
            <a:ext uri="{FF2B5EF4-FFF2-40B4-BE49-F238E27FC236}">
              <a16:creationId xmlns:a16="http://schemas.microsoft.com/office/drawing/2014/main" id="{00000000-0008-0000-0800-000095C10100}"/>
            </a:ext>
          </a:extLst>
        </xdr:cNvPr>
        <xdr:cNvSpPr>
          <a:spLocks noChangeArrowheads="1"/>
        </xdr:cNvSpPr>
      </xdr:nvSpPr>
      <xdr:spPr bwMode="auto">
        <a:xfrm>
          <a:off x="31718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115094" name="Rectangle 8">
          <a:extLst>
            <a:ext uri="{FF2B5EF4-FFF2-40B4-BE49-F238E27FC236}">
              <a16:creationId xmlns:a16="http://schemas.microsoft.com/office/drawing/2014/main" id="{00000000-0008-0000-0800-000096C10100}"/>
            </a:ext>
          </a:extLst>
        </xdr:cNvPr>
        <xdr:cNvSpPr>
          <a:spLocks noChangeArrowheads="1"/>
        </xdr:cNvSpPr>
      </xdr:nvSpPr>
      <xdr:spPr bwMode="auto">
        <a:xfrm>
          <a:off x="32194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115095" name="Rectangle 9">
          <a:extLst>
            <a:ext uri="{FF2B5EF4-FFF2-40B4-BE49-F238E27FC236}">
              <a16:creationId xmlns:a16="http://schemas.microsoft.com/office/drawing/2014/main" id="{00000000-0008-0000-0800-000097C10100}"/>
            </a:ext>
          </a:extLst>
        </xdr:cNvPr>
        <xdr:cNvSpPr>
          <a:spLocks noChangeArrowheads="1"/>
        </xdr:cNvSpPr>
      </xdr:nvSpPr>
      <xdr:spPr bwMode="auto">
        <a:xfrm>
          <a:off x="32385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096" name="Rectangle 10">
          <a:extLst>
            <a:ext uri="{FF2B5EF4-FFF2-40B4-BE49-F238E27FC236}">
              <a16:creationId xmlns:a16="http://schemas.microsoft.com/office/drawing/2014/main" id="{00000000-0008-0000-0800-000098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097" name="Rectangle 11">
          <a:extLst>
            <a:ext uri="{FF2B5EF4-FFF2-40B4-BE49-F238E27FC236}">
              <a16:creationId xmlns:a16="http://schemas.microsoft.com/office/drawing/2014/main" id="{00000000-0008-0000-0800-000099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098" name="Rectangle 12">
          <a:extLst>
            <a:ext uri="{FF2B5EF4-FFF2-40B4-BE49-F238E27FC236}">
              <a16:creationId xmlns:a16="http://schemas.microsoft.com/office/drawing/2014/main" id="{00000000-0008-0000-0800-00009A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31</xdr:row>
      <xdr:rowOff>0</xdr:rowOff>
    </xdr:from>
    <xdr:to>
      <xdr:col>2</xdr:col>
      <xdr:colOff>276225</xdr:colOff>
      <xdr:row>31</xdr:row>
      <xdr:rowOff>0</xdr:rowOff>
    </xdr:to>
    <xdr:sp macro="" textlink="">
      <xdr:nvSpPr>
        <xdr:cNvPr id="115099" name="Rectangle 13">
          <a:extLst>
            <a:ext uri="{FF2B5EF4-FFF2-40B4-BE49-F238E27FC236}">
              <a16:creationId xmlns:a16="http://schemas.microsoft.com/office/drawing/2014/main" id="{00000000-0008-0000-0800-00009BC10100}"/>
            </a:ext>
          </a:extLst>
        </xdr:cNvPr>
        <xdr:cNvSpPr>
          <a:spLocks noChangeArrowheads="1"/>
        </xdr:cNvSpPr>
      </xdr:nvSpPr>
      <xdr:spPr bwMode="auto">
        <a:xfrm>
          <a:off x="3171825" y="72104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31</xdr:row>
      <xdr:rowOff>0</xdr:rowOff>
    </xdr:from>
    <xdr:to>
      <xdr:col>2</xdr:col>
      <xdr:colOff>323850</xdr:colOff>
      <xdr:row>31</xdr:row>
      <xdr:rowOff>0</xdr:rowOff>
    </xdr:to>
    <xdr:sp macro="" textlink="">
      <xdr:nvSpPr>
        <xdr:cNvPr id="115100" name="Rectangle 14">
          <a:extLst>
            <a:ext uri="{FF2B5EF4-FFF2-40B4-BE49-F238E27FC236}">
              <a16:creationId xmlns:a16="http://schemas.microsoft.com/office/drawing/2014/main" id="{00000000-0008-0000-0800-00009CC10100}"/>
            </a:ext>
          </a:extLst>
        </xdr:cNvPr>
        <xdr:cNvSpPr>
          <a:spLocks noChangeArrowheads="1"/>
        </xdr:cNvSpPr>
      </xdr:nvSpPr>
      <xdr:spPr bwMode="auto">
        <a:xfrm>
          <a:off x="3219450" y="72104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31</xdr:row>
      <xdr:rowOff>0</xdr:rowOff>
    </xdr:from>
    <xdr:to>
      <xdr:col>2</xdr:col>
      <xdr:colOff>342900</xdr:colOff>
      <xdr:row>31</xdr:row>
      <xdr:rowOff>0</xdr:rowOff>
    </xdr:to>
    <xdr:sp macro="" textlink="">
      <xdr:nvSpPr>
        <xdr:cNvPr id="115101" name="Rectangle 15">
          <a:extLst>
            <a:ext uri="{FF2B5EF4-FFF2-40B4-BE49-F238E27FC236}">
              <a16:creationId xmlns:a16="http://schemas.microsoft.com/office/drawing/2014/main" id="{00000000-0008-0000-0800-00009DC10100}"/>
            </a:ext>
          </a:extLst>
        </xdr:cNvPr>
        <xdr:cNvSpPr>
          <a:spLocks noChangeArrowheads="1"/>
        </xdr:cNvSpPr>
      </xdr:nvSpPr>
      <xdr:spPr bwMode="auto">
        <a:xfrm>
          <a:off x="3238500" y="72104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02" name="Rectangle 7">
          <a:extLst>
            <a:ext uri="{FF2B5EF4-FFF2-40B4-BE49-F238E27FC236}">
              <a16:creationId xmlns:a16="http://schemas.microsoft.com/office/drawing/2014/main" id="{00000000-0008-0000-0800-00009E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03" name="Rectangle 8">
          <a:extLst>
            <a:ext uri="{FF2B5EF4-FFF2-40B4-BE49-F238E27FC236}">
              <a16:creationId xmlns:a16="http://schemas.microsoft.com/office/drawing/2014/main" id="{00000000-0008-0000-0800-00009F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04" name="Rectangle 9">
          <a:extLst>
            <a:ext uri="{FF2B5EF4-FFF2-40B4-BE49-F238E27FC236}">
              <a16:creationId xmlns:a16="http://schemas.microsoft.com/office/drawing/2014/main" id="{00000000-0008-0000-0800-0000A0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05" name="Rectangle 10">
          <a:extLst>
            <a:ext uri="{FF2B5EF4-FFF2-40B4-BE49-F238E27FC236}">
              <a16:creationId xmlns:a16="http://schemas.microsoft.com/office/drawing/2014/main" id="{00000000-0008-0000-0800-0000A1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06" name="Rectangle 11">
          <a:extLst>
            <a:ext uri="{FF2B5EF4-FFF2-40B4-BE49-F238E27FC236}">
              <a16:creationId xmlns:a16="http://schemas.microsoft.com/office/drawing/2014/main" id="{00000000-0008-0000-0800-0000A2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07" name="Rectangle 12">
          <a:extLst>
            <a:ext uri="{FF2B5EF4-FFF2-40B4-BE49-F238E27FC236}">
              <a16:creationId xmlns:a16="http://schemas.microsoft.com/office/drawing/2014/main" id="{00000000-0008-0000-0800-0000A3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31</xdr:row>
      <xdr:rowOff>0</xdr:rowOff>
    </xdr:from>
    <xdr:to>
      <xdr:col>2</xdr:col>
      <xdr:colOff>276225</xdr:colOff>
      <xdr:row>31</xdr:row>
      <xdr:rowOff>0</xdr:rowOff>
    </xdr:to>
    <xdr:sp macro="" textlink="">
      <xdr:nvSpPr>
        <xdr:cNvPr id="115108" name="Rectangle 13">
          <a:extLst>
            <a:ext uri="{FF2B5EF4-FFF2-40B4-BE49-F238E27FC236}">
              <a16:creationId xmlns:a16="http://schemas.microsoft.com/office/drawing/2014/main" id="{00000000-0008-0000-0800-0000A4C10100}"/>
            </a:ext>
          </a:extLst>
        </xdr:cNvPr>
        <xdr:cNvSpPr>
          <a:spLocks noChangeArrowheads="1"/>
        </xdr:cNvSpPr>
      </xdr:nvSpPr>
      <xdr:spPr bwMode="auto">
        <a:xfrm>
          <a:off x="3171825" y="72104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31</xdr:row>
      <xdr:rowOff>0</xdr:rowOff>
    </xdr:from>
    <xdr:to>
      <xdr:col>2</xdr:col>
      <xdr:colOff>323850</xdr:colOff>
      <xdr:row>31</xdr:row>
      <xdr:rowOff>0</xdr:rowOff>
    </xdr:to>
    <xdr:sp macro="" textlink="">
      <xdr:nvSpPr>
        <xdr:cNvPr id="115109" name="Rectangle 14">
          <a:extLst>
            <a:ext uri="{FF2B5EF4-FFF2-40B4-BE49-F238E27FC236}">
              <a16:creationId xmlns:a16="http://schemas.microsoft.com/office/drawing/2014/main" id="{00000000-0008-0000-0800-0000A5C10100}"/>
            </a:ext>
          </a:extLst>
        </xdr:cNvPr>
        <xdr:cNvSpPr>
          <a:spLocks noChangeArrowheads="1"/>
        </xdr:cNvSpPr>
      </xdr:nvSpPr>
      <xdr:spPr bwMode="auto">
        <a:xfrm>
          <a:off x="3219450" y="72104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31</xdr:row>
      <xdr:rowOff>0</xdr:rowOff>
    </xdr:from>
    <xdr:to>
      <xdr:col>2</xdr:col>
      <xdr:colOff>342900</xdr:colOff>
      <xdr:row>31</xdr:row>
      <xdr:rowOff>0</xdr:rowOff>
    </xdr:to>
    <xdr:sp macro="" textlink="">
      <xdr:nvSpPr>
        <xdr:cNvPr id="115110" name="Rectangle 15">
          <a:extLst>
            <a:ext uri="{FF2B5EF4-FFF2-40B4-BE49-F238E27FC236}">
              <a16:creationId xmlns:a16="http://schemas.microsoft.com/office/drawing/2014/main" id="{00000000-0008-0000-0800-0000A6C10100}"/>
            </a:ext>
          </a:extLst>
        </xdr:cNvPr>
        <xdr:cNvSpPr>
          <a:spLocks noChangeArrowheads="1"/>
        </xdr:cNvSpPr>
      </xdr:nvSpPr>
      <xdr:spPr bwMode="auto">
        <a:xfrm>
          <a:off x="3238500" y="72104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11" name="Rectangle 7">
          <a:extLst>
            <a:ext uri="{FF2B5EF4-FFF2-40B4-BE49-F238E27FC236}">
              <a16:creationId xmlns:a16="http://schemas.microsoft.com/office/drawing/2014/main" id="{00000000-0008-0000-0800-0000A7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12" name="Rectangle 8">
          <a:extLst>
            <a:ext uri="{FF2B5EF4-FFF2-40B4-BE49-F238E27FC236}">
              <a16:creationId xmlns:a16="http://schemas.microsoft.com/office/drawing/2014/main" id="{00000000-0008-0000-0800-0000A8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13" name="Rectangle 9">
          <a:extLst>
            <a:ext uri="{FF2B5EF4-FFF2-40B4-BE49-F238E27FC236}">
              <a16:creationId xmlns:a16="http://schemas.microsoft.com/office/drawing/2014/main" id="{00000000-0008-0000-0800-0000A9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14" name="Rectangle 7">
          <a:extLst>
            <a:ext uri="{FF2B5EF4-FFF2-40B4-BE49-F238E27FC236}">
              <a16:creationId xmlns:a16="http://schemas.microsoft.com/office/drawing/2014/main" id="{00000000-0008-0000-0800-0000AA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15" name="Rectangle 8">
          <a:extLst>
            <a:ext uri="{FF2B5EF4-FFF2-40B4-BE49-F238E27FC236}">
              <a16:creationId xmlns:a16="http://schemas.microsoft.com/office/drawing/2014/main" id="{00000000-0008-0000-0800-0000AB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16" name="Rectangle 9">
          <a:extLst>
            <a:ext uri="{FF2B5EF4-FFF2-40B4-BE49-F238E27FC236}">
              <a16:creationId xmlns:a16="http://schemas.microsoft.com/office/drawing/2014/main" id="{00000000-0008-0000-0800-0000AC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17" name="Rectangle 7">
          <a:extLst>
            <a:ext uri="{FF2B5EF4-FFF2-40B4-BE49-F238E27FC236}">
              <a16:creationId xmlns:a16="http://schemas.microsoft.com/office/drawing/2014/main" id="{00000000-0008-0000-0800-0000AD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18" name="Rectangle 8">
          <a:extLst>
            <a:ext uri="{FF2B5EF4-FFF2-40B4-BE49-F238E27FC236}">
              <a16:creationId xmlns:a16="http://schemas.microsoft.com/office/drawing/2014/main" id="{00000000-0008-0000-0800-0000AE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19" name="Rectangle 9">
          <a:extLst>
            <a:ext uri="{FF2B5EF4-FFF2-40B4-BE49-F238E27FC236}">
              <a16:creationId xmlns:a16="http://schemas.microsoft.com/office/drawing/2014/main" id="{00000000-0008-0000-0800-0000AF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20" name="Rectangle 7">
          <a:extLst>
            <a:ext uri="{FF2B5EF4-FFF2-40B4-BE49-F238E27FC236}">
              <a16:creationId xmlns:a16="http://schemas.microsoft.com/office/drawing/2014/main" id="{00000000-0008-0000-0800-0000B0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21" name="Rectangle 8">
          <a:extLst>
            <a:ext uri="{FF2B5EF4-FFF2-40B4-BE49-F238E27FC236}">
              <a16:creationId xmlns:a16="http://schemas.microsoft.com/office/drawing/2014/main" id="{00000000-0008-0000-0800-0000B1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22" name="Rectangle 9">
          <a:extLst>
            <a:ext uri="{FF2B5EF4-FFF2-40B4-BE49-F238E27FC236}">
              <a16:creationId xmlns:a16="http://schemas.microsoft.com/office/drawing/2014/main" id="{00000000-0008-0000-0800-0000B2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12</xdr:row>
      <xdr:rowOff>0</xdr:rowOff>
    </xdr:from>
    <xdr:to>
      <xdr:col>2</xdr:col>
      <xdr:colOff>276225</xdr:colOff>
      <xdr:row>12</xdr:row>
      <xdr:rowOff>0</xdr:rowOff>
    </xdr:to>
    <xdr:sp macro="" textlink="">
      <xdr:nvSpPr>
        <xdr:cNvPr id="115123" name="Rectangle 7">
          <a:extLst>
            <a:ext uri="{FF2B5EF4-FFF2-40B4-BE49-F238E27FC236}">
              <a16:creationId xmlns:a16="http://schemas.microsoft.com/office/drawing/2014/main" id="{00000000-0008-0000-0800-0000B3C10100}"/>
            </a:ext>
          </a:extLst>
        </xdr:cNvPr>
        <xdr:cNvSpPr>
          <a:spLocks noChangeArrowheads="1"/>
        </xdr:cNvSpPr>
      </xdr:nvSpPr>
      <xdr:spPr bwMode="auto">
        <a:xfrm>
          <a:off x="3171825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12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5124" name="Rectangle 8">
          <a:extLst>
            <a:ext uri="{FF2B5EF4-FFF2-40B4-BE49-F238E27FC236}">
              <a16:creationId xmlns:a16="http://schemas.microsoft.com/office/drawing/2014/main" id="{00000000-0008-0000-0800-0000B4C10100}"/>
            </a:ext>
          </a:extLst>
        </xdr:cNvPr>
        <xdr:cNvSpPr>
          <a:spLocks noChangeArrowheads="1"/>
        </xdr:cNvSpPr>
      </xdr:nvSpPr>
      <xdr:spPr bwMode="auto">
        <a:xfrm>
          <a:off x="321945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12</xdr:row>
      <xdr:rowOff>0</xdr:rowOff>
    </xdr:from>
    <xdr:to>
      <xdr:col>2</xdr:col>
      <xdr:colOff>342900</xdr:colOff>
      <xdr:row>12</xdr:row>
      <xdr:rowOff>0</xdr:rowOff>
    </xdr:to>
    <xdr:sp macro="" textlink="">
      <xdr:nvSpPr>
        <xdr:cNvPr id="115125" name="Rectangle 9">
          <a:extLst>
            <a:ext uri="{FF2B5EF4-FFF2-40B4-BE49-F238E27FC236}">
              <a16:creationId xmlns:a16="http://schemas.microsoft.com/office/drawing/2014/main" id="{00000000-0008-0000-0800-0000B5C10100}"/>
            </a:ext>
          </a:extLst>
        </xdr:cNvPr>
        <xdr:cNvSpPr>
          <a:spLocks noChangeArrowheads="1"/>
        </xdr:cNvSpPr>
      </xdr:nvSpPr>
      <xdr:spPr bwMode="auto">
        <a:xfrm>
          <a:off x="3238500" y="2476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108909" name="Rectangle 1">
          <a:extLst>
            <a:ext uri="{FF2B5EF4-FFF2-40B4-BE49-F238E27FC236}">
              <a16:creationId xmlns:a16="http://schemas.microsoft.com/office/drawing/2014/main" id="{00000000-0008-0000-0B00-00006DA90100}"/>
            </a:ext>
          </a:extLst>
        </xdr:cNvPr>
        <xdr:cNvSpPr>
          <a:spLocks noChangeArrowheads="1"/>
        </xdr:cNvSpPr>
      </xdr:nvSpPr>
      <xdr:spPr bwMode="auto">
        <a:xfrm>
          <a:off x="31718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108910" name="Rectangle 2">
          <a:extLst>
            <a:ext uri="{FF2B5EF4-FFF2-40B4-BE49-F238E27FC236}">
              <a16:creationId xmlns:a16="http://schemas.microsoft.com/office/drawing/2014/main" id="{00000000-0008-0000-0B00-00006EA90100}"/>
            </a:ext>
          </a:extLst>
        </xdr:cNvPr>
        <xdr:cNvSpPr>
          <a:spLocks noChangeArrowheads="1"/>
        </xdr:cNvSpPr>
      </xdr:nvSpPr>
      <xdr:spPr bwMode="auto">
        <a:xfrm>
          <a:off x="32194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108911" name="Rectangle 3">
          <a:extLst>
            <a:ext uri="{FF2B5EF4-FFF2-40B4-BE49-F238E27FC236}">
              <a16:creationId xmlns:a16="http://schemas.microsoft.com/office/drawing/2014/main" id="{00000000-0008-0000-0B00-00006FA90100}"/>
            </a:ext>
          </a:extLst>
        </xdr:cNvPr>
        <xdr:cNvSpPr>
          <a:spLocks noChangeArrowheads="1"/>
        </xdr:cNvSpPr>
      </xdr:nvSpPr>
      <xdr:spPr bwMode="auto">
        <a:xfrm>
          <a:off x="32385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9</xdr:row>
      <xdr:rowOff>0</xdr:rowOff>
    </xdr:from>
    <xdr:to>
      <xdr:col>2</xdr:col>
      <xdr:colOff>276225</xdr:colOff>
      <xdr:row>9</xdr:row>
      <xdr:rowOff>0</xdr:rowOff>
    </xdr:to>
    <xdr:sp macro="" textlink="">
      <xdr:nvSpPr>
        <xdr:cNvPr id="108912" name="Rectangle 4">
          <a:extLst>
            <a:ext uri="{FF2B5EF4-FFF2-40B4-BE49-F238E27FC236}">
              <a16:creationId xmlns:a16="http://schemas.microsoft.com/office/drawing/2014/main" id="{00000000-0008-0000-0B00-000070A90100}"/>
            </a:ext>
          </a:extLst>
        </xdr:cNvPr>
        <xdr:cNvSpPr>
          <a:spLocks noChangeArrowheads="1"/>
        </xdr:cNvSpPr>
      </xdr:nvSpPr>
      <xdr:spPr bwMode="auto">
        <a:xfrm>
          <a:off x="3171825" y="22860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9</xdr:row>
      <xdr:rowOff>0</xdr:rowOff>
    </xdr:from>
    <xdr:to>
      <xdr:col>2</xdr:col>
      <xdr:colOff>323850</xdr:colOff>
      <xdr:row>9</xdr:row>
      <xdr:rowOff>0</xdr:rowOff>
    </xdr:to>
    <xdr:sp macro="" textlink="">
      <xdr:nvSpPr>
        <xdr:cNvPr id="108913" name="Rectangle 5">
          <a:extLst>
            <a:ext uri="{FF2B5EF4-FFF2-40B4-BE49-F238E27FC236}">
              <a16:creationId xmlns:a16="http://schemas.microsoft.com/office/drawing/2014/main" id="{00000000-0008-0000-0B00-000071A90100}"/>
            </a:ext>
          </a:extLst>
        </xdr:cNvPr>
        <xdr:cNvSpPr>
          <a:spLocks noChangeArrowheads="1"/>
        </xdr:cNvSpPr>
      </xdr:nvSpPr>
      <xdr:spPr bwMode="auto">
        <a:xfrm>
          <a:off x="3219450" y="22860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9</xdr:row>
      <xdr:rowOff>0</xdr:rowOff>
    </xdr:from>
    <xdr:to>
      <xdr:col>2</xdr:col>
      <xdr:colOff>342900</xdr:colOff>
      <xdr:row>9</xdr:row>
      <xdr:rowOff>0</xdr:rowOff>
    </xdr:to>
    <xdr:sp macro="" textlink="">
      <xdr:nvSpPr>
        <xdr:cNvPr id="108914" name="Rectangle 6">
          <a:extLst>
            <a:ext uri="{FF2B5EF4-FFF2-40B4-BE49-F238E27FC236}">
              <a16:creationId xmlns:a16="http://schemas.microsoft.com/office/drawing/2014/main" id="{00000000-0008-0000-0B00-000072A90100}"/>
            </a:ext>
          </a:extLst>
        </xdr:cNvPr>
        <xdr:cNvSpPr>
          <a:spLocks noChangeArrowheads="1"/>
        </xdr:cNvSpPr>
      </xdr:nvSpPr>
      <xdr:spPr bwMode="auto">
        <a:xfrm>
          <a:off x="3238500" y="22860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08915" name="Rectangle 7">
          <a:extLst>
            <a:ext uri="{FF2B5EF4-FFF2-40B4-BE49-F238E27FC236}">
              <a16:creationId xmlns:a16="http://schemas.microsoft.com/office/drawing/2014/main" id="{00000000-0008-0000-0B00-000073A90100}"/>
            </a:ext>
          </a:extLst>
        </xdr:cNvPr>
        <xdr:cNvSpPr>
          <a:spLocks noChangeArrowheads="1"/>
        </xdr:cNvSpPr>
      </xdr:nvSpPr>
      <xdr:spPr bwMode="auto">
        <a:xfrm>
          <a:off x="2486025" y="45910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08916" name="Rectangle 8">
          <a:extLst>
            <a:ext uri="{FF2B5EF4-FFF2-40B4-BE49-F238E27FC236}">
              <a16:creationId xmlns:a16="http://schemas.microsoft.com/office/drawing/2014/main" id="{00000000-0008-0000-0B00-000074A90100}"/>
            </a:ext>
          </a:extLst>
        </xdr:cNvPr>
        <xdr:cNvSpPr>
          <a:spLocks noChangeArrowheads="1"/>
        </xdr:cNvSpPr>
      </xdr:nvSpPr>
      <xdr:spPr bwMode="auto">
        <a:xfrm>
          <a:off x="2486025" y="45910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108917" name="Rectangle 9">
          <a:extLst>
            <a:ext uri="{FF2B5EF4-FFF2-40B4-BE49-F238E27FC236}">
              <a16:creationId xmlns:a16="http://schemas.microsoft.com/office/drawing/2014/main" id="{00000000-0008-0000-0B00-000075A90100}"/>
            </a:ext>
          </a:extLst>
        </xdr:cNvPr>
        <xdr:cNvSpPr>
          <a:spLocks noChangeArrowheads="1"/>
        </xdr:cNvSpPr>
      </xdr:nvSpPr>
      <xdr:spPr bwMode="auto">
        <a:xfrm>
          <a:off x="2486025" y="45910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109933" name="Rectangle 1">
          <a:extLst>
            <a:ext uri="{FF2B5EF4-FFF2-40B4-BE49-F238E27FC236}">
              <a16:creationId xmlns:a16="http://schemas.microsoft.com/office/drawing/2014/main" id="{00000000-0008-0000-0C00-00006DAD0100}"/>
            </a:ext>
          </a:extLst>
        </xdr:cNvPr>
        <xdr:cNvSpPr>
          <a:spLocks noChangeArrowheads="1"/>
        </xdr:cNvSpPr>
      </xdr:nvSpPr>
      <xdr:spPr bwMode="auto">
        <a:xfrm>
          <a:off x="3124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109934" name="Rectangle 2">
          <a:extLst>
            <a:ext uri="{FF2B5EF4-FFF2-40B4-BE49-F238E27FC236}">
              <a16:creationId xmlns:a16="http://schemas.microsoft.com/office/drawing/2014/main" id="{00000000-0008-0000-0C00-00006EAD0100}"/>
            </a:ext>
          </a:extLst>
        </xdr:cNvPr>
        <xdr:cNvSpPr>
          <a:spLocks noChangeArrowheads="1"/>
        </xdr:cNvSpPr>
      </xdr:nvSpPr>
      <xdr:spPr bwMode="auto">
        <a:xfrm>
          <a:off x="31718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109935" name="Rectangle 3">
          <a:extLst>
            <a:ext uri="{FF2B5EF4-FFF2-40B4-BE49-F238E27FC236}">
              <a16:creationId xmlns:a16="http://schemas.microsoft.com/office/drawing/2014/main" id="{00000000-0008-0000-0C00-00006FAD0100}"/>
            </a:ext>
          </a:extLst>
        </xdr:cNvPr>
        <xdr:cNvSpPr>
          <a:spLocks noChangeArrowheads="1"/>
        </xdr:cNvSpPr>
      </xdr:nvSpPr>
      <xdr:spPr bwMode="auto">
        <a:xfrm>
          <a:off x="31908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109936" name="Rectangle 4">
          <a:extLst>
            <a:ext uri="{FF2B5EF4-FFF2-40B4-BE49-F238E27FC236}">
              <a16:creationId xmlns:a16="http://schemas.microsoft.com/office/drawing/2014/main" id="{00000000-0008-0000-0C00-000070AD0100}"/>
            </a:ext>
          </a:extLst>
        </xdr:cNvPr>
        <xdr:cNvSpPr>
          <a:spLocks noChangeArrowheads="1"/>
        </xdr:cNvSpPr>
      </xdr:nvSpPr>
      <xdr:spPr bwMode="auto">
        <a:xfrm>
          <a:off x="3124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109937" name="Rectangle 5">
          <a:extLst>
            <a:ext uri="{FF2B5EF4-FFF2-40B4-BE49-F238E27FC236}">
              <a16:creationId xmlns:a16="http://schemas.microsoft.com/office/drawing/2014/main" id="{00000000-0008-0000-0C00-000071AD0100}"/>
            </a:ext>
          </a:extLst>
        </xdr:cNvPr>
        <xdr:cNvSpPr>
          <a:spLocks noChangeArrowheads="1"/>
        </xdr:cNvSpPr>
      </xdr:nvSpPr>
      <xdr:spPr bwMode="auto">
        <a:xfrm>
          <a:off x="31718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109938" name="Rectangle 6">
          <a:extLst>
            <a:ext uri="{FF2B5EF4-FFF2-40B4-BE49-F238E27FC236}">
              <a16:creationId xmlns:a16="http://schemas.microsoft.com/office/drawing/2014/main" id="{00000000-0008-0000-0C00-000072AD0100}"/>
            </a:ext>
          </a:extLst>
        </xdr:cNvPr>
        <xdr:cNvSpPr>
          <a:spLocks noChangeArrowheads="1"/>
        </xdr:cNvSpPr>
      </xdr:nvSpPr>
      <xdr:spPr bwMode="auto">
        <a:xfrm>
          <a:off x="31908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0</xdr:colOff>
      <xdr:row>10</xdr:row>
      <xdr:rowOff>0</xdr:rowOff>
    </xdr:to>
    <xdr:sp macro="" textlink="">
      <xdr:nvSpPr>
        <xdr:cNvPr id="109939" name="Rectangle 7">
          <a:extLst>
            <a:ext uri="{FF2B5EF4-FFF2-40B4-BE49-F238E27FC236}">
              <a16:creationId xmlns:a16="http://schemas.microsoft.com/office/drawing/2014/main" id="{00000000-0008-0000-0C00-000073AD0100}"/>
            </a:ext>
          </a:extLst>
        </xdr:cNvPr>
        <xdr:cNvSpPr>
          <a:spLocks noChangeArrowheads="1"/>
        </xdr:cNvSpPr>
      </xdr:nvSpPr>
      <xdr:spPr bwMode="auto">
        <a:xfrm>
          <a:off x="2495550" y="2657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0</xdr:colOff>
      <xdr:row>10</xdr:row>
      <xdr:rowOff>0</xdr:rowOff>
    </xdr:to>
    <xdr:sp macro="" textlink="">
      <xdr:nvSpPr>
        <xdr:cNvPr id="109940" name="Rectangle 8">
          <a:extLst>
            <a:ext uri="{FF2B5EF4-FFF2-40B4-BE49-F238E27FC236}">
              <a16:creationId xmlns:a16="http://schemas.microsoft.com/office/drawing/2014/main" id="{00000000-0008-0000-0C00-000074AD0100}"/>
            </a:ext>
          </a:extLst>
        </xdr:cNvPr>
        <xdr:cNvSpPr>
          <a:spLocks noChangeArrowheads="1"/>
        </xdr:cNvSpPr>
      </xdr:nvSpPr>
      <xdr:spPr bwMode="auto">
        <a:xfrm>
          <a:off x="2495550" y="2657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0</xdr:colOff>
      <xdr:row>10</xdr:row>
      <xdr:rowOff>0</xdr:rowOff>
    </xdr:to>
    <xdr:sp macro="" textlink="">
      <xdr:nvSpPr>
        <xdr:cNvPr id="109941" name="Rectangle 9">
          <a:extLst>
            <a:ext uri="{FF2B5EF4-FFF2-40B4-BE49-F238E27FC236}">
              <a16:creationId xmlns:a16="http://schemas.microsoft.com/office/drawing/2014/main" id="{00000000-0008-0000-0C00-000075AD0100}"/>
            </a:ext>
          </a:extLst>
        </xdr:cNvPr>
        <xdr:cNvSpPr>
          <a:spLocks noChangeArrowheads="1"/>
        </xdr:cNvSpPr>
      </xdr:nvSpPr>
      <xdr:spPr bwMode="auto">
        <a:xfrm>
          <a:off x="2495550" y="2657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16</xdr:row>
      <xdr:rowOff>0</xdr:rowOff>
    </xdr:from>
    <xdr:to>
      <xdr:col>0</xdr:col>
      <xdr:colOff>276225</xdr:colOff>
      <xdr:row>16</xdr:row>
      <xdr:rowOff>0</xdr:rowOff>
    </xdr:to>
    <xdr:sp macro="" textlink="">
      <xdr:nvSpPr>
        <xdr:cNvPr id="82782" name="Rectangle 1">
          <a:extLst>
            <a:ext uri="{FF2B5EF4-FFF2-40B4-BE49-F238E27FC236}">
              <a16:creationId xmlns:a16="http://schemas.microsoft.com/office/drawing/2014/main" id="{00000000-0008-0000-0F00-00005E430100}"/>
            </a:ext>
          </a:extLst>
        </xdr:cNvPr>
        <xdr:cNvSpPr>
          <a:spLocks noChangeArrowheads="1"/>
        </xdr:cNvSpPr>
      </xdr:nvSpPr>
      <xdr:spPr bwMode="auto">
        <a:xfrm>
          <a:off x="180975" y="40862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16</xdr:row>
      <xdr:rowOff>0</xdr:rowOff>
    </xdr:from>
    <xdr:to>
      <xdr:col>0</xdr:col>
      <xdr:colOff>323850</xdr:colOff>
      <xdr:row>16</xdr:row>
      <xdr:rowOff>0</xdr:rowOff>
    </xdr:to>
    <xdr:sp macro="" textlink="">
      <xdr:nvSpPr>
        <xdr:cNvPr id="82783" name="Rectangle 2">
          <a:extLst>
            <a:ext uri="{FF2B5EF4-FFF2-40B4-BE49-F238E27FC236}">
              <a16:creationId xmlns:a16="http://schemas.microsoft.com/office/drawing/2014/main" id="{00000000-0008-0000-0F00-00005F430100}"/>
            </a:ext>
          </a:extLst>
        </xdr:cNvPr>
        <xdr:cNvSpPr>
          <a:spLocks noChangeArrowheads="1"/>
        </xdr:cNvSpPr>
      </xdr:nvSpPr>
      <xdr:spPr bwMode="auto">
        <a:xfrm>
          <a:off x="228600" y="40862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16</xdr:row>
      <xdr:rowOff>0</xdr:rowOff>
    </xdr:from>
    <xdr:to>
      <xdr:col>0</xdr:col>
      <xdr:colOff>342900</xdr:colOff>
      <xdr:row>16</xdr:row>
      <xdr:rowOff>0</xdr:rowOff>
    </xdr:to>
    <xdr:sp macro="" textlink="">
      <xdr:nvSpPr>
        <xdr:cNvPr id="82784" name="Rectangle 3">
          <a:extLst>
            <a:ext uri="{FF2B5EF4-FFF2-40B4-BE49-F238E27FC236}">
              <a16:creationId xmlns:a16="http://schemas.microsoft.com/office/drawing/2014/main" id="{00000000-0008-0000-0F00-000060430100}"/>
            </a:ext>
          </a:extLst>
        </xdr:cNvPr>
        <xdr:cNvSpPr>
          <a:spLocks noChangeArrowheads="1"/>
        </xdr:cNvSpPr>
      </xdr:nvSpPr>
      <xdr:spPr bwMode="auto">
        <a:xfrm>
          <a:off x="247650" y="40862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17</xdr:row>
      <xdr:rowOff>0</xdr:rowOff>
    </xdr:from>
    <xdr:to>
      <xdr:col>0</xdr:col>
      <xdr:colOff>276225</xdr:colOff>
      <xdr:row>17</xdr:row>
      <xdr:rowOff>0</xdr:rowOff>
    </xdr:to>
    <xdr:sp macro="" textlink="">
      <xdr:nvSpPr>
        <xdr:cNvPr id="105036" name="Rectangle 1">
          <a:extLst>
            <a:ext uri="{FF2B5EF4-FFF2-40B4-BE49-F238E27FC236}">
              <a16:creationId xmlns:a16="http://schemas.microsoft.com/office/drawing/2014/main" id="{00000000-0008-0000-1000-00004C9A0100}"/>
            </a:ext>
          </a:extLst>
        </xdr:cNvPr>
        <xdr:cNvSpPr>
          <a:spLocks noChangeArrowheads="1"/>
        </xdr:cNvSpPr>
      </xdr:nvSpPr>
      <xdr:spPr bwMode="auto">
        <a:xfrm>
          <a:off x="180975" y="43338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17</xdr:row>
      <xdr:rowOff>0</xdr:rowOff>
    </xdr:from>
    <xdr:to>
      <xdr:col>0</xdr:col>
      <xdr:colOff>323850</xdr:colOff>
      <xdr:row>17</xdr:row>
      <xdr:rowOff>0</xdr:rowOff>
    </xdr:to>
    <xdr:sp macro="" textlink="">
      <xdr:nvSpPr>
        <xdr:cNvPr id="105037" name="Rectangle 2">
          <a:extLst>
            <a:ext uri="{FF2B5EF4-FFF2-40B4-BE49-F238E27FC236}">
              <a16:creationId xmlns:a16="http://schemas.microsoft.com/office/drawing/2014/main" id="{00000000-0008-0000-1000-00004D9A0100}"/>
            </a:ext>
          </a:extLst>
        </xdr:cNvPr>
        <xdr:cNvSpPr>
          <a:spLocks noChangeArrowheads="1"/>
        </xdr:cNvSpPr>
      </xdr:nvSpPr>
      <xdr:spPr bwMode="auto">
        <a:xfrm>
          <a:off x="228600" y="43338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17</xdr:row>
      <xdr:rowOff>0</xdr:rowOff>
    </xdr:from>
    <xdr:to>
      <xdr:col>0</xdr:col>
      <xdr:colOff>342900</xdr:colOff>
      <xdr:row>17</xdr:row>
      <xdr:rowOff>0</xdr:rowOff>
    </xdr:to>
    <xdr:sp macro="" textlink="">
      <xdr:nvSpPr>
        <xdr:cNvPr id="105038" name="Rectangle 3">
          <a:extLst>
            <a:ext uri="{FF2B5EF4-FFF2-40B4-BE49-F238E27FC236}">
              <a16:creationId xmlns:a16="http://schemas.microsoft.com/office/drawing/2014/main" id="{00000000-0008-0000-1000-00004E9A0100}"/>
            </a:ext>
          </a:extLst>
        </xdr:cNvPr>
        <xdr:cNvSpPr>
          <a:spLocks noChangeArrowheads="1"/>
        </xdr:cNvSpPr>
      </xdr:nvSpPr>
      <xdr:spPr bwMode="auto">
        <a:xfrm>
          <a:off x="247650" y="43338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16</xdr:row>
      <xdr:rowOff>0</xdr:rowOff>
    </xdr:from>
    <xdr:to>
      <xdr:col>0</xdr:col>
      <xdr:colOff>276225</xdr:colOff>
      <xdr:row>16</xdr:row>
      <xdr:rowOff>0</xdr:rowOff>
    </xdr:to>
    <xdr:sp macro="" textlink="">
      <xdr:nvSpPr>
        <xdr:cNvPr id="105039" name="Rectangle 1">
          <a:extLst>
            <a:ext uri="{FF2B5EF4-FFF2-40B4-BE49-F238E27FC236}">
              <a16:creationId xmlns:a16="http://schemas.microsoft.com/office/drawing/2014/main" id="{00000000-0008-0000-1000-00004F9A0100}"/>
            </a:ext>
          </a:extLst>
        </xdr:cNvPr>
        <xdr:cNvSpPr>
          <a:spLocks noChangeArrowheads="1"/>
        </xdr:cNvSpPr>
      </xdr:nvSpPr>
      <xdr:spPr bwMode="auto">
        <a:xfrm>
          <a:off x="180975" y="40862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16</xdr:row>
      <xdr:rowOff>0</xdr:rowOff>
    </xdr:from>
    <xdr:to>
      <xdr:col>0</xdr:col>
      <xdr:colOff>323850</xdr:colOff>
      <xdr:row>16</xdr:row>
      <xdr:rowOff>0</xdr:rowOff>
    </xdr:to>
    <xdr:sp macro="" textlink="">
      <xdr:nvSpPr>
        <xdr:cNvPr id="105040" name="Rectangle 2">
          <a:extLst>
            <a:ext uri="{FF2B5EF4-FFF2-40B4-BE49-F238E27FC236}">
              <a16:creationId xmlns:a16="http://schemas.microsoft.com/office/drawing/2014/main" id="{00000000-0008-0000-1000-0000509A0100}"/>
            </a:ext>
          </a:extLst>
        </xdr:cNvPr>
        <xdr:cNvSpPr>
          <a:spLocks noChangeArrowheads="1"/>
        </xdr:cNvSpPr>
      </xdr:nvSpPr>
      <xdr:spPr bwMode="auto">
        <a:xfrm>
          <a:off x="228600" y="40862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16</xdr:row>
      <xdr:rowOff>0</xdr:rowOff>
    </xdr:from>
    <xdr:to>
      <xdr:col>0</xdr:col>
      <xdr:colOff>342900</xdr:colOff>
      <xdr:row>16</xdr:row>
      <xdr:rowOff>0</xdr:rowOff>
    </xdr:to>
    <xdr:sp macro="" textlink="">
      <xdr:nvSpPr>
        <xdr:cNvPr id="105041" name="Rectangle 3">
          <a:extLst>
            <a:ext uri="{FF2B5EF4-FFF2-40B4-BE49-F238E27FC236}">
              <a16:creationId xmlns:a16="http://schemas.microsoft.com/office/drawing/2014/main" id="{00000000-0008-0000-1000-0000519A0100}"/>
            </a:ext>
          </a:extLst>
        </xdr:cNvPr>
        <xdr:cNvSpPr>
          <a:spLocks noChangeArrowheads="1"/>
        </xdr:cNvSpPr>
      </xdr:nvSpPr>
      <xdr:spPr bwMode="auto">
        <a:xfrm>
          <a:off x="247650" y="408622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105042" name="Rectangle 1">
          <a:extLst>
            <a:ext uri="{FF2B5EF4-FFF2-40B4-BE49-F238E27FC236}">
              <a16:creationId xmlns:a16="http://schemas.microsoft.com/office/drawing/2014/main" id="{00000000-0008-0000-1000-0000529A0100}"/>
            </a:ext>
          </a:extLst>
        </xdr:cNvPr>
        <xdr:cNvSpPr>
          <a:spLocks noChangeArrowheads="1"/>
        </xdr:cNvSpPr>
      </xdr:nvSpPr>
      <xdr:spPr bwMode="auto">
        <a:xfrm>
          <a:off x="180975" y="38385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105043" name="Rectangle 2">
          <a:extLst>
            <a:ext uri="{FF2B5EF4-FFF2-40B4-BE49-F238E27FC236}">
              <a16:creationId xmlns:a16="http://schemas.microsoft.com/office/drawing/2014/main" id="{00000000-0008-0000-1000-0000539A0100}"/>
            </a:ext>
          </a:extLst>
        </xdr:cNvPr>
        <xdr:cNvSpPr>
          <a:spLocks noChangeArrowheads="1"/>
        </xdr:cNvSpPr>
      </xdr:nvSpPr>
      <xdr:spPr bwMode="auto">
        <a:xfrm>
          <a:off x="228600" y="38385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5044" name="Rectangle 3">
          <a:extLst>
            <a:ext uri="{FF2B5EF4-FFF2-40B4-BE49-F238E27FC236}">
              <a16:creationId xmlns:a16="http://schemas.microsoft.com/office/drawing/2014/main" id="{00000000-0008-0000-1000-0000549A0100}"/>
            </a:ext>
          </a:extLst>
        </xdr:cNvPr>
        <xdr:cNvSpPr>
          <a:spLocks noChangeArrowheads="1"/>
        </xdr:cNvSpPr>
      </xdr:nvSpPr>
      <xdr:spPr bwMode="auto">
        <a:xfrm>
          <a:off x="247650" y="3838575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0</xdr:rowOff>
    </xdr:from>
    <xdr:to>
      <xdr:col>1</xdr:col>
      <xdr:colOff>276225</xdr:colOff>
      <xdr:row>8</xdr:row>
      <xdr:rowOff>0</xdr:rowOff>
    </xdr:to>
    <xdr:sp macro="" textlink="">
      <xdr:nvSpPr>
        <xdr:cNvPr id="108440" name="Rectangle 1">
          <a:extLst>
            <a:ext uri="{FF2B5EF4-FFF2-40B4-BE49-F238E27FC236}">
              <a16:creationId xmlns:a16="http://schemas.microsoft.com/office/drawing/2014/main" id="{00000000-0008-0000-1100-000098A70100}"/>
            </a:ext>
          </a:extLst>
        </xdr:cNvPr>
        <xdr:cNvSpPr>
          <a:spLocks noChangeArrowheads="1"/>
        </xdr:cNvSpPr>
      </xdr:nvSpPr>
      <xdr:spPr bwMode="auto">
        <a:xfrm>
          <a:off x="2867025" y="20764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228600</xdr:colOff>
      <xdr:row>8</xdr:row>
      <xdr:rowOff>0</xdr:rowOff>
    </xdr:from>
    <xdr:to>
      <xdr:col>1</xdr:col>
      <xdr:colOff>323850</xdr:colOff>
      <xdr:row>8</xdr:row>
      <xdr:rowOff>0</xdr:rowOff>
    </xdr:to>
    <xdr:sp macro="" textlink="">
      <xdr:nvSpPr>
        <xdr:cNvPr id="108441" name="Rectangle 2">
          <a:extLst>
            <a:ext uri="{FF2B5EF4-FFF2-40B4-BE49-F238E27FC236}">
              <a16:creationId xmlns:a16="http://schemas.microsoft.com/office/drawing/2014/main" id="{00000000-0008-0000-1100-000099A70100}"/>
            </a:ext>
          </a:extLst>
        </xdr:cNvPr>
        <xdr:cNvSpPr>
          <a:spLocks noChangeArrowheads="1"/>
        </xdr:cNvSpPr>
      </xdr:nvSpPr>
      <xdr:spPr bwMode="auto">
        <a:xfrm>
          <a:off x="2914650" y="20764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</xdr:row>
      <xdr:rowOff>0</xdr:rowOff>
    </xdr:from>
    <xdr:to>
      <xdr:col>1</xdr:col>
      <xdr:colOff>342900</xdr:colOff>
      <xdr:row>8</xdr:row>
      <xdr:rowOff>0</xdr:rowOff>
    </xdr:to>
    <xdr:sp macro="" textlink="">
      <xdr:nvSpPr>
        <xdr:cNvPr id="108442" name="Rectangle 3">
          <a:extLst>
            <a:ext uri="{FF2B5EF4-FFF2-40B4-BE49-F238E27FC236}">
              <a16:creationId xmlns:a16="http://schemas.microsoft.com/office/drawing/2014/main" id="{00000000-0008-0000-1100-00009AA70100}"/>
            </a:ext>
          </a:extLst>
        </xdr:cNvPr>
        <xdr:cNvSpPr>
          <a:spLocks noChangeArrowheads="1"/>
        </xdr:cNvSpPr>
      </xdr:nvSpPr>
      <xdr:spPr bwMode="auto">
        <a:xfrm>
          <a:off x="2933700" y="20764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8</xdr:row>
      <xdr:rowOff>0</xdr:rowOff>
    </xdr:from>
    <xdr:to>
      <xdr:col>1</xdr:col>
      <xdr:colOff>276225</xdr:colOff>
      <xdr:row>8</xdr:row>
      <xdr:rowOff>0</xdr:rowOff>
    </xdr:to>
    <xdr:sp macro="" textlink="">
      <xdr:nvSpPr>
        <xdr:cNvPr id="108443" name="Rectangle 1">
          <a:extLst>
            <a:ext uri="{FF2B5EF4-FFF2-40B4-BE49-F238E27FC236}">
              <a16:creationId xmlns:a16="http://schemas.microsoft.com/office/drawing/2014/main" id="{00000000-0008-0000-1100-00009BA70100}"/>
            </a:ext>
          </a:extLst>
        </xdr:cNvPr>
        <xdr:cNvSpPr>
          <a:spLocks noChangeArrowheads="1"/>
        </xdr:cNvSpPr>
      </xdr:nvSpPr>
      <xdr:spPr bwMode="auto">
        <a:xfrm>
          <a:off x="2867025" y="20764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228600</xdr:colOff>
      <xdr:row>8</xdr:row>
      <xdr:rowOff>0</xdr:rowOff>
    </xdr:from>
    <xdr:to>
      <xdr:col>1</xdr:col>
      <xdr:colOff>323850</xdr:colOff>
      <xdr:row>8</xdr:row>
      <xdr:rowOff>0</xdr:rowOff>
    </xdr:to>
    <xdr:sp macro="" textlink="">
      <xdr:nvSpPr>
        <xdr:cNvPr id="108444" name="Rectangle 2">
          <a:extLst>
            <a:ext uri="{FF2B5EF4-FFF2-40B4-BE49-F238E27FC236}">
              <a16:creationId xmlns:a16="http://schemas.microsoft.com/office/drawing/2014/main" id="{00000000-0008-0000-1100-00009CA70100}"/>
            </a:ext>
          </a:extLst>
        </xdr:cNvPr>
        <xdr:cNvSpPr>
          <a:spLocks noChangeArrowheads="1"/>
        </xdr:cNvSpPr>
      </xdr:nvSpPr>
      <xdr:spPr bwMode="auto">
        <a:xfrm>
          <a:off x="2914650" y="20764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</xdr:row>
      <xdr:rowOff>0</xdr:rowOff>
    </xdr:from>
    <xdr:to>
      <xdr:col>1</xdr:col>
      <xdr:colOff>342900</xdr:colOff>
      <xdr:row>8</xdr:row>
      <xdr:rowOff>0</xdr:rowOff>
    </xdr:to>
    <xdr:sp macro="" textlink="">
      <xdr:nvSpPr>
        <xdr:cNvPr id="108445" name="Rectangle 3">
          <a:extLst>
            <a:ext uri="{FF2B5EF4-FFF2-40B4-BE49-F238E27FC236}">
              <a16:creationId xmlns:a16="http://schemas.microsoft.com/office/drawing/2014/main" id="{00000000-0008-0000-1100-00009DA70100}"/>
            </a:ext>
          </a:extLst>
        </xdr:cNvPr>
        <xdr:cNvSpPr>
          <a:spLocks noChangeArrowheads="1"/>
        </xdr:cNvSpPr>
      </xdr:nvSpPr>
      <xdr:spPr bwMode="auto">
        <a:xfrm>
          <a:off x="2933700" y="20764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16</xdr:row>
      <xdr:rowOff>0</xdr:rowOff>
    </xdr:from>
    <xdr:to>
      <xdr:col>0</xdr:col>
      <xdr:colOff>276225</xdr:colOff>
      <xdr:row>16</xdr:row>
      <xdr:rowOff>0</xdr:rowOff>
    </xdr:to>
    <xdr:sp macro="" textlink="">
      <xdr:nvSpPr>
        <xdr:cNvPr id="108446" name="Rectangle 1">
          <a:extLst>
            <a:ext uri="{FF2B5EF4-FFF2-40B4-BE49-F238E27FC236}">
              <a16:creationId xmlns:a16="http://schemas.microsoft.com/office/drawing/2014/main" id="{00000000-0008-0000-1100-00009EA70100}"/>
            </a:ext>
          </a:extLst>
        </xdr:cNvPr>
        <xdr:cNvSpPr>
          <a:spLocks noChangeArrowheads="1"/>
        </xdr:cNvSpPr>
      </xdr:nvSpPr>
      <xdr:spPr bwMode="auto">
        <a:xfrm>
          <a:off x="180975" y="41338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16</xdr:row>
      <xdr:rowOff>0</xdr:rowOff>
    </xdr:from>
    <xdr:to>
      <xdr:col>0</xdr:col>
      <xdr:colOff>323850</xdr:colOff>
      <xdr:row>16</xdr:row>
      <xdr:rowOff>0</xdr:rowOff>
    </xdr:to>
    <xdr:sp macro="" textlink="">
      <xdr:nvSpPr>
        <xdr:cNvPr id="108447" name="Rectangle 2">
          <a:extLst>
            <a:ext uri="{FF2B5EF4-FFF2-40B4-BE49-F238E27FC236}">
              <a16:creationId xmlns:a16="http://schemas.microsoft.com/office/drawing/2014/main" id="{00000000-0008-0000-1100-00009FA70100}"/>
            </a:ext>
          </a:extLst>
        </xdr:cNvPr>
        <xdr:cNvSpPr>
          <a:spLocks noChangeArrowheads="1"/>
        </xdr:cNvSpPr>
      </xdr:nvSpPr>
      <xdr:spPr bwMode="auto">
        <a:xfrm>
          <a:off x="228600" y="41338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16</xdr:row>
      <xdr:rowOff>0</xdr:rowOff>
    </xdr:from>
    <xdr:to>
      <xdr:col>0</xdr:col>
      <xdr:colOff>342900</xdr:colOff>
      <xdr:row>16</xdr:row>
      <xdr:rowOff>0</xdr:rowOff>
    </xdr:to>
    <xdr:sp macro="" textlink="">
      <xdr:nvSpPr>
        <xdr:cNvPr id="108448" name="Rectangle 3">
          <a:extLst>
            <a:ext uri="{FF2B5EF4-FFF2-40B4-BE49-F238E27FC236}">
              <a16:creationId xmlns:a16="http://schemas.microsoft.com/office/drawing/2014/main" id="{00000000-0008-0000-1100-0000A0A70100}"/>
            </a:ext>
          </a:extLst>
        </xdr:cNvPr>
        <xdr:cNvSpPr>
          <a:spLocks noChangeArrowheads="1"/>
        </xdr:cNvSpPr>
      </xdr:nvSpPr>
      <xdr:spPr bwMode="auto">
        <a:xfrm>
          <a:off x="247650" y="41338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108449" name="Rectangle 1">
          <a:extLst>
            <a:ext uri="{FF2B5EF4-FFF2-40B4-BE49-F238E27FC236}">
              <a16:creationId xmlns:a16="http://schemas.microsoft.com/office/drawing/2014/main" id="{00000000-0008-0000-1100-0000A1A70100}"/>
            </a:ext>
          </a:extLst>
        </xdr:cNvPr>
        <xdr:cNvSpPr>
          <a:spLocks noChangeArrowheads="1"/>
        </xdr:cNvSpPr>
      </xdr:nvSpPr>
      <xdr:spPr bwMode="auto">
        <a:xfrm>
          <a:off x="180975" y="38862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108450" name="Rectangle 2">
          <a:extLst>
            <a:ext uri="{FF2B5EF4-FFF2-40B4-BE49-F238E27FC236}">
              <a16:creationId xmlns:a16="http://schemas.microsoft.com/office/drawing/2014/main" id="{00000000-0008-0000-1100-0000A2A70100}"/>
            </a:ext>
          </a:extLst>
        </xdr:cNvPr>
        <xdr:cNvSpPr>
          <a:spLocks noChangeArrowheads="1"/>
        </xdr:cNvSpPr>
      </xdr:nvSpPr>
      <xdr:spPr bwMode="auto">
        <a:xfrm>
          <a:off x="228600" y="38862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8451" name="Rectangle 3">
          <a:extLst>
            <a:ext uri="{FF2B5EF4-FFF2-40B4-BE49-F238E27FC236}">
              <a16:creationId xmlns:a16="http://schemas.microsoft.com/office/drawing/2014/main" id="{00000000-0008-0000-1100-0000A3A70100}"/>
            </a:ext>
          </a:extLst>
        </xdr:cNvPr>
        <xdr:cNvSpPr>
          <a:spLocks noChangeArrowheads="1"/>
        </xdr:cNvSpPr>
      </xdr:nvSpPr>
      <xdr:spPr bwMode="auto">
        <a:xfrm>
          <a:off x="247650" y="38862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17</xdr:row>
      <xdr:rowOff>0</xdr:rowOff>
    </xdr:from>
    <xdr:to>
      <xdr:col>0</xdr:col>
      <xdr:colOff>276225</xdr:colOff>
      <xdr:row>17</xdr:row>
      <xdr:rowOff>0</xdr:rowOff>
    </xdr:to>
    <xdr:sp macro="" textlink="">
      <xdr:nvSpPr>
        <xdr:cNvPr id="108452" name="Rectangle 1">
          <a:extLst>
            <a:ext uri="{FF2B5EF4-FFF2-40B4-BE49-F238E27FC236}">
              <a16:creationId xmlns:a16="http://schemas.microsoft.com/office/drawing/2014/main" id="{00000000-0008-0000-1100-0000A4A70100}"/>
            </a:ext>
          </a:extLst>
        </xdr:cNvPr>
        <xdr:cNvSpPr>
          <a:spLocks noChangeArrowheads="1"/>
        </xdr:cNvSpPr>
      </xdr:nvSpPr>
      <xdr:spPr bwMode="auto">
        <a:xfrm>
          <a:off x="180975" y="4381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17</xdr:row>
      <xdr:rowOff>0</xdr:rowOff>
    </xdr:from>
    <xdr:to>
      <xdr:col>0</xdr:col>
      <xdr:colOff>323850</xdr:colOff>
      <xdr:row>17</xdr:row>
      <xdr:rowOff>0</xdr:rowOff>
    </xdr:to>
    <xdr:sp macro="" textlink="">
      <xdr:nvSpPr>
        <xdr:cNvPr id="108453" name="Rectangle 2">
          <a:extLst>
            <a:ext uri="{FF2B5EF4-FFF2-40B4-BE49-F238E27FC236}">
              <a16:creationId xmlns:a16="http://schemas.microsoft.com/office/drawing/2014/main" id="{00000000-0008-0000-1100-0000A5A70100}"/>
            </a:ext>
          </a:extLst>
        </xdr:cNvPr>
        <xdr:cNvSpPr>
          <a:spLocks noChangeArrowheads="1"/>
        </xdr:cNvSpPr>
      </xdr:nvSpPr>
      <xdr:spPr bwMode="auto">
        <a:xfrm>
          <a:off x="228600" y="4381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17</xdr:row>
      <xdr:rowOff>0</xdr:rowOff>
    </xdr:from>
    <xdr:to>
      <xdr:col>0</xdr:col>
      <xdr:colOff>342900</xdr:colOff>
      <xdr:row>17</xdr:row>
      <xdr:rowOff>0</xdr:rowOff>
    </xdr:to>
    <xdr:sp macro="" textlink="">
      <xdr:nvSpPr>
        <xdr:cNvPr id="108454" name="Rectangle 3">
          <a:extLst>
            <a:ext uri="{FF2B5EF4-FFF2-40B4-BE49-F238E27FC236}">
              <a16:creationId xmlns:a16="http://schemas.microsoft.com/office/drawing/2014/main" id="{00000000-0008-0000-1100-0000A6A70100}"/>
            </a:ext>
          </a:extLst>
        </xdr:cNvPr>
        <xdr:cNvSpPr>
          <a:spLocks noChangeArrowheads="1"/>
        </xdr:cNvSpPr>
      </xdr:nvSpPr>
      <xdr:spPr bwMode="auto">
        <a:xfrm>
          <a:off x="247650" y="43815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16</xdr:row>
      <xdr:rowOff>0</xdr:rowOff>
    </xdr:from>
    <xdr:to>
      <xdr:col>0</xdr:col>
      <xdr:colOff>276225</xdr:colOff>
      <xdr:row>16</xdr:row>
      <xdr:rowOff>0</xdr:rowOff>
    </xdr:to>
    <xdr:sp macro="" textlink="">
      <xdr:nvSpPr>
        <xdr:cNvPr id="108455" name="Rectangle 1">
          <a:extLst>
            <a:ext uri="{FF2B5EF4-FFF2-40B4-BE49-F238E27FC236}">
              <a16:creationId xmlns:a16="http://schemas.microsoft.com/office/drawing/2014/main" id="{00000000-0008-0000-1100-0000A7A70100}"/>
            </a:ext>
          </a:extLst>
        </xdr:cNvPr>
        <xdr:cNvSpPr>
          <a:spLocks noChangeArrowheads="1"/>
        </xdr:cNvSpPr>
      </xdr:nvSpPr>
      <xdr:spPr bwMode="auto">
        <a:xfrm>
          <a:off x="180975" y="41338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16</xdr:row>
      <xdr:rowOff>0</xdr:rowOff>
    </xdr:from>
    <xdr:to>
      <xdr:col>0</xdr:col>
      <xdr:colOff>323850</xdr:colOff>
      <xdr:row>16</xdr:row>
      <xdr:rowOff>0</xdr:rowOff>
    </xdr:to>
    <xdr:sp macro="" textlink="">
      <xdr:nvSpPr>
        <xdr:cNvPr id="108456" name="Rectangle 2">
          <a:extLst>
            <a:ext uri="{FF2B5EF4-FFF2-40B4-BE49-F238E27FC236}">
              <a16:creationId xmlns:a16="http://schemas.microsoft.com/office/drawing/2014/main" id="{00000000-0008-0000-1100-0000A8A70100}"/>
            </a:ext>
          </a:extLst>
        </xdr:cNvPr>
        <xdr:cNvSpPr>
          <a:spLocks noChangeArrowheads="1"/>
        </xdr:cNvSpPr>
      </xdr:nvSpPr>
      <xdr:spPr bwMode="auto">
        <a:xfrm>
          <a:off x="228600" y="41338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16</xdr:row>
      <xdr:rowOff>0</xdr:rowOff>
    </xdr:from>
    <xdr:to>
      <xdr:col>0</xdr:col>
      <xdr:colOff>342900</xdr:colOff>
      <xdr:row>16</xdr:row>
      <xdr:rowOff>0</xdr:rowOff>
    </xdr:to>
    <xdr:sp macro="" textlink="">
      <xdr:nvSpPr>
        <xdr:cNvPr id="108457" name="Rectangle 3">
          <a:extLst>
            <a:ext uri="{FF2B5EF4-FFF2-40B4-BE49-F238E27FC236}">
              <a16:creationId xmlns:a16="http://schemas.microsoft.com/office/drawing/2014/main" id="{00000000-0008-0000-1100-0000A9A70100}"/>
            </a:ext>
          </a:extLst>
        </xdr:cNvPr>
        <xdr:cNvSpPr>
          <a:spLocks noChangeArrowheads="1"/>
        </xdr:cNvSpPr>
      </xdr:nvSpPr>
      <xdr:spPr bwMode="auto">
        <a:xfrm>
          <a:off x="247650" y="413385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15</xdr:row>
      <xdr:rowOff>0</xdr:rowOff>
    </xdr:from>
    <xdr:to>
      <xdr:col>0</xdr:col>
      <xdr:colOff>276225</xdr:colOff>
      <xdr:row>15</xdr:row>
      <xdr:rowOff>0</xdr:rowOff>
    </xdr:to>
    <xdr:sp macro="" textlink="">
      <xdr:nvSpPr>
        <xdr:cNvPr id="108458" name="Rectangle 1">
          <a:extLst>
            <a:ext uri="{FF2B5EF4-FFF2-40B4-BE49-F238E27FC236}">
              <a16:creationId xmlns:a16="http://schemas.microsoft.com/office/drawing/2014/main" id="{00000000-0008-0000-1100-0000AAA70100}"/>
            </a:ext>
          </a:extLst>
        </xdr:cNvPr>
        <xdr:cNvSpPr>
          <a:spLocks noChangeArrowheads="1"/>
        </xdr:cNvSpPr>
      </xdr:nvSpPr>
      <xdr:spPr bwMode="auto">
        <a:xfrm>
          <a:off x="180975" y="38862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15</xdr:row>
      <xdr:rowOff>0</xdr:rowOff>
    </xdr:from>
    <xdr:to>
      <xdr:col>0</xdr:col>
      <xdr:colOff>323850</xdr:colOff>
      <xdr:row>15</xdr:row>
      <xdr:rowOff>0</xdr:rowOff>
    </xdr:to>
    <xdr:sp macro="" textlink="">
      <xdr:nvSpPr>
        <xdr:cNvPr id="108459" name="Rectangle 2">
          <a:extLst>
            <a:ext uri="{FF2B5EF4-FFF2-40B4-BE49-F238E27FC236}">
              <a16:creationId xmlns:a16="http://schemas.microsoft.com/office/drawing/2014/main" id="{00000000-0008-0000-1100-0000ABA70100}"/>
            </a:ext>
          </a:extLst>
        </xdr:cNvPr>
        <xdr:cNvSpPr>
          <a:spLocks noChangeArrowheads="1"/>
        </xdr:cNvSpPr>
      </xdr:nvSpPr>
      <xdr:spPr bwMode="auto">
        <a:xfrm>
          <a:off x="228600" y="38862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247650</xdr:colOff>
      <xdr:row>15</xdr:row>
      <xdr:rowOff>0</xdr:rowOff>
    </xdr:from>
    <xdr:to>
      <xdr:col>0</xdr:col>
      <xdr:colOff>342900</xdr:colOff>
      <xdr:row>15</xdr:row>
      <xdr:rowOff>0</xdr:rowOff>
    </xdr:to>
    <xdr:sp macro="" textlink="">
      <xdr:nvSpPr>
        <xdr:cNvPr id="108460" name="Rectangle 3">
          <a:extLst>
            <a:ext uri="{FF2B5EF4-FFF2-40B4-BE49-F238E27FC236}">
              <a16:creationId xmlns:a16="http://schemas.microsoft.com/office/drawing/2014/main" id="{00000000-0008-0000-1100-0000ACA70100}"/>
            </a:ext>
          </a:extLst>
        </xdr:cNvPr>
        <xdr:cNvSpPr>
          <a:spLocks noChangeArrowheads="1"/>
        </xdr:cNvSpPr>
      </xdr:nvSpPr>
      <xdr:spPr bwMode="auto">
        <a:xfrm>
          <a:off x="247650" y="388620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8"/>
  <sheetViews>
    <sheetView workbookViewId="0">
      <selection activeCell="B18" sqref="B18"/>
    </sheetView>
  </sheetViews>
  <sheetFormatPr defaultColWidth="8.85546875" defaultRowHeight="15"/>
  <cols>
    <col min="1" max="1" width="7.7109375" style="168" customWidth="1"/>
    <col min="2" max="2" width="78.7109375" style="168" customWidth="1"/>
    <col min="3" max="3" width="7.28515625" style="168" customWidth="1"/>
    <col min="4" max="16384" width="8.85546875" style="168"/>
  </cols>
  <sheetData>
    <row r="1" spans="1:3" ht="20.100000000000001" customHeight="1">
      <c r="A1" s="298" t="s">
        <v>0</v>
      </c>
      <c r="B1" s="298"/>
      <c r="C1" s="298"/>
    </row>
    <row r="2" spans="1:3" ht="20.100000000000001" customHeight="1">
      <c r="A2" s="298" t="s">
        <v>1</v>
      </c>
      <c r="B2" s="298"/>
      <c r="C2" s="298"/>
    </row>
    <row r="3" spans="1:3" ht="20.100000000000001" customHeight="1">
      <c r="A3" s="299" t="s">
        <v>2</v>
      </c>
      <c r="B3" s="299"/>
      <c r="C3" s="299"/>
    </row>
    <row r="4" spans="1:3" ht="20.100000000000001" customHeight="1">
      <c r="A4" s="299" t="s">
        <v>305</v>
      </c>
      <c r="B4" s="299"/>
      <c r="C4" s="299"/>
    </row>
    <row r="5" spans="1:3" ht="17.100000000000001" customHeight="1">
      <c r="A5" s="169"/>
      <c r="B5" s="169"/>
      <c r="C5" s="169"/>
    </row>
    <row r="6" spans="1:3" s="185" customFormat="1" ht="17.100000000000001" customHeight="1">
      <c r="A6" s="182" t="s">
        <v>3</v>
      </c>
      <c r="B6" s="183" t="s">
        <v>203</v>
      </c>
      <c r="C6" s="184" t="s">
        <v>4</v>
      </c>
    </row>
    <row r="7" spans="1:3" s="185" customFormat="1" ht="17.100000000000001" customHeight="1">
      <c r="A7" s="186" t="s">
        <v>5</v>
      </c>
      <c r="B7" s="187"/>
      <c r="C7" s="188" t="s">
        <v>6</v>
      </c>
    </row>
    <row r="8" spans="1:3" ht="9" customHeight="1">
      <c r="A8" s="170"/>
      <c r="B8" s="171"/>
      <c r="C8" s="172"/>
    </row>
    <row r="9" spans="1:3" ht="17.100000000000001" customHeight="1">
      <c r="A9" s="173">
        <v>256</v>
      </c>
      <c r="B9" s="174" t="s">
        <v>7</v>
      </c>
      <c r="C9" s="169"/>
    </row>
    <row r="10" spans="1:3" ht="17.100000000000001" customHeight="1">
      <c r="A10" s="175"/>
      <c r="B10" s="46" t="s">
        <v>8</v>
      </c>
    </row>
    <row r="11" spans="1:3" ht="17.100000000000001" customHeight="1">
      <c r="A11" s="173">
        <v>257</v>
      </c>
      <c r="B11" s="174" t="s">
        <v>9</v>
      </c>
    </row>
    <row r="12" spans="1:3" ht="17.100000000000001" customHeight="1">
      <c r="A12" s="173"/>
      <c r="B12" s="46" t="s">
        <v>10</v>
      </c>
    </row>
    <row r="13" spans="1:3" ht="17.100000000000001" customHeight="1">
      <c r="A13" s="173"/>
      <c r="B13" s="46" t="s">
        <v>11</v>
      </c>
    </row>
    <row r="14" spans="1:3" ht="17.100000000000001" customHeight="1">
      <c r="A14" s="173">
        <v>258</v>
      </c>
      <c r="B14" s="174" t="s">
        <v>213</v>
      </c>
    </row>
    <row r="15" spans="1:3" ht="17.100000000000001" customHeight="1">
      <c r="A15" s="173"/>
      <c r="B15" s="46" t="s">
        <v>214</v>
      </c>
    </row>
    <row r="16" spans="1:3" ht="17.100000000000001" customHeight="1">
      <c r="A16" s="173">
        <v>259</v>
      </c>
      <c r="B16" s="286" t="s">
        <v>306</v>
      </c>
    </row>
    <row r="17" spans="1:4" ht="17.100000000000001" customHeight="1">
      <c r="A17" s="173"/>
      <c r="B17" s="46" t="s">
        <v>215</v>
      </c>
    </row>
    <row r="18" spans="1:4" ht="17.100000000000001" customHeight="1">
      <c r="A18" s="173">
        <v>260</v>
      </c>
      <c r="B18" s="286" t="s">
        <v>307</v>
      </c>
    </row>
    <row r="19" spans="1:4" ht="17.100000000000001" customHeight="1">
      <c r="A19" s="173"/>
      <c r="B19" s="46" t="s">
        <v>216</v>
      </c>
    </row>
    <row r="20" spans="1:4" ht="17.100000000000001" customHeight="1">
      <c r="A20" s="173">
        <v>261</v>
      </c>
      <c r="B20" s="174" t="s">
        <v>12</v>
      </c>
    </row>
    <row r="21" spans="1:4" ht="17.100000000000001" customHeight="1">
      <c r="A21" s="173">
        <v>262</v>
      </c>
      <c r="B21" s="174" t="s">
        <v>217</v>
      </c>
    </row>
    <row r="22" spans="1:4" ht="17.100000000000001" customHeight="1">
      <c r="A22" s="173"/>
      <c r="B22" s="46" t="s">
        <v>218</v>
      </c>
    </row>
    <row r="23" spans="1:4" ht="17.100000000000001" customHeight="1">
      <c r="A23" s="173">
        <v>263</v>
      </c>
      <c r="B23" s="286" t="s">
        <v>308</v>
      </c>
    </row>
    <row r="24" spans="1:4" ht="17.100000000000001" customHeight="1">
      <c r="A24" s="173"/>
      <c r="B24" s="46" t="s">
        <v>219</v>
      </c>
    </row>
    <row r="25" spans="1:4" ht="17.100000000000001" customHeight="1">
      <c r="A25" s="173">
        <v>264</v>
      </c>
      <c r="B25" s="286" t="s">
        <v>309</v>
      </c>
    </row>
    <row r="26" spans="1:4" ht="17.100000000000001" customHeight="1">
      <c r="A26" s="173"/>
      <c r="B26" s="46" t="s">
        <v>220</v>
      </c>
    </row>
    <row r="27" spans="1:4" ht="17.100000000000001" customHeight="1">
      <c r="A27" s="173">
        <v>265</v>
      </c>
      <c r="B27" s="174" t="s">
        <v>13</v>
      </c>
    </row>
    <row r="28" spans="1:4" ht="17.100000000000001" customHeight="1">
      <c r="A28" s="173"/>
      <c r="B28" s="46" t="s">
        <v>14</v>
      </c>
    </row>
    <row r="29" spans="1:4" ht="17.100000000000001" customHeight="1">
      <c r="A29" s="173">
        <v>266</v>
      </c>
      <c r="B29" s="174" t="s">
        <v>221</v>
      </c>
    </row>
    <row r="30" spans="1:4" ht="17.100000000000001" customHeight="1">
      <c r="A30" s="173"/>
      <c r="B30" s="286" t="s">
        <v>310</v>
      </c>
    </row>
    <row r="31" spans="1:4" ht="17.100000000000001" customHeight="1">
      <c r="A31" s="173"/>
      <c r="B31" s="46" t="s">
        <v>222</v>
      </c>
    </row>
    <row r="32" spans="1:4" ht="17.100000000000001" customHeight="1">
      <c r="A32" s="173">
        <v>267</v>
      </c>
      <c r="B32" s="287" t="s">
        <v>311</v>
      </c>
      <c r="D32" s="46"/>
    </row>
    <row r="33" spans="1:4" ht="17.100000000000001" customHeight="1">
      <c r="A33" s="173"/>
      <c r="B33" s="46" t="s">
        <v>15</v>
      </c>
      <c r="D33" s="46"/>
    </row>
    <row r="34" spans="1:4" ht="17.100000000000001" customHeight="1">
      <c r="A34" s="173">
        <v>268</v>
      </c>
      <c r="B34" s="4" t="s">
        <v>16</v>
      </c>
      <c r="D34" s="46"/>
    </row>
    <row r="35" spans="1:4" ht="17.100000000000001" customHeight="1">
      <c r="A35" s="173"/>
      <c r="B35" s="287" t="s">
        <v>310</v>
      </c>
      <c r="D35" s="46"/>
    </row>
    <row r="36" spans="1:4" ht="17.100000000000001" customHeight="1">
      <c r="A36" s="173"/>
      <c r="B36" s="46" t="s">
        <v>17</v>
      </c>
      <c r="D36" s="46"/>
    </row>
    <row r="37" spans="1:4" ht="17.100000000000001" customHeight="1">
      <c r="A37" s="173">
        <v>269</v>
      </c>
      <c r="B37" s="4" t="s">
        <v>18</v>
      </c>
      <c r="D37" s="46"/>
    </row>
    <row r="38" spans="1:4" ht="17.100000000000001" customHeight="1">
      <c r="A38" s="173"/>
      <c r="B38" s="287" t="s">
        <v>310</v>
      </c>
      <c r="D38" s="46"/>
    </row>
    <row r="39" spans="1:4" ht="17.100000000000001" customHeight="1">
      <c r="A39" s="173"/>
      <c r="B39" s="71" t="s">
        <v>19</v>
      </c>
      <c r="D39" s="46"/>
    </row>
    <row r="40" spans="1:4" ht="17.100000000000001" customHeight="1">
      <c r="A40" s="173">
        <v>270</v>
      </c>
      <c r="B40" s="174" t="s">
        <v>20</v>
      </c>
      <c r="C40" s="4"/>
    </row>
    <row r="41" spans="1:4" ht="17.100000000000001" customHeight="1">
      <c r="A41" s="173"/>
      <c r="B41" s="46" t="s">
        <v>21</v>
      </c>
      <c r="C41" s="4"/>
    </row>
    <row r="42" spans="1:4" ht="17.100000000000001" customHeight="1">
      <c r="A42" s="173">
        <v>271</v>
      </c>
      <c r="B42" s="176" t="s">
        <v>22</v>
      </c>
    </row>
    <row r="43" spans="1:4" ht="17.100000000000001" customHeight="1">
      <c r="A43" s="173">
        <v>272</v>
      </c>
      <c r="B43" s="177" t="s">
        <v>23</v>
      </c>
    </row>
    <row r="44" spans="1:4" ht="17.100000000000001" customHeight="1">
      <c r="A44" s="173">
        <v>273</v>
      </c>
      <c r="B44" s="177" t="s">
        <v>24</v>
      </c>
    </row>
    <row r="45" spans="1:4" ht="17.100000000000001" customHeight="1">
      <c r="A45" s="173">
        <v>274</v>
      </c>
      <c r="B45" s="177" t="s">
        <v>25</v>
      </c>
    </row>
    <row r="46" spans="1:4" ht="15" customHeight="1">
      <c r="A46" s="189"/>
      <c r="B46" s="190"/>
      <c r="C46" s="191"/>
    </row>
    <row r="47" spans="1:4" ht="16.149999999999999" customHeight="1">
      <c r="A47" s="173"/>
    </row>
    <row r="48" spans="1:4">
      <c r="A48" s="173"/>
    </row>
  </sheetData>
  <mergeCells count="4">
    <mergeCell ref="A1:C1"/>
    <mergeCell ref="A2:C2"/>
    <mergeCell ref="A3:C3"/>
    <mergeCell ref="A4:C4"/>
  </mergeCells>
  <pageMargins left="0.75" right="0.2" top="0.63" bottom="0.41" header="0.51" footer="0.24"/>
  <pageSetup paperSize="9" firstPageNumber="254" orientation="portrait" useFirstPageNumber="1" r:id="rId1"/>
  <headerFooter alignWithMargins="0">
    <oddFooter>&amp;C&amp;11&amp;P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3"/>
  <sheetViews>
    <sheetView workbookViewId="0"/>
  </sheetViews>
  <sheetFormatPr defaultRowHeight="19.5" customHeight="1"/>
  <cols>
    <col min="1" max="1" width="45.7109375" style="4" customWidth="1"/>
    <col min="2" max="3" width="10" style="4" customWidth="1"/>
    <col min="4" max="4" width="8.5703125" style="4" customWidth="1"/>
    <col min="5" max="5" width="10" style="4" customWidth="1"/>
    <col min="6" max="7" width="10.42578125" style="4" customWidth="1"/>
    <col min="8" max="16384" width="9.140625" style="4"/>
  </cols>
  <sheetData>
    <row r="1" spans="1:7" s="5" customFormat="1" ht="19.5" customHeight="1">
      <c r="A1" s="9" t="s">
        <v>208</v>
      </c>
      <c r="B1" s="43"/>
      <c r="C1" s="43"/>
      <c r="D1" s="43"/>
      <c r="E1" s="43"/>
    </row>
    <row r="2" spans="1:7" s="5" customFormat="1" ht="19.5" customHeight="1">
      <c r="A2" s="96" t="s">
        <v>110</v>
      </c>
      <c r="B2" s="43"/>
      <c r="C2" s="43"/>
      <c r="D2" s="43"/>
      <c r="E2" s="43"/>
    </row>
    <row r="3" spans="1:7" s="3" customFormat="1" ht="19.5" customHeight="1">
      <c r="A3" s="97"/>
      <c r="B3" s="4"/>
      <c r="C3" s="4"/>
      <c r="D3" s="4"/>
      <c r="E3" s="4"/>
    </row>
    <row r="4" spans="1:7" s="3" customFormat="1" ht="19.5" customHeight="1">
      <c r="A4" s="98"/>
      <c r="B4" s="4"/>
      <c r="C4" s="4"/>
      <c r="D4" s="4"/>
      <c r="E4" s="4"/>
      <c r="F4" s="77"/>
      <c r="G4" s="77" t="s">
        <v>111</v>
      </c>
    </row>
    <row r="5" spans="1:7" ht="30.75" customHeight="1">
      <c r="A5" s="6"/>
      <c r="B5" s="1">
        <v>2010</v>
      </c>
      <c r="C5" s="1">
        <v>2015</v>
      </c>
      <c r="D5" s="1">
        <v>2016</v>
      </c>
      <c r="E5" s="2">
        <v>2017</v>
      </c>
      <c r="F5" s="2">
        <v>2018</v>
      </c>
      <c r="G5" s="2" t="s">
        <v>223</v>
      </c>
    </row>
    <row r="6" spans="1:7" ht="11.25" customHeight="1">
      <c r="A6" s="106"/>
      <c r="B6" s="107"/>
      <c r="C6" s="107"/>
      <c r="D6" s="107"/>
      <c r="E6" s="107"/>
      <c r="F6" s="107"/>
      <c r="G6" s="107"/>
    </row>
    <row r="7" spans="1:7" ht="19.5" customHeight="1">
      <c r="A7" s="102" t="s">
        <v>112</v>
      </c>
      <c r="B7" s="108">
        <f t="shared" ref="B7:G7" si="0">SUM(B8:B13)</f>
        <v>4589</v>
      </c>
      <c r="C7" s="108">
        <f t="shared" si="0"/>
        <v>6597</v>
      </c>
      <c r="D7" s="108">
        <f t="shared" si="0"/>
        <v>6963</v>
      </c>
      <c r="E7" s="108">
        <f t="shared" si="0"/>
        <v>7868</v>
      </c>
      <c r="F7" s="108">
        <f t="shared" si="0"/>
        <v>8225</v>
      </c>
      <c r="G7" s="108">
        <f t="shared" si="0"/>
        <v>8702</v>
      </c>
    </row>
    <row r="8" spans="1:7" ht="19.5" customHeight="1">
      <c r="A8" s="93" t="s">
        <v>113</v>
      </c>
      <c r="B8" s="109">
        <v>996</v>
      </c>
      <c r="C8" s="109">
        <v>1519</v>
      </c>
      <c r="D8" s="109">
        <v>1618</v>
      </c>
      <c r="E8" s="109">
        <v>1757</v>
      </c>
      <c r="F8" s="110">
        <v>2320</v>
      </c>
      <c r="G8" s="110">
        <v>2660</v>
      </c>
    </row>
    <row r="9" spans="1:7" ht="19.5" customHeight="1">
      <c r="A9" s="93" t="s">
        <v>114</v>
      </c>
      <c r="B9" s="109">
        <v>855</v>
      </c>
      <c r="C9" s="109">
        <v>1160</v>
      </c>
      <c r="D9" s="109">
        <v>1304</v>
      </c>
      <c r="E9" s="109">
        <v>1315</v>
      </c>
      <c r="F9" s="110">
        <v>1223</v>
      </c>
      <c r="G9" s="110">
        <v>1240</v>
      </c>
    </row>
    <row r="10" spans="1:7" ht="19.5" customHeight="1">
      <c r="A10" s="94" t="s">
        <v>115</v>
      </c>
      <c r="B10" s="109">
        <v>1738</v>
      </c>
      <c r="C10" s="109">
        <v>2576</v>
      </c>
      <c r="D10" s="109">
        <v>2628</v>
      </c>
      <c r="E10" s="109">
        <v>3006</v>
      </c>
      <c r="F10" s="110">
        <v>3025</v>
      </c>
      <c r="G10" s="110">
        <v>3120</v>
      </c>
    </row>
    <row r="11" spans="1:7" ht="19.5" customHeight="1">
      <c r="A11" s="93" t="s">
        <v>116</v>
      </c>
      <c r="B11" s="109">
        <v>588</v>
      </c>
      <c r="C11" s="109">
        <v>754</v>
      </c>
      <c r="D11" s="109">
        <v>789</v>
      </c>
      <c r="E11" s="109">
        <v>825</v>
      </c>
      <c r="F11" s="110">
        <v>772</v>
      </c>
      <c r="G11" s="110">
        <v>770</v>
      </c>
    </row>
    <row r="12" spans="1:7" ht="19.5" customHeight="1">
      <c r="A12" s="93" t="s">
        <v>117</v>
      </c>
      <c r="B12" s="110">
        <v>280</v>
      </c>
      <c r="C12" s="109">
        <v>405</v>
      </c>
      <c r="D12" s="109">
        <v>412</v>
      </c>
      <c r="E12" s="109">
        <v>636</v>
      </c>
      <c r="F12" s="110">
        <v>534</v>
      </c>
      <c r="G12" s="110">
        <v>552</v>
      </c>
    </row>
    <row r="13" spans="1:7" ht="19.5" customHeight="1">
      <c r="A13" s="93" t="s">
        <v>118</v>
      </c>
      <c r="B13" s="110">
        <v>132</v>
      </c>
      <c r="C13" s="109">
        <v>183</v>
      </c>
      <c r="D13" s="109">
        <v>212</v>
      </c>
      <c r="E13" s="109">
        <v>329</v>
      </c>
      <c r="F13" s="110">
        <v>351</v>
      </c>
      <c r="G13" s="110">
        <v>360</v>
      </c>
    </row>
    <row r="14" spans="1:7" ht="19.5" customHeight="1">
      <c r="A14" s="103" t="s">
        <v>119</v>
      </c>
      <c r="B14" s="108">
        <f t="shared" ref="B14:G14" si="1">SUM(B15:B22)</f>
        <v>558</v>
      </c>
      <c r="C14" s="108">
        <f t="shared" si="1"/>
        <v>1907</v>
      </c>
      <c r="D14" s="108">
        <f t="shared" si="1"/>
        <v>1955</v>
      </c>
      <c r="E14" s="108">
        <f t="shared" si="1"/>
        <v>1979</v>
      </c>
      <c r="F14" s="108">
        <f t="shared" si="1"/>
        <v>2372</v>
      </c>
      <c r="G14" s="108">
        <f t="shared" si="1"/>
        <v>2471</v>
      </c>
    </row>
    <row r="15" spans="1:7" ht="19.5" customHeight="1">
      <c r="A15" s="104" t="s">
        <v>120</v>
      </c>
      <c r="B15" s="109"/>
      <c r="C15" s="109"/>
      <c r="D15" s="109"/>
      <c r="E15" s="107"/>
      <c r="F15" s="107"/>
      <c r="G15" s="107"/>
    </row>
    <row r="16" spans="1:7" ht="19.5" customHeight="1">
      <c r="A16" s="93" t="s">
        <v>121</v>
      </c>
      <c r="B16" s="109">
        <v>64</v>
      </c>
      <c r="C16" s="109">
        <v>309</v>
      </c>
      <c r="D16" s="109">
        <v>312</v>
      </c>
      <c r="E16" s="7">
        <v>321</v>
      </c>
      <c r="F16" s="7">
        <v>576</v>
      </c>
      <c r="G16" s="7">
        <v>648</v>
      </c>
    </row>
    <row r="17" spans="1:7" ht="19.5" customHeight="1">
      <c r="A17" s="105" t="s">
        <v>122</v>
      </c>
      <c r="B17" s="109"/>
      <c r="C17" s="109"/>
      <c r="D17" s="109"/>
    </row>
    <row r="18" spans="1:7" ht="19.5" customHeight="1">
      <c r="A18" s="93" t="s">
        <v>123</v>
      </c>
      <c r="B18" s="109">
        <v>438</v>
      </c>
      <c r="C18" s="109">
        <v>1420</v>
      </c>
      <c r="D18" s="109">
        <v>1464</v>
      </c>
      <c r="E18" s="109">
        <v>1472</v>
      </c>
      <c r="F18" s="109">
        <v>1590</v>
      </c>
      <c r="G18" s="109">
        <v>1621</v>
      </c>
    </row>
    <row r="19" spans="1:7" ht="19.5" customHeight="1">
      <c r="A19" s="105" t="s">
        <v>124</v>
      </c>
      <c r="B19" s="109"/>
      <c r="C19" s="109"/>
      <c r="D19" s="109"/>
    </row>
    <row r="20" spans="1:7" ht="19.5" customHeight="1">
      <c r="A20" s="93" t="s">
        <v>125</v>
      </c>
      <c r="B20" s="109">
        <v>56</v>
      </c>
      <c r="C20" s="109">
        <v>178</v>
      </c>
      <c r="D20" s="109">
        <v>179</v>
      </c>
      <c r="E20" s="109">
        <v>186</v>
      </c>
      <c r="F20" s="109">
        <v>206</v>
      </c>
      <c r="G20" s="109">
        <v>202</v>
      </c>
    </row>
    <row r="21" spans="1:7" ht="19.5" customHeight="1">
      <c r="A21" s="93" t="s">
        <v>315</v>
      </c>
      <c r="B21" s="35" t="s">
        <v>54</v>
      </c>
      <c r="C21" s="35" t="s">
        <v>54</v>
      </c>
      <c r="D21" s="35" t="s">
        <v>54</v>
      </c>
      <c r="E21" s="35" t="s">
        <v>54</v>
      </c>
      <c r="F21" s="178">
        <v>0</v>
      </c>
      <c r="G21" s="178"/>
    </row>
    <row r="22" spans="1:7" ht="19.5" customHeight="1">
      <c r="A22" s="93" t="s">
        <v>118</v>
      </c>
      <c r="B22" s="35" t="s">
        <v>54</v>
      </c>
      <c r="C22" s="35" t="s">
        <v>54</v>
      </c>
      <c r="D22" s="35" t="s">
        <v>54</v>
      </c>
      <c r="E22" s="35" t="s">
        <v>54</v>
      </c>
      <c r="F22" s="178">
        <v>0</v>
      </c>
      <c r="G22" s="178"/>
    </row>
    <row r="23" spans="1:7" ht="19.5" customHeight="1">
      <c r="A23" s="8"/>
      <c r="B23" s="8"/>
      <c r="C23" s="8"/>
      <c r="D23" s="8"/>
      <c r="E23" s="8"/>
      <c r="F23" s="8"/>
      <c r="G23" s="8"/>
    </row>
  </sheetData>
  <pageMargins left="0.2" right="0.21" top="0.63" bottom="0.63" header="0.51" footer="0.24"/>
  <pageSetup paperSize="9" orientation="portrait" r:id="rId1"/>
  <headerFooter alignWithMargins="0">
    <oddFooter>&amp;C&amp;11&amp;P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workbookViewId="0"/>
  </sheetViews>
  <sheetFormatPr defaultRowHeight="19.5" customHeight="1"/>
  <cols>
    <col min="1" max="1" width="40.28515625" style="4" customWidth="1"/>
    <col min="2" max="2" width="9.140625" style="4"/>
    <col min="3" max="3" width="12.85546875" style="4" customWidth="1"/>
    <col min="4" max="4" width="13.42578125" style="4" customWidth="1"/>
    <col min="5" max="5" width="13.5703125" style="4" customWidth="1"/>
    <col min="6" max="16384" width="9.140625" style="4"/>
  </cols>
  <sheetData>
    <row r="1" spans="1:6" s="5" customFormat="1" ht="19.5" customHeight="1">
      <c r="A1" s="9" t="s">
        <v>228</v>
      </c>
      <c r="B1" s="43"/>
      <c r="C1" s="43"/>
      <c r="D1" s="43"/>
      <c r="E1" s="43"/>
    </row>
    <row r="2" spans="1:6" s="5" customFormat="1" ht="19.5" customHeight="1">
      <c r="A2" s="96" t="s">
        <v>229</v>
      </c>
      <c r="B2" s="43"/>
      <c r="C2" s="43"/>
      <c r="D2" s="43"/>
      <c r="E2" s="43"/>
    </row>
    <row r="3" spans="1:6" s="3" customFormat="1" ht="19.5" customHeight="1">
      <c r="A3" s="97"/>
      <c r="B3" s="4"/>
      <c r="C3" s="4"/>
      <c r="D3" s="4"/>
      <c r="E3" s="4"/>
    </row>
    <row r="4" spans="1:6" s="3" customFormat="1" ht="19.5" customHeight="1">
      <c r="A4" s="98"/>
      <c r="B4" s="4"/>
      <c r="C4" s="4"/>
      <c r="D4" s="4"/>
      <c r="E4" s="77" t="s">
        <v>111</v>
      </c>
    </row>
    <row r="5" spans="1:6" s="3" customFormat="1" ht="21" customHeight="1">
      <c r="A5" s="99"/>
      <c r="B5" s="305" t="s">
        <v>126</v>
      </c>
      <c r="C5" s="301" t="s">
        <v>127</v>
      </c>
      <c r="D5" s="301"/>
      <c r="E5" s="301"/>
    </row>
    <row r="6" spans="1:6" s="3" customFormat="1" ht="59.25" customHeight="1">
      <c r="A6" s="100"/>
      <c r="B6" s="306"/>
      <c r="C6" s="101" t="s">
        <v>128</v>
      </c>
      <c r="D6" s="101" t="s">
        <v>129</v>
      </c>
      <c r="E6" s="101" t="s">
        <v>130</v>
      </c>
    </row>
    <row r="7" spans="1:6" ht="19.5" customHeight="1">
      <c r="A7" s="102" t="s">
        <v>112</v>
      </c>
      <c r="B7" s="200">
        <f t="shared" ref="B7" si="0">SUM(B8:B13)</f>
        <v>8702</v>
      </c>
      <c r="C7" s="65">
        <f>SUM(C8:C13)</f>
        <v>7024</v>
      </c>
      <c r="D7" s="65">
        <f>SUM(D8:D13)</f>
        <v>1333</v>
      </c>
      <c r="E7" s="65">
        <f>SUM(E8:E13)</f>
        <v>345</v>
      </c>
    </row>
    <row r="8" spans="1:6" ht="19.5" customHeight="1">
      <c r="A8" s="93" t="s">
        <v>113</v>
      </c>
      <c r="B8" s="201">
        <f>SUM(C8:E8)</f>
        <v>2660</v>
      </c>
      <c r="C8" s="208">
        <v>1858</v>
      </c>
      <c r="D8" s="208">
        <v>697</v>
      </c>
      <c r="E8" s="146">
        <v>105</v>
      </c>
      <c r="F8" s="212"/>
    </row>
    <row r="9" spans="1:6" ht="19.5" customHeight="1">
      <c r="A9" s="93" t="s">
        <v>114</v>
      </c>
      <c r="B9" s="212">
        <f t="shared" ref="B9:B22" si="1">SUM(C9:E9)</f>
        <v>1240</v>
      </c>
      <c r="C9" s="208">
        <v>930</v>
      </c>
      <c r="D9" s="208">
        <v>283</v>
      </c>
      <c r="E9" s="146">
        <v>27</v>
      </c>
      <c r="F9" s="212"/>
    </row>
    <row r="10" spans="1:6" ht="19.5" customHeight="1">
      <c r="A10" s="94" t="s">
        <v>115</v>
      </c>
      <c r="B10" s="212">
        <f t="shared" si="1"/>
        <v>3120</v>
      </c>
      <c r="C10" s="208">
        <v>2748</v>
      </c>
      <c r="D10" s="208">
        <v>240</v>
      </c>
      <c r="E10" s="146">
        <v>132</v>
      </c>
      <c r="F10" s="212"/>
    </row>
    <row r="11" spans="1:6" ht="19.5" customHeight="1">
      <c r="A11" s="93" t="s">
        <v>131</v>
      </c>
      <c r="B11" s="212">
        <f t="shared" si="1"/>
        <v>770</v>
      </c>
      <c r="C11" s="208">
        <v>720</v>
      </c>
      <c r="D11" s="208">
        <v>44</v>
      </c>
      <c r="E11" s="146">
        <v>6</v>
      </c>
      <c r="F11" s="212"/>
    </row>
    <row r="12" spans="1:6" ht="19.5" customHeight="1">
      <c r="A12" s="93" t="s">
        <v>117</v>
      </c>
      <c r="B12" s="212">
        <f t="shared" si="1"/>
        <v>552</v>
      </c>
      <c r="C12" s="208">
        <v>530</v>
      </c>
      <c r="D12" s="208">
        <v>1</v>
      </c>
      <c r="E12" s="146">
        <v>21</v>
      </c>
      <c r="F12" s="212"/>
    </row>
    <row r="13" spans="1:6" ht="19.5" customHeight="1">
      <c r="A13" s="93" t="s">
        <v>118</v>
      </c>
      <c r="B13" s="212">
        <f t="shared" si="1"/>
        <v>360</v>
      </c>
      <c r="C13" s="208">
        <v>238</v>
      </c>
      <c r="D13" s="208">
        <v>68</v>
      </c>
      <c r="E13" s="146">
        <v>54</v>
      </c>
      <c r="F13" s="212"/>
    </row>
    <row r="14" spans="1:6" ht="19.5" customHeight="1">
      <c r="A14" s="103" t="s">
        <v>119</v>
      </c>
      <c r="B14" s="194">
        <f>SUM(B16:B22)</f>
        <v>2471</v>
      </c>
      <c r="C14" s="194">
        <f t="shared" ref="C14:E14" si="2">SUM(C16:C22)</f>
        <v>950</v>
      </c>
      <c r="D14" s="194">
        <f t="shared" si="2"/>
        <v>1495</v>
      </c>
      <c r="E14" s="194">
        <f t="shared" si="2"/>
        <v>26</v>
      </c>
      <c r="F14" s="210"/>
    </row>
    <row r="15" spans="1:6" ht="19.5" customHeight="1">
      <c r="A15" s="104" t="s">
        <v>120</v>
      </c>
      <c r="B15" s="212">
        <f t="shared" si="1"/>
        <v>0</v>
      </c>
      <c r="C15" s="207"/>
      <c r="D15" s="207"/>
      <c r="E15" s="145"/>
      <c r="F15" s="209"/>
    </row>
    <row r="16" spans="1:6" ht="19.5" customHeight="1">
      <c r="A16" s="93" t="s">
        <v>121</v>
      </c>
      <c r="B16" s="212">
        <f t="shared" si="1"/>
        <v>648</v>
      </c>
      <c r="C16" s="208">
        <v>376</v>
      </c>
      <c r="D16" s="208">
        <v>260</v>
      </c>
      <c r="E16" s="146">
        <v>12</v>
      </c>
      <c r="F16" s="205"/>
    </row>
    <row r="17" spans="1:6" ht="19.5" customHeight="1">
      <c r="A17" s="105" t="s">
        <v>122</v>
      </c>
      <c r="B17" s="212">
        <f t="shared" si="1"/>
        <v>0</v>
      </c>
      <c r="C17" s="208"/>
      <c r="D17" s="208"/>
      <c r="E17" s="146"/>
      <c r="F17" s="204"/>
    </row>
    <row r="18" spans="1:6" ht="19.5" customHeight="1">
      <c r="A18" s="93" t="s">
        <v>123</v>
      </c>
      <c r="B18" s="212">
        <f t="shared" si="1"/>
        <v>1621</v>
      </c>
      <c r="C18" s="208">
        <v>562</v>
      </c>
      <c r="D18" s="208">
        <v>1045</v>
      </c>
      <c r="E18" s="146">
        <v>14</v>
      </c>
      <c r="F18" s="211"/>
    </row>
    <row r="19" spans="1:6" ht="19.5" customHeight="1">
      <c r="A19" s="105" t="s">
        <v>124</v>
      </c>
      <c r="B19" s="212">
        <f t="shared" si="1"/>
        <v>0</v>
      </c>
      <c r="C19" s="208"/>
      <c r="D19" s="208"/>
      <c r="E19" s="146"/>
      <c r="F19" s="204"/>
    </row>
    <row r="20" spans="1:6" ht="19.5" customHeight="1">
      <c r="A20" s="93" t="s">
        <v>125</v>
      </c>
      <c r="B20" s="212">
        <f t="shared" si="1"/>
        <v>202</v>
      </c>
      <c r="C20" s="208">
        <v>12</v>
      </c>
      <c r="D20" s="208">
        <v>190</v>
      </c>
      <c r="E20" s="146">
        <v>0</v>
      </c>
      <c r="F20" s="211"/>
    </row>
    <row r="21" spans="1:6" ht="19.5" customHeight="1">
      <c r="A21" s="93" t="s">
        <v>315</v>
      </c>
      <c r="B21" s="212">
        <f t="shared" si="1"/>
        <v>0</v>
      </c>
      <c r="C21" s="206"/>
      <c r="D21" s="206"/>
      <c r="E21" s="206"/>
      <c r="F21" s="178"/>
    </row>
    <row r="22" spans="1:6" ht="19.5" customHeight="1">
      <c r="A22" s="93" t="s">
        <v>118</v>
      </c>
      <c r="B22" s="212">
        <f t="shared" si="1"/>
        <v>0</v>
      </c>
      <c r="C22" s="206"/>
      <c r="D22" s="206"/>
      <c r="E22" s="206"/>
      <c r="F22" s="178"/>
    </row>
    <row r="23" spans="1:6" ht="19.5" customHeight="1">
      <c r="A23" s="8"/>
      <c r="B23" s="8"/>
      <c r="C23" s="8"/>
      <c r="D23" s="8"/>
      <c r="E23" s="8"/>
    </row>
  </sheetData>
  <mergeCells count="2">
    <mergeCell ref="C5:E5"/>
    <mergeCell ref="B5:B6"/>
  </mergeCells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2"/>
  <sheetViews>
    <sheetView workbookViewId="0"/>
  </sheetViews>
  <sheetFormatPr defaultRowHeight="15.95" customHeight="1"/>
  <cols>
    <col min="1" max="1" width="37.28515625" style="4" customWidth="1"/>
    <col min="2" max="2" width="7.5703125" style="4" customWidth="1"/>
    <col min="3" max="3" width="6.85546875" style="4" customWidth="1"/>
    <col min="4" max="4" width="9.28515625" style="4" customWidth="1"/>
    <col min="5" max="5" width="7" style="4" customWidth="1"/>
    <col min="6" max="6" width="7.5703125" style="4" customWidth="1"/>
    <col min="7" max="7" width="9.7109375" style="4" customWidth="1"/>
    <col min="8" max="8" width="7" style="4" customWidth="1"/>
    <col min="9" max="9" width="9.140625" style="4"/>
    <col min="10" max="10" width="14.7109375" style="4" customWidth="1"/>
    <col min="11" max="16384" width="9.140625" style="4"/>
  </cols>
  <sheetData>
    <row r="1" spans="1:15" s="3" customFormat="1" ht="20.100000000000001" customHeight="1">
      <c r="A1" s="34" t="s">
        <v>316</v>
      </c>
      <c r="B1" s="34"/>
    </row>
    <row r="2" spans="1:15" s="3" customFormat="1" ht="20.100000000000001" customHeight="1">
      <c r="A2" s="42" t="s">
        <v>230</v>
      </c>
      <c r="B2" s="75"/>
      <c r="J2" s="93"/>
    </row>
    <row r="3" spans="1:15" s="3" customFormat="1" ht="20.100000000000001" customHeight="1">
      <c r="A3" s="42"/>
      <c r="B3" s="42"/>
      <c r="J3" s="94"/>
    </row>
    <row r="4" spans="1:15" ht="15.95" customHeight="1">
      <c r="A4" s="8"/>
      <c r="B4" s="14"/>
      <c r="E4" s="76"/>
      <c r="F4" s="76"/>
      <c r="G4" s="77"/>
      <c r="H4" s="77" t="s">
        <v>111</v>
      </c>
      <c r="J4" s="93"/>
    </row>
    <row r="5" spans="1:15" s="3" customFormat="1" ht="15.95" customHeight="1">
      <c r="A5" s="60"/>
      <c r="B5" s="305" t="s">
        <v>66</v>
      </c>
      <c r="C5" s="301" t="s">
        <v>67</v>
      </c>
      <c r="D5" s="301"/>
      <c r="E5" s="301"/>
      <c r="F5" s="301"/>
      <c r="G5" s="301"/>
      <c r="J5" s="95"/>
    </row>
    <row r="6" spans="1:15" s="89" customFormat="1" ht="27" customHeight="1">
      <c r="B6" s="307"/>
      <c r="C6" s="80" t="s">
        <v>132</v>
      </c>
      <c r="D6" s="80" t="s">
        <v>133</v>
      </c>
      <c r="E6" s="80" t="s">
        <v>134</v>
      </c>
      <c r="F6" s="80" t="s">
        <v>135</v>
      </c>
      <c r="G6" s="91" t="s">
        <v>136</v>
      </c>
      <c r="H6" s="80" t="s">
        <v>137</v>
      </c>
      <c r="J6" s="95"/>
    </row>
    <row r="7" spans="1:15" s="90" customFormat="1" ht="27.75" customHeight="1">
      <c r="B7" s="92" t="s">
        <v>68</v>
      </c>
      <c r="C7" s="85" t="s">
        <v>138</v>
      </c>
      <c r="D7" s="85" t="s">
        <v>139</v>
      </c>
      <c r="E7" s="85" t="s">
        <v>140</v>
      </c>
      <c r="F7" s="85" t="s">
        <v>141</v>
      </c>
      <c r="G7" s="92" t="s">
        <v>142</v>
      </c>
      <c r="H7" s="92" t="s">
        <v>143</v>
      </c>
      <c r="J7" s="93"/>
    </row>
    <row r="8" spans="1:15" ht="15.95" customHeight="1">
      <c r="C8" s="84"/>
      <c r="D8" s="84"/>
      <c r="E8" s="84"/>
      <c r="F8" s="84"/>
      <c r="G8" s="84"/>
      <c r="J8" s="94"/>
    </row>
    <row r="9" spans="1:15" ht="19.5" customHeight="1">
      <c r="A9" s="36" t="s">
        <v>98</v>
      </c>
      <c r="B9" s="65">
        <f>SUM(B11:B21)</f>
        <v>8702</v>
      </c>
      <c r="C9" s="65">
        <f>SUM(C11:C21)</f>
        <v>2660</v>
      </c>
      <c r="D9" s="213">
        <f t="shared" ref="D9:H9" si="0">SUM(D11:D21)</f>
        <v>1240</v>
      </c>
      <c r="E9" s="213">
        <f t="shared" si="0"/>
        <v>3120</v>
      </c>
      <c r="F9" s="213">
        <f t="shared" si="0"/>
        <v>770</v>
      </c>
      <c r="G9" s="213">
        <f t="shared" si="0"/>
        <v>552</v>
      </c>
      <c r="H9" s="213">
        <f t="shared" si="0"/>
        <v>360</v>
      </c>
      <c r="J9" s="216"/>
    </row>
    <row r="10" spans="1:15" s="3" customFormat="1" ht="25.5">
      <c r="A10" s="38" t="s">
        <v>205</v>
      </c>
      <c r="B10" s="65"/>
      <c r="C10" s="65"/>
      <c r="D10" s="65"/>
      <c r="E10" s="65"/>
      <c r="F10" s="65"/>
      <c r="G10" s="65"/>
      <c r="H10" s="65"/>
      <c r="J10" s="91"/>
      <c r="O10" s="65"/>
    </row>
    <row r="11" spans="1:15" ht="19.5" customHeight="1">
      <c r="A11" s="4" t="s">
        <v>99</v>
      </c>
      <c r="B11" s="215">
        <f>SUM(C11:H11)</f>
        <v>4251</v>
      </c>
      <c r="C11" s="214">
        <v>1459</v>
      </c>
      <c r="D11" s="214">
        <v>407</v>
      </c>
      <c r="E11" s="214">
        <v>1807</v>
      </c>
      <c r="F11" s="214">
        <v>260</v>
      </c>
      <c r="G11" s="214">
        <v>204</v>
      </c>
      <c r="H11" s="214">
        <v>114</v>
      </c>
      <c r="J11" s="217"/>
      <c r="K11" s="66"/>
      <c r="L11" s="66"/>
      <c r="M11" s="66"/>
      <c r="N11" s="66"/>
      <c r="O11" s="66"/>
    </row>
    <row r="12" spans="1:15" ht="19.5" customHeight="1">
      <c r="A12" s="287" t="s">
        <v>313</v>
      </c>
      <c r="B12" s="215">
        <f t="shared" ref="B12:B21" si="1">SUM(C12:H12)</f>
        <v>864</v>
      </c>
      <c r="C12" s="214">
        <v>297</v>
      </c>
      <c r="D12" s="214">
        <v>118</v>
      </c>
      <c r="E12" s="214">
        <v>250</v>
      </c>
      <c r="F12" s="214">
        <v>85</v>
      </c>
      <c r="G12" s="214">
        <v>74</v>
      </c>
      <c r="H12" s="214">
        <v>40</v>
      </c>
      <c r="J12" s="217"/>
      <c r="K12" s="66"/>
      <c r="L12" s="66"/>
      <c r="M12" s="66"/>
      <c r="N12" s="66"/>
      <c r="O12" s="66"/>
    </row>
    <row r="13" spans="1:15" ht="19.5" customHeight="1">
      <c r="A13" s="4" t="s">
        <v>100</v>
      </c>
      <c r="B13" s="215">
        <f t="shared" si="1"/>
        <v>388</v>
      </c>
      <c r="C13" s="214">
        <v>79</v>
      </c>
      <c r="D13" s="214">
        <v>87</v>
      </c>
      <c r="E13" s="214">
        <v>105</v>
      </c>
      <c r="F13" s="214">
        <v>60</v>
      </c>
      <c r="G13" s="214">
        <v>33</v>
      </c>
      <c r="H13" s="214">
        <v>24</v>
      </c>
      <c r="J13" s="217"/>
      <c r="K13" s="66"/>
      <c r="L13" s="66"/>
      <c r="M13" s="66"/>
      <c r="N13" s="66"/>
      <c r="O13" s="66"/>
    </row>
    <row r="14" spans="1:15" ht="19.5" customHeight="1">
      <c r="A14" s="4" t="s">
        <v>101</v>
      </c>
      <c r="B14" s="215">
        <f t="shared" si="1"/>
        <v>309</v>
      </c>
      <c r="C14" s="214">
        <v>70</v>
      </c>
      <c r="D14" s="214">
        <v>64</v>
      </c>
      <c r="E14" s="214">
        <v>98</v>
      </c>
      <c r="F14" s="214">
        <v>39</v>
      </c>
      <c r="G14" s="214">
        <v>24</v>
      </c>
      <c r="H14" s="214">
        <v>14</v>
      </c>
      <c r="J14" s="217"/>
      <c r="K14" s="66"/>
      <c r="L14" s="66"/>
      <c r="M14" s="66"/>
      <c r="N14" s="66"/>
      <c r="O14" s="66"/>
    </row>
    <row r="15" spans="1:15" ht="19.5" customHeight="1">
      <c r="A15" s="4" t="s">
        <v>102</v>
      </c>
      <c r="B15" s="215">
        <f t="shared" si="1"/>
        <v>616</v>
      </c>
      <c r="C15" s="214">
        <v>170</v>
      </c>
      <c r="D15" s="214">
        <v>98</v>
      </c>
      <c r="E15" s="214">
        <v>216</v>
      </c>
      <c r="F15" s="214">
        <v>65</v>
      </c>
      <c r="G15" s="214">
        <v>39</v>
      </c>
      <c r="H15" s="214">
        <v>28</v>
      </c>
      <c r="J15" s="217"/>
      <c r="K15" s="66"/>
      <c r="L15" s="66"/>
      <c r="M15" s="66"/>
      <c r="N15" s="66"/>
      <c r="O15" s="66"/>
    </row>
    <row r="16" spans="1:15" ht="19.5" customHeight="1">
      <c r="A16" s="4" t="s">
        <v>103</v>
      </c>
      <c r="B16" s="215">
        <f t="shared" si="1"/>
        <v>368</v>
      </c>
      <c r="C16" s="214">
        <v>98</v>
      </c>
      <c r="D16" s="214">
        <v>76</v>
      </c>
      <c r="E16" s="214">
        <v>90</v>
      </c>
      <c r="F16" s="214">
        <v>46</v>
      </c>
      <c r="G16" s="214">
        <v>32</v>
      </c>
      <c r="H16" s="214">
        <v>26</v>
      </c>
      <c r="J16" s="66"/>
      <c r="K16" s="66"/>
      <c r="L16" s="66"/>
      <c r="M16" s="66"/>
      <c r="N16" s="66"/>
      <c r="O16" s="66"/>
    </row>
    <row r="17" spans="1:15" ht="19.5" customHeight="1">
      <c r="A17" s="4" t="s">
        <v>104</v>
      </c>
      <c r="B17" s="215">
        <f t="shared" si="1"/>
        <v>303</v>
      </c>
      <c r="C17" s="214">
        <v>70</v>
      </c>
      <c r="D17" s="214">
        <v>68</v>
      </c>
      <c r="E17" s="214">
        <v>74</v>
      </c>
      <c r="F17" s="214">
        <v>44</v>
      </c>
      <c r="G17" s="214">
        <v>28</v>
      </c>
      <c r="H17" s="214">
        <v>19</v>
      </c>
      <c r="J17" s="66"/>
      <c r="K17" s="66"/>
      <c r="L17" s="66"/>
      <c r="M17" s="66"/>
      <c r="N17" s="66"/>
      <c r="O17" s="66"/>
    </row>
    <row r="18" spans="1:15" ht="19.5" customHeight="1">
      <c r="A18" s="4" t="s">
        <v>105</v>
      </c>
      <c r="B18" s="215">
        <f t="shared" si="1"/>
        <v>287</v>
      </c>
      <c r="C18" s="146">
        <v>65</v>
      </c>
      <c r="D18" s="214">
        <v>66</v>
      </c>
      <c r="E18" s="214">
        <v>80</v>
      </c>
      <c r="F18" s="214">
        <v>28</v>
      </c>
      <c r="G18" s="214">
        <v>26</v>
      </c>
      <c r="H18" s="214">
        <v>22</v>
      </c>
      <c r="J18" s="66"/>
      <c r="K18" s="66"/>
      <c r="L18" s="66"/>
      <c r="M18" s="66"/>
      <c r="N18" s="66"/>
      <c r="O18" s="66"/>
    </row>
    <row r="19" spans="1:15" ht="19.5" customHeight="1">
      <c r="A19" s="4" t="s">
        <v>106</v>
      </c>
      <c r="B19" s="215">
        <f t="shared" si="1"/>
        <v>636</v>
      </c>
      <c r="C19" s="146">
        <v>182</v>
      </c>
      <c r="D19" s="214">
        <v>107</v>
      </c>
      <c r="E19" s="214">
        <v>212</v>
      </c>
      <c r="F19" s="214">
        <v>64</v>
      </c>
      <c r="G19" s="214">
        <v>40</v>
      </c>
      <c r="H19" s="214">
        <v>31</v>
      </c>
      <c r="J19" s="66"/>
      <c r="K19" s="66"/>
      <c r="L19" s="66"/>
      <c r="M19" s="66"/>
      <c r="N19" s="66"/>
      <c r="O19" s="66"/>
    </row>
    <row r="20" spans="1:15" ht="19.5" customHeight="1">
      <c r="A20" s="4" t="s">
        <v>107</v>
      </c>
      <c r="B20" s="215">
        <f t="shared" si="1"/>
        <v>291</v>
      </c>
      <c r="C20" s="146">
        <v>68</v>
      </c>
      <c r="D20" s="214">
        <v>62</v>
      </c>
      <c r="E20" s="214">
        <v>82</v>
      </c>
      <c r="F20" s="214">
        <v>37</v>
      </c>
      <c r="G20" s="214">
        <v>22</v>
      </c>
      <c r="H20" s="214">
        <v>20</v>
      </c>
      <c r="J20" s="66"/>
      <c r="K20" s="66"/>
      <c r="L20" s="66"/>
      <c r="M20" s="66"/>
      <c r="N20" s="66"/>
      <c r="O20" s="66"/>
    </row>
    <row r="21" spans="1:15" ht="19.5" customHeight="1">
      <c r="A21" s="4" t="s">
        <v>108</v>
      </c>
      <c r="B21" s="215">
        <f t="shared" si="1"/>
        <v>389</v>
      </c>
      <c r="C21" s="214">
        <v>102</v>
      </c>
      <c r="D21" s="214">
        <v>87</v>
      </c>
      <c r="E21" s="214">
        <v>106</v>
      </c>
      <c r="F21" s="214">
        <v>42</v>
      </c>
      <c r="G21" s="214">
        <v>30</v>
      </c>
      <c r="H21" s="214">
        <v>22</v>
      </c>
      <c r="J21" s="66"/>
      <c r="K21" s="66"/>
      <c r="L21" s="66"/>
      <c r="M21" s="66"/>
      <c r="N21" s="66"/>
      <c r="O21" s="66"/>
    </row>
    <row r="22" spans="1:15" ht="15.95" customHeight="1">
      <c r="A22" s="8"/>
      <c r="B22" s="8"/>
      <c r="C22" s="8"/>
      <c r="D22" s="8"/>
      <c r="E22" s="8"/>
      <c r="F22" s="8"/>
      <c r="G22" s="8"/>
      <c r="H22" s="47"/>
    </row>
  </sheetData>
  <mergeCells count="2">
    <mergeCell ref="C5:G5"/>
    <mergeCell ref="B5:B6"/>
  </mergeCells>
  <pageMargins left="0.66" right="0.5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3"/>
  <sheetViews>
    <sheetView workbookViewId="0"/>
  </sheetViews>
  <sheetFormatPr defaultRowHeight="15.95" customHeight="1"/>
  <cols>
    <col min="1" max="1" width="37.42578125" style="4" customWidth="1"/>
    <col min="2" max="2" width="6.7109375" style="4" customWidth="1"/>
    <col min="3" max="3" width="10.5703125" style="4" customWidth="1"/>
    <col min="4" max="4" width="13" style="4" customWidth="1"/>
    <col min="5" max="5" width="10.28515625" style="4" customWidth="1"/>
    <col min="6" max="6" width="9.28515625" style="4" customWidth="1"/>
    <col min="7" max="7" width="6.28515625" style="4" customWidth="1"/>
    <col min="8" max="16384" width="9.140625" style="4"/>
  </cols>
  <sheetData>
    <row r="1" spans="1:7" ht="20.100000000000001" customHeight="1">
      <c r="A1" s="34" t="s">
        <v>317</v>
      </c>
      <c r="B1" s="34"/>
      <c r="C1" s="3"/>
      <c r="D1" s="3"/>
      <c r="E1" s="3"/>
    </row>
    <row r="2" spans="1:7" ht="20.100000000000001" customHeight="1">
      <c r="A2" s="42" t="s">
        <v>231</v>
      </c>
      <c r="B2" s="75"/>
      <c r="C2" s="3"/>
      <c r="D2" s="3"/>
      <c r="E2" s="3"/>
    </row>
    <row r="3" spans="1:7" ht="20.100000000000001" customHeight="1">
      <c r="A3" s="42"/>
      <c r="B3" s="42"/>
      <c r="C3" s="3"/>
      <c r="D3" s="3"/>
      <c r="E3" s="3"/>
      <c r="F3" s="3"/>
    </row>
    <row r="4" spans="1:7" ht="15.95" customHeight="1">
      <c r="A4" s="8"/>
      <c r="B4" s="14"/>
      <c r="D4" s="76"/>
      <c r="G4" s="77" t="s">
        <v>111</v>
      </c>
    </row>
    <row r="5" spans="1:7" ht="17.25" customHeight="1">
      <c r="A5" s="14"/>
      <c r="B5" s="78"/>
      <c r="C5" s="301" t="s">
        <v>67</v>
      </c>
      <c r="D5" s="301"/>
      <c r="E5" s="301"/>
      <c r="F5" s="301"/>
      <c r="G5" s="301"/>
    </row>
    <row r="6" spans="1:7" ht="38.25">
      <c r="B6" s="79" t="s">
        <v>66</v>
      </c>
      <c r="C6" s="80" t="s">
        <v>144</v>
      </c>
      <c r="D6" s="80" t="s">
        <v>145</v>
      </c>
      <c r="E6" s="80" t="s">
        <v>146</v>
      </c>
      <c r="F6" s="80" t="s">
        <v>147</v>
      </c>
      <c r="G6" s="81" t="s">
        <v>137</v>
      </c>
    </row>
    <row r="7" spans="1:7" ht="17.25" customHeight="1">
      <c r="B7" s="82" t="s">
        <v>68</v>
      </c>
      <c r="C7" s="83" t="s">
        <v>148</v>
      </c>
      <c r="D7" s="84" t="s">
        <v>149</v>
      </c>
      <c r="E7" s="84" t="s">
        <v>150</v>
      </c>
      <c r="F7" s="84" t="s">
        <v>151</v>
      </c>
      <c r="G7" s="61" t="s">
        <v>143</v>
      </c>
    </row>
    <row r="8" spans="1:7" ht="27" customHeight="1">
      <c r="B8" s="8"/>
      <c r="C8" s="85"/>
      <c r="D8" s="85" t="s">
        <v>152</v>
      </c>
      <c r="E8" s="85" t="s">
        <v>153</v>
      </c>
      <c r="F8" s="86" t="s">
        <v>154</v>
      </c>
      <c r="G8" s="8"/>
    </row>
    <row r="9" spans="1:7" ht="15.95" customHeight="1">
      <c r="C9" s="84"/>
      <c r="D9" s="84"/>
      <c r="E9" s="84"/>
      <c r="F9" s="84"/>
    </row>
    <row r="10" spans="1:7" ht="19.5" customHeight="1">
      <c r="A10" s="36" t="s">
        <v>98</v>
      </c>
      <c r="B10" s="65">
        <f>SUM(B12:B22)</f>
        <v>2471</v>
      </c>
      <c r="C10" s="194">
        <f>SUM(C12:C22)</f>
        <v>648</v>
      </c>
      <c r="D10" s="194">
        <f>SUM(D12:D22)</f>
        <v>1621</v>
      </c>
      <c r="E10" s="194">
        <f t="shared" ref="E10" si="0">SUM(E12:E22)</f>
        <v>202</v>
      </c>
      <c r="F10" s="179">
        <v>0</v>
      </c>
      <c r="G10" s="179">
        <v>0</v>
      </c>
    </row>
    <row r="11" spans="1:7" s="3" customFormat="1" ht="25.5">
      <c r="A11" s="38" t="s">
        <v>205</v>
      </c>
      <c r="B11" s="65"/>
      <c r="C11" s="87"/>
      <c r="F11" s="180"/>
      <c r="G11" s="180"/>
    </row>
    <row r="12" spans="1:7" ht="19.5" customHeight="1">
      <c r="A12" s="4" t="s">
        <v>99</v>
      </c>
      <c r="B12" s="88">
        <f>SUM(C12:E12)</f>
        <v>1033</v>
      </c>
      <c r="C12" s="88">
        <v>358</v>
      </c>
      <c r="D12" s="88">
        <v>629</v>
      </c>
      <c r="E12" s="88">
        <v>46</v>
      </c>
      <c r="F12" s="178"/>
      <c r="G12" s="178"/>
    </row>
    <row r="13" spans="1:7" ht="19.5" customHeight="1">
      <c r="A13" s="287" t="s">
        <v>313</v>
      </c>
      <c r="B13" s="88">
        <f t="shared" ref="B13:B22" si="1">SUM(C13:E13)</f>
        <v>187</v>
      </c>
      <c r="C13" s="88">
        <v>56</v>
      </c>
      <c r="D13" s="88">
        <v>116</v>
      </c>
      <c r="E13" s="88">
        <v>15</v>
      </c>
      <c r="F13" s="178"/>
      <c r="G13" s="178"/>
    </row>
    <row r="14" spans="1:7" ht="19.5" customHeight="1">
      <c r="A14" s="4" t="s">
        <v>100</v>
      </c>
      <c r="B14" s="88">
        <f t="shared" si="1"/>
        <v>108</v>
      </c>
      <c r="C14" s="88">
        <v>21</v>
      </c>
      <c r="D14" s="88">
        <v>71</v>
      </c>
      <c r="E14" s="88">
        <v>16</v>
      </c>
      <c r="F14" s="178"/>
      <c r="G14" s="178"/>
    </row>
    <row r="15" spans="1:7" ht="19.5" customHeight="1">
      <c r="A15" s="4" t="s">
        <v>101</v>
      </c>
      <c r="B15" s="88">
        <f t="shared" si="1"/>
        <v>106</v>
      </c>
      <c r="C15" s="88">
        <v>16</v>
      </c>
      <c r="D15" s="88">
        <v>79</v>
      </c>
      <c r="E15" s="88">
        <v>11</v>
      </c>
      <c r="F15" s="178"/>
      <c r="G15" s="178"/>
    </row>
    <row r="16" spans="1:7" ht="19.5" customHeight="1">
      <c r="A16" s="4" t="s">
        <v>102</v>
      </c>
      <c r="B16" s="88">
        <f t="shared" si="1"/>
        <v>196</v>
      </c>
      <c r="C16" s="88">
        <v>36</v>
      </c>
      <c r="D16" s="88">
        <v>132</v>
      </c>
      <c r="E16" s="88">
        <v>28</v>
      </c>
      <c r="F16" s="178"/>
      <c r="G16" s="178"/>
    </row>
    <row r="17" spans="1:7" ht="19.5" customHeight="1">
      <c r="A17" s="4" t="s">
        <v>103</v>
      </c>
      <c r="B17" s="88">
        <f t="shared" si="1"/>
        <v>152</v>
      </c>
      <c r="C17" s="88">
        <v>24</v>
      </c>
      <c r="D17" s="88">
        <v>102</v>
      </c>
      <c r="E17" s="88">
        <v>26</v>
      </c>
      <c r="F17" s="178"/>
      <c r="G17" s="178"/>
    </row>
    <row r="18" spans="1:7" ht="19.5" customHeight="1">
      <c r="A18" s="4" t="s">
        <v>104</v>
      </c>
      <c r="B18" s="88">
        <f t="shared" si="1"/>
        <v>109</v>
      </c>
      <c r="C18" s="88">
        <v>18</v>
      </c>
      <c r="D18" s="88">
        <v>81</v>
      </c>
      <c r="E18" s="88">
        <v>10</v>
      </c>
      <c r="F18" s="178"/>
      <c r="G18" s="178"/>
    </row>
    <row r="19" spans="1:7" ht="19.5" customHeight="1">
      <c r="A19" s="4" t="s">
        <v>105</v>
      </c>
      <c r="B19" s="88">
        <f t="shared" si="1"/>
        <v>93</v>
      </c>
      <c r="C19" s="88">
        <v>20</v>
      </c>
      <c r="D19" s="88">
        <v>64</v>
      </c>
      <c r="E19" s="88">
        <v>9</v>
      </c>
      <c r="F19" s="178"/>
      <c r="G19" s="178"/>
    </row>
    <row r="20" spans="1:7" ht="19.5" customHeight="1">
      <c r="A20" s="4" t="s">
        <v>106</v>
      </c>
      <c r="B20" s="88">
        <f t="shared" si="1"/>
        <v>205</v>
      </c>
      <c r="C20" s="88">
        <v>42</v>
      </c>
      <c r="D20" s="88">
        <v>149</v>
      </c>
      <c r="E20" s="88">
        <v>14</v>
      </c>
      <c r="F20" s="178"/>
      <c r="G20" s="178"/>
    </row>
    <row r="21" spans="1:7" ht="19.5" customHeight="1">
      <c r="A21" s="4" t="s">
        <v>107</v>
      </c>
      <c r="B21" s="88">
        <f t="shared" si="1"/>
        <v>116</v>
      </c>
      <c r="C21" s="88">
        <v>26</v>
      </c>
      <c r="D21" s="88">
        <v>76</v>
      </c>
      <c r="E21" s="88">
        <v>14</v>
      </c>
      <c r="F21" s="178"/>
      <c r="G21" s="178"/>
    </row>
    <row r="22" spans="1:7" ht="19.5" customHeight="1">
      <c r="A22" s="4" t="s">
        <v>108</v>
      </c>
      <c r="B22" s="88">
        <f t="shared" si="1"/>
        <v>166</v>
      </c>
      <c r="C22" s="88">
        <v>31</v>
      </c>
      <c r="D22" s="88">
        <v>122</v>
      </c>
      <c r="E22" s="88">
        <v>13</v>
      </c>
      <c r="F22" s="178"/>
      <c r="G22" s="178"/>
    </row>
    <row r="23" spans="1:7" ht="15.95" customHeight="1">
      <c r="A23" s="8"/>
      <c r="B23" s="8"/>
      <c r="C23" s="8"/>
      <c r="D23" s="8"/>
      <c r="E23" s="8"/>
      <c r="F23" s="8"/>
      <c r="G23" s="8"/>
    </row>
  </sheetData>
  <mergeCells count="1">
    <mergeCell ref="C5:G5"/>
  </mergeCells>
  <pageMargins left="0.56999999999999995" right="0.5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"/>
  <sheetViews>
    <sheetView workbookViewId="0"/>
  </sheetViews>
  <sheetFormatPr defaultRowHeight="12.75"/>
  <cols>
    <col min="1" max="1" width="45.7109375" style="4" customWidth="1"/>
    <col min="2" max="2" width="10.140625" style="4" customWidth="1"/>
    <col min="3" max="3" width="9.85546875" style="4" customWidth="1"/>
    <col min="4" max="4" width="9.140625" style="4" customWidth="1"/>
    <col min="5" max="5" width="10.140625" style="4" customWidth="1"/>
    <col min="6" max="7" width="10.42578125" style="4" customWidth="1"/>
    <col min="8" max="16384" width="9.140625" style="4"/>
  </cols>
  <sheetData>
    <row r="1" spans="1:7" ht="20.100000000000001" customHeight="1">
      <c r="A1" s="9" t="s">
        <v>209</v>
      </c>
    </row>
    <row r="2" spans="1:7" ht="20.100000000000001" customHeight="1">
      <c r="A2" s="42" t="s">
        <v>155</v>
      </c>
    </row>
    <row r="3" spans="1:7" ht="20.100000000000001" customHeight="1"/>
    <row r="4" spans="1:7" ht="20.100000000000001" customHeight="1">
      <c r="A4" s="8"/>
      <c r="F4" s="67"/>
      <c r="G4" s="67" t="s">
        <v>156</v>
      </c>
    </row>
    <row r="5" spans="1:7" ht="30.75" customHeight="1">
      <c r="B5" s="1">
        <v>2010</v>
      </c>
      <c r="C5" s="1">
        <v>2015</v>
      </c>
      <c r="D5" s="1">
        <v>2016</v>
      </c>
      <c r="E5" s="2">
        <v>2017</v>
      </c>
      <c r="F5" s="2">
        <v>2018</v>
      </c>
      <c r="G5" s="2" t="s">
        <v>223</v>
      </c>
    </row>
    <row r="6" spans="1:7" ht="15.75" customHeight="1">
      <c r="B6" s="68"/>
      <c r="C6" s="68"/>
      <c r="D6" s="68"/>
      <c r="E6" s="69"/>
      <c r="F6" s="69"/>
      <c r="G6" s="69"/>
    </row>
    <row r="7" spans="1:7" ht="25.5">
      <c r="A7" s="70" t="s">
        <v>157</v>
      </c>
      <c r="B7" s="4">
        <v>14.5</v>
      </c>
      <c r="C7" s="4">
        <v>9.3000000000000007</v>
      </c>
      <c r="D7" s="4">
        <v>8.8000000000000007</v>
      </c>
      <c r="E7" s="4">
        <v>8.6</v>
      </c>
      <c r="F7" s="4">
        <v>8.6</v>
      </c>
      <c r="G7" s="192" t="s">
        <v>239</v>
      </c>
    </row>
    <row r="8" spans="1:7" ht="20.25" customHeight="1">
      <c r="A8" s="71" t="s">
        <v>158</v>
      </c>
      <c r="B8" s="72"/>
    </row>
    <row r="9" spans="1:7" ht="25.5">
      <c r="A9" s="70" t="s">
        <v>159</v>
      </c>
      <c r="B9" s="4">
        <v>30.8</v>
      </c>
      <c r="C9" s="4">
        <v>24.8</v>
      </c>
      <c r="D9" s="4">
        <v>24.5</v>
      </c>
      <c r="E9" s="4">
        <v>24.4</v>
      </c>
      <c r="F9" s="4">
        <v>24.4</v>
      </c>
      <c r="G9" s="192">
        <v>23</v>
      </c>
    </row>
    <row r="10" spans="1:7" ht="20.25" customHeight="1">
      <c r="A10" s="71" t="s">
        <v>160</v>
      </c>
    </row>
    <row r="11" spans="1:7" ht="25.5">
      <c r="A11" s="70" t="s">
        <v>161</v>
      </c>
      <c r="B11" s="4">
        <v>6.8</v>
      </c>
      <c r="C11" s="73">
        <v>7</v>
      </c>
      <c r="D11" s="4">
        <v>6.8</v>
      </c>
      <c r="E11" s="4">
        <v>6.8</v>
      </c>
      <c r="F11" s="4">
        <v>6.8</v>
      </c>
      <c r="G11" s="192">
        <v>6.8</v>
      </c>
    </row>
    <row r="12" spans="1:7" ht="20.25" customHeight="1">
      <c r="A12" s="71" t="s">
        <v>162</v>
      </c>
    </row>
    <row r="13" spans="1:7" ht="18">
      <c r="A13" s="74"/>
      <c r="B13" s="8"/>
      <c r="C13" s="8"/>
      <c r="D13" s="8"/>
      <c r="E13" s="8"/>
      <c r="F13" s="8"/>
      <c r="G13" s="8"/>
    </row>
  </sheetData>
  <pageMargins left="0.2" right="0.21" top="0.63" bottom="0.63" header="0.51" footer="0.24"/>
  <pageSetup paperSize="9" orientation="portrait" r:id="rId1"/>
  <headerFooter alignWithMargins="0">
    <oddFooter>&amp;C&amp;11&amp;P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7"/>
  <sheetViews>
    <sheetView workbookViewId="0"/>
  </sheetViews>
  <sheetFormatPr defaultRowHeight="17.25" customHeight="1"/>
  <cols>
    <col min="1" max="1" width="37.5703125" style="4" customWidth="1"/>
    <col min="2" max="4" width="9.5703125" style="4" customWidth="1"/>
    <col min="5" max="5" width="11.85546875" style="4" customWidth="1"/>
    <col min="6" max="6" width="12.42578125" style="4" customWidth="1"/>
    <col min="7" max="16384" width="9.140625" style="4"/>
  </cols>
  <sheetData>
    <row r="1" spans="1:8" ht="19.5" customHeight="1">
      <c r="A1" s="34" t="s">
        <v>232</v>
      </c>
      <c r="B1" s="5"/>
      <c r="C1" s="5"/>
      <c r="D1" s="5"/>
      <c r="E1" s="5"/>
    </row>
    <row r="2" spans="1:8" ht="19.5" customHeight="1">
      <c r="A2" s="34" t="s">
        <v>318</v>
      </c>
      <c r="B2" s="5"/>
      <c r="C2" s="5"/>
      <c r="D2" s="5"/>
      <c r="E2" s="5"/>
    </row>
    <row r="3" spans="1:8" ht="19.5" customHeight="1">
      <c r="A3" s="45" t="s">
        <v>233</v>
      </c>
      <c r="B3" s="5"/>
      <c r="C3" s="5"/>
      <c r="D3" s="5"/>
      <c r="E3" s="5"/>
    </row>
    <row r="4" spans="1:8" ht="17.25" customHeight="1">
      <c r="A4" s="46"/>
      <c r="B4" s="3"/>
      <c r="C4" s="3"/>
      <c r="D4" s="3"/>
      <c r="E4" s="3"/>
    </row>
    <row r="5" spans="1:8" ht="25.5" customHeight="1">
      <c r="A5" s="8"/>
      <c r="B5" s="47"/>
      <c r="C5" s="47"/>
      <c r="D5" s="47"/>
      <c r="F5" s="48" t="s">
        <v>111</v>
      </c>
    </row>
    <row r="6" spans="1:8" ht="17.25" customHeight="1">
      <c r="B6" s="308" t="s">
        <v>234</v>
      </c>
      <c r="C6" s="308"/>
      <c r="D6" s="308"/>
      <c r="E6" s="308" t="s">
        <v>235</v>
      </c>
      <c r="F6" s="308"/>
    </row>
    <row r="7" spans="1:8" ht="23.25" customHeight="1">
      <c r="B7" s="309" t="s">
        <v>236</v>
      </c>
      <c r="C7" s="309"/>
      <c r="D7" s="309"/>
      <c r="E7" s="309" t="s">
        <v>237</v>
      </c>
      <c r="F7" s="309"/>
    </row>
    <row r="8" spans="1:8" ht="17.25" customHeight="1">
      <c r="B8" s="49" t="s">
        <v>163</v>
      </c>
      <c r="C8" s="49" t="s">
        <v>164</v>
      </c>
      <c r="D8" s="50" t="s">
        <v>165</v>
      </c>
      <c r="E8" s="51" t="s">
        <v>163</v>
      </c>
      <c r="F8" s="50" t="s">
        <v>166</v>
      </c>
    </row>
    <row r="9" spans="1:8" ht="17.25" customHeight="1">
      <c r="B9" s="49" t="s">
        <v>167</v>
      </c>
      <c r="C9" s="49" t="s">
        <v>168</v>
      </c>
      <c r="D9" s="52" t="s">
        <v>169</v>
      </c>
      <c r="E9" s="51" t="s">
        <v>170</v>
      </c>
      <c r="F9" s="51" t="s">
        <v>171</v>
      </c>
    </row>
    <row r="10" spans="1:8" ht="17.25" customHeight="1">
      <c r="B10" s="53" t="s">
        <v>172</v>
      </c>
      <c r="C10" s="54" t="s">
        <v>171</v>
      </c>
      <c r="D10" s="51" t="s">
        <v>173</v>
      </c>
      <c r="E10" s="51" t="s">
        <v>174</v>
      </c>
      <c r="F10" s="51" t="s">
        <v>174</v>
      </c>
    </row>
    <row r="11" spans="1:8" ht="17.25" customHeight="1">
      <c r="B11" s="55" t="s">
        <v>175</v>
      </c>
      <c r="C11" s="53" t="s">
        <v>176</v>
      </c>
      <c r="D11" s="55" t="s">
        <v>177</v>
      </c>
      <c r="E11" s="56" t="s">
        <v>178</v>
      </c>
      <c r="F11" s="56" t="s">
        <v>179</v>
      </c>
    </row>
    <row r="12" spans="1:8" ht="17.25" customHeight="1">
      <c r="B12" s="57" t="s">
        <v>180</v>
      </c>
      <c r="C12" s="57" t="s">
        <v>181</v>
      </c>
      <c r="D12" s="57" t="s">
        <v>182</v>
      </c>
      <c r="E12" s="58" t="s">
        <v>183</v>
      </c>
      <c r="F12" s="58" t="s">
        <v>184</v>
      </c>
      <c r="G12" s="72"/>
      <c r="H12" s="72"/>
    </row>
    <row r="13" spans="1:8" ht="17.25" customHeight="1">
      <c r="B13" s="59"/>
      <c r="C13" s="60"/>
      <c r="E13" s="61"/>
      <c r="G13" s="72"/>
      <c r="H13" s="72"/>
    </row>
    <row r="14" spans="1:8" ht="19.5" customHeight="1">
      <c r="A14" s="36" t="s">
        <v>98</v>
      </c>
      <c r="B14" s="62">
        <f>SUM(B16:B26)</f>
        <v>396</v>
      </c>
      <c r="C14" s="62">
        <f>SUM(C16:C26)</f>
        <v>293</v>
      </c>
      <c r="D14" s="62">
        <f>SUM(D16:D26)</f>
        <v>27</v>
      </c>
      <c r="E14" s="62">
        <f>SUM(E16:E26)</f>
        <v>5879</v>
      </c>
      <c r="F14" s="62">
        <f>SUM(F16:F26)</f>
        <v>5388</v>
      </c>
      <c r="G14" s="72"/>
      <c r="H14" s="292"/>
    </row>
    <row r="15" spans="1:8" s="3" customFormat="1" ht="25.5">
      <c r="A15" s="38" t="s">
        <v>205</v>
      </c>
      <c r="B15" s="63"/>
      <c r="C15" s="63"/>
      <c r="D15" s="62"/>
      <c r="E15" s="64"/>
      <c r="F15" s="145"/>
    </row>
    <row r="16" spans="1:8" ht="19.5" customHeight="1">
      <c r="A16" s="4" t="s">
        <v>99</v>
      </c>
      <c r="B16" s="66">
        <v>175</v>
      </c>
      <c r="C16" s="66">
        <v>123</v>
      </c>
      <c r="D16" s="66">
        <v>8</v>
      </c>
      <c r="E16" s="66">
        <v>2598</v>
      </c>
      <c r="F16" s="146">
        <v>2305</v>
      </c>
    </row>
    <row r="17" spans="1:6" ht="19.5" customHeight="1">
      <c r="A17" s="287" t="s">
        <v>313</v>
      </c>
      <c r="B17" s="66">
        <v>14</v>
      </c>
      <c r="C17" s="66">
        <v>13</v>
      </c>
      <c r="D17" s="66">
        <v>4</v>
      </c>
      <c r="E17" s="66">
        <v>536</v>
      </c>
      <c r="F17" s="146">
        <v>576</v>
      </c>
    </row>
    <row r="18" spans="1:6" ht="19.5" customHeight="1">
      <c r="A18" s="4" t="s">
        <v>100</v>
      </c>
      <c r="B18" s="66">
        <v>13</v>
      </c>
      <c r="C18" s="66">
        <v>8</v>
      </c>
      <c r="D18" s="66">
        <v>1</v>
      </c>
      <c r="E18" s="66">
        <v>193</v>
      </c>
      <c r="F18" s="146">
        <v>232</v>
      </c>
    </row>
    <row r="19" spans="1:6" ht="19.5" customHeight="1">
      <c r="A19" s="4" t="s">
        <v>101</v>
      </c>
      <c r="B19" s="66">
        <v>18</v>
      </c>
      <c r="C19" s="66">
        <v>15</v>
      </c>
      <c r="D19" s="66">
        <v>4</v>
      </c>
      <c r="E19" s="66">
        <v>272</v>
      </c>
      <c r="F19" s="146">
        <v>214</v>
      </c>
    </row>
    <row r="20" spans="1:6" ht="19.5" customHeight="1">
      <c r="A20" s="4" t="s">
        <v>102</v>
      </c>
      <c r="B20" s="66">
        <v>26</v>
      </c>
      <c r="C20" s="66">
        <v>25</v>
      </c>
      <c r="D20" s="66">
        <v>5</v>
      </c>
      <c r="E20" s="66">
        <v>351</v>
      </c>
      <c r="F20" s="146">
        <v>340</v>
      </c>
    </row>
    <row r="21" spans="1:6" ht="19.5" customHeight="1">
      <c r="A21" s="4" t="s">
        <v>103</v>
      </c>
      <c r="B21" s="66">
        <v>38</v>
      </c>
      <c r="C21" s="66">
        <v>26</v>
      </c>
      <c r="D21" s="66"/>
      <c r="E21" s="66">
        <v>436</v>
      </c>
      <c r="F21" s="146">
        <v>414</v>
      </c>
    </row>
    <row r="22" spans="1:6" ht="19.5" customHeight="1">
      <c r="A22" s="4" t="s">
        <v>104</v>
      </c>
      <c r="B22" s="66">
        <v>13</v>
      </c>
      <c r="C22" s="66">
        <v>11</v>
      </c>
      <c r="D22" s="66"/>
      <c r="E22" s="66">
        <v>172</v>
      </c>
      <c r="F22" s="146">
        <v>141</v>
      </c>
    </row>
    <row r="23" spans="1:6" ht="19.5" customHeight="1">
      <c r="A23" s="4" t="s">
        <v>105</v>
      </c>
      <c r="B23" s="66">
        <v>11</v>
      </c>
      <c r="C23" s="66">
        <v>7</v>
      </c>
      <c r="D23" s="66">
        <v>1</v>
      </c>
      <c r="E23" s="66">
        <v>106</v>
      </c>
      <c r="F23" s="146">
        <v>165</v>
      </c>
    </row>
    <row r="24" spans="1:6" ht="19.5" customHeight="1">
      <c r="A24" s="4" t="s">
        <v>106</v>
      </c>
      <c r="B24" s="66">
        <v>31</v>
      </c>
      <c r="C24" s="66">
        <v>22</v>
      </c>
      <c r="D24" s="66"/>
      <c r="E24" s="66">
        <v>577</v>
      </c>
      <c r="F24" s="146">
        <v>394</v>
      </c>
    </row>
    <row r="25" spans="1:6" ht="19.5" customHeight="1">
      <c r="A25" s="4" t="s">
        <v>107</v>
      </c>
      <c r="B25" s="66">
        <v>20</v>
      </c>
      <c r="C25" s="66">
        <v>17</v>
      </c>
      <c r="D25" s="66">
        <v>2</v>
      </c>
      <c r="E25" s="66">
        <v>346</v>
      </c>
      <c r="F25" s="146">
        <v>335</v>
      </c>
    </row>
    <row r="26" spans="1:6" ht="19.5" customHeight="1">
      <c r="A26" s="4" t="s">
        <v>108</v>
      </c>
      <c r="B26" s="66">
        <v>37</v>
      </c>
      <c r="C26" s="66">
        <v>26</v>
      </c>
      <c r="D26" s="66">
        <v>2</v>
      </c>
      <c r="E26" s="66">
        <v>292</v>
      </c>
      <c r="F26" s="146">
        <v>272</v>
      </c>
    </row>
    <row r="27" spans="1:6" ht="17.25" customHeight="1">
      <c r="A27" s="8"/>
      <c r="B27" s="8"/>
      <c r="C27" s="8"/>
      <c r="D27" s="8"/>
      <c r="E27" s="8"/>
      <c r="F27" s="8"/>
    </row>
  </sheetData>
  <mergeCells count="4">
    <mergeCell ref="B6:D6"/>
    <mergeCell ref="E6:F6"/>
    <mergeCell ref="B7:D7"/>
    <mergeCell ref="E7:F7"/>
  </mergeCells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1"/>
  <sheetViews>
    <sheetView workbookViewId="0"/>
  </sheetViews>
  <sheetFormatPr defaultRowHeight="12.75"/>
  <cols>
    <col min="1" max="1" width="40" style="4" customWidth="1"/>
    <col min="2" max="2" width="11.140625" style="4" customWidth="1"/>
    <col min="3" max="3" width="11" style="4" customWidth="1"/>
    <col min="4" max="4" width="9.140625" style="4" customWidth="1"/>
    <col min="5" max="5" width="11.140625" style="4" customWidth="1"/>
    <col min="6" max="7" width="10.42578125" style="4" customWidth="1"/>
    <col min="8" max="16384" width="9.140625" style="4"/>
  </cols>
  <sheetData>
    <row r="1" spans="1:7" ht="20.100000000000001" customHeight="1">
      <c r="A1" s="5" t="s">
        <v>319</v>
      </c>
      <c r="F1" s="41"/>
      <c r="G1" s="41"/>
    </row>
    <row r="2" spans="1:7" ht="20.100000000000001" customHeight="1">
      <c r="A2" s="42" t="s">
        <v>185</v>
      </c>
      <c r="F2" s="41"/>
      <c r="G2" s="41"/>
    </row>
    <row r="3" spans="1:7" ht="20.100000000000001" customHeight="1">
      <c r="A3" s="43"/>
      <c r="F3" s="41"/>
      <c r="G3" s="41"/>
    </row>
    <row r="4" spans="1:7" ht="15.95" customHeight="1">
      <c r="A4" s="8"/>
      <c r="B4" s="8"/>
      <c r="F4" s="35"/>
      <c r="G4" s="35" t="s">
        <v>156</v>
      </c>
    </row>
    <row r="5" spans="1:7" ht="27" customHeight="1">
      <c r="B5" s="1">
        <v>2010</v>
      </c>
      <c r="C5" s="1">
        <v>2015</v>
      </c>
      <c r="D5" s="1">
        <v>2016</v>
      </c>
      <c r="E5" s="2">
        <v>2017</v>
      </c>
      <c r="F5" s="2">
        <v>2018</v>
      </c>
      <c r="G5" s="2" t="s">
        <v>223</v>
      </c>
    </row>
    <row r="6" spans="1:7" ht="20.100000000000001" customHeight="1">
      <c r="E6" s="41"/>
      <c r="F6" s="41"/>
      <c r="G6" s="41"/>
    </row>
    <row r="7" spans="1:7" ht="20.100000000000001" customHeight="1">
      <c r="A7" s="3" t="s">
        <v>186</v>
      </c>
      <c r="B7" s="39">
        <v>85</v>
      </c>
      <c r="C7" s="39">
        <v>100</v>
      </c>
      <c r="D7" s="39">
        <v>100</v>
      </c>
      <c r="E7" s="39">
        <v>100</v>
      </c>
      <c r="F7" s="39">
        <v>100</v>
      </c>
      <c r="G7" s="39">
        <v>100</v>
      </c>
    </row>
    <row r="8" spans="1:7" s="3" customFormat="1" ht="25.5">
      <c r="A8" s="38" t="s">
        <v>205</v>
      </c>
      <c r="B8" s="39"/>
      <c r="C8" s="44"/>
      <c r="D8" s="44"/>
      <c r="E8" s="44"/>
      <c r="F8" s="44"/>
      <c r="G8" s="44"/>
    </row>
    <row r="9" spans="1:7" ht="20.100000000000001" customHeight="1">
      <c r="A9" s="4" t="s">
        <v>99</v>
      </c>
      <c r="B9" s="40">
        <v>63.33</v>
      </c>
      <c r="C9" s="40">
        <v>100</v>
      </c>
      <c r="D9" s="40">
        <v>100</v>
      </c>
      <c r="E9" s="40">
        <v>100</v>
      </c>
      <c r="F9" s="40">
        <v>100</v>
      </c>
      <c r="G9" s="40">
        <v>100</v>
      </c>
    </row>
    <row r="10" spans="1:7" ht="20.100000000000001" customHeight="1">
      <c r="A10" s="287" t="s">
        <v>313</v>
      </c>
      <c r="B10" s="40">
        <v>73.33</v>
      </c>
      <c r="C10" s="40">
        <v>100</v>
      </c>
      <c r="D10" s="40">
        <v>100</v>
      </c>
      <c r="E10" s="40">
        <v>100</v>
      </c>
      <c r="F10" s="40">
        <v>100</v>
      </c>
      <c r="G10" s="40">
        <v>100</v>
      </c>
    </row>
    <row r="11" spans="1:7" ht="20.100000000000001" customHeight="1">
      <c r="A11" s="4" t="s">
        <v>100</v>
      </c>
      <c r="B11" s="40">
        <v>94.44</v>
      </c>
      <c r="C11" s="40">
        <v>100</v>
      </c>
      <c r="D11" s="40">
        <v>100</v>
      </c>
      <c r="E11" s="40">
        <v>100</v>
      </c>
      <c r="F11" s="40">
        <v>100</v>
      </c>
      <c r="G11" s="40">
        <v>100</v>
      </c>
    </row>
    <row r="12" spans="1:7" ht="20.100000000000001" customHeight="1">
      <c r="A12" s="4" t="s">
        <v>101</v>
      </c>
      <c r="B12" s="40">
        <v>75</v>
      </c>
      <c r="C12" s="40">
        <v>100</v>
      </c>
      <c r="D12" s="40">
        <v>100</v>
      </c>
      <c r="E12" s="40">
        <v>100</v>
      </c>
      <c r="F12" s="40">
        <v>100</v>
      </c>
      <c r="G12" s="40">
        <v>100</v>
      </c>
    </row>
    <row r="13" spans="1:7" ht="20.100000000000001" customHeight="1">
      <c r="A13" s="4" t="s">
        <v>102</v>
      </c>
      <c r="B13" s="40">
        <v>71.430000000000007</v>
      </c>
      <c r="C13" s="40">
        <v>100</v>
      </c>
      <c r="D13" s="40">
        <v>100</v>
      </c>
      <c r="E13" s="40">
        <v>100</v>
      </c>
      <c r="F13" s="40">
        <v>100</v>
      </c>
      <c r="G13" s="40">
        <v>100</v>
      </c>
    </row>
    <row r="14" spans="1:7" ht="20.100000000000001" customHeight="1">
      <c r="A14" s="4" t="s">
        <v>103</v>
      </c>
      <c r="B14" s="40">
        <v>52.94</v>
      </c>
      <c r="C14" s="40">
        <v>100</v>
      </c>
      <c r="D14" s="40">
        <v>100</v>
      </c>
      <c r="E14" s="40">
        <v>100</v>
      </c>
      <c r="F14" s="40">
        <v>100</v>
      </c>
      <c r="G14" s="40">
        <v>100</v>
      </c>
    </row>
    <row r="15" spans="1:7" ht="20.100000000000001" customHeight="1">
      <c r="A15" s="4" t="s">
        <v>104</v>
      </c>
      <c r="B15" s="40">
        <v>100</v>
      </c>
      <c r="C15" s="40">
        <v>100</v>
      </c>
      <c r="D15" s="40">
        <v>100</v>
      </c>
      <c r="E15" s="40">
        <v>100</v>
      </c>
      <c r="F15" s="40">
        <v>100</v>
      </c>
      <c r="G15" s="40">
        <v>100</v>
      </c>
    </row>
    <row r="16" spans="1:7" ht="20.100000000000001" customHeight="1">
      <c r="A16" s="4" t="s">
        <v>105</v>
      </c>
      <c r="B16" s="40">
        <v>92.3</v>
      </c>
      <c r="C16" s="40">
        <v>100</v>
      </c>
      <c r="D16" s="40">
        <v>100</v>
      </c>
      <c r="E16" s="40">
        <v>100</v>
      </c>
      <c r="F16" s="40">
        <v>100</v>
      </c>
      <c r="G16" s="40">
        <v>100</v>
      </c>
    </row>
    <row r="17" spans="1:7" ht="20.100000000000001" customHeight="1">
      <c r="A17" s="4" t="s">
        <v>106</v>
      </c>
      <c r="B17" s="40">
        <v>100</v>
      </c>
      <c r="C17" s="40">
        <v>100</v>
      </c>
      <c r="D17" s="40">
        <v>100</v>
      </c>
      <c r="E17" s="40">
        <v>100</v>
      </c>
      <c r="F17" s="40">
        <v>100</v>
      </c>
      <c r="G17" s="40">
        <v>100</v>
      </c>
    </row>
    <row r="18" spans="1:7" ht="20.100000000000001" customHeight="1">
      <c r="A18" s="4" t="s">
        <v>107</v>
      </c>
      <c r="B18" s="40">
        <v>93.33</v>
      </c>
      <c r="C18" s="40">
        <v>100</v>
      </c>
      <c r="D18" s="40">
        <v>100</v>
      </c>
      <c r="E18" s="40">
        <v>100</v>
      </c>
      <c r="F18" s="40">
        <v>100</v>
      </c>
      <c r="G18" s="40">
        <v>100</v>
      </c>
    </row>
    <row r="19" spans="1:7" ht="20.100000000000001" customHeight="1">
      <c r="A19" s="4" t="s">
        <v>108</v>
      </c>
      <c r="B19" s="40">
        <v>100</v>
      </c>
      <c r="C19" s="40">
        <v>100</v>
      </c>
      <c r="D19" s="40">
        <v>100</v>
      </c>
      <c r="E19" s="40">
        <v>100</v>
      </c>
      <c r="F19" s="40">
        <v>100</v>
      </c>
      <c r="G19" s="40">
        <v>100</v>
      </c>
    </row>
    <row r="20" spans="1:7" ht="12" customHeight="1">
      <c r="A20" s="8"/>
      <c r="B20" s="8"/>
      <c r="C20" s="8"/>
      <c r="D20" s="8"/>
      <c r="E20" s="8"/>
      <c r="F20" s="8"/>
      <c r="G20" s="8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</sheetData>
  <pageMargins left="0.2" right="0.2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2"/>
  <sheetViews>
    <sheetView workbookViewId="0">
      <selection activeCell="E12" sqref="E12"/>
    </sheetView>
  </sheetViews>
  <sheetFormatPr defaultRowHeight="12.75"/>
  <cols>
    <col min="1" max="1" width="39.5703125" style="4" customWidth="1"/>
    <col min="2" max="2" width="10.42578125" style="4" customWidth="1"/>
    <col min="3" max="4" width="8.42578125" style="4" customWidth="1"/>
    <col min="5" max="7" width="10.42578125" style="4" customWidth="1"/>
    <col min="8" max="8" width="9.7109375" style="4" customWidth="1"/>
    <col min="9" max="16384" width="9.140625" style="4"/>
  </cols>
  <sheetData>
    <row r="1" spans="1:7" ht="20.100000000000001" customHeight="1">
      <c r="A1" s="5" t="s">
        <v>210</v>
      </c>
    </row>
    <row r="2" spans="1:7" ht="20.100000000000001" customHeight="1">
      <c r="A2" s="5" t="s">
        <v>320</v>
      </c>
    </row>
    <row r="3" spans="1:7" ht="20.100000000000001" customHeight="1">
      <c r="A3" s="42" t="s">
        <v>187</v>
      </c>
    </row>
    <row r="4" spans="1:7" ht="20.100000000000001" customHeight="1">
      <c r="A4" s="43"/>
      <c r="F4" s="41"/>
      <c r="G4" s="41"/>
    </row>
    <row r="5" spans="1:7" ht="15.95" customHeight="1">
      <c r="A5" s="8"/>
      <c r="F5" s="35"/>
      <c r="G5" s="35" t="s">
        <v>156</v>
      </c>
    </row>
    <row r="6" spans="1:7" ht="27" customHeight="1">
      <c r="B6" s="1">
        <v>2010</v>
      </c>
      <c r="C6" s="1">
        <v>2015</v>
      </c>
      <c r="D6" s="1">
        <v>2016</v>
      </c>
      <c r="E6" s="2">
        <v>2017</v>
      </c>
      <c r="F6" s="2">
        <v>2018</v>
      </c>
      <c r="G6" s="2" t="s">
        <v>223</v>
      </c>
    </row>
    <row r="7" spans="1:7" ht="20.100000000000001" customHeight="1">
      <c r="E7" s="41"/>
      <c r="F7" s="41"/>
      <c r="G7" s="41"/>
    </row>
    <row r="8" spans="1:7" ht="20.100000000000001" customHeight="1">
      <c r="A8" s="3" t="s">
        <v>186</v>
      </c>
      <c r="B8" s="39">
        <v>100</v>
      </c>
      <c r="C8" s="39">
        <v>100</v>
      </c>
      <c r="D8" s="39">
        <v>100</v>
      </c>
      <c r="E8" s="39">
        <v>100</v>
      </c>
      <c r="F8" s="39">
        <v>100</v>
      </c>
      <c r="G8" s="39">
        <v>100</v>
      </c>
    </row>
    <row r="9" spans="1:7" s="3" customFormat="1" ht="25.5">
      <c r="A9" s="38" t="s">
        <v>205</v>
      </c>
      <c r="B9" s="39"/>
      <c r="C9" s="39"/>
      <c r="D9" s="39"/>
      <c r="E9" s="39"/>
      <c r="F9" s="39"/>
      <c r="G9" s="39"/>
    </row>
    <row r="10" spans="1:7" ht="20.100000000000001" customHeight="1">
      <c r="A10" s="4" t="s">
        <v>99</v>
      </c>
      <c r="B10" s="40">
        <v>100</v>
      </c>
      <c r="C10" s="40">
        <v>100</v>
      </c>
      <c r="D10" s="40">
        <v>100</v>
      </c>
      <c r="E10" s="40">
        <v>100</v>
      </c>
      <c r="F10" s="40">
        <v>100</v>
      </c>
      <c r="G10" s="40">
        <v>100</v>
      </c>
    </row>
    <row r="11" spans="1:7" ht="20.100000000000001" customHeight="1">
      <c r="A11" s="287" t="s">
        <v>313</v>
      </c>
      <c r="B11" s="40">
        <v>100</v>
      </c>
      <c r="C11" s="40">
        <v>100</v>
      </c>
      <c r="D11" s="40">
        <v>100</v>
      </c>
      <c r="E11" s="40">
        <v>100</v>
      </c>
      <c r="F11" s="40">
        <v>100</v>
      </c>
      <c r="G11" s="40">
        <v>100</v>
      </c>
    </row>
    <row r="12" spans="1:7" ht="20.100000000000001" customHeight="1">
      <c r="A12" s="4" t="s">
        <v>100</v>
      </c>
      <c r="B12" s="40">
        <v>100</v>
      </c>
      <c r="C12" s="40">
        <v>100</v>
      </c>
      <c r="D12" s="40">
        <v>100</v>
      </c>
      <c r="E12" s="40">
        <v>100</v>
      </c>
      <c r="F12" s="40">
        <v>100</v>
      </c>
      <c r="G12" s="40">
        <v>100</v>
      </c>
    </row>
    <row r="13" spans="1:7" ht="20.100000000000001" customHeight="1">
      <c r="A13" s="4" t="s">
        <v>101</v>
      </c>
      <c r="B13" s="40">
        <v>100</v>
      </c>
      <c r="C13" s="40">
        <v>100</v>
      </c>
      <c r="D13" s="40">
        <v>100</v>
      </c>
      <c r="E13" s="40">
        <v>100</v>
      </c>
      <c r="F13" s="40">
        <v>100</v>
      </c>
      <c r="G13" s="40">
        <v>100</v>
      </c>
    </row>
    <row r="14" spans="1:7" ht="20.100000000000001" customHeight="1">
      <c r="A14" s="4" t="s">
        <v>102</v>
      </c>
      <c r="B14" s="40">
        <v>100</v>
      </c>
      <c r="C14" s="40">
        <v>100</v>
      </c>
      <c r="D14" s="40">
        <v>100</v>
      </c>
      <c r="E14" s="40">
        <v>100</v>
      </c>
      <c r="F14" s="40">
        <v>100</v>
      </c>
      <c r="G14" s="40">
        <v>100</v>
      </c>
    </row>
    <row r="15" spans="1:7" ht="20.100000000000001" customHeight="1">
      <c r="A15" s="4" t="s">
        <v>103</v>
      </c>
      <c r="B15" s="40">
        <v>100</v>
      </c>
      <c r="C15" s="40">
        <v>100</v>
      </c>
      <c r="D15" s="40">
        <v>100</v>
      </c>
      <c r="E15" s="40">
        <v>100</v>
      </c>
      <c r="F15" s="40">
        <v>100</v>
      </c>
      <c r="G15" s="40">
        <v>100</v>
      </c>
    </row>
    <row r="16" spans="1:7" ht="20.100000000000001" customHeight="1">
      <c r="A16" s="4" t="s">
        <v>104</v>
      </c>
      <c r="B16" s="40">
        <v>100</v>
      </c>
      <c r="C16" s="40">
        <v>100</v>
      </c>
      <c r="D16" s="40">
        <v>100</v>
      </c>
      <c r="E16" s="40">
        <v>100</v>
      </c>
      <c r="F16" s="40">
        <v>100</v>
      </c>
      <c r="G16" s="40">
        <v>100</v>
      </c>
    </row>
    <row r="17" spans="1:7" ht="20.100000000000001" customHeight="1">
      <c r="A17" s="4" t="s">
        <v>105</v>
      </c>
      <c r="B17" s="40">
        <v>100</v>
      </c>
      <c r="C17" s="40">
        <v>100</v>
      </c>
      <c r="D17" s="40">
        <v>100</v>
      </c>
      <c r="E17" s="40">
        <v>100</v>
      </c>
      <c r="F17" s="40">
        <v>100</v>
      </c>
      <c r="G17" s="40">
        <v>100</v>
      </c>
    </row>
    <row r="18" spans="1:7" ht="20.100000000000001" customHeight="1">
      <c r="A18" s="4" t="s">
        <v>106</v>
      </c>
      <c r="B18" s="40">
        <v>100</v>
      </c>
      <c r="C18" s="40">
        <v>100</v>
      </c>
      <c r="D18" s="40">
        <v>100</v>
      </c>
      <c r="E18" s="40">
        <v>100</v>
      </c>
      <c r="F18" s="40">
        <v>100</v>
      </c>
      <c r="G18" s="40">
        <v>100</v>
      </c>
    </row>
    <row r="19" spans="1:7" ht="20.100000000000001" customHeight="1">
      <c r="A19" s="4" t="s">
        <v>107</v>
      </c>
      <c r="B19" s="40">
        <v>100</v>
      </c>
      <c r="C19" s="40">
        <v>100</v>
      </c>
      <c r="D19" s="40">
        <v>100</v>
      </c>
      <c r="E19" s="40">
        <v>100</v>
      </c>
      <c r="F19" s="40">
        <v>100</v>
      </c>
      <c r="G19" s="40">
        <v>100</v>
      </c>
    </row>
    <row r="20" spans="1:7" ht="20.100000000000001" customHeight="1">
      <c r="A20" s="4" t="s">
        <v>108</v>
      </c>
      <c r="B20" s="40">
        <v>100</v>
      </c>
      <c r="C20" s="40">
        <v>100</v>
      </c>
      <c r="D20" s="40">
        <v>100</v>
      </c>
      <c r="E20" s="40">
        <v>100</v>
      </c>
      <c r="F20" s="40">
        <v>100</v>
      </c>
      <c r="G20" s="40">
        <v>100</v>
      </c>
    </row>
    <row r="21" spans="1:7" ht="15.75" customHeight="1">
      <c r="A21" s="8"/>
      <c r="B21" s="8"/>
      <c r="C21" s="8"/>
      <c r="D21" s="8"/>
      <c r="E21" s="8"/>
      <c r="F21" s="8"/>
      <c r="G21" s="8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</sheetData>
  <pageMargins left="0.22" right="0.2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2"/>
  <sheetViews>
    <sheetView workbookViewId="0"/>
  </sheetViews>
  <sheetFormatPr defaultRowHeight="12.75"/>
  <cols>
    <col min="1" max="1" width="38.5703125" style="4" customWidth="1"/>
    <col min="2" max="3" width="10.42578125" style="4" customWidth="1"/>
    <col min="4" max="4" width="8.5703125" style="4" customWidth="1"/>
    <col min="5" max="7" width="10.42578125" style="4" customWidth="1"/>
    <col min="8" max="16384" width="9.140625" style="4"/>
  </cols>
  <sheetData>
    <row r="1" spans="1:7" ht="20.100000000000001" customHeight="1">
      <c r="A1" s="34" t="s">
        <v>211</v>
      </c>
    </row>
    <row r="2" spans="1:7" ht="20.100000000000001" customHeight="1">
      <c r="A2" s="34" t="s">
        <v>318</v>
      </c>
    </row>
    <row r="3" spans="1:7" ht="20.100000000000001" customHeight="1">
      <c r="A3" s="10" t="s">
        <v>188</v>
      </c>
    </row>
    <row r="4" spans="1:7" ht="20.100000000000001" customHeight="1">
      <c r="A4" s="11"/>
    </row>
    <row r="5" spans="1:7" ht="20.100000000000001" customHeight="1">
      <c r="A5" s="8"/>
      <c r="F5" s="35"/>
      <c r="G5" s="35" t="s">
        <v>156</v>
      </c>
    </row>
    <row r="6" spans="1:7" ht="27" customHeight="1">
      <c r="B6" s="1">
        <v>2010</v>
      </c>
      <c r="C6" s="1">
        <v>2015</v>
      </c>
      <c r="D6" s="1">
        <v>2016</v>
      </c>
      <c r="E6" s="2">
        <v>2017</v>
      </c>
      <c r="F6" s="2">
        <v>2018</v>
      </c>
      <c r="G6" s="2" t="s">
        <v>223</v>
      </c>
    </row>
    <row r="7" spans="1:7" ht="20.100000000000001" customHeight="1"/>
    <row r="8" spans="1:7" ht="20.100000000000001" customHeight="1">
      <c r="A8" s="36" t="s">
        <v>98</v>
      </c>
      <c r="B8" s="37">
        <v>98.8</v>
      </c>
      <c r="C8" s="37">
        <v>100</v>
      </c>
      <c r="D8" s="37">
        <v>100</v>
      </c>
      <c r="E8" s="37">
        <v>100</v>
      </c>
      <c r="F8" s="37">
        <v>100</v>
      </c>
      <c r="G8" s="37">
        <v>100</v>
      </c>
    </row>
    <row r="9" spans="1:7" s="3" customFormat="1" ht="25.5">
      <c r="A9" s="38" t="s">
        <v>205</v>
      </c>
      <c r="B9" s="39"/>
      <c r="C9" s="39"/>
      <c r="D9" s="39"/>
      <c r="E9" s="39"/>
      <c r="F9" s="39"/>
      <c r="G9" s="39"/>
    </row>
    <row r="10" spans="1:7" ht="20.100000000000001" customHeight="1">
      <c r="A10" s="4" t="s">
        <v>99</v>
      </c>
      <c r="B10" s="40">
        <v>100</v>
      </c>
      <c r="C10" s="40">
        <v>100</v>
      </c>
      <c r="D10" s="40">
        <v>100</v>
      </c>
      <c r="E10" s="40">
        <v>100</v>
      </c>
      <c r="F10" s="40">
        <v>100</v>
      </c>
      <c r="G10" s="40">
        <v>100</v>
      </c>
    </row>
    <row r="11" spans="1:7" ht="20.100000000000001" customHeight="1">
      <c r="A11" s="287" t="s">
        <v>313</v>
      </c>
      <c r="B11" s="40">
        <v>100</v>
      </c>
      <c r="C11" s="40">
        <v>100</v>
      </c>
      <c r="D11" s="40">
        <v>100</v>
      </c>
      <c r="E11" s="40">
        <v>100</v>
      </c>
      <c r="F11" s="40">
        <v>100</v>
      </c>
      <c r="G11" s="40">
        <v>100</v>
      </c>
    </row>
    <row r="12" spans="1:7" ht="20.100000000000001" customHeight="1">
      <c r="A12" s="4" t="s">
        <v>100</v>
      </c>
      <c r="B12" s="40">
        <v>94.4</v>
      </c>
      <c r="C12" s="40">
        <v>100</v>
      </c>
      <c r="D12" s="40">
        <v>100</v>
      </c>
      <c r="E12" s="40">
        <v>100</v>
      </c>
      <c r="F12" s="40">
        <v>100</v>
      </c>
      <c r="G12" s="40">
        <v>100</v>
      </c>
    </row>
    <row r="13" spans="1:7" ht="20.100000000000001" customHeight="1">
      <c r="A13" s="4" t="s">
        <v>101</v>
      </c>
      <c r="B13" s="40">
        <v>100</v>
      </c>
      <c r="C13" s="40">
        <v>100</v>
      </c>
      <c r="D13" s="40">
        <v>100</v>
      </c>
      <c r="E13" s="40">
        <v>100</v>
      </c>
      <c r="F13" s="40">
        <v>100</v>
      </c>
      <c r="G13" s="40">
        <v>100</v>
      </c>
    </row>
    <row r="14" spans="1:7" ht="20.100000000000001" customHeight="1">
      <c r="A14" s="4" t="s">
        <v>102</v>
      </c>
      <c r="B14" s="40">
        <v>100</v>
      </c>
      <c r="C14" s="40">
        <v>100</v>
      </c>
      <c r="D14" s="40">
        <v>100</v>
      </c>
      <c r="E14" s="40">
        <v>100</v>
      </c>
      <c r="F14" s="40">
        <v>100</v>
      </c>
      <c r="G14" s="40">
        <v>100</v>
      </c>
    </row>
    <row r="15" spans="1:7" ht="20.100000000000001" customHeight="1">
      <c r="A15" s="4" t="s">
        <v>103</v>
      </c>
      <c r="B15" s="40">
        <v>94.1</v>
      </c>
      <c r="C15" s="40">
        <v>100</v>
      </c>
      <c r="D15" s="40">
        <v>100</v>
      </c>
      <c r="E15" s="40">
        <v>100</v>
      </c>
      <c r="F15" s="40">
        <v>100</v>
      </c>
      <c r="G15" s="40">
        <v>100</v>
      </c>
    </row>
    <row r="16" spans="1:7" ht="20.100000000000001" customHeight="1">
      <c r="A16" s="4" t="s">
        <v>104</v>
      </c>
      <c r="B16" s="40">
        <v>100</v>
      </c>
      <c r="C16" s="40">
        <v>100</v>
      </c>
      <c r="D16" s="40">
        <v>100</v>
      </c>
      <c r="E16" s="40">
        <v>100</v>
      </c>
      <c r="F16" s="40">
        <v>100</v>
      </c>
      <c r="G16" s="40">
        <v>100</v>
      </c>
    </row>
    <row r="17" spans="1:7" ht="20.100000000000001" customHeight="1">
      <c r="A17" s="4" t="s">
        <v>105</v>
      </c>
      <c r="B17" s="40">
        <v>100</v>
      </c>
      <c r="C17" s="40">
        <v>100</v>
      </c>
      <c r="D17" s="40">
        <v>100</v>
      </c>
      <c r="E17" s="40">
        <v>100</v>
      </c>
      <c r="F17" s="40">
        <v>100</v>
      </c>
      <c r="G17" s="40">
        <v>100</v>
      </c>
    </row>
    <row r="18" spans="1:7" ht="20.100000000000001" customHeight="1">
      <c r="A18" s="4" t="s">
        <v>106</v>
      </c>
      <c r="B18" s="40">
        <v>100</v>
      </c>
      <c r="C18" s="40">
        <v>100</v>
      </c>
      <c r="D18" s="40">
        <v>100</v>
      </c>
      <c r="E18" s="40">
        <v>100</v>
      </c>
      <c r="F18" s="40">
        <v>100</v>
      </c>
      <c r="G18" s="40">
        <v>100</v>
      </c>
    </row>
    <row r="19" spans="1:7" ht="20.100000000000001" customHeight="1">
      <c r="A19" s="4" t="s">
        <v>107</v>
      </c>
      <c r="B19" s="40">
        <v>100</v>
      </c>
      <c r="C19" s="40">
        <v>100</v>
      </c>
      <c r="D19" s="40">
        <v>100</v>
      </c>
      <c r="E19" s="40">
        <v>100</v>
      </c>
      <c r="F19" s="40">
        <v>100</v>
      </c>
      <c r="G19" s="40">
        <v>100</v>
      </c>
    </row>
    <row r="20" spans="1:7" ht="20.100000000000001" customHeight="1">
      <c r="A20" s="4" t="s">
        <v>108</v>
      </c>
      <c r="B20" s="40">
        <v>100</v>
      </c>
      <c r="C20" s="40">
        <v>100</v>
      </c>
      <c r="D20" s="40">
        <v>100</v>
      </c>
      <c r="E20" s="40">
        <v>100</v>
      </c>
      <c r="F20" s="40">
        <v>100</v>
      </c>
      <c r="G20" s="40">
        <v>100</v>
      </c>
    </row>
    <row r="21" spans="1:7" ht="12" customHeight="1">
      <c r="A21" s="8"/>
      <c r="B21" s="8"/>
      <c r="C21" s="8"/>
      <c r="D21" s="8"/>
      <c r="E21" s="8"/>
      <c r="F21" s="8"/>
      <c r="G21" s="8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pageMargins left="0.75" right="0.23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9"/>
  <sheetViews>
    <sheetView topLeftCell="A4" workbookViewId="0">
      <selection activeCell="G16" activeCellId="2" sqref="G8 G12 G16"/>
    </sheetView>
  </sheetViews>
  <sheetFormatPr defaultRowHeight="15.95" customHeight="1"/>
  <cols>
    <col min="1" max="1" width="35.140625" style="204" customWidth="1"/>
    <col min="2" max="3" width="9.7109375" style="204" customWidth="1"/>
    <col min="4" max="4" width="9.140625" style="204" customWidth="1"/>
    <col min="5" max="5" width="9.7109375" style="204" customWidth="1"/>
    <col min="6" max="7" width="10.42578125" style="204" customWidth="1"/>
    <col min="8" max="16384" width="9.140625" style="204"/>
  </cols>
  <sheetData>
    <row r="1" spans="1:7" ht="20.100000000000001" customHeight="1">
      <c r="A1" s="9" t="s">
        <v>241</v>
      </c>
    </row>
    <row r="2" spans="1:7" ht="20.100000000000001" customHeight="1">
      <c r="A2" s="10" t="s">
        <v>242</v>
      </c>
    </row>
    <row r="3" spans="1:7" ht="20.100000000000001" customHeight="1">
      <c r="A3" s="11"/>
    </row>
    <row r="4" spans="1:7" ht="20.100000000000001" customHeight="1">
      <c r="A4" s="12"/>
      <c r="F4" s="13"/>
      <c r="G4" s="13" t="s">
        <v>243</v>
      </c>
    </row>
    <row r="5" spans="1:7" ht="27" customHeight="1">
      <c r="A5" s="220"/>
      <c r="B5" s="218">
        <v>2010</v>
      </c>
      <c r="C5" s="218">
        <v>2015</v>
      </c>
      <c r="D5" s="218">
        <v>2016</v>
      </c>
      <c r="E5" s="2">
        <v>2017</v>
      </c>
      <c r="F5" s="2">
        <v>2018</v>
      </c>
      <c r="G5" s="2" t="s">
        <v>223</v>
      </c>
    </row>
    <row r="6" spans="1:7" ht="15.95" customHeight="1">
      <c r="A6" s="220"/>
      <c r="B6" s="220"/>
      <c r="C6" s="220"/>
      <c r="D6" s="14"/>
    </row>
    <row r="7" spans="1:7" ht="21.75" customHeight="1">
      <c r="A7" s="221" t="s">
        <v>244</v>
      </c>
      <c r="B7" s="222" t="s">
        <v>54</v>
      </c>
      <c r="C7" s="223">
        <f>C8+C9+C10</f>
        <v>5</v>
      </c>
      <c r="D7" s="223">
        <f>D8+D9+D10</f>
        <v>4</v>
      </c>
      <c r="E7" s="223">
        <f>E8+E9+E10</f>
        <v>5</v>
      </c>
      <c r="F7" s="223">
        <f>F8+F9+F10</f>
        <v>8</v>
      </c>
      <c r="G7" s="223">
        <f>G8+G9+G10</f>
        <v>9</v>
      </c>
    </row>
    <row r="8" spans="1:7" ht="21.75" customHeight="1">
      <c r="A8" s="224" t="s">
        <v>245</v>
      </c>
      <c r="B8" s="225" t="s">
        <v>54</v>
      </c>
      <c r="C8" s="181">
        <v>0</v>
      </c>
      <c r="D8" s="226">
        <v>2</v>
      </c>
      <c r="E8" s="181">
        <v>0</v>
      </c>
      <c r="F8" s="227">
        <v>1</v>
      </c>
      <c r="G8" s="227">
        <v>1</v>
      </c>
    </row>
    <row r="9" spans="1:7" ht="21.75" customHeight="1">
      <c r="A9" s="224" t="s">
        <v>246</v>
      </c>
      <c r="B9" s="225" t="s">
        <v>54</v>
      </c>
      <c r="C9" s="181">
        <v>0</v>
      </c>
      <c r="D9" s="181">
        <v>0</v>
      </c>
      <c r="E9" s="227">
        <v>1</v>
      </c>
      <c r="F9" s="227">
        <v>1</v>
      </c>
      <c r="G9" s="227">
        <v>4</v>
      </c>
    </row>
    <row r="10" spans="1:7" ht="21.75" customHeight="1">
      <c r="A10" s="224" t="s">
        <v>247</v>
      </c>
      <c r="B10" s="225" t="s">
        <v>54</v>
      </c>
      <c r="C10" s="226">
        <v>5</v>
      </c>
      <c r="D10" s="226">
        <v>2</v>
      </c>
      <c r="E10" s="227">
        <v>4</v>
      </c>
      <c r="F10" s="227">
        <v>6</v>
      </c>
      <c r="G10" s="227">
        <v>4</v>
      </c>
    </row>
    <row r="11" spans="1:7" ht="21.75" customHeight="1">
      <c r="A11" s="221" t="s">
        <v>248</v>
      </c>
      <c r="B11" s="222" t="s">
        <v>54</v>
      </c>
      <c r="C11" s="223">
        <f>C12+C13+C14</f>
        <v>1</v>
      </c>
      <c r="D11" s="223">
        <f>D12+D13+D14</f>
        <v>8</v>
      </c>
      <c r="E11" s="223">
        <f>E12+E13+E14</f>
        <v>1</v>
      </c>
      <c r="F11" s="223">
        <f>F12+F13+F14</f>
        <v>4</v>
      </c>
      <c r="G11" s="223">
        <f>G12+G13+G14</f>
        <v>19</v>
      </c>
    </row>
    <row r="12" spans="1:7" ht="21.75" customHeight="1">
      <c r="A12" s="224" t="s">
        <v>245</v>
      </c>
      <c r="B12" s="225" t="s">
        <v>54</v>
      </c>
      <c r="C12" s="181">
        <v>0</v>
      </c>
      <c r="D12" s="226">
        <v>4</v>
      </c>
      <c r="E12" s="227">
        <v>1</v>
      </c>
      <c r="F12" s="227">
        <v>1</v>
      </c>
      <c r="G12" s="227">
        <v>2</v>
      </c>
    </row>
    <row r="13" spans="1:7" ht="21.75" customHeight="1">
      <c r="A13" s="224" t="s">
        <v>246</v>
      </c>
      <c r="B13" s="225" t="s">
        <v>54</v>
      </c>
      <c r="C13" s="226">
        <v>1</v>
      </c>
      <c r="D13" s="226">
        <v>1</v>
      </c>
      <c r="E13" s="181">
        <v>0</v>
      </c>
      <c r="F13" s="227">
        <v>1</v>
      </c>
      <c r="G13" s="227">
        <v>6</v>
      </c>
    </row>
    <row r="14" spans="1:7" ht="21.75" customHeight="1">
      <c r="A14" s="224" t="s">
        <v>247</v>
      </c>
      <c r="B14" s="225" t="s">
        <v>54</v>
      </c>
      <c r="C14" s="181">
        <v>0</v>
      </c>
      <c r="D14" s="226">
        <v>3</v>
      </c>
      <c r="E14" s="181">
        <v>0</v>
      </c>
      <c r="F14" s="227">
        <v>2</v>
      </c>
      <c r="G14" s="227">
        <v>11</v>
      </c>
    </row>
    <row r="15" spans="1:7" ht="21.75" customHeight="1">
      <c r="A15" s="221" t="s">
        <v>249</v>
      </c>
      <c r="B15" s="222" t="s">
        <v>54</v>
      </c>
      <c r="C15" s="223">
        <f>C16+C17+C18</f>
        <v>1</v>
      </c>
      <c r="D15" s="223">
        <f>D16+D17+D18</f>
        <v>2</v>
      </c>
      <c r="E15" s="223">
        <f>E16+E17+E18</f>
        <v>4</v>
      </c>
      <c r="F15" s="223">
        <f>F16+F17+F18</f>
        <v>4</v>
      </c>
      <c r="G15" s="223">
        <f>G16+G17+G18</f>
        <v>15</v>
      </c>
    </row>
    <row r="16" spans="1:7" ht="21.75" customHeight="1">
      <c r="A16" s="224" t="s">
        <v>245</v>
      </c>
      <c r="B16" s="225" t="s">
        <v>54</v>
      </c>
      <c r="C16" s="181">
        <v>0</v>
      </c>
      <c r="D16" s="226">
        <v>1</v>
      </c>
      <c r="E16" s="227">
        <v>2</v>
      </c>
      <c r="F16" s="181">
        <v>0</v>
      </c>
      <c r="G16" s="181">
        <v>3</v>
      </c>
    </row>
    <row r="17" spans="1:7" ht="21.75" customHeight="1">
      <c r="A17" s="224" t="s">
        <v>246</v>
      </c>
      <c r="B17" s="225" t="s">
        <v>54</v>
      </c>
      <c r="C17" s="181">
        <v>0</v>
      </c>
      <c r="D17" s="181">
        <v>0</v>
      </c>
      <c r="E17" s="181">
        <v>0</v>
      </c>
      <c r="F17" s="227">
        <v>3</v>
      </c>
      <c r="G17" s="227">
        <v>6</v>
      </c>
    </row>
    <row r="18" spans="1:7" ht="21.75" customHeight="1">
      <c r="A18" s="224" t="s">
        <v>247</v>
      </c>
      <c r="B18" s="225" t="s">
        <v>54</v>
      </c>
      <c r="C18" s="226">
        <v>1</v>
      </c>
      <c r="D18" s="226">
        <v>1</v>
      </c>
      <c r="E18" s="227">
        <v>2</v>
      </c>
      <c r="F18" s="227">
        <v>1</v>
      </c>
      <c r="G18" s="227">
        <v>6</v>
      </c>
    </row>
    <row r="19" spans="1:7" ht="15.95" customHeight="1">
      <c r="A19" s="8"/>
      <c r="B19" s="228"/>
      <c r="C19" s="228"/>
      <c r="D19" s="229"/>
      <c r="E19" s="229"/>
      <c r="F19" s="8"/>
      <c r="G19" s="8"/>
    </row>
  </sheetData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1"/>
  <sheetViews>
    <sheetView workbookViewId="0">
      <selection activeCell="I17" sqref="I17"/>
    </sheetView>
  </sheetViews>
  <sheetFormatPr defaultRowHeight="12.75"/>
  <cols>
    <col min="1" max="1" width="6.5703125" style="163" customWidth="1"/>
    <col min="2" max="2" width="76.85546875" style="163" customWidth="1"/>
    <col min="3" max="3" width="7" style="163" customWidth="1"/>
    <col min="4" max="16384" width="9.140625" style="163"/>
  </cols>
  <sheetData>
    <row r="1" spans="1:3" ht="15">
      <c r="A1" s="166"/>
      <c r="B1" s="166"/>
      <c r="C1" s="166"/>
    </row>
    <row r="2" spans="1:3" ht="20.25">
      <c r="A2" s="300" t="s">
        <v>26</v>
      </c>
      <c r="B2" s="300"/>
      <c r="C2" s="300"/>
    </row>
    <row r="3" spans="1:3">
      <c r="A3" s="167"/>
      <c r="B3" s="167"/>
      <c r="C3" s="167"/>
    </row>
    <row r="4" spans="1:3">
      <c r="A4" s="167"/>
      <c r="B4" s="167"/>
      <c r="C4" s="167"/>
    </row>
    <row r="5" spans="1:3">
      <c r="A5" s="167"/>
      <c r="B5" s="167"/>
      <c r="C5" s="167"/>
    </row>
    <row r="6" spans="1:3">
      <c r="A6" s="167"/>
      <c r="B6" s="167"/>
      <c r="C6" s="167"/>
    </row>
    <row r="7" spans="1:3">
      <c r="A7" s="167"/>
      <c r="B7" s="167"/>
      <c r="C7" s="167"/>
    </row>
    <row r="8" spans="1:3">
      <c r="A8" s="167"/>
      <c r="B8" s="167"/>
      <c r="C8" s="167"/>
    </row>
    <row r="9" spans="1:3">
      <c r="A9" s="167"/>
      <c r="B9" s="167"/>
      <c r="C9" s="167"/>
    </row>
    <row r="10" spans="1:3">
      <c r="A10" s="167"/>
      <c r="B10" s="167"/>
      <c r="C10" s="167"/>
    </row>
    <row r="11" spans="1:3">
      <c r="A11" s="167"/>
      <c r="B11" s="167"/>
      <c r="C11" s="167"/>
    </row>
    <row r="12" spans="1:3">
      <c r="A12" s="167"/>
      <c r="B12" s="167"/>
      <c r="C12" s="167"/>
    </row>
    <row r="13" spans="1:3">
      <c r="A13" s="167"/>
      <c r="B13" s="167"/>
      <c r="C13" s="167"/>
    </row>
    <row r="14" spans="1:3">
      <c r="A14" s="167"/>
      <c r="B14" s="167"/>
      <c r="C14" s="167"/>
    </row>
    <row r="15" spans="1:3">
      <c r="A15" s="167"/>
      <c r="B15" s="167"/>
      <c r="C15" s="167"/>
    </row>
    <row r="16" spans="1:3">
      <c r="A16" s="167"/>
      <c r="B16" s="167"/>
      <c r="C16" s="167"/>
    </row>
    <row r="17" spans="1:3">
      <c r="A17" s="167"/>
      <c r="B17" s="167"/>
      <c r="C17" s="167"/>
    </row>
    <row r="18" spans="1:3">
      <c r="A18" s="167"/>
      <c r="B18" s="167"/>
      <c r="C18" s="167"/>
    </row>
    <row r="19" spans="1:3">
      <c r="A19" s="167"/>
      <c r="B19" s="167"/>
      <c r="C19" s="167"/>
    </row>
    <row r="20" spans="1:3">
      <c r="A20" s="167"/>
      <c r="B20" s="167"/>
      <c r="C20" s="167"/>
    </row>
    <row r="21" spans="1:3">
      <c r="A21" s="167"/>
      <c r="B21" s="167"/>
      <c r="C21" s="167"/>
    </row>
  </sheetData>
  <mergeCells count="1">
    <mergeCell ref="A2:C2"/>
  </mergeCells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3"/>
  <sheetViews>
    <sheetView workbookViewId="0">
      <selection activeCell="H8" sqref="H8"/>
    </sheetView>
  </sheetViews>
  <sheetFormatPr defaultRowHeight="22.5" customHeight="1"/>
  <cols>
    <col min="1" max="1" width="48.28515625" style="15" customWidth="1"/>
    <col min="2" max="3" width="9.140625" style="15" customWidth="1"/>
    <col min="4" max="4" width="9.42578125" style="15" customWidth="1"/>
    <col min="5" max="5" width="9.140625" style="15" customWidth="1"/>
    <col min="6" max="7" width="9.7109375" style="15" customWidth="1"/>
    <col min="8" max="16384" width="9.140625" style="15"/>
  </cols>
  <sheetData>
    <row r="1" spans="1:7" ht="24" customHeight="1">
      <c r="A1" s="16" t="s">
        <v>212</v>
      </c>
    </row>
    <row r="2" spans="1:7" ht="24" customHeight="1">
      <c r="A2" s="17" t="s">
        <v>189</v>
      </c>
    </row>
    <row r="3" spans="1:7" ht="22.5" customHeight="1">
      <c r="A3" s="18"/>
      <c r="B3" s="19"/>
      <c r="C3" s="19"/>
      <c r="D3" s="19"/>
    </row>
    <row r="4" spans="1:7" ht="29.25" customHeight="1">
      <c r="B4" s="1">
        <v>2010</v>
      </c>
      <c r="C4" s="1">
        <v>2015</v>
      </c>
      <c r="D4" s="1">
        <v>2016</v>
      </c>
      <c r="E4" s="2">
        <v>2017</v>
      </c>
      <c r="F4" s="2">
        <v>2018</v>
      </c>
      <c r="G4" s="2" t="s">
        <v>223</v>
      </c>
    </row>
    <row r="5" spans="1:7" ht="18" customHeight="1">
      <c r="A5" s="20"/>
    </row>
    <row r="6" spans="1:7" ht="20.100000000000001" customHeight="1">
      <c r="A6" s="21" t="s">
        <v>190</v>
      </c>
      <c r="B6" s="22" t="s">
        <v>54</v>
      </c>
      <c r="C6" s="22"/>
      <c r="D6" s="22">
        <v>0.77</v>
      </c>
      <c r="E6" s="295">
        <v>0.72</v>
      </c>
      <c r="F6" s="295">
        <v>0.47</v>
      </c>
      <c r="G6" s="295">
        <v>0.28000000000000003</v>
      </c>
    </row>
    <row r="7" spans="1:7" ht="20.100000000000001" customHeight="1">
      <c r="A7" s="23" t="s">
        <v>191</v>
      </c>
      <c r="B7" s="24"/>
      <c r="C7" s="22"/>
      <c r="D7" s="22"/>
      <c r="E7" s="295"/>
      <c r="F7" s="295"/>
      <c r="G7" s="295"/>
    </row>
    <row r="8" spans="1:7" ht="25.5">
      <c r="A8" s="25" t="s">
        <v>192</v>
      </c>
      <c r="B8" s="26">
        <v>1763.3</v>
      </c>
      <c r="C8" s="22">
        <v>3897</v>
      </c>
      <c r="D8" s="22">
        <v>4259.25</v>
      </c>
      <c r="E8" s="295">
        <v>4548.92</v>
      </c>
      <c r="F8" s="295">
        <v>4825.05</v>
      </c>
      <c r="G8" s="295">
        <v>5859.91</v>
      </c>
    </row>
    <row r="9" spans="1:7" ht="25.5">
      <c r="A9" s="27" t="s">
        <v>193</v>
      </c>
      <c r="B9" s="26"/>
      <c r="C9" s="22"/>
      <c r="D9" s="22"/>
      <c r="E9" s="295"/>
      <c r="F9" s="295"/>
      <c r="G9" s="295"/>
    </row>
    <row r="10" spans="1:7" ht="25.5">
      <c r="A10" s="28" t="s">
        <v>194</v>
      </c>
      <c r="B10" s="26">
        <v>97</v>
      </c>
      <c r="C10" s="26">
        <v>99</v>
      </c>
      <c r="D10" s="26" t="s">
        <v>195</v>
      </c>
      <c r="E10" s="296" t="s">
        <v>195</v>
      </c>
      <c r="F10" s="296">
        <v>99.3</v>
      </c>
      <c r="G10" s="296">
        <v>99.4</v>
      </c>
    </row>
    <row r="11" spans="1:7" ht="25.5">
      <c r="A11" s="29" t="s">
        <v>196</v>
      </c>
      <c r="B11" s="30"/>
      <c r="C11" s="22"/>
      <c r="D11" s="22"/>
      <c r="E11" s="295"/>
      <c r="F11" s="295"/>
      <c r="G11" s="295"/>
    </row>
    <row r="12" spans="1:7" ht="20.100000000000001" customHeight="1">
      <c r="A12" s="21" t="s">
        <v>197</v>
      </c>
      <c r="B12" s="22">
        <v>90</v>
      </c>
      <c r="C12" s="22">
        <v>98.5</v>
      </c>
      <c r="D12" s="22">
        <v>100</v>
      </c>
      <c r="E12" s="295">
        <v>100</v>
      </c>
      <c r="F12" s="295">
        <v>100</v>
      </c>
      <c r="G12" s="295">
        <v>100</v>
      </c>
    </row>
    <row r="13" spans="1:7" ht="20.100000000000001" customHeight="1">
      <c r="A13" s="23" t="s">
        <v>198</v>
      </c>
      <c r="B13" s="22"/>
      <c r="C13" s="22"/>
      <c r="D13" s="22"/>
      <c r="E13" s="295"/>
      <c r="F13" s="295"/>
      <c r="G13" s="295"/>
    </row>
    <row r="14" spans="1:7" ht="20.100000000000001" customHeight="1">
      <c r="A14" s="21" t="s">
        <v>199</v>
      </c>
      <c r="B14" s="22">
        <v>72</v>
      </c>
      <c r="C14" s="22">
        <v>97</v>
      </c>
      <c r="D14" s="22">
        <v>97.6</v>
      </c>
      <c r="E14" s="295">
        <v>98.5</v>
      </c>
      <c r="F14" s="297">
        <v>99</v>
      </c>
      <c r="G14" s="297">
        <v>99.2</v>
      </c>
    </row>
    <row r="15" spans="1:7" ht="20.100000000000001" customHeight="1">
      <c r="A15" s="23" t="s">
        <v>200</v>
      </c>
      <c r="B15" s="22"/>
      <c r="C15" s="22"/>
      <c r="D15" s="22"/>
      <c r="E15" s="22"/>
      <c r="F15" s="22"/>
      <c r="G15" s="22"/>
    </row>
    <row r="16" spans="1:7" ht="18" customHeight="1">
      <c r="A16" s="31"/>
      <c r="B16" s="19"/>
      <c r="C16" s="19"/>
      <c r="D16" s="19"/>
      <c r="E16" s="19"/>
      <c r="F16" s="19"/>
      <c r="G16" s="19"/>
    </row>
    <row r="17" spans="1:1" ht="22.5" customHeight="1">
      <c r="A17" s="20" t="s">
        <v>201</v>
      </c>
    </row>
    <row r="18" spans="1:1" ht="22.5" customHeight="1">
      <c r="A18" s="32" t="s">
        <v>202</v>
      </c>
    </row>
    <row r="42" spans="4:4" ht="22.5" customHeight="1">
      <c r="D42" s="33"/>
    </row>
    <row r="43" spans="4:4" ht="22.5" customHeight="1">
      <c r="D43" s="33"/>
    </row>
  </sheetData>
  <pageMargins left="0.26" right="0.21" top="0.63" bottom="0.63" header="0.5" footer="0.24"/>
  <pageSetup paperSize="9" orientation="portrait" r:id="rId1"/>
  <headerFooter alignWithMargins="0">
    <oddFooter>&amp;C&amp;11&amp;P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"/>
  <sheetViews>
    <sheetView tabSelected="1" workbookViewId="0"/>
  </sheetViews>
  <sheetFormatPr defaultRowHeight="17.25" customHeight="1"/>
  <cols>
    <col min="1" max="1" width="3.5703125" style="204" customWidth="1"/>
    <col min="2" max="2" width="41.140625" style="204" customWidth="1"/>
    <col min="3" max="3" width="7.85546875" style="204" customWidth="1"/>
    <col min="4" max="5" width="6.5703125" style="204" bestFit="1" customWidth="1"/>
    <col min="6" max="6" width="7.85546875" style="204" customWidth="1"/>
    <col min="7" max="7" width="8.28515625" style="204" customWidth="1"/>
    <col min="8" max="8" width="9.28515625" style="204" customWidth="1"/>
    <col min="9" max="16384" width="9.140625" style="204"/>
  </cols>
  <sheetData>
    <row r="1" spans="1:8" s="3" customFormat="1" ht="17.25" customHeight="1">
      <c r="A1" s="230" t="s">
        <v>250</v>
      </c>
      <c r="B1" s="231"/>
      <c r="C1" s="5"/>
      <c r="D1" s="5"/>
      <c r="E1" s="5"/>
      <c r="F1" s="5"/>
      <c r="G1" s="5"/>
      <c r="H1" s="5"/>
    </row>
    <row r="2" spans="1:8" s="3" customFormat="1" ht="17.25" customHeight="1">
      <c r="A2" s="231"/>
      <c r="B2" s="232" t="s">
        <v>251</v>
      </c>
      <c r="C2" s="5"/>
      <c r="D2" s="5"/>
      <c r="E2" s="5"/>
      <c r="F2" s="5"/>
      <c r="G2" s="5"/>
      <c r="H2" s="5"/>
    </row>
    <row r="3" spans="1:8" s="3" customFormat="1" ht="17.25" customHeight="1">
      <c r="A3" s="233"/>
      <c r="B3" s="234"/>
      <c r="C3" s="5"/>
      <c r="D3" s="5"/>
      <c r="E3" s="5"/>
      <c r="F3" s="5"/>
      <c r="G3" s="5"/>
      <c r="H3" s="5"/>
    </row>
    <row r="4" spans="1:8" ht="25.5" customHeight="1">
      <c r="B4" s="6"/>
      <c r="C4" s="218">
        <v>2010</v>
      </c>
      <c r="D4" s="2">
        <v>2015</v>
      </c>
      <c r="E4" s="218">
        <v>2016</v>
      </c>
      <c r="F4" s="235">
        <v>2017</v>
      </c>
      <c r="G4" s="235">
        <v>2018</v>
      </c>
      <c r="H4" s="235" t="s">
        <v>223</v>
      </c>
    </row>
    <row r="5" spans="1:8" ht="20.100000000000001" customHeight="1">
      <c r="A5" s="3" t="s">
        <v>252</v>
      </c>
      <c r="B5" s="236"/>
    </row>
    <row r="6" spans="1:8" ht="20.100000000000001" customHeight="1">
      <c r="B6" s="237" t="s">
        <v>253</v>
      </c>
      <c r="C6" s="238">
        <f t="shared" ref="C6:H6" si="0">SUM(C8:C10)</f>
        <v>367</v>
      </c>
      <c r="D6" s="238">
        <f t="shared" si="0"/>
        <v>457</v>
      </c>
      <c r="E6" s="238">
        <f t="shared" si="0"/>
        <v>406</v>
      </c>
      <c r="F6" s="238">
        <f t="shared" si="0"/>
        <v>340</v>
      </c>
      <c r="G6" s="238">
        <f t="shared" si="0"/>
        <v>319</v>
      </c>
      <c r="H6" s="238">
        <f t="shared" si="0"/>
        <v>340</v>
      </c>
    </row>
    <row r="7" spans="1:8" ht="20.100000000000001" customHeight="1">
      <c r="B7" s="239" t="s">
        <v>254</v>
      </c>
      <c r="C7" s="227"/>
      <c r="D7" s="227"/>
      <c r="E7" s="227"/>
      <c r="F7" s="227"/>
      <c r="G7" s="227"/>
      <c r="H7" s="227"/>
    </row>
    <row r="8" spans="1:8" ht="20.100000000000001" customHeight="1">
      <c r="B8" s="240" t="s">
        <v>255</v>
      </c>
      <c r="C8" s="227">
        <v>347</v>
      </c>
      <c r="D8" s="227">
        <v>444</v>
      </c>
      <c r="E8" s="227">
        <v>394</v>
      </c>
      <c r="F8" s="227">
        <v>328</v>
      </c>
      <c r="G8" s="227">
        <v>313</v>
      </c>
      <c r="H8" s="227">
        <v>337</v>
      </c>
    </row>
    <row r="9" spans="1:8" ht="20.100000000000001" customHeight="1">
      <c r="B9" s="240" t="s">
        <v>256</v>
      </c>
      <c r="C9" s="227">
        <v>20</v>
      </c>
      <c r="D9" s="227">
        <v>12</v>
      </c>
      <c r="E9" s="227">
        <v>9</v>
      </c>
      <c r="F9" s="227">
        <v>9</v>
      </c>
      <c r="G9" s="227">
        <v>3</v>
      </c>
      <c r="H9" s="227">
        <v>2</v>
      </c>
    </row>
    <row r="10" spans="1:8" ht="20.100000000000001" customHeight="1">
      <c r="B10" s="240" t="s">
        <v>257</v>
      </c>
      <c r="C10" s="227">
        <v>0</v>
      </c>
      <c r="D10" s="227">
        <v>1</v>
      </c>
      <c r="E10" s="227">
        <v>3</v>
      </c>
      <c r="F10" s="227">
        <v>3</v>
      </c>
      <c r="G10" s="227">
        <v>3</v>
      </c>
      <c r="H10" s="227">
        <v>1</v>
      </c>
    </row>
    <row r="11" spans="1:8" ht="20.100000000000001" customHeight="1">
      <c r="B11" s="241" t="s">
        <v>258</v>
      </c>
      <c r="C11" s="238">
        <f t="shared" ref="C11:H11" si="1">SUM(C13:C15)</f>
        <v>382</v>
      </c>
      <c r="D11" s="238">
        <f t="shared" si="1"/>
        <v>298</v>
      </c>
      <c r="E11" s="238">
        <f t="shared" si="1"/>
        <v>299</v>
      </c>
      <c r="F11" s="238">
        <f t="shared" si="1"/>
        <v>250</v>
      </c>
      <c r="G11" s="238">
        <f t="shared" si="1"/>
        <v>238</v>
      </c>
      <c r="H11" s="238">
        <f t="shared" si="1"/>
        <v>245</v>
      </c>
    </row>
    <row r="12" spans="1:8" ht="20.100000000000001" customHeight="1">
      <c r="B12" s="242" t="s">
        <v>259</v>
      </c>
      <c r="C12" s="227"/>
      <c r="D12" s="227"/>
      <c r="E12" s="227"/>
      <c r="F12" s="227"/>
      <c r="G12" s="227"/>
      <c r="H12" s="227"/>
    </row>
    <row r="13" spans="1:8" ht="20.100000000000001" customHeight="1">
      <c r="B13" s="240" t="s">
        <v>255</v>
      </c>
      <c r="C13" s="227">
        <v>362</v>
      </c>
      <c r="D13" s="227">
        <v>284</v>
      </c>
      <c r="E13" s="227">
        <v>290</v>
      </c>
      <c r="F13" s="227">
        <v>237</v>
      </c>
      <c r="G13" s="227">
        <v>234</v>
      </c>
      <c r="H13" s="227">
        <v>243</v>
      </c>
    </row>
    <row r="14" spans="1:8" ht="20.100000000000001" customHeight="1">
      <c r="B14" s="240" t="s">
        <v>256</v>
      </c>
      <c r="C14" s="227">
        <v>20</v>
      </c>
      <c r="D14" s="227">
        <v>11</v>
      </c>
      <c r="E14" s="227">
        <v>8</v>
      </c>
      <c r="F14" s="227">
        <v>11</v>
      </c>
      <c r="G14" s="227">
        <v>3</v>
      </c>
      <c r="H14" s="227">
        <v>1</v>
      </c>
    </row>
    <row r="15" spans="1:8" ht="20.100000000000001" customHeight="1">
      <c r="B15" s="240" t="s">
        <v>260</v>
      </c>
      <c r="C15" s="227"/>
      <c r="D15" s="227">
        <v>3</v>
      </c>
      <c r="E15" s="227">
        <v>1</v>
      </c>
      <c r="F15" s="227">
        <v>2</v>
      </c>
      <c r="G15" s="227">
        <v>1</v>
      </c>
      <c r="H15" s="227">
        <v>1</v>
      </c>
    </row>
    <row r="16" spans="1:8" ht="20.100000000000001" customHeight="1">
      <c r="B16" s="237" t="s">
        <v>261</v>
      </c>
      <c r="C16" s="238">
        <f t="shared" ref="C16:H16" si="2">SUM(C18:C20)</f>
        <v>231</v>
      </c>
      <c r="D16" s="238">
        <f t="shared" si="2"/>
        <v>240</v>
      </c>
      <c r="E16" s="238">
        <f t="shared" si="2"/>
        <v>274</v>
      </c>
      <c r="F16" s="238">
        <f t="shared" si="2"/>
        <v>241</v>
      </c>
      <c r="G16" s="238">
        <f t="shared" si="2"/>
        <v>200</v>
      </c>
      <c r="H16" s="238">
        <f t="shared" si="2"/>
        <v>196</v>
      </c>
    </row>
    <row r="17" spans="1:8" ht="20.100000000000001" customHeight="1">
      <c r="B17" s="239" t="s">
        <v>262</v>
      </c>
      <c r="C17" s="227"/>
      <c r="D17" s="227"/>
      <c r="E17" s="227"/>
      <c r="F17" s="227"/>
      <c r="G17" s="227"/>
      <c r="H17" s="227"/>
    </row>
    <row r="18" spans="1:8" ht="20.100000000000001" customHeight="1">
      <c r="B18" s="240" t="s">
        <v>255</v>
      </c>
      <c r="C18" s="227">
        <v>205</v>
      </c>
      <c r="D18" s="227">
        <v>239</v>
      </c>
      <c r="E18" s="227">
        <v>273</v>
      </c>
      <c r="F18" s="227">
        <v>233</v>
      </c>
      <c r="G18" s="227">
        <v>200</v>
      </c>
      <c r="H18" s="227">
        <v>195</v>
      </c>
    </row>
    <row r="19" spans="1:8" ht="20.100000000000001" customHeight="1">
      <c r="B19" s="240" t="s">
        <v>256</v>
      </c>
      <c r="C19" s="227">
        <v>26</v>
      </c>
      <c r="D19" s="227">
        <v>1</v>
      </c>
      <c r="E19" s="227">
        <v>1</v>
      </c>
      <c r="F19" s="227">
        <v>7</v>
      </c>
      <c r="G19" s="181">
        <v>0</v>
      </c>
      <c r="H19" s="181">
        <v>1</v>
      </c>
    </row>
    <row r="20" spans="1:8" ht="20.100000000000001" customHeight="1">
      <c r="B20" s="240" t="s">
        <v>260</v>
      </c>
      <c r="C20" s="181">
        <v>0</v>
      </c>
      <c r="D20" s="181">
        <v>0</v>
      </c>
      <c r="E20" s="181">
        <v>0</v>
      </c>
      <c r="F20" s="227">
        <v>1</v>
      </c>
      <c r="G20" s="181">
        <v>0</v>
      </c>
      <c r="H20" s="181">
        <v>0</v>
      </c>
    </row>
    <row r="21" spans="1:8" ht="17.25" customHeight="1">
      <c r="A21" s="3" t="s">
        <v>263</v>
      </c>
      <c r="C21" s="231"/>
      <c r="D21" s="243"/>
      <c r="E21" s="243"/>
      <c r="F21" s="243"/>
      <c r="G21" s="243"/>
      <c r="H21" s="243"/>
    </row>
    <row r="22" spans="1:8" ht="17.25" customHeight="1">
      <c r="B22" s="244" t="s">
        <v>264</v>
      </c>
      <c r="C22" s="245">
        <v>45</v>
      </c>
      <c r="D22" s="243">
        <v>17</v>
      </c>
      <c r="E22" s="243">
        <v>22</v>
      </c>
      <c r="F22" s="243">
        <v>25</v>
      </c>
      <c r="G22" s="243">
        <v>45</v>
      </c>
      <c r="H22" s="243">
        <v>30</v>
      </c>
    </row>
    <row r="23" spans="1:8" ht="17.25" customHeight="1">
      <c r="B23" s="246" t="s">
        <v>265</v>
      </c>
      <c r="C23" s="245"/>
      <c r="D23" s="243"/>
      <c r="E23" s="243"/>
      <c r="F23" s="243"/>
      <c r="G23" s="243"/>
      <c r="H23" s="243"/>
    </row>
    <row r="24" spans="1:8" ht="17.25" customHeight="1">
      <c r="B24" s="244" t="s">
        <v>258</v>
      </c>
      <c r="C24" s="245">
        <v>5</v>
      </c>
      <c r="D24" s="243">
        <v>2</v>
      </c>
      <c r="E24" s="243">
        <v>5</v>
      </c>
      <c r="F24" s="243">
        <v>2</v>
      </c>
      <c r="G24" s="243">
        <v>1</v>
      </c>
      <c r="H24" s="243">
        <v>8</v>
      </c>
    </row>
    <row r="25" spans="1:8" ht="17.25" customHeight="1">
      <c r="B25" s="246" t="s">
        <v>259</v>
      </c>
      <c r="C25" s="245"/>
      <c r="D25" s="243"/>
      <c r="E25" s="243"/>
      <c r="F25" s="243"/>
      <c r="G25" s="243"/>
      <c r="H25" s="243"/>
    </row>
    <row r="26" spans="1:8" ht="17.25" customHeight="1">
      <c r="B26" s="244" t="s">
        <v>261</v>
      </c>
      <c r="C26" s="245">
        <v>16</v>
      </c>
      <c r="D26" s="247">
        <v>0</v>
      </c>
      <c r="E26" s="243">
        <v>3</v>
      </c>
      <c r="F26" s="247">
        <v>0</v>
      </c>
      <c r="G26" s="243">
        <v>3</v>
      </c>
      <c r="H26" s="243">
        <v>6</v>
      </c>
    </row>
    <row r="27" spans="1:8" ht="17.25" customHeight="1">
      <c r="B27" s="246" t="s">
        <v>262</v>
      </c>
      <c r="C27" s="245"/>
      <c r="D27" s="248"/>
      <c r="E27" s="248"/>
      <c r="F27" s="249"/>
      <c r="G27" s="249"/>
      <c r="H27" s="243"/>
    </row>
    <row r="28" spans="1:8" ht="17.25" customHeight="1">
      <c r="B28" s="244" t="s">
        <v>266</v>
      </c>
      <c r="C28" s="250">
        <v>17160</v>
      </c>
      <c r="D28" s="250">
        <v>14776</v>
      </c>
      <c r="E28" s="250">
        <v>33180</v>
      </c>
      <c r="F28" s="250">
        <v>8910</v>
      </c>
      <c r="G28" s="250">
        <v>63668.13</v>
      </c>
      <c r="H28" s="247">
        <v>13350</v>
      </c>
    </row>
    <row r="29" spans="1:8" ht="17.25" customHeight="1">
      <c r="B29" s="251" t="s">
        <v>267</v>
      </c>
      <c r="D29" s="252"/>
      <c r="E29" s="252"/>
      <c r="F29" s="231"/>
      <c r="G29" s="231"/>
      <c r="H29" s="231"/>
    </row>
    <row r="30" spans="1:8" ht="17.25" customHeight="1">
      <c r="A30" s="8"/>
      <c r="B30" s="8"/>
      <c r="C30" s="8"/>
      <c r="D30" s="8"/>
      <c r="E30" s="8"/>
      <c r="F30" s="8"/>
      <c r="G30" s="8"/>
      <c r="H30" s="8"/>
    </row>
  </sheetData>
  <pageMargins left="0.67" right="0.5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4"/>
  <sheetViews>
    <sheetView workbookViewId="0"/>
  </sheetViews>
  <sheetFormatPr defaultRowHeight="18" customHeight="1"/>
  <cols>
    <col min="1" max="1" width="3.5703125" style="258" customWidth="1"/>
    <col min="2" max="2" width="39.28515625" style="258" customWidth="1"/>
    <col min="3" max="4" width="8.85546875" style="258" customWidth="1"/>
    <col min="5" max="5" width="7.140625" style="258" customWidth="1"/>
    <col min="6" max="8" width="8.85546875" style="258" customWidth="1"/>
    <col min="9" max="16384" width="9.140625" style="258"/>
  </cols>
  <sheetData>
    <row r="1" spans="1:8" s="254" customFormat="1" ht="18" customHeight="1">
      <c r="A1" s="253" t="s">
        <v>268</v>
      </c>
      <c r="C1" s="230"/>
      <c r="D1" s="230"/>
      <c r="E1" s="230"/>
      <c r="F1" s="230"/>
      <c r="G1" s="230"/>
      <c r="H1" s="230"/>
    </row>
    <row r="2" spans="1:8" s="254" customFormat="1" ht="18" customHeight="1">
      <c r="A2" s="255" t="s">
        <v>269</v>
      </c>
      <c r="C2" s="230"/>
      <c r="D2" s="230"/>
      <c r="E2" s="230"/>
      <c r="F2" s="230"/>
      <c r="G2" s="230"/>
      <c r="H2" s="230"/>
    </row>
    <row r="3" spans="1:8" s="254" customFormat="1" ht="18" customHeight="1">
      <c r="A3" s="256"/>
      <c r="B3" s="257"/>
    </row>
    <row r="4" spans="1:8" ht="45" customHeight="1">
      <c r="B4" s="259"/>
      <c r="C4" s="218">
        <v>2010</v>
      </c>
      <c r="D4" s="2">
        <v>2015</v>
      </c>
      <c r="E4" s="218">
        <v>2016</v>
      </c>
      <c r="F4" s="235">
        <v>2017</v>
      </c>
      <c r="G4" s="235">
        <v>2018</v>
      </c>
      <c r="H4" s="235" t="s">
        <v>223</v>
      </c>
    </row>
    <row r="5" spans="1:8" ht="11.25" customHeight="1">
      <c r="B5" s="260"/>
    </row>
    <row r="6" spans="1:8" ht="18" customHeight="1">
      <c r="A6" s="258" t="s">
        <v>270</v>
      </c>
      <c r="C6" s="261">
        <v>2290</v>
      </c>
      <c r="D6" s="261">
        <v>2398</v>
      </c>
      <c r="E6" s="262">
        <v>2293</v>
      </c>
      <c r="F6" s="262">
        <v>2079</v>
      </c>
      <c r="G6" s="262">
        <v>2202</v>
      </c>
      <c r="H6" s="262">
        <v>2559</v>
      </c>
    </row>
    <row r="7" spans="1:8" ht="18" customHeight="1">
      <c r="A7" s="251" t="s">
        <v>271</v>
      </c>
      <c r="B7" s="263"/>
      <c r="C7" s="264"/>
      <c r="D7" s="264"/>
      <c r="E7" s="265"/>
      <c r="F7" s="265"/>
      <c r="G7" s="265"/>
      <c r="H7" s="265"/>
    </row>
    <row r="8" spans="1:8" ht="18" customHeight="1">
      <c r="A8" s="258" t="s">
        <v>272</v>
      </c>
      <c r="B8" s="266"/>
      <c r="C8" s="265">
        <v>4228</v>
      </c>
      <c r="D8" s="265">
        <v>4021</v>
      </c>
      <c r="E8" s="265">
        <v>3403</v>
      </c>
      <c r="F8" s="265">
        <v>2874</v>
      </c>
      <c r="G8" s="265">
        <v>3184</v>
      </c>
      <c r="H8" s="265">
        <v>3704</v>
      </c>
    </row>
    <row r="9" spans="1:8" ht="18" customHeight="1">
      <c r="A9" s="251" t="s">
        <v>273</v>
      </c>
      <c r="B9" s="266"/>
      <c r="C9" s="265"/>
      <c r="D9" s="265"/>
      <c r="E9" s="265"/>
      <c r="F9" s="265"/>
      <c r="G9" s="265"/>
      <c r="H9" s="265"/>
    </row>
    <row r="10" spans="1:8" ht="18" customHeight="1">
      <c r="B10" s="263" t="s">
        <v>274</v>
      </c>
      <c r="C10" s="264" t="s">
        <v>54</v>
      </c>
      <c r="D10" s="264" t="s">
        <v>54</v>
      </c>
      <c r="E10" s="267">
        <v>396</v>
      </c>
      <c r="F10" s="265">
        <v>266</v>
      </c>
      <c r="G10" s="265">
        <v>369</v>
      </c>
      <c r="H10" s="265">
        <v>496</v>
      </c>
    </row>
    <row r="11" spans="1:8" ht="18" customHeight="1">
      <c r="A11" s="258" t="s">
        <v>275</v>
      </c>
      <c r="B11" s="266"/>
      <c r="C11" s="268">
        <v>2063</v>
      </c>
      <c r="D11" s="267">
        <v>2354</v>
      </c>
      <c r="E11" s="267">
        <v>2170</v>
      </c>
      <c r="F11" s="265">
        <v>1874</v>
      </c>
      <c r="G11" s="265">
        <v>1820</v>
      </c>
      <c r="H11" s="265">
        <v>2076</v>
      </c>
    </row>
    <row r="12" spans="1:8" ht="18" customHeight="1">
      <c r="A12" s="251" t="s">
        <v>276</v>
      </c>
      <c r="B12" s="266"/>
      <c r="C12" s="268"/>
      <c r="D12" s="267"/>
      <c r="E12" s="267"/>
      <c r="F12" s="265"/>
      <c r="G12" s="265"/>
      <c r="H12" s="265"/>
    </row>
    <row r="13" spans="1:8" ht="18" customHeight="1">
      <c r="A13" s="269" t="s">
        <v>277</v>
      </c>
      <c r="C13" s="268">
        <v>3822</v>
      </c>
      <c r="D13" s="267">
        <v>4212</v>
      </c>
      <c r="E13" s="267">
        <v>3597</v>
      </c>
      <c r="F13" s="265">
        <v>3014</v>
      </c>
      <c r="G13" s="265">
        <v>3087</v>
      </c>
      <c r="H13" s="265">
        <v>3506</v>
      </c>
    </row>
    <row r="14" spans="1:8" ht="18" customHeight="1">
      <c r="A14" s="270" t="s">
        <v>273</v>
      </c>
      <c r="C14" s="268"/>
      <c r="D14" s="267"/>
      <c r="E14" s="267"/>
      <c r="F14" s="265"/>
      <c r="G14" s="265"/>
      <c r="H14" s="265"/>
    </row>
    <row r="15" spans="1:8" ht="18" customHeight="1">
      <c r="B15" s="263" t="s">
        <v>274</v>
      </c>
      <c r="C15" s="264" t="s">
        <v>54</v>
      </c>
      <c r="D15" s="264" t="s">
        <v>54</v>
      </c>
      <c r="E15" s="267">
        <v>353</v>
      </c>
      <c r="F15" s="265">
        <v>268</v>
      </c>
      <c r="G15" s="265">
        <v>286</v>
      </c>
      <c r="H15" s="267">
        <v>393</v>
      </c>
    </row>
    <row r="16" spans="1:8" ht="18" customHeight="1">
      <c r="A16" s="258" t="s">
        <v>278</v>
      </c>
      <c r="B16" s="271"/>
      <c r="C16" s="265">
        <v>1991</v>
      </c>
      <c r="D16" s="265">
        <v>2303</v>
      </c>
      <c r="E16" s="265">
        <v>2219</v>
      </c>
      <c r="F16" s="265">
        <v>1819</v>
      </c>
      <c r="G16" s="265">
        <v>1873</v>
      </c>
      <c r="H16" s="272">
        <v>1948</v>
      </c>
    </row>
    <row r="17" spans="1:8" ht="18" customHeight="1">
      <c r="A17" s="251" t="s">
        <v>279</v>
      </c>
      <c r="B17" s="266"/>
      <c r="C17" s="268"/>
      <c r="D17" s="267"/>
      <c r="E17" s="267"/>
      <c r="F17" s="265"/>
      <c r="G17" s="265"/>
      <c r="H17" s="272"/>
    </row>
    <row r="18" spans="1:8" ht="18" customHeight="1">
      <c r="A18" s="258" t="s">
        <v>280</v>
      </c>
      <c r="B18" s="273"/>
      <c r="C18" s="268">
        <v>3641</v>
      </c>
      <c r="D18" s="267">
        <v>4334</v>
      </c>
      <c r="E18" s="267">
        <v>3564</v>
      </c>
      <c r="F18" s="265">
        <v>2294</v>
      </c>
      <c r="G18" s="265">
        <v>3130</v>
      </c>
      <c r="H18" s="272">
        <v>3298</v>
      </c>
    </row>
    <row r="19" spans="1:8" ht="18" customHeight="1">
      <c r="A19" s="251" t="s">
        <v>281</v>
      </c>
      <c r="C19" s="268"/>
      <c r="D19" s="267"/>
      <c r="E19" s="267"/>
      <c r="F19" s="265"/>
      <c r="G19" s="265"/>
      <c r="H19" s="272"/>
    </row>
    <row r="20" spans="1:8" ht="18" customHeight="1">
      <c r="A20" s="270"/>
      <c r="B20" s="263" t="s">
        <v>274</v>
      </c>
      <c r="C20" s="268" t="s">
        <v>54</v>
      </c>
      <c r="D20" s="267">
        <v>282</v>
      </c>
      <c r="E20" s="267">
        <v>210</v>
      </c>
      <c r="F20" s="265">
        <v>172</v>
      </c>
      <c r="G20" s="265">
        <v>157</v>
      </c>
      <c r="H20" s="272">
        <v>213</v>
      </c>
    </row>
    <row r="21" spans="1:8" ht="18" customHeight="1">
      <c r="A21" s="269" t="s">
        <v>282</v>
      </c>
      <c r="C21" s="268">
        <v>1386</v>
      </c>
      <c r="D21" s="267">
        <v>1247</v>
      </c>
      <c r="E21" s="267">
        <v>488</v>
      </c>
      <c r="F21" s="265">
        <v>255</v>
      </c>
      <c r="G21" s="265">
        <v>274</v>
      </c>
      <c r="H21" s="272">
        <v>310</v>
      </c>
    </row>
    <row r="22" spans="1:8" ht="18" customHeight="1">
      <c r="A22" s="270" t="s">
        <v>283</v>
      </c>
      <c r="C22" s="268"/>
      <c r="D22" s="267"/>
      <c r="E22" s="267"/>
      <c r="F22" s="265"/>
      <c r="G22" s="265"/>
      <c r="H22" s="265"/>
    </row>
    <row r="23" spans="1:8" ht="13.5" customHeight="1">
      <c r="A23" s="274"/>
      <c r="B23" s="274"/>
      <c r="C23" s="274"/>
      <c r="D23" s="274"/>
      <c r="E23" s="274"/>
      <c r="F23" s="274"/>
      <c r="G23" s="274"/>
      <c r="H23" s="274"/>
    </row>
    <row r="24" spans="1:8" ht="18" customHeight="1">
      <c r="A24" s="251" t="s">
        <v>284</v>
      </c>
    </row>
  </sheetData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4"/>
  <sheetViews>
    <sheetView workbookViewId="0">
      <selection activeCell="H9" sqref="H9"/>
    </sheetView>
  </sheetViews>
  <sheetFormatPr defaultRowHeight="20.25" customHeight="1"/>
  <cols>
    <col min="1" max="1" width="2.42578125" style="231" customWidth="1"/>
    <col min="2" max="2" width="48.42578125" style="231" customWidth="1"/>
    <col min="3" max="3" width="7.42578125" style="276" customWidth="1"/>
    <col min="4" max="4" width="7.28515625" style="276" customWidth="1"/>
    <col min="5" max="7" width="7.42578125" style="276" customWidth="1"/>
    <col min="8" max="8" width="8" style="276" customWidth="1"/>
    <col min="9" max="16384" width="9.140625" style="276"/>
  </cols>
  <sheetData>
    <row r="1" spans="1:8" ht="20.25" customHeight="1">
      <c r="A1" s="230" t="s">
        <v>285</v>
      </c>
      <c r="B1" s="275"/>
    </row>
    <row r="2" spans="1:8" ht="20.25" customHeight="1">
      <c r="A2" s="277" t="s">
        <v>286</v>
      </c>
      <c r="B2" s="275"/>
    </row>
    <row r="3" spans="1:8" ht="20.25" customHeight="1">
      <c r="A3" s="278"/>
      <c r="B3" s="278"/>
    </row>
    <row r="4" spans="1:8" ht="42.75" customHeight="1">
      <c r="C4" s="219">
        <v>2010</v>
      </c>
      <c r="D4" s="2">
        <v>2015</v>
      </c>
      <c r="E4" s="219">
        <v>2016</v>
      </c>
      <c r="F4" s="235">
        <v>2017</v>
      </c>
      <c r="G4" s="235">
        <v>2018</v>
      </c>
      <c r="H4" s="235" t="s">
        <v>223</v>
      </c>
    </row>
    <row r="6" spans="1:8" ht="20.25" customHeight="1">
      <c r="A6" s="279" t="s">
        <v>287</v>
      </c>
      <c r="B6" s="258"/>
      <c r="C6" s="280">
        <v>10</v>
      </c>
      <c r="D6" s="181">
        <f>SUM(D7:D9)</f>
        <v>0</v>
      </c>
      <c r="E6" s="280">
        <f>SUM(E7:E9)</f>
        <v>5</v>
      </c>
      <c r="F6" s="280">
        <f>SUM(F7:F9)</f>
        <v>2</v>
      </c>
      <c r="G6" s="280">
        <f>SUM(G7:G9)</f>
        <v>1</v>
      </c>
      <c r="H6" s="280">
        <f>SUM(H7:H9)</f>
        <v>7</v>
      </c>
    </row>
    <row r="7" spans="1:8" ht="20.25" customHeight="1">
      <c r="A7" s="258"/>
      <c r="B7" s="244" t="s">
        <v>288</v>
      </c>
      <c r="C7" s="280">
        <v>2</v>
      </c>
      <c r="D7" s="181">
        <v>0</v>
      </c>
      <c r="E7" s="280">
        <v>3</v>
      </c>
      <c r="F7" s="280">
        <v>2</v>
      </c>
      <c r="G7" s="280">
        <v>1</v>
      </c>
      <c r="H7" s="280">
        <v>5</v>
      </c>
    </row>
    <row r="8" spans="1:8" ht="20.25" customHeight="1">
      <c r="A8" s="258"/>
      <c r="B8" s="246" t="s">
        <v>289</v>
      </c>
      <c r="C8" s="280"/>
      <c r="D8" s="181"/>
      <c r="E8" s="280"/>
      <c r="F8" s="280"/>
      <c r="G8" s="280"/>
      <c r="H8" s="280"/>
    </row>
    <row r="9" spans="1:8" ht="20.25" customHeight="1">
      <c r="A9" s="258"/>
      <c r="B9" s="244" t="s">
        <v>290</v>
      </c>
      <c r="C9" s="280">
        <v>8</v>
      </c>
      <c r="D9" s="181">
        <v>0</v>
      </c>
      <c r="E9" s="280">
        <v>2</v>
      </c>
      <c r="F9" s="181">
        <v>0</v>
      </c>
      <c r="G9" s="181">
        <v>0</v>
      </c>
      <c r="H9" s="181">
        <v>2</v>
      </c>
    </row>
    <row r="10" spans="1:8" ht="20.25" customHeight="1">
      <c r="A10" s="258"/>
      <c r="B10" s="246" t="s">
        <v>291</v>
      </c>
      <c r="C10" s="280"/>
      <c r="D10" s="280"/>
      <c r="E10" s="280"/>
      <c r="F10" s="280"/>
      <c r="G10" s="280"/>
      <c r="H10" s="280"/>
    </row>
    <row r="11" spans="1:8" ht="20.25" customHeight="1">
      <c r="A11" s="254" t="s">
        <v>292</v>
      </c>
      <c r="B11" s="246"/>
      <c r="C11" s="280">
        <v>1506</v>
      </c>
      <c r="D11" s="280">
        <f>SUM(D12:D14)</f>
        <v>429</v>
      </c>
      <c r="E11" s="280">
        <f>SUM(E12:E14)</f>
        <v>483</v>
      </c>
      <c r="F11" s="280">
        <f>SUM(F12:F14)</f>
        <v>3868</v>
      </c>
      <c r="G11" s="280">
        <f>SUM(G12:G14)</f>
        <v>69</v>
      </c>
      <c r="H11" s="280">
        <f>SUM(H12:H14)</f>
        <v>1249</v>
      </c>
    </row>
    <row r="12" spans="1:8" ht="20.25" customHeight="1">
      <c r="A12" s="258"/>
      <c r="B12" s="244" t="s">
        <v>293</v>
      </c>
      <c r="C12" s="280">
        <v>22</v>
      </c>
      <c r="D12" s="280">
        <v>31</v>
      </c>
      <c r="E12" s="280">
        <v>8</v>
      </c>
      <c r="F12" s="280">
        <v>7</v>
      </c>
      <c r="G12" s="181">
        <v>0</v>
      </c>
      <c r="H12" s="181">
        <v>0</v>
      </c>
    </row>
    <row r="13" spans="1:8" ht="20.25" customHeight="1">
      <c r="A13" s="258"/>
      <c r="B13" s="246" t="s">
        <v>294</v>
      </c>
      <c r="C13" s="280"/>
      <c r="D13" s="280"/>
      <c r="E13" s="280"/>
      <c r="F13" s="280"/>
      <c r="G13" s="280"/>
      <c r="H13" s="280"/>
    </row>
    <row r="14" spans="1:8" ht="20.25" customHeight="1">
      <c r="A14" s="258"/>
      <c r="B14" s="244" t="s">
        <v>295</v>
      </c>
      <c r="C14" s="280">
        <v>1484</v>
      </c>
      <c r="D14" s="280">
        <v>398</v>
      </c>
      <c r="E14" s="280">
        <v>475</v>
      </c>
      <c r="F14" s="280">
        <v>3861</v>
      </c>
      <c r="G14" s="280">
        <v>69</v>
      </c>
      <c r="H14" s="280">
        <v>1249</v>
      </c>
    </row>
    <row r="15" spans="1:8" ht="20.25" customHeight="1">
      <c r="A15" s="258"/>
      <c r="B15" s="246" t="s">
        <v>296</v>
      </c>
      <c r="C15" s="280"/>
      <c r="D15" s="280"/>
      <c r="E15" s="280"/>
      <c r="F15" s="280"/>
      <c r="G15" s="280"/>
      <c r="H15" s="280"/>
    </row>
    <row r="16" spans="1:8" ht="20.25" customHeight="1">
      <c r="A16" s="254" t="s">
        <v>297</v>
      </c>
      <c r="B16" s="246"/>
      <c r="C16" s="280">
        <v>884</v>
      </c>
      <c r="D16" s="280">
        <v>1241</v>
      </c>
      <c r="E16" s="280">
        <v>201</v>
      </c>
      <c r="F16" s="280">
        <v>697.5</v>
      </c>
      <c r="G16" s="281">
        <v>455</v>
      </c>
      <c r="H16" s="281">
        <v>1678</v>
      </c>
    </row>
    <row r="17" spans="1:8" ht="20.25" customHeight="1">
      <c r="A17" s="282" t="s">
        <v>298</v>
      </c>
      <c r="B17" s="246"/>
      <c r="C17" s="280"/>
      <c r="D17" s="280"/>
      <c r="E17" s="280"/>
      <c r="F17" s="280"/>
      <c r="G17" s="280"/>
      <c r="H17" s="280"/>
    </row>
    <row r="18" spans="1:8" ht="20.25" customHeight="1">
      <c r="A18" s="258"/>
      <c r="B18" s="244" t="s">
        <v>299</v>
      </c>
      <c r="C18" s="280">
        <v>763</v>
      </c>
      <c r="D18" s="280">
        <v>877</v>
      </c>
      <c r="E18" s="280">
        <v>200</v>
      </c>
      <c r="F18" s="280">
        <v>501.7</v>
      </c>
      <c r="G18" s="280">
        <v>300</v>
      </c>
      <c r="H18" s="280">
        <v>1315.4</v>
      </c>
    </row>
    <row r="19" spans="1:8" ht="20.25" customHeight="1">
      <c r="A19" s="258"/>
      <c r="B19" s="246" t="s">
        <v>300</v>
      </c>
      <c r="C19" s="280"/>
      <c r="D19" s="280"/>
      <c r="E19" s="280"/>
      <c r="F19" s="280"/>
      <c r="G19" s="280"/>
      <c r="H19" s="280"/>
    </row>
    <row r="20" spans="1:8" ht="20.25" customHeight="1">
      <c r="A20" s="258"/>
      <c r="B20" s="244" t="s">
        <v>301</v>
      </c>
      <c r="C20" s="181">
        <v>0</v>
      </c>
      <c r="D20" s="280">
        <v>221</v>
      </c>
      <c r="E20" s="181">
        <v>0</v>
      </c>
      <c r="F20" s="280">
        <v>34</v>
      </c>
      <c r="G20" s="280">
        <v>0.5</v>
      </c>
      <c r="H20" s="280">
        <v>40</v>
      </c>
    </row>
    <row r="21" spans="1:8" ht="20.25" customHeight="1">
      <c r="A21" s="258"/>
      <c r="B21" s="246" t="s">
        <v>302</v>
      </c>
      <c r="C21" s="280"/>
      <c r="D21" s="280"/>
      <c r="E21" s="280"/>
      <c r="F21" s="280"/>
      <c r="G21" s="280"/>
      <c r="H21" s="280"/>
    </row>
    <row r="22" spans="1:8" ht="20.25" customHeight="1">
      <c r="A22" s="279" t="s">
        <v>303</v>
      </c>
      <c r="B22" s="258"/>
      <c r="C22" s="280">
        <v>10</v>
      </c>
      <c r="D22" s="280">
        <v>91</v>
      </c>
      <c r="E22" s="280">
        <v>32</v>
      </c>
      <c r="F22" s="280">
        <v>11.5</v>
      </c>
      <c r="G22" s="280">
        <v>7.5</v>
      </c>
      <c r="H22" s="280">
        <v>630.96699999999998</v>
      </c>
    </row>
    <row r="23" spans="1:8" ht="20.25" customHeight="1">
      <c r="A23" s="251" t="s">
        <v>304</v>
      </c>
      <c r="B23" s="244"/>
      <c r="C23" s="283"/>
    </row>
    <row r="24" spans="1:8" ht="12.75" customHeight="1">
      <c r="A24" s="278"/>
      <c r="B24" s="278"/>
      <c r="C24" s="284"/>
      <c r="D24" s="285"/>
      <c r="E24" s="285"/>
      <c r="F24" s="285"/>
      <c r="G24" s="285"/>
      <c r="H24" s="285"/>
    </row>
  </sheetData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1"/>
  <sheetViews>
    <sheetView workbookViewId="0">
      <selection activeCell="I17" sqref="I17"/>
    </sheetView>
  </sheetViews>
  <sheetFormatPr defaultRowHeight="12.75"/>
  <cols>
    <col min="1" max="1" width="6.5703125" style="163" customWidth="1"/>
    <col min="2" max="2" width="76.7109375" style="163" customWidth="1"/>
    <col min="3" max="3" width="7" style="163" customWidth="1"/>
    <col min="4" max="16384" width="9.140625" style="163"/>
  </cols>
  <sheetData>
    <row r="1" spans="1:3" ht="15">
      <c r="A1" s="166"/>
      <c r="B1" s="166"/>
      <c r="C1" s="166"/>
    </row>
    <row r="2" spans="1:3" ht="20.25">
      <c r="A2" s="300" t="s">
        <v>27</v>
      </c>
      <c r="B2" s="300"/>
      <c r="C2" s="300"/>
    </row>
    <row r="3" spans="1:3">
      <c r="A3" s="167"/>
      <c r="B3" s="167"/>
      <c r="C3" s="167"/>
    </row>
    <row r="4" spans="1:3">
      <c r="A4" s="167"/>
      <c r="B4" s="167"/>
      <c r="C4" s="167"/>
    </row>
    <row r="5" spans="1:3">
      <c r="A5" s="167"/>
      <c r="B5" s="167"/>
      <c r="C5" s="167"/>
    </row>
    <row r="6" spans="1:3">
      <c r="A6" s="167"/>
      <c r="B6" s="167"/>
      <c r="C6" s="167"/>
    </row>
    <row r="7" spans="1:3">
      <c r="A7" s="167"/>
      <c r="B7" s="167"/>
      <c r="C7" s="167"/>
    </row>
    <row r="8" spans="1:3">
      <c r="A8" s="167"/>
      <c r="B8" s="167"/>
      <c r="C8" s="167"/>
    </row>
    <row r="9" spans="1:3">
      <c r="A9" s="167"/>
      <c r="B9" s="167"/>
      <c r="C9" s="167"/>
    </row>
    <row r="10" spans="1:3">
      <c r="A10" s="167"/>
      <c r="B10" s="167"/>
      <c r="C10" s="167"/>
    </row>
    <row r="11" spans="1:3">
      <c r="A11" s="167"/>
      <c r="B11" s="167"/>
      <c r="C11" s="167"/>
    </row>
    <row r="12" spans="1:3">
      <c r="A12" s="167"/>
      <c r="B12" s="167"/>
      <c r="C12" s="167"/>
    </row>
    <row r="13" spans="1:3">
      <c r="A13" s="167"/>
      <c r="B13" s="167"/>
      <c r="C13" s="167"/>
    </row>
    <row r="14" spans="1:3">
      <c r="A14" s="167"/>
      <c r="B14" s="167"/>
      <c r="C14" s="167"/>
    </row>
    <row r="15" spans="1:3">
      <c r="A15" s="167"/>
      <c r="B15" s="167"/>
      <c r="C15" s="167"/>
    </row>
    <row r="16" spans="1:3">
      <c r="A16" s="167"/>
      <c r="B16" s="167"/>
      <c r="C16" s="167"/>
    </row>
    <row r="17" spans="1:3">
      <c r="A17" s="167"/>
      <c r="B17" s="167"/>
      <c r="C17" s="167"/>
    </row>
    <row r="18" spans="1:3">
      <c r="A18" s="167"/>
      <c r="B18" s="167"/>
      <c r="C18" s="167"/>
    </row>
    <row r="19" spans="1:3">
      <c r="A19" s="167"/>
      <c r="B19" s="167"/>
      <c r="C19" s="167"/>
    </row>
    <row r="20" spans="1:3">
      <c r="A20" s="167"/>
      <c r="B20" s="167"/>
      <c r="C20" s="167"/>
    </row>
    <row r="21" spans="1:3">
      <c r="A21" s="167"/>
      <c r="B21" s="167"/>
      <c r="C21" s="167"/>
    </row>
  </sheetData>
  <mergeCells count="1">
    <mergeCell ref="A2:C2"/>
  </mergeCells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"/>
  <sheetViews>
    <sheetView workbookViewId="0">
      <selection activeCell="I17" sqref="I17"/>
    </sheetView>
  </sheetViews>
  <sheetFormatPr defaultRowHeight="12.75"/>
  <cols>
    <col min="1" max="1" width="97.85546875" style="163" customWidth="1"/>
    <col min="2" max="16384" width="9.140625" style="163"/>
  </cols>
  <sheetData>
    <row r="1" spans="1:1" ht="15">
      <c r="A1" s="164"/>
    </row>
    <row r="2" spans="1:1" ht="20.25">
      <c r="A2" s="165" t="s">
        <v>28</v>
      </c>
    </row>
  </sheetData>
  <pageMargins left="0.75" right="0.51" top="0.63" bottom="0.63" header="0.51" footer="0.24"/>
  <pageSetup paperSize="9"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3"/>
  <sheetViews>
    <sheetView workbookViewId="0">
      <selection activeCell="F16" sqref="F16"/>
    </sheetView>
  </sheetViews>
  <sheetFormatPr defaultRowHeight="22.5" customHeight="1"/>
  <cols>
    <col min="1" max="1" width="49.7109375" style="4" customWidth="1"/>
    <col min="2" max="2" width="10.140625" style="4" customWidth="1"/>
    <col min="3" max="3" width="9.7109375" style="4" customWidth="1"/>
    <col min="4" max="4" width="9.85546875" style="4" customWidth="1"/>
    <col min="5" max="5" width="10.140625" style="4" customWidth="1"/>
    <col min="6" max="7" width="9.85546875" style="4" customWidth="1"/>
    <col min="8" max="16384" width="9.140625" style="4"/>
  </cols>
  <sheetData>
    <row r="1" spans="1:7" ht="22.5" customHeight="1">
      <c r="A1" s="34" t="s">
        <v>206</v>
      </c>
    </row>
    <row r="2" spans="1:7" ht="22.5" customHeight="1">
      <c r="A2" s="43" t="s">
        <v>29</v>
      </c>
    </row>
    <row r="3" spans="1:7" ht="22.5" customHeight="1">
      <c r="A3" s="43"/>
    </row>
    <row r="4" spans="1:7" ht="22.5" customHeight="1">
      <c r="A4" s="12"/>
      <c r="B4" s="8"/>
      <c r="C4" s="8"/>
      <c r="D4" s="8"/>
    </row>
    <row r="5" spans="1:7" ht="29.25" customHeight="1">
      <c r="B5" s="1">
        <v>2010</v>
      </c>
      <c r="C5" s="1">
        <v>2015</v>
      </c>
      <c r="D5" s="1">
        <v>2016</v>
      </c>
      <c r="E5" s="2">
        <v>2017</v>
      </c>
      <c r="F5" s="2">
        <v>2018</v>
      </c>
      <c r="G5" s="2" t="s">
        <v>223</v>
      </c>
    </row>
    <row r="6" spans="1:7" ht="18" customHeight="1">
      <c r="A6" s="14"/>
    </row>
    <row r="7" spans="1:7" ht="20.100000000000001" customHeight="1">
      <c r="A7" s="149" t="s">
        <v>30</v>
      </c>
      <c r="B7" s="40">
        <v>19</v>
      </c>
      <c r="C7" s="40">
        <v>21.3</v>
      </c>
      <c r="D7" s="40">
        <v>26</v>
      </c>
      <c r="E7" s="40">
        <v>27.5</v>
      </c>
      <c r="F7" s="40">
        <v>27.9</v>
      </c>
      <c r="G7" s="40">
        <v>28.5</v>
      </c>
    </row>
    <row r="8" spans="1:7" ht="20.100000000000001" customHeight="1">
      <c r="A8" s="150" t="s">
        <v>31</v>
      </c>
      <c r="B8" s="293"/>
      <c r="C8" s="204"/>
      <c r="D8" s="204"/>
      <c r="E8" s="204"/>
      <c r="F8" s="204"/>
      <c r="G8" s="204"/>
    </row>
    <row r="9" spans="1:7" ht="20.100000000000001" customHeight="1">
      <c r="A9" s="149" t="s">
        <v>32</v>
      </c>
      <c r="B9" s="294">
        <v>5</v>
      </c>
      <c r="C9" s="40">
        <v>7</v>
      </c>
      <c r="D9" s="40">
        <v>7.2</v>
      </c>
      <c r="E9" s="40">
        <v>7.5</v>
      </c>
      <c r="F9" s="40">
        <v>8</v>
      </c>
      <c r="G9" s="40">
        <v>8.1999999999999993</v>
      </c>
    </row>
    <row r="10" spans="1:7" ht="20.100000000000001" customHeight="1">
      <c r="A10" s="150" t="s">
        <v>33</v>
      </c>
      <c r="B10" s="151"/>
    </row>
    <row r="11" spans="1:7" ht="27" customHeight="1">
      <c r="A11" s="152" t="s">
        <v>34</v>
      </c>
      <c r="B11" s="153">
        <v>98.6</v>
      </c>
      <c r="C11" s="154">
        <v>99.37</v>
      </c>
      <c r="D11" s="154">
        <v>99.05</v>
      </c>
      <c r="E11" s="154">
        <v>98</v>
      </c>
      <c r="F11" s="154">
        <v>96.92</v>
      </c>
      <c r="G11" s="154" t="s">
        <v>238</v>
      </c>
    </row>
    <row r="12" spans="1:7" ht="20.100000000000001" customHeight="1">
      <c r="A12" s="155" t="s">
        <v>35</v>
      </c>
    </row>
    <row r="13" spans="1:7" ht="20.100000000000001" customHeight="1">
      <c r="A13" s="156" t="s">
        <v>36</v>
      </c>
      <c r="B13" s="109">
        <v>31824</v>
      </c>
      <c r="C13" s="109">
        <v>15817</v>
      </c>
      <c r="D13" s="109">
        <v>9774</v>
      </c>
      <c r="E13" s="109">
        <v>19457</v>
      </c>
      <c r="F13" s="109">
        <v>31404</v>
      </c>
      <c r="G13" s="109">
        <v>32042</v>
      </c>
    </row>
    <row r="14" spans="1:7" ht="20.100000000000001" customHeight="1">
      <c r="A14" s="155" t="s">
        <v>37</v>
      </c>
    </row>
    <row r="15" spans="1:7" ht="20.100000000000001" customHeight="1">
      <c r="A15" s="156" t="s">
        <v>38</v>
      </c>
      <c r="B15" s="123">
        <v>6</v>
      </c>
      <c r="C15" s="123">
        <v>6</v>
      </c>
      <c r="D15" s="123">
        <v>3</v>
      </c>
      <c r="E15" s="123">
        <v>5</v>
      </c>
      <c r="F15" s="123">
        <v>5</v>
      </c>
      <c r="G15" s="123">
        <v>3</v>
      </c>
    </row>
    <row r="16" spans="1:7" ht="20.100000000000001" customHeight="1">
      <c r="A16" s="155" t="s">
        <v>39</v>
      </c>
    </row>
    <row r="17" spans="1:7" ht="20.100000000000001" customHeight="1">
      <c r="A17" s="156" t="s">
        <v>40</v>
      </c>
      <c r="B17" s="4">
        <v>211</v>
      </c>
      <c r="C17" s="4">
        <v>167</v>
      </c>
      <c r="D17" s="4">
        <v>205</v>
      </c>
      <c r="E17" s="4">
        <v>307</v>
      </c>
      <c r="F17" s="4">
        <v>240</v>
      </c>
      <c r="G17" s="4">
        <v>186</v>
      </c>
    </row>
    <row r="18" spans="1:7" ht="20.100000000000001" customHeight="1">
      <c r="A18" s="155" t="s">
        <v>41</v>
      </c>
    </row>
    <row r="19" spans="1:7" ht="20.100000000000001" customHeight="1">
      <c r="A19" s="4" t="s">
        <v>42</v>
      </c>
      <c r="B19" s="178">
        <v>0</v>
      </c>
      <c r="C19" s="178">
        <v>0</v>
      </c>
      <c r="D19" s="178">
        <v>0</v>
      </c>
      <c r="E19" s="4">
        <v>1</v>
      </c>
      <c r="F19" s="4">
        <v>5</v>
      </c>
      <c r="G19" s="4">
        <v>0</v>
      </c>
    </row>
    <row r="20" spans="1:7" ht="20.100000000000001" customHeight="1">
      <c r="A20" s="155" t="s">
        <v>43</v>
      </c>
    </row>
    <row r="21" spans="1:7" ht="25.5">
      <c r="A21" s="90" t="s">
        <v>44</v>
      </c>
      <c r="B21" s="157">
        <v>19.07</v>
      </c>
      <c r="C21" s="157">
        <v>12.18</v>
      </c>
      <c r="D21" s="157">
        <v>9.5399999999999991</v>
      </c>
      <c r="E21" s="157">
        <v>9.07</v>
      </c>
      <c r="F21" s="158">
        <v>11.76</v>
      </c>
      <c r="G21" s="158">
        <v>12.65</v>
      </c>
    </row>
    <row r="22" spans="1:7" ht="24">
      <c r="A22" s="159" t="s">
        <v>45</v>
      </c>
    </row>
    <row r="23" spans="1:7" ht="20.100000000000001" customHeight="1">
      <c r="A23" s="160" t="s">
        <v>46</v>
      </c>
      <c r="B23" s="157">
        <v>4.74</v>
      </c>
      <c r="C23" s="157">
        <v>0.72</v>
      </c>
      <c r="D23" s="157">
        <v>0.61</v>
      </c>
      <c r="E23" s="157">
        <v>0.33</v>
      </c>
      <c r="F23" s="157">
        <v>0.46</v>
      </c>
      <c r="G23" s="157">
        <v>0.86</v>
      </c>
    </row>
    <row r="24" spans="1:7" ht="25.5">
      <c r="A24" s="161" t="s">
        <v>47</v>
      </c>
    </row>
    <row r="25" spans="1:7" ht="12" customHeight="1">
      <c r="A25" s="162"/>
      <c r="B25" s="8"/>
      <c r="C25" s="8"/>
      <c r="D25" s="8"/>
      <c r="E25" s="8"/>
      <c r="F25" s="8"/>
      <c r="G25" s="8"/>
    </row>
    <row r="26" spans="1:7" ht="22.5" customHeight="1">
      <c r="A26" s="14"/>
    </row>
    <row r="52" spans="4:4" ht="22.5" customHeight="1">
      <c r="D52" s="41"/>
    </row>
    <row r="53" spans="4:4" ht="22.5" customHeight="1">
      <c r="D53" s="41"/>
    </row>
  </sheetData>
  <pageMargins left="0.2" right="0.21" top="0.63" bottom="0.63" header="0.51" footer="0.24"/>
  <pageSetup paperSize="9" orientation="portrait" r:id="rId1"/>
  <headerFooter alignWithMargins="0">
    <oddFooter>&amp;C&amp;11&amp;P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workbookViewId="0"/>
  </sheetViews>
  <sheetFormatPr defaultRowHeight="15.95" customHeight="1"/>
  <cols>
    <col min="1" max="1" width="41.7109375" style="4" customWidth="1"/>
    <col min="2" max="3" width="10.140625" style="4" customWidth="1"/>
    <col min="4" max="4" width="9.85546875" style="4" customWidth="1"/>
    <col min="5" max="5" width="10.140625" style="7" customWidth="1"/>
    <col min="6" max="7" width="10.42578125" style="7" customWidth="1"/>
    <col min="8" max="16384" width="9.140625" style="4"/>
  </cols>
  <sheetData>
    <row r="1" spans="1:7" s="3" customFormat="1" ht="20.100000000000001" customHeight="1">
      <c r="A1" s="9" t="s">
        <v>207</v>
      </c>
      <c r="E1" s="138"/>
      <c r="F1" s="138"/>
      <c r="G1" s="138"/>
    </row>
    <row r="2" spans="1:7" s="3" customFormat="1" ht="20.100000000000001" customHeight="1">
      <c r="A2" s="124" t="s">
        <v>48</v>
      </c>
      <c r="E2" s="138"/>
      <c r="F2" s="138"/>
      <c r="G2" s="138"/>
    </row>
    <row r="3" spans="1:7" s="3" customFormat="1" ht="20.100000000000001" customHeight="1">
      <c r="A3" s="42" t="s">
        <v>49</v>
      </c>
      <c r="E3" s="138"/>
      <c r="F3" s="138"/>
      <c r="G3" s="138"/>
    </row>
    <row r="4" spans="1:7" s="3" customFormat="1" ht="20.100000000000001" customHeight="1">
      <c r="A4" s="5"/>
      <c r="E4" s="138"/>
      <c r="F4" s="138"/>
      <c r="G4" s="138"/>
    </row>
    <row r="5" spans="1:7" ht="27" customHeight="1">
      <c r="A5" s="139"/>
      <c r="B5" s="1">
        <v>2010</v>
      </c>
      <c r="C5" s="1">
        <v>2015</v>
      </c>
      <c r="D5" s="140">
        <v>2016</v>
      </c>
      <c r="E5" s="2">
        <v>2017</v>
      </c>
      <c r="F5" s="2">
        <v>2018</v>
      </c>
      <c r="G5" s="2" t="s">
        <v>223</v>
      </c>
    </row>
    <row r="6" spans="1:7" ht="15.95" customHeight="1">
      <c r="A6" s="126"/>
      <c r="B6" s="128"/>
      <c r="C6" s="128"/>
      <c r="D6" s="141"/>
    </row>
    <row r="7" spans="1:7" ht="18.75" customHeight="1">
      <c r="A7" s="129" t="s">
        <v>50</v>
      </c>
      <c r="B7" s="100">
        <f t="shared" ref="B7:G7" si="0">SUM(B9:B20)</f>
        <v>936</v>
      </c>
      <c r="C7" s="100">
        <f t="shared" si="0"/>
        <v>984</v>
      </c>
      <c r="D7" s="142">
        <f t="shared" si="0"/>
        <v>521</v>
      </c>
      <c r="E7" s="142">
        <f t="shared" si="0"/>
        <v>556</v>
      </c>
      <c r="F7" s="142">
        <f t="shared" si="0"/>
        <v>588</v>
      </c>
      <c r="G7" s="142">
        <f t="shared" si="0"/>
        <v>580</v>
      </c>
    </row>
    <row r="8" spans="1:7" ht="18.75" customHeight="1">
      <c r="A8" s="131" t="s">
        <v>51</v>
      </c>
      <c r="B8" s="106"/>
      <c r="C8" s="106"/>
      <c r="D8" s="7"/>
    </row>
    <row r="9" spans="1:7" ht="18.75" customHeight="1">
      <c r="A9" s="132" t="s">
        <v>52</v>
      </c>
      <c r="B9" s="106">
        <v>17</v>
      </c>
      <c r="C9" s="106">
        <v>22</v>
      </c>
      <c r="D9" s="143">
        <v>18</v>
      </c>
      <c r="E9" s="143">
        <v>20</v>
      </c>
      <c r="F9" s="143">
        <v>20</v>
      </c>
      <c r="G9" s="143">
        <v>20</v>
      </c>
    </row>
    <row r="10" spans="1:7" ht="18.75" customHeight="1">
      <c r="A10" s="132" t="s">
        <v>53</v>
      </c>
      <c r="B10" s="35" t="s">
        <v>54</v>
      </c>
      <c r="C10" s="35" t="s">
        <v>54</v>
      </c>
      <c r="D10" s="144" t="s">
        <v>54</v>
      </c>
      <c r="E10" s="144" t="s">
        <v>54</v>
      </c>
      <c r="F10" s="144" t="s">
        <v>54</v>
      </c>
      <c r="G10" s="144"/>
    </row>
    <row r="11" spans="1:7" ht="18.75" customHeight="1">
      <c r="A11" s="133" t="s">
        <v>55</v>
      </c>
      <c r="B11" s="106"/>
      <c r="C11" s="106"/>
      <c r="D11" s="7"/>
    </row>
    <row r="12" spans="1:7" ht="18.75" customHeight="1">
      <c r="A12" s="132" t="s">
        <v>56</v>
      </c>
      <c r="B12" s="106">
        <v>1</v>
      </c>
      <c r="C12" s="106">
        <v>1</v>
      </c>
      <c r="D12" s="7">
        <v>1</v>
      </c>
      <c r="E12" s="7">
        <v>1</v>
      </c>
      <c r="F12" s="7">
        <v>1</v>
      </c>
      <c r="G12" s="7">
        <v>1</v>
      </c>
    </row>
    <row r="13" spans="1:7" ht="18.75" customHeight="1">
      <c r="A13" s="132" t="s">
        <v>57</v>
      </c>
      <c r="B13" s="106">
        <v>21</v>
      </c>
      <c r="C13" s="35" t="s">
        <v>54</v>
      </c>
      <c r="D13" s="144" t="s">
        <v>54</v>
      </c>
      <c r="E13" s="144" t="s">
        <v>54</v>
      </c>
      <c r="F13" s="144" t="s">
        <v>54</v>
      </c>
      <c r="G13" s="144"/>
    </row>
    <row r="14" spans="1:7" ht="18.75" customHeight="1">
      <c r="A14" s="132" t="s">
        <v>58</v>
      </c>
      <c r="B14" s="4">
        <v>13</v>
      </c>
      <c r="C14" s="4">
        <v>39</v>
      </c>
      <c r="D14" s="7">
        <v>52</v>
      </c>
      <c r="E14" s="7">
        <v>61</v>
      </c>
      <c r="F14" s="7">
        <v>67</v>
      </c>
      <c r="G14" s="7">
        <v>68</v>
      </c>
    </row>
    <row r="15" spans="1:7" ht="18.75" customHeight="1">
      <c r="A15" s="133" t="s">
        <v>59</v>
      </c>
      <c r="D15" s="7"/>
    </row>
    <row r="16" spans="1:7" ht="18.75" customHeight="1">
      <c r="A16" s="132" t="s">
        <v>60</v>
      </c>
      <c r="B16" s="4">
        <v>171</v>
      </c>
      <c r="C16" s="4">
        <v>171</v>
      </c>
      <c r="D16" s="7">
        <v>171</v>
      </c>
      <c r="E16" s="7">
        <v>171</v>
      </c>
      <c r="F16" s="7">
        <v>171</v>
      </c>
      <c r="G16" s="7">
        <v>170</v>
      </c>
    </row>
    <row r="17" spans="1:8" ht="18.75" customHeight="1">
      <c r="A17" s="133" t="s">
        <v>61</v>
      </c>
      <c r="D17" s="7"/>
    </row>
    <row r="18" spans="1:8" ht="18.75" customHeight="1">
      <c r="A18" s="132" t="s">
        <v>62</v>
      </c>
      <c r="B18" s="4">
        <v>1</v>
      </c>
      <c r="C18" s="4">
        <v>1</v>
      </c>
      <c r="D18" s="144" t="s">
        <v>54</v>
      </c>
      <c r="E18" s="144" t="s">
        <v>54</v>
      </c>
      <c r="F18" s="144" t="s">
        <v>54</v>
      </c>
      <c r="G18" s="144">
        <v>1</v>
      </c>
    </row>
    <row r="19" spans="1:8" ht="18.75" customHeight="1">
      <c r="A19" s="133" t="s">
        <v>63</v>
      </c>
      <c r="D19" s="7"/>
    </row>
    <row r="20" spans="1:8" ht="18.75" customHeight="1">
      <c r="A20" s="133" t="s">
        <v>64</v>
      </c>
      <c r="B20" s="7">
        <v>712</v>
      </c>
      <c r="C20" s="7">
        <v>750</v>
      </c>
      <c r="D20" s="7">
        <v>279</v>
      </c>
      <c r="E20" s="7">
        <v>303</v>
      </c>
      <c r="F20" s="7">
        <v>329</v>
      </c>
      <c r="G20" s="7">
        <v>320</v>
      </c>
    </row>
    <row r="21" spans="1:8" ht="18.75" customHeight="1">
      <c r="A21" s="134" t="s">
        <v>65</v>
      </c>
      <c r="B21" s="65">
        <f t="shared" ref="B21:G21" si="1">SUM(B22:B33)</f>
        <v>7065</v>
      </c>
      <c r="C21" s="65">
        <f t="shared" si="1"/>
        <v>9707</v>
      </c>
      <c r="D21" s="145">
        <f t="shared" si="1"/>
        <v>10555</v>
      </c>
      <c r="E21" s="145">
        <f t="shared" si="1"/>
        <v>9280</v>
      </c>
      <c r="F21" s="145">
        <f t="shared" si="1"/>
        <v>10307</v>
      </c>
      <c r="G21" s="145">
        <f t="shared" si="1"/>
        <v>10740</v>
      </c>
    </row>
    <row r="22" spans="1:8" ht="18.75" customHeight="1">
      <c r="A22" s="132" t="s">
        <v>52</v>
      </c>
      <c r="B22" s="66">
        <v>5069</v>
      </c>
      <c r="C22" s="66">
        <v>7626</v>
      </c>
      <c r="D22" s="146">
        <v>7615</v>
      </c>
      <c r="E22" s="146">
        <f>6320-120</f>
        <v>6200</v>
      </c>
      <c r="F22" s="146">
        <v>7200</v>
      </c>
      <c r="G22" s="146">
        <v>7500</v>
      </c>
    </row>
    <row r="23" spans="1:8" ht="18.75" customHeight="1">
      <c r="A23" s="132" t="s">
        <v>53</v>
      </c>
      <c r="B23" s="35" t="s">
        <v>54</v>
      </c>
      <c r="C23" s="35" t="s">
        <v>54</v>
      </c>
      <c r="D23" s="144" t="s">
        <v>54</v>
      </c>
      <c r="E23" s="144" t="s">
        <v>54</v>
      </c>
      <c r="F23" s="144" t="s">
        <v>54</v>
      </c>
      <c r="G23" s="144"/>
    </row>
    <row r="24" spans="1:8" ht="18.75" customHeight="1">
      <c r="A24" s="133" t="s">
        <v>55</v>
      </c>
      <c r="B24" s="66"/>
      <c r="C24" s="66"/>
      <c r="D24" s="146"/>
      <c r="E24" s="146"/>
      <c r="F24" s="146"/>
      <c r="G24" s="146"/>
    </row>
    <row r="25" spans="1:8" ht="18.75" customHeight="1">
      <c r="A25" s="132" t="s">
        <v>56</v>
      </c>
      <c r="B25" s="66">
        <v>120</v>
      </c>
      <c r="C25" s="66">
        <v>120</v>
      </c>
      <c r="D25" s="146">
        <v>120</v>
      </c>
      <c r="E25" s="146">
        <v>120</v>
      </c>
      <c r="F25" s="146">
        <v>80</v>
      </c>
      <c r="G25" s="146">
        <v>80</v>
      </c>
    </row>
    <row r="26" spans="1:8" ht="18.75" customHeight="1">
      <c r="A26" s="132" t="s">
        <v>57</v>
      </c>
      <c r="B26" s="66">
        <v>105</v>
      </c>
      <c r="C26" s="35" t="s">
        <v>54</v>
      </c>
      <c r="D26" s="144" t="s">
        <v>54</v>
      </c>
      <c r="E26" s="144" t="s">
        <v>54</v>
      </c>
      <c r="F26" s="144" t="s">
        <v>54</v>
      </c>
      <c r="G26" s="144"/>
    </row>
    <row r="27" spans="1:8" ht="18.75" customHeight="1">
      <c r="A27" s="132" t="s">
        <v>58</v>
      </c>
      <c r="B27" s="66">
        <v>160</v>
      </c>
      <c r="C27" s="66">
        <v>350</v>
      </c>
      <c r="D27" s="146">
        <v>350</v>
      </c>
      <c r="E27" s="146">
        <v>490</v>
      </c>
      <c r="F27" s="146">
        <v>490</v>
      </c>
      <c r="G27" s="146">
        <v>490</v>
      </c>
    </row>
    <row r="28" spans="1:8" ht="18.75" customHeight="1">
      <c r="A28" s="133" t="s">
        <v>59</v>
      </c>
      <c r="B28" s="66"/>
      <c r="C28" s="66"/>
      <c r="D28" s="146"/>
      <c r="E28" s="146"/>
      <c r="F28" s="146"/>
      <c r="G28" s="146"/>
    </row>
    <row r="29" spans="1:8" ht="18.75" customHeight="1">
      <c r="A29" s="132" t="s">
        <v>60</v>
      </c>
      <c r="B29" s="66">
        <v>855</v>
      </c>
      <c r="C29" s="66">
        <v>855</v>
      </c>
      <c r="D29" s="146">
        <v>855</v>
      </c>
      <c r="E29" s="146">
        <v>855</v>
      </c>
      <c r="F29" s="146">
        <v>855</v>
      </c>
      <c r="G29" s="146">
        <v>850</v>
      </c>
    </row>
    <row r="30" spans="1:8" ht="18.75" customHeight="1">
      <c r="A30" s="133" t="s">
        <v>61</v>
      </c>
      <c r="B30" s="88"/>
      <c r="C30" s="66"/>
      <c r="D30" s="146"/>
      <c r="E30" s="146"/>
      <c r="F30" s="146"/>
      <c r="G30" s="146"/>
    </row>
    <row r="31" spans="1:8" ht="18.75" customHeight="1">
      <c r="A31" s="132" t="s">
        <v>62</v>
      </c>
      <c r="B31" s="66">
        <v>40</v>
      </c>
      <c r="C31" s="146">
        <v>40</v>
      </c>
      <c r="D31" s="147" t="s">
        <v>54</v>
      </c>
      <c r="E31" s="147" t="s">
        <v>54</v>
      </c>
      <c r="F31" s="147" t="s">
        <v>54</v>
      </c>
      <c r="G31" s="147">
        <v>0</v>
      </c>
      <c r="H31" s="7"/>
    </row>
    <row r="32" spans="1:8" ht="18.75" customHeight="1">
      <c r="A32" s="133" t="s">
        <v>63</v>
      </c>
      <c r="B32" s="66"/>
      <c r="C32" s="146"/>
      <c r="D32" s="146"/>
      <c r="E32" s="146"/>
      <c r="F32" s="146"/>
      <c r="G32" s="146"/>
      <c r="H32" s="7"/>
    </row>
    <row r="33" spans="1:8" ht="18.75" customHeight="1">
      <c r="A33" s="133" t="s">
        <v>64</v>
      </c>
      <c r="B33" s="66">
        <v>716</v>
      </c>
      <c r="C33" s="146">
        <v>716</v>
      </c>
      <c r="D33" s="146">
        <v>1615</v>
      </c>
      <c r="E33" s="146">
        <v>1615</v>
      </c>
      <c r="F33" s="146">
        <v>1682</v>
      </c>
      <c r="G33" s="146">
        <v>1820</v>
      </c>
      <c r="H33" s="7"/>
    </row>
    <row r="34" spans="1:8" ht="15.95" customHeight="1">
      <c r="A34" s="8"/>
      <c r="B34" s="8"/>
      <c r="C34" s="8"/>
      <c r="D34" s="47"/>
      <c r="E34" s="148"/>
      <c r="F34" s="148"/>
      <c r="G34" s="148"/>
      <c r="H34" s="7"/>
    </row>
    <row r="35" spans="1:8" ht="15.95" customHeight="1">
      <c r="D35" s="7"/>
      <c r="H35" s="7"/>
    </row>
  </sheetData>
  <pageMargins left="0.2" right="0.5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6"/>
  <sheetViews>
    <sheetView workbookViewId="0"/>
  </sheetViews>
  <sheetFormatPr defaultRowHeight="15.95" customHeight="1"/>
  <cols>
    <col min="1" max="1" width="46.42578125" style="4" customWidth="1"/>
    <col min="2" max="2" width="10.7109375" style="4" customWidth="1"/>
    <col min="3" max="3" width="9.85546875" style="4" customWidth="1"/>
    <col min="4" max="4" width="10.85546875" style="4" customWidth="1"/>
    <col min="5" max="5" width="12" style="4" customWidth="1"/>
    <col min="6" max="6" width="10" style="4" bestFit="1" customWidth="1"/>
    <col min="7" max="16384" width="9.140625" style="4"/>
  </cols>
  <sheetData>
    <row r="1" spans="1:7" s="3" customFormat="1" ht="20.100000000000001" customHeight="1">
      <c r="A1" s="9" t="s">
        <v>224</v>
      </c>
    </row>
    <row r="2" spans="1:7" s="3" customFormat="1" ht="20.100000000000001" customHeight="1">
      <c r="A2" s="124" t="s">
        <v>225</v>
      </c>
    </row>
    <row r="3" spans="1:7" s="3" customFormat="1" ht="20.100000000000001" customHeight="1">
      <c r="A3" s="124"/>
    </row>
    <row r="4" spans="1:7" s="3" customFormat="1" ht="20.100000000000001" customHeight="1">
      <c r="A4" s="125"/>
      <c r="B4" s="78" t="s">
        <v>66</v>
      </c>
      <c r="C4" s="301" t="s">
        <v>67</v>
      </c>
      <c r="D4" s="301"/>
      <c r="E4" s="301"/>
    </row>
    <row r="5" spans="1:7" ht="54" customHeight="1">
      <c r="A5" s="126"/>
      <c r="B5" s="127" t="s">
        <v>68</v>
      </c>
      <c r="C5" s="101" t="s">
        <v>69</v>
      </c>
      <c r="D5" s="101" t="s">
        <v>70</v>
      </c>
      <c r="E5" s="101" t="s">
        <v>71</v>
      </c>
    </row>
    <row r="6" spans="1:7" ht="15.95" customHeight="1">
      <c r="A6" s="126"/>
      <c r="B6" s="126"/>
      <c r="C6" s="128"/>
      <c r="D6" s="128"/>
      <c r="E6" s="128"/>
    </row>
    <row r="7" spans="1:7" ht="15.95" customHeight="1">
      <c r="A7" s="129" t="s">
        <v>50</v>
      </c>
      <c r="B7" s="142">
        <f t="shared" ref="B7" si="0">SUM(B9:B20)</f>
        <v>580</v>
      </c>
      <c r="C7" s="130">
        <f>SUM(C9:C20)</f>
        <v>221</v>
      </c>
      <c r="D7" s="130">
        <f>SUM(D9:D20)</f>
        <v>358</v>
      </c>
      <c r="E7" s="130">
        <f>SUM(E9:E20)</f>
        <v>1</v>
      </c>
      <c r="G7" s="214"/>
    </row>
    <row r="8" spans="1:7" ht="15.95" customHeight="1">
      <c r="A8" s="131" t="s">
        <v>51</v>
      </c>
      <c r="B8" s="7"/>
      <c r="C8" s="106"/>
      <c r="D8" s="106"/>
      <c r="G8" s="214"/>
    </row>
    <row r="9" spans="1:7" ht="15.95" customHeight="1">
      <c r="A9" s="132" t="s">
        <v>52</v>
      </c>
      <c r="B9" s="143">
        <v>20</v>
      </c>
      <c r="C9" s="66">
        <v>13</v>
      </c>
      <c r="D9" s="66">
        <v>6</v>
      </c>
      <c r="E9" s="66">
        <v>1</v>
      </c>
      <c r="G9" s="214"/>
    </row>
    <row r="10" spans="1:7" ht="15.95" customHeight="1">
      <c r="A10" s="132" t="s">
        <v>53</v>
      </c>
      <c r="B10" s="144"/>
      <c r="C10" s="35"/>
      <c r="D10" s="35"/>
      <c r="E10" s="35"/>
      <c r="G10" s="214"/>
    </row>
    <row r="11" spans="1:7" ht="15.95" customHeight="1">
      <c r="A11" s="133" t="s">
        <v>55</v>
      </c>
      <c r="B11" s="7"/>
      <c r="C11" s="66"/>
      <c r="D11" s="66"/>
      <c r="E11" s="66"/>
      <c r="G11" s="214"/>
    </row>
    <row r="12" spans="1:7" ht="15.95" customHeight="1">
      <c r="A12" s="132" t="s">
        <v>56</v>
      </c>
      <c r="B12" s="7">
        <v>1</v>
      </c>
      <c r="C12" s="66">
        <v>1</v>
      </c>
      <c r="D12" s="178"/>
      <c r="E12" s="178"/>
      <c r="G12" s="214"/>
    </row>
    <row r="13" spans="1:7" ht="15.95" customHeight="1">
      <c r="A13" s="132" t="s">
        <v>57</v>
      </c>
      <c r="B13" s="144"/>
      <c r="C13" s="35"/>
      <c r="D13" s="35"/>
      <c r="E13" s="35"/>
      <c r="G13" s="214"/>
    </row>
    <row r="14" spans="1:7" ht="15.95" customHeight="1">
      <c r="A14" s="132" t="s">
        <v>58</v>
      </c>
      <c r="B14" s="7">
        <v>68</v>
      </c>
      <c r="C14" s="66">
        <v>8</v>
      </c>
      <c r="D14" s="66">
        <v>60</v>
      </c>
      <c r="E14" s="178"/>
      <c r="G14" s="214"/>
    </row>
    <row r="15" spans="1:7" ht="15.95" customHeight="1">
      <c r="A15" s="133" t="s">
        <v>59</v>
      </c>
      <c r="B15" s="7"/>
      <c r="C15" s="66"/>
      <c r="D15" s="66"/>
      <c r="E15" s="66"/>
      <c r="G15" s="214"/>
    </row>
    <row r="16" spans="1:7" ht="15.95" customHeight="1">
      <c r="A16" s="132" t="s">
        <v>60</v>
      </c>
      <c r="B16" s="7">
        <v>170</v>
      </c>
      <c r="C16" s="66">
        <v>170</v>
      </c>
      <c r="D16" s="178"/>
      <c r="E16" s="178"/>
      <c r="G16" s="214"/>
    </row>
    <row r="17" spans="1:7" ht="15.95" customHeight="1">
      <c r="A17" s="133" t="s">
        <v>61</v>
      </c>
      <c r="B17" s="7"/>
      <c r="C17" s="66"/>
      <c r="D17" s="66"/>
      <c r="E17" s="66"/>
      <c r="G17" s="214"/>
    </row>
    <row r="18" spans="1:7" ht="15.95" customHeight="1">
      <c r="A18" s="132" t="s">
        <v>62</v>
      </c>
      <c r="B18" s="144">
        <v>1</v>
      </c>
      <c r="C18" s="178">
        <v>0</v>
      </c>
      <c r="D18" s="178">
        <v>1</v>
      </c>
      <c r="E18" s="178"/>
      <c r="G18" s="214"/>
    </row>
    <row r="19" spans="1:7" ht="15.95" customHeight="1">
      <c r="A19" s="133" t="s">
        <v>63</v>
      </c>
      <c r="B19" s="7"/>
      <c r="C19" s="66"/>
      <c r="D19" s="66"/>
      <c r="E19" s="66"/>
      <c r="G19" s="214"/>
    </row>
    <row r="20" spans="1:7" ht="15.95" customHeight="1">
      <c r="A20" s="133" t="s">
        <v>64</v>
      </c>
      <c r="B20" s="7">
        <v>320</v>
      </c>
      <c r="C20" s="66">
        <v>29</v>
      </c>
      <c r="D20" s="66">
        <f>B20-C20</f>
        <v>291</v>
      </c>
      <c r="E20" s="178"/>
      <c r="G20" s="214"/>
    </row>
    <row r="21" spans="1:7" ht="15.95" customHeight="1">
      <c r="A21" s="134" t="s">
        <v>65</v>
      </c>
      <c r="B21" s="145">
        <f t="shared" ref="B21" si="1">SUM(B22:B33)</f>
        <v>10740</v>
      </c>
      <c r="C21" s="65">
        <f>SUM(C22:C33)</f>
        <v>8490</v>
      </c>
      <c r="D21" s="65">
        <f>SUM(D22:D33)</f>
        <v>2110</v>
      </c>
      <c r="E21" s="65">
        <f>SUM(E22:E33)</f>
        <v>140</v>
      </c>
      <c r="G21" s="214"/>
    </row>
    <row r="22" spans="1:7" ht="15.95" customHeight="1">
      <c r="A22" s="132" t="s">
        <v>52</v>
      </c>
      <c r="B22" s="146">
        <v>7500</v>
      </c>
      <c r="C22" s="66">
        <v>5620</v>
      </c>
      <c r="D22" s="66">
        <f>B22-C22-E22</f>
        <v>1740</v>
      </c>
      <c r="E22" s="66">
        <v>140</v>
      </c>
      <c r="G22" s="214"/>
    </row>
    <row r="23" spans="1:7" ht="15.95" customHeight="1">
      <c r="A23" s="132" t="s">
        <v>53</v>
      </c>
      <c r="B23" s="144"/>
      <c r="C23" s="35"/>
      <c r="D23" s="35"/>
      <c r="E23" s="35"/>
      <c r="G23" s="214"/>
    </row>
    <row r="24" spans="1:7" ht="15.95" customHeight="1">
      <c r="A24" s="133" t="s">
        <v>55</v>
      </c>
      <c r="B24" s="146"/>
      <c r="C24" s="66"/>
      <c r="D24" s="66"/>
      <c r="E24" s="66"/>
      <c r="G24" s="214"/>
    </row>
    <row r="25" spans="1:7" ht="15.95" customHeight="1">
      <c r="A25" s="132" t="s">
        <v>56</v>
      </c>
      <c r="B25" s="146">
        <v>80</v>
      </c>
      <c r="C25" s="66">
        <v>80</v>
      </c>
      <c r="D25" s="178"/>
      <c r="E25" s="178"/>
      <c r="G25" s="214"/>
    </row>
    <row r="26" spans="1:7" ht="15.95" customHeight="1">
      <c r="A26" s="132" t="s">
        <v>57</v>
      </c>
      <c r="B26" s="144"/>
      <c r="C26" s="35"/>
      <c r="D26" s="35"/>
      <c r="E26" s="35"/>
      <c r="G26" s="214"/>
    </row>
    <row r="27" spans="1:7" ht="15.95" customHeight="1">
      <c r="A27" s="132" t="s">
        <v>58</v>
      </c>
      <c r="B27" s="146">
        <v>490</v>
      </c>
      <c r="C27" s="66">
        <v>120</v>
      </c>
      <c r="D27" s="66">
        <f>B27-C27</f>
        <v>370</v>
      </c>
      <c r="E27" s="178"/>
      <c r="G27" s="214"/>
    </row>
    <row r="28" spans="1:7" ht="15.95" customHeight="1">
      <c r="A28" s="133" t="s">
        <v>59</v>
      </c>
      <c r="B28" s="146"/>
      <c r="C28" s="66"/>
      <c r="D28" s="66"/>
      <c r="E28" s="66"/>
      <c r="G28" s="214"/>
    </row>
    <row r="29" spans="1:7" ht="15.95" customHeight="1">
      <c r="A29" s="132" t="s">
        <v>60</v>
      </c>
      <c r="B29" s="146">
        <v>850</v>
      </c>
      <c r="C29" s="66">
        <v>850</v>
      </c>
      <c r="D29" s="178"/>
      <c r="E29" s="178"/>
      <c r="G29" s="214"/>
    </row>
    <row r="30" spans="1:7" ht="15.95" customHeight="1">
      <c r="A30" s="133" t="s">
        <v>61</v>
      </c>
      <c r="B30" s="146"/>
      <c r="C30" s="66"/>
      <c r="D30" s="66"/>
      <c r="E30" s="66"/>
      <c r="F30" s="198"/>
      <c r="G30" s="214"/>
    </row>
    <row r="31" spans="1:7" ht="15.95" customHeight="1">
      <c r="A31" s="132" t="s">
        <v>62</v>
      </c>
      <c r="B31" s="147"/>
      <c r="C31" s="178"/>
      <c r="D31" s="178"/>
      <c r="E31" s="178"/>
      <c r="G31" s="214"/>
    </row>
    <row r="32" spans="1:7" ht="15.95" customHeight="1">
      <c r="A32" s="133" t="s">
        <v>63</v>
      </c>
      <c r="B32" s="146"/>
      <c r="C32" s="66"/>
      <c r="D32" s="66"/>
      <c r="E32" s="66"/>
      <c r="G32" s="214"/>
    </row>
    <row r="33" spans="1:7" ht="15.95" customHeight="1">
      <c r="A33" s="133" t="s">
        <v>64</v>
      </c>
      <c r="B33" s="146">
        <v>1820</v>
      </c>
      <c r="C33" s="66">
        <v>1820</v>
      </c>
      <c r="D33" s="178"/>
      <c r="E33" s="178"/>
      <c r="G33" s="214"/>
    </row>
    <row r="34" spans="1:7" ht="15.95" customHeight="1">
      <c r="A34" s="8"/>
      <c r="B34" s="135"/>
      <c r="C34" s="8"/>
      <c r="D34" s="8"/>
      <c r="E34" s="8"/>
    </row>
    <row r="35" spans="1:7" ht="15.95" customHeight="1">
      <c r="B35" s="136"/>
    </row>
    <row r="36" spans="1:7" ht="15.95" customHeight="1">
      <c r="B36" s="137"/>
    </row>
  </sheetData>
  <mergeCells count="1">
    <mergeCell ref="C4:E4"/>
  </mergeCells>
  <pageMargins left="0.2" right="0.21" top="0.63" bottom="0.63" header="0.51" footer="0.24"/>
  <pageSetup paperSize="9" orientation="portrait" r:id="rId1"/>
  <headerFooter alignWithMargins="0">
    <oddFooter>&amp;C&amp;11&amp;P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6"/>
  <sheetViews>
    <sheetView workbookViewId="0"/>
  </sheetViews>
  <sheetFormatPr defaultRowHeight="15.95" customHeight="1"/>
  <cols>
    <col min="1" max="1" width="37.5703125" style="4" customWidth="1"/>
    <col min="2" max="2" width="7.140625" style="4" customWidth="1"/>
    <col min="3" max="3" width="8.7109375" style="4" customWidth="1"/>
    <col min="4" max="4" width="13.5703125" style="4" customWidth="1"/>
    <col min="5" max="5" width="9.85546875" style="4" customWidth="1"/>
    <col min="6" max="6" width="14.85546875" style="4" customWidth="1"/>
    <col min="7" max="16384" width="9.140625" style="4"/>
  </cols>
  <sheetData>
    <row r="1" spans="1:6" s="3" customFormat="1" ht="20.100000000000001" customHeight="1">
      <c r="A1" s="34" t="s">
        <v>312</v>
      </c>
    </row>
    <row r="2" spans="1:6" ht="20.100000000000001" customHeight="1">
      <c r="A2" s="42" t="s">
        <v>226</v>
      </c>
    </row>
    <row r="3" spans="1:6" ht="20.100000000000001" customHeight="1">
      <c r="A3" s="75"/>
    </row>
    <row r="4" spans="1:6" ht="20.100000000000001" customHeight="1">
      <c r="A4" s="12"/>
      <c r="B4" s="12"/>
      <c r="F4" s="13" t="s">
        <v>72</v>
      </c>
    </row>
    <row r="5" spans="1:6" ht="15.95" customHeight="1">
      <c r="C5" s="302" t="s">
        <v>73</v>
      </c>
      <c r="D5" s="302"/>
      <c r="E5" s="303"/>
      <c r="F5" s="303"/>
    </row>
    <row r="6" spans="1:6" ht="15.95" customHeight="1">
      <c r="C6" s="111"/>
      <c r="D6" s="111" t="s">
        <v>74</v>
      </c>
      <c r="E6" s="111" t="s">
        <v>75</v>
      </c>
      <c r="F6" s="111" t="s">
        <v>76</v>
      </c>
    </row>
    <row r="7" spans="1:6" ht="15.95" customHeight="1">
      <c r="B7" s="111" t="s">
        <v>77</v>
      </c>
      <c r="C7" s="112"/>
      <c r="D7" s="113" t="s">
        <v>78</v>
      </c>
      <c r="E7" s="111" t="s">
        <v>79</v>
      </c>
      <c r="F7" s="111" t="s">
        <v>80</v>
      </c>
    </row>
    <row r="8" spans="1:6" ht="15.95" customHeight="1">
      <c r="B8" s="111" t="s">
        <v>81</v>
      </c>
      <c r="C8" s="111" t="s">
        <v>82</v>
      </c>
      <c r="D8" s="111" t="s">
        <v>83</v>
      </c>
      <c r="E8" s="52" t="s">
        <v>84</v>
      </c>
      <c r="F8" s="111" t="s">
        <v>85</v>
      </c>
    </row>
    <row r="9" spans="1:6" ht="15.95" customHeight="1">
      <c r="B9" s="112" t="s">
        <v>68</v>
      </c>
      <c r="C9" s="112" t="s">
        <v>86</v>
      </c>
      <c r="D9" s="113" t="s">
        <v>87</v>
      </c>
      <c r="E9" s="111" t="s">
        <v>88</v>
      </c>
      <c r="F9" s="112" t="s">
        <v>89</v>
      </c>
    </row>
    <row r="10" spans="1:6" ht="15.95" customHeight="1">
      <c r="B10" s="114"/>
      <c r="C10" s="114"/>
      <c r="D10" s="112" t="s">
        <v>90</v>
      </c>
      <c r="E10" s="112" t="s">
        <v>91</v>
      </c>
      <c r="F10" s="112" t="s">
        <v>92</v>
      </c>
    </row>
    <row r="11" spans="1:6" ht="15.95" customHeight="1">
      <c r="B11" s="114"/>
      <c r="C11" s="114"/>
      <c r="D11" s="115" t="s">
        <v>93</v>
      </c>
      <c r="E11" s="112" t="s">
        <v>94</v>
      </c>
      <c r="F11" s="83" t="s">
        <v>95</v>
      </c>
    </row>
    <row r="12" spans="1:6" ht="15.95" customHeight="1">
      <c r="B12" s="116"/>
      <c r="C12" s="116"/>
      <c r="D12" s="117" t="s">
        <v>96</v>
      </c>
      <c r="E12" s="118"/>
      <c r="F12" s="118" t="s">
        <v>97</v>
      </c>
    </row>
    <row r="13" spans="1:6" ht="24" customHeight="1">
      <c r="A13" s="36" t="s">
        <v>98</v>
      </c>
      <c r="B13" s="120">
        <f>SUM(B15:B25)</f>
        <v>580</v>
      </c>
      <c r="C13" s="120">
        <f>SUM(C15:C25)</f>
        <v>21</v>
      </c>
      <c r="D13" s="179">
        <v>0</v>
      </c>
      <c r="E13" s="120">
        <f>SUM(E15:E25)</f>
        <v>68</v>
      </c>
      <c r="F13" s="120">
        <f>SUM(F15:F25)</f>
        <v>171</v>
      </c>
    </row>
    <row r="14" spans="1:6" s="3" customFormat="1" ht="12.75">
      <c r="A14" s="38" t="s">
        <v>204</v>
      </c>
      <c r="D14" s="181">
        <v>0</v>
      </c>
    </row>
    <row r="15" spans="1:6" ht="21.75" customHeight="1">
      <c r="A15" s="4" t="s">
        <v>99</v>
      </c>
      <c r="B15" s="193">
        <v>248</v>
      </c>
      <c r="C15" s="4">
        <v>18</v>
      </c>
      <c r="D15" s="181"/>
      <c r="E15" s="196">
        <v>35</v>
      </c>
      <c r="F15" s="195">
        <v>31</v>
      </c>
    </row>
    <row r="16" spans="1:6" ht="21.75" customHeight="1">
      <c r="A16" s="287" t="s">
        <v>313</v>
      </c>
      <c r="B16" s="193">
        <v>37</v>
      </c>
      <c r="C16" s="4">
        <v>1</v>
      </c>
      <c r="D16" s="181"/>
      <c r="E16" s="196">
        <v>2</v>
      </c>
      <c r="F16" s="195">
        <v>15</v>
      </c>
    </row>
    <row r="17" spans="1:6" ht="21.75" customHeight="1">
      <c r="A17" s="4" t="s">
        <v>100</v>
      </c>
      <c r="B17" s="193">
        <v>33</v>
      </c>
      <c r="C17" s="181"/>
      <c r="D17" s="181"/>
      <c r="E17" s="196">
        <v>1</v>
      </c>
      <c r="F17" s="195">
        <v>18</v>
      </c>
    </row>
    <row r="18" spans="1:6" ht="21.75" customHeight="1">
      <c r="A18" s="4" t="s">
        <v>101</v>
      </c>
      <c r="B18" s="193">
        <v>34</v>
      </c>
      <c r="C18" s="181"/>
      <c r="D18" s="181"/>
      <c r="E18" s="196">
        <v>3</v>
      </c>
      <c r="F18" s="195">
        <v>12</v>
      </c>
    </row>
    <row r="19" spans="1:6" ht="21.75" customHeight="1">
      <c r="A19" s="4" t="s">
        <v>102</v>
      </c>
      <c r="B19" s="193">
        <v>37</v>
      </c>
      <c r="C19" s="4">
        <v>1</v>
      </c>
      <c r="D19" s="181"/>
      <c r="E19" s="196">
        <v>3</v>
      </c>
      <c r="F19" s="195">
        <v>14</v>
      </c>
    </row>
    <row r="20" spans="1:6" ht="21.75" customHeight="1">
      <c r="A20" s="4" t="s">
        <v>103</v>
      </c>
      <c r="B20" s="193">
        <v>40</v>
      </c>
      <c r="C20" s="181"/>
      <c r="D20" s="181"/>
      <c r="E20" s="196">
        <v>6</v>
      </c>
      <c r="F20" s="195">
        <v>17</v>
      </c>
    </row>
    <row r="21" spans="1:6" ht="21.75" customHeight="1">
      <c r="A21" s="4" t="s">
        <v>104</v>
      </c>
      <c r="B21" s="193">
        <v>28</v>
      </c>
      <c r="C21" s="181"/>
      <c r="D21" s="181"/>
      <c r="E21" s="196">
        <v>2</v>
      </c>
      <c r="F21" s="195">
        <v>10</v>
      </c>
    </row>
    <row r="22" spans="1:6" ht="21.75" customHeight="1">
      <c r="A22" s="4" t="s">
        <v>105</v>
      </c>
      <c r="B22" s="193">
        <v>23</v>
      </c>
      <c r="C22" s="181"/>
      <c r="D22" s="181"/>
      <c r="E22" s="196">
        <v>2</v>
      </c>
      <c r="F22" s="195">
        <v>13</v>
      </c>
    </row>
    <row r="23" spans="1:6" ht="21.75" customHeight="1">
      <c r="A23" s="4" t="s">
        <v>106</v>
      </c>
      <c r="B23" s="193">
        <v>38</v>
      </c>
      <c r="C23" s="4">
        <v>1</v>
      </c>
      <c r="D23" s="181"/>
      <c r="E23" s="196">
        <v>6</v>
      </c>
      <c r="F23" s="195">
        <v>14</v>
      </c>
    </row>
    <row r="24" spans="1:6" ht="21.75" customHeight="1">
      <c r="A24" s="4" t="s">
        <v>107</v>
      </c>
      <c r="B24" s="193">
        <v>28</v>
      </c>
      <c r="C24" s="181"/>
      <c r="D24" s="181"/>
      <c r="E24" s="196">
        <v>3</v>
      </c>
      <c r="F24" s="195">
        <v>15</v>
      </c>
    </row>
    <row r="25" spans="1:6" ht="21.75" customHeight="1">
      <c r="A25" s="4" t="s">
        <v>108</v>
      </c>
      <c r="B25" s="193">
        <v>34</v>
      </c>
      <c r="C25" s="181"/>
      <c r="D25" s="181"/>
      <c r="E25" s="196">
        <v>5</v>
      </c>
      <c r="F25" s="195">
        <v>12</v>
      </c>
    </row>
    <row r="26" spans="1:6" ht="15.95" customHeight="1">
      <c r="A26" s="8"/>
      <c r="B26" s="8"/>
      <c r="C26" s="8"/>
      <c r="D26" s="8"/>
      <c r="E26" s="8"/>
      <c r="F26" s="8"/>
    </row>
  </sheetData>
  <mergeCells count="1">
    <mergeCell ref="C5:F5"/>
  </mergeCells>
  <pageMargins left="0.64" right="0.5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workbookViewId="0"/>
  </sheetViews>
  <sheetFormatPr defaultRowHeight="15.95" customHeight="1"/>
  <cols>
    <col min="1" max="1" width="37.5703125" style="4" customWidth="1"/>
    <col min="2" max="2" width="11.140625" style="4" customWidth="1"/>
    <col min="3" max="3" width="10.140625" style="4" customWidth="1"/>
    <col min="4" max="4" width="13.5703125" style="4" customWidth="1"/>
    <col min="5" max="5" width="9.42578125" style="4" customWidth="1"/>
    <col min="6" max="6" width="15" style="4" customWidth="1"/>
    <col min="7" max="7" width="9.140625" style="4" hidden="1" customWidth="1"/>
    <col min="8" max="16384" width="9.140625" style="4"/>
  </cols>
  <sheetData>
    <row r="1" spans="1:8" ht="20.100000000000001" customHeight="1">
      <c r="A1" s="34" t="s">
        <v>314</v>
      </c>
      <c r="B1" s="3"/>
      <c r="C1" s="3"/>
      <c r="D1" s="3"/>
      <c r="E1" s="3"/>
      <c r="F1" s="3"/>
    </row>
    <row r="2" spans="1:8" ht="20.100000000000001" customHeight="1">
      <c r="A2" s="42" t="s">
        <v>227</v>
      </c>
    </row>
    <row r="3" spans="1:8" ht="20.100000000000001" customHeight="1">
      <c r="A3" s="42"/>
    </row>
    <row r="4" spans="1:8" ht="10.5" customHeight="1">
      <c r="A4" s="42"/>
    </row>
    <row r="5" spans="1:8" ht="15.95" customHeight="1">
      <c r="A5" s="8"/>
      <c r="B5" s="8"/>
      <c r="C5" s="8"/>
      <c r="F5" s="13" t="s">
        <v>109</v>
      </c>
    </row>
    <row r="6" spans="1:8" ht="15.95" customHeight="1">
      <c r="C6" s="302" t="s">
        <v>73</v>
      </c>
      <c r="D6" s="302"/>
      <c r="E6" s="303"/>
      <c r="F6" s="303"/>
      <c r="G6" s="288"/>
    </row>
    <row r="7" spans="1:8" ht="15.95" customHeight="1">
      <c r="C7" s="111"/>
      <c r="D7" s="111" t="s">
        <v>74</v>
      </c>
      <c r="E7" s="111" t="s">
        <v>75</v>
      </c>
      <c r="F7" s="111" t="s">
        <v>76</v>
      </c>
      <c r="G7" s="304" t="s">
        <v>240</v>
      </c>
    </row>
    <row r="8" spans="1:8" ht="15.95" customHeight="1">
      <c r="B8" s="111" t="s">
        <v>77</v>
      </c>
      <c r="C8" s="112"/>
      <c r="D8" s="113" t="s">
        <v>78</v>
      </c>
      <c r="E8" s="111" t="s">
        <v>79</v>
      </c>
      <c r="F8" s="111" t="s">
        <v>80</v>
      </c>
      <c r="G8" s="304"/>
    </row>
    <row r="9" spans="1:8" ht="15.95" customHeight="1">
      <c r="B9" s="111" t="s">
        <v>81</v>
      </c>
      <c r="C9" s="111" t="s">
        <v>82</v>
      </c>
      <c r="D9" s="111" t="s">
        <v>83</v>
      </c>
      <c r="E9" s="52" t="s">
        <v>84</v>
      </c>
      <c r="F9" s="111" t="s">
        <v>85</v>
      </c>
      <c r="G9" s="304"/>
    </row>
    <row r="10" spans="1:8" ht="15.95" customHeight="1">
      <c r="B10" s="112" t="s">
        <v>68</v>
      </c>
      <c r="C10" s="112" t="s">
        <v>86</v>
      </c>
      <c r="D10" s="113" t="s">
        <v>87</v>
      </c>
      <c r="E10" s="111" t="s">
        <v>88</v>
      </c>
      <c r="F10" s="112" t="s">
        <v>89</v>
      </c>
      <c r="G10" s="304"/>
    </row>
    <row r="11" spans="1:8" ht="15.95" customHeight="1">
      <c r="B11" s="114"/>
      <c r="C11" s="114"/>
      <c r="D11" s="112" t="s">
        <v>90</v>
      </c>
      <c r="E11" s="112" t="s">
        <v>91</v>
      </c>
      <c r="F11" s="112" t="s">
        <v>92</v>
      </c>
      <c r="G11" s="304"/>
    </row>
    <row r="12" spans="1:8" ht="15.95" customHeight="1">
      <c r="B12" s="114"/>
      <c r="C12" s="114"/>
      <c r="D12" s="115" t="s">
        <v>93</v>
      </c>
      <c r="E12" s="112" t="s">
        <v>94</v>
      </c>
      <c r="F12" s="83" t="s">
        <v>95</v>
      </c>
      <c r="G12" s="304"/>
    </row>
    <row r="13" spans="1:8" ht="15.95" customHeight="1">
      <c r="B13" s="116"/>
      <c r="C13" s="116"/>
      <c r="D13" s="117" t="s">
        <v>96</v>
      </c>
      <c r="E13" s="118"/>
      <c r="F13" s="118" t="s">
        <v>97</v>
      </c>
      <c r="G13" s="304"/>
    </row>
    <row r="14" spans="1:8" ht="10.5" customHeight="1">
      <c r="B14" s="119"/>
      <c r="G14" s="288"/>
    </row>
    <row r="15" spans="1:8" ht="18.75" customHeight="1">
      <c r="A15" s="36" t="s">
        <v>98</v>
      </c>
      <c r="B15" s="65">
        <f>SUM(B17:B27)</f>
        <v>10740</v>
      </c>
      <c r="C15" s="65">
        <f>SUM(C17:C27)</f>
        <v>7580</v>
      </c>
      <c r="D15" s="179">
        <v>0</v>
      </c>
      <c r="E15" s="65">
        <f>SUM(E17:E27)</f>
        <v>490</v>
      </c>
      <c r="F15" s="65">
        <f>SUM(F17:F27)</f>
        <v>850</v>
      </c>
      <c r="G15" s="289">
        <f>SUM(G17:G27)</f>
        <v>1820</v>
      </c>
      <c r="H15" s="214"/>
    </row>
    <row r="16" spans="1:8" s="3" customFormat="1" ht="25.5">
      <c r="A16" s="38" t="s">
        <v>205</v>
      </c>
      <c r="B16" s="65"/>
      <c r="C16" s="65"/>
      <c r="E16" s="65"/>
      <c r="F16" s="65"/>
      <c r="G16" s="290"/>
      <c r="H16" s="214"/>
    </row>
    <row r="17" spans="1:8" ht="21.75" customHeight="1">
      <c r="A17" s="4" t="s">
        <v>99</v>
      </c>
      <c r="B17" s="199">
        <f>SUM(C17:G17)</f>
        <v>6133</v>
      </c>
      <c r="C17" s="198">
        <v>5528</v>
      </c>
      <c r="D17" s="197"/>
      <c r="E17" s="202">
        <v>290</v>
      </c>
      <c r="F17" s="203">
        <v>150</v>
      </c>
      <c r="G17" s="291">
        <v>165</v>
      </c>
      <c r="H17" s="214"/>
    </row>
    <row r="18" spans="1:8" ht="21.75" customHeight="1">
      <c r="A18" s="287" t="s">
        <v>313</v>
      </c>
      <c r="B18" s="199">
        <f>SUM(C18:F18)</f>
        <v>1102</v>
      </c>
      <c r="C18" s="198">
        <v>1027</v>
      </c>
      <c r="D18" s="197"/>
      <c r="E18" s="202"/>
      <c r="F18" s="203">
        <v>75</v>
      </c>
      <c r="G18" s="291"/>
      <c r="H18" s="214"/>
    </row>
    <row r="19" spans="1:8" ht="21.75" customHeight="1">
      <c r="A19" s="4" t="s">
        <v>100</v>
      </c>
      <c r="B19" s="199">
        <v>305</v>
      </c>
      <c r="C19" s="144"/>
      <c r="D19" s="144"/>
      <c r="E19" s="202">
        <v>20</v>
      </c>
      <c r="F19" s="202">
        <v>90</v>
      </c>
      <c r="G19" s="291">
        <v>195</v>
      </c>
      <c r="H19" s="214"/>
    </row>
    <row r="20" spans="1:8" ht="21.75" customHeight="1">
      <c r="A20" s="4" t="s">
        <v>101</v>
      </c>
      <c r="B20" s="199">
        <v>442</v>
      </c>
      <c r="C20" s="197"/>
      <c r="D20" s="197"/>
      <c r="E20" s="202">
        <v>30</v>
      </c>
      <c r="F20" s="203">
        <v>60</v>
      </c>
      <c r="G20" s="291">
        <v>352</v>
      </c>
      <c r="H20" s="214"/>
    </row>
    <row r="21" spans="1:8" ht="21.75" customHeight="1">
      <c r="A21" s="4" t="s">
        <v>102</v>
      </c>
      <c r="B21" s="199">
        <f>SUM(C21:F21)</f>
        <v>605</v>
      </c>
      <c r="C21" s="198">
        <v>515</v>
      </c>
      <c r="D21" s="197"/>
      <c r="E21" s="202">
        <v>20</v>
      </c>
      <c r="F21" s="203">
        <v>70</v>
      </c>
      <c r="G21" s="291"/>
      <c r="H21" s="214"/>
    </row>
    <row r="22" spans="1:8" ht="21.75" customHeight="1">
      <c r="A22" s="4" t="s">
        <v>103</v>
      </c>
      <c r="B22" s="199">
        <v>358</v>
      </c>
      <c r="C22" s="197"/>
      <c r="D22" s="197"/>
      <c r="E22" s="202">
        <v>40</v>
      </c>
      <c r="F22" s="203">
        <v>85</v>
      </c>
      <c r="G22" s="291">
        <v>233</v>
      </c>
      <c r="H22" s="214"/>
    </row>
    <row r="23" spans="1:8" ht="21.75" customHeight="1">
      <c r="A23" s="4" t="s">
        <v>104</v>
      </c>
      <c r="B23" s="199">
        <v>250</v>
      </c>
      <c r="C23" s="197"/>
      <c r="D23" s="197"/>
      <c r="E23" s="202">
        <v>10</v>
      </c>
      <c r="F23" s="203">
        <v>50</v>
      </c>
      <c r="G23" s="291">
        <v>190</v>
      </c>
      <c r="H23" s="214"/>
    </row>
    <row r="24" spans="1:8" ht="21.75" customHeight="1">
      <c r="A24" s="4" t="s">
        <v>105</v>
      </c>
      <c r="B24" s="199">
        <v>270</v>
      </c>
      <c r="C24" s="197"/>
      <c r="D24" s="197"/>
      <c r="E24" s="203">
        <v>20</v>
      </c>
      <c r="F24" s="203">
        <v>65</v>
      </c>
      <c r="G24" s="291">
        <v>185</v>
      </c>
      <c r="H24" s="214"/>
    </row>
    <row r="25" spans="1:8" ht="21.75" customHeight="1">
      <c r="A25" s="4" t="s">
        <v>106</v>
      </c>
      <c r="B25" s="199">
        <f>SUM(C25:F25)</f>
        <v>610</v>
      </c>
      <c r="C25" s="198">
        <v>510</v>
      </c>
      <c r="D25" s="197"/>
      <c r="E25" s="203">
        <v>30</v>
      </c>
      <c r="F25" s="203">
        <v>70</v>
      </c>
      <c r="G25" s="291"/>
      <c r="H25" s="214"/>
    </row>
    <row r="26" spans="1:8" ht="21.75" customHeight="1">
      <c r="A26" s="4" t="s">
        <v>107</v>
      </c>
      <c r="B26" s="199">
        <v>375</v>
      </c>
      <c r="C26" s="197"/>
      <c r="D26" s="197"/>
      <c r="E26" s="203">
        <v>20</v>
      </c>
      <c r="F26" s="203">
        <v>75</v>
      </c>
      <c r="G26" s="291">
        <v>280</v>
      </c>
      <c r="H26" s="214"/>
    </row>
    <row r="27" spans="1:8" ht="21.75" customHeight="1">
      <c r="A27" s="4" t="s">
        <v>108</v>
      </c>
      <c r="B27" s="199">
        <v>290</v>
      </c>
      <c r="C27" s="197"/>
      <c r="D27" s="197"/>
      <c r="E27" s="203">
        <v>10</v>
      </c>
      <c r="F27" s="203">
        <v>60</v>
      </c>
      <c r="G27" s="291">
        <v>220</v>
      </c>
      <c r="H27" s="214"/>
    </row>
    <row r="28" spans="1:8" ht="15.95" customHeight="1">
      <c r="A28" s="8"/>
      <c r="B28" s="8"/>
      <c r="C28" s="8"/>
      <c r="D28" s="8"/>
      <c r="E28" s="8"/>
      <c r="F28" s="8"/>
      <c r="G28" s="288"/>
    </row>
    <row r="29" spans="1:8" ht="15.95" customHeight="1">
      <c r="A29" s="121"/>
      <c r="C29" s="121"/>
      <c r="D29" s="121"/>
      <c r="E29" s="121"/>
      <c r="F29" s="121"/>
    </row>
    <row r="30" spans="1:8" ht="15.95" customHeight="1">
      <c r="A30" s="122"/>
      <c r="C30" s="121"/>
      <c r="D30" s="121"/>
      <c r="E30" s="121"/>
      <c r="F30" s="121"/>
    </row>
    <row r="31" spans="1:8" ht="15.95" customHeight="1">
      <c r="A31" s="121"/>
      <c r="B31" s="121"/>
      <c r="C31" s="121"/>
      <c r="D31" s="121"/>
      <c r="E31" s="121"/>
      <c r="F31" s="121"/>
    </row>
    <row r="32" spans="1:8" ht="15.95" customHeight="1">
      <c r="B32" s="121"/>
    </row>
    <row r="33" spans="2:2" ht="15.95" customHeight="1">
      <c r="B33" s="121"/>
    </row>
  </sheetData>
  <mergeCells count="2">
    <mergeCell ref="C6:F6"/>
    <mergeCell ref="G7:G13"/>
  </mergeCells>
  <pageMargins left="0.2" right="0.21" top="0.63" bottom="0.63" header="0.51" footer="0.24"/>
  <pageSetup paperSize="9" orientation="portrait" r:id="rId1"/>
  <headerFooter alignWithMargins="0">
    <oddFooter>&amp;C&amp;11&amp;P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Y te, TT, MSDC NO</vt:lpstr>
      <vt:lpstr>Giai thich NO</vt:lpstr>
      <vt:lpstr>Tong quan NO</vt:lpstr>
      <vt:lpstr>Info NO</vt:lpstr>
      <vt:lpstr>256</vt:lpstr>
      <vt:lpstr>257</vt:lpstr>
      <vt:lpstr>258</vt:lpstr>
      <vt:lpstr>259</vt:lpstr>
      <vt:lpstr>260</vt:lpstr>
      <vt:lpstr>261</vt:lpstr>
      <vt:lpstr>262</vt:lpstr>
      <vt:lpstr>263</vt:lpstr>
      <vt:lpstr>264</vt:lpstr>
      <vt:lpstr>265</vt:lpstr>
      <vt:lpstr>266</vt:lpstr>
      <vt:lpstr>267</vt:lpstr>
      <vt:lpstr>268</vt:lpstr>
      <vt:lpstr>269</vt:lpstr>
      <vt:lpstr>270</vt:lpstr>
      <vt:lpstr>271</vt:lpstr>
      <vt:lpstr>272</vt:lpstr>
      <vt:lpstr>273</vt:lpstr>
      <vt:lpstr>274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Administrator</cp:lastModifiedBy>
  <cp:lastPrinted>2020-04-21T03:09:20Z</cp:lastPrinted>
  <dcterms:created xsi:type="dcterms:W3CDTF">2012-02-14T03:34:36Z</dcterms:created>
  <dcterms:modified xsi:type="dcterms:W3CDTF">2020-06-02T03:14:05Z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