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mc:AlternateContent xmlns:mc="http://schemas.openxmlformats.org/markup-compatibility/2006">
    <mc:Choice Requires="x15">
      <x15ac:absPath xmlns:x15ac="http://schemas.microsoft.com/office/spreadsheetml/2010/11/ac" url="D:\NGTK\NGTK 2020 (KIEM TRA)\FILE NGTK CHUẨN IN 2020\"/>
    </mc:Choice>
  </mc:AlternateContent>
  <xr:revisionPtr revIDLastSave="0" documentId="13_ncr:1_{F9235281-B93D-4910-B624-2A54C3264118}" xr6:coauthVersionLast="47" xr6:coauthVersionMax="47" xr10:uidLastSave="{00000000-0000-0000-0000-000000000000}"/>
  <bookViews>
    <workbookView xWindow="-120" yWindow="-120" windowWidth="24240" windowHeight="13140" activeTab="4" xr2:uid="{00000000-000D-0000-FFFF-FFFF00000000}"/>
  </bookViews>
  <sheets>
    <sheet name="Dau tu va Xay dung" sheetId="1" r:id="rId1"/>
    <sheet name="Giai thich" sheetId="2" r:id="rId2"/>
    <sheet name="Tong quan" sheetId="3" r:id="rId3"/>
    <sheet name="Info " sheetId="4" r:id="rId4"/>
    <sheet name="49" sheetId="5" r:id="rId5"/>
    <sheet name="50" sheetId="6" r:id="rId6"/>
    <sheet name="51" sheetId="7" r:id="rId7"/>
    <sheet name="52" sheetId="8" r:id="rId8"/>
    <sheet name="53" sheetId="9" r:id="rId9"/>
    <sheet name="54" sheetId="10" r:id="rId10"/>
    <sheet name="55" sheetId="11" r:id="rId11"/>
    <sheet name="56" sheetId="12" r:id="rId12"/>
    <sheet name="57A GRDP" sheetId="23" state="hidden" r:id="rId13"/>
    <sheet name="GRDP " sheetId="24" state="hidden" r:id="rId14"/>
    <sheet name="57" sheetId="13" r:id="rId15"/>
    <sheet name="GRDP" sheetId="22" state="hidden" r:id="rId16"/>
    <sheet name="58" sheetId="14" r:id="rId17"/>
    <sheet name="59" sheetId="15" r:id="rId18"/>
    <sheet name="60" sheetId="16" r:id="rId19"/>
    <sheet name="61" sheetId="17" r:id="rId20"/>
    <sheet name="62" sheetId="18" r:id="rId21"/>
    <sheet name="63" sheetId="19" r:id="rId22"/>
    <sheet name="64" sheetId="20" r:id="rId23"/>
    <sheet name="65" sheetId="21" r:id="rId24"/>
  </sheets>
  <externalReferences>
    <externalReference r:id="rId25"/>
    <externalReference r:id="rId26"/>
    <externalReference r:id="rId27"/>
    <externalReference r:id="rId28"/>
    <externalReference r:id="rId29"/>
    <externalReference r:id="rId30"/>
    <externalReference r:id="rId31"/>
    <externalReference r:id="rId32"/>
    <externalReference r:id="rId33"/>
  </externalReferences>
  <definedNames>
    <definedName name="\0">'[1]PNT-QUOT-#3'!#REF!</definedName>
    <definedName name="\z">'[1]COAT&amp;WRAP-QIOT-#3'!#REF!</definedName>
    <definedName name="__________________________h1" hidden="1">{"'TDTGT (theo Dphuong)'!$A$4:$F$75"}</definedName>
    <definedName name="________________________h1" hidden="1">{"'TDTGT (theo Dphuong)'!$A$4:$F$75"}</definedName>
    <definedName name="____________________h1" localSheetId="22" hidden="1">{"'TDTGT (theo Dphuong)'!$A$4:$F$75"}</definedName>
    <definedName name="___________________h1" localSheetId="21" hidden="1">{"'TDTGT (theo Dphuong)'!$A$4:$F$75"}</definedName>
    <definedName name="__________________h1" hidden="1">{"'TDTGT (theo Dphuong)'!$A$4:$F$75"}</definedName>
    <definedName name="_________________B5" hidden="1">{#N/A,#N/A,FALSE,"Chung"}</definedName>
    <definedName name="_________________h1" hidden="1">{"'TDTGT (theo Dphuong)'!$A$4:$F$75"}</definedName>
    <definedName name="_________________h2" hidden="1">{"'TDTGT (theo Dphuong)'!$A$4:$F$75"}</definedName>
    <definedName name="________________h1" localSheetId="0" hidden="1">{"'TDTGT (theo Dphuong)'!$A$4:$F$75"}</definedName>
    <definedName name="_______________B5" hidden="1">{#N/A,#N/A,FALSE,"Chung"}</definedName>
    <definedName name="_______________h1" hidden="1">{"'TDTGT (theo Dphuong)'!$A$4:$F$75"}</definedName>
    <definedName name="_______________h2" hidden="1">{"'TDTGT (theo Dphuong)'!$A$4:$F$75"}</definedName>
    <definedName name="______________h1" hidden="1">{"'TDTGT (theo Dphuong)'!$A$4:$F$75"}</definedName>
    <definedName name="_____________h1" hidden="1">{"'TDTGT (theo Dphuong)'!$A$4:$F$75"}</definedName>
    <definedName name="____________B5" hidden="1">{#N/A,#N/A,FALSE,"Chung"}</definedName>
    <definedName name="____________h1" hidden="1">{"'TDTGT (theo Dphuong)'!$A$4:$F$75"}</definedName>
    <definedName name="____________h2" hidden="1">{"'TDTGT (theo Dphuong)'!$A$4:$F$75"}</definedName>
    <definedName name="___________B5" hidden="1">{#N/A,#N/A,FALSE,"Chung"}</definedName>
    <definedName name="___________h1" hidden="1">{"'TDTGT (theo Dphuong)'!$A$4:$F$75"}</definedName>
    <definedName name="___________h2" hidden="1">{"'TDTGT (theo Dphuong)'!$A$4:$F$75"}</definedName>
    <definedName name="__________h1" hidden="1">{"'TDTGT (theo Dphuong)'!$A$4:$F$75"}</definedName>
    <definedName name="_________B5" hidden="1">{#N/A,#N/A,FALSE,"Chung"}</definedName>
    <definedName name="_________h1" hidden="1">{"'TDTGT (theo Dphuong)'!$A$4:$F$75"}</definedName>
    <definedName name="_________h2" hidden="1">{"'TDTGT (theo Dphuong)'!$A$4:$F$75"}</definedName>
    <definedName name="________B5" hidden="1">{#N/A,#N/A,FALSE,"Chung"}</definedName>
    <definedName name="________h1" hidden="1">{"'TDTGT (theo Dphuong)'!$A$4:$F$75"}</definedName>
    <definedName name="________h2" hidden="1">{"'TDTGT (theo Dphuong)'!$A$4:$F$75"}</definedName>
    <definedName name="_______B5" hidden="1">{#N/A,#N/A,FALSE,"Chung"}</definedName>
    <definedName name="_______h1" hidden="1">{"'TDTGT (theo Dphuong)'!$A$4:$F$75"}</definedName>
    <definedName name="_______h2" hidden="1">{"'TDTGT (theo Dphuong)'!$A$4:$F$75"}</definedName>
    <definedName name="______B5" hidden="1">{#N/A,#N/A,FALSE,"Chung"}</definedName>
    <definedName name="______h1" hidden="1">{"'TDTGT (theo Dphuong)'!$A$4:$F$75"}</definedName>
    <definedName name="______h2" hidden="1">{"'TDTGT (theo Dphuong)'!$A$4:$F$75"}</definedName>
    <definedName name="_____B5" hidden="1">{#N/A,#N/A,FALSE,"Chung"}</definedName>
    <definedName name="_____h1" hidden="1">{"'TDTGT (theo Dphuong)'!$A$4:$F$75"}</definedName>
    <definedName name="_____h2" hidden="1">{"'TDTGT (theo Dphuong)'!$A$4:$F$75"}</definedName>
    <definedName name="____B5" hidden="1">{#N/A,#N/A,FALSE,"Chung"}</definedName>
    <definedName name="____h1" hidden="1">{"'TDTGT (theo Dphuong)'!$A$4:$F$75"}</definedName>
    <definedName name="____h2" hidden="1">{"'TDTGT (theo Dphuong)'!$A$4:$F$75"}</definedName>
    <definedName name="___B5" hidden="1">{#N/A,#N/A,FALSE,"Chung"}</definedName>
    <definedName name="___h1" hidden="1">{"'TDTGT (theo Dphuong)'!$A$4:$F$75"}</definedName>
    <definedName name="___h2" hidden="1">{"'TDTGT (theo Dphuong)'!$A$4:$F$75"}</definedName>
    <definedName name="__B5" hidden="1">{#N/A,#N/A,FALSE,"Chung"}</definedName>
    <definedName name="__h1" hidden="1">{"'TDTGT (theo Dphuong)'!$A$4:$F$75"}</definedName>
    <definedName name="__h2" hidden="1">{"'TDTGT (theo Dphuong)'!$A$4:$F$75"}</definedName>
    <definedName name="_B5" hidden="1">{#N/A,#N/A,FALSE,"Chung"}</definedName>
    <definedName name="_Fill" hidden="1">#REF!</definedName>
    <definedName name="_h1" hidden="1">{"'TDTGT (theo Dphuong)'!$A$4:$F$75"}</definedName>
    <definedName name="_h2" hidden="1">{"'TDTGT (theo Dphuong)'!$A$4:$F$75"}</definedName>
    <definedName name="A">'[1]PNT-QUOT-#3'!#REF!</definedName>
    <definedName name="AAA">'[2]MTL$-INTER'!#REF!</definedName>
    <definedName name="abc" hidden="1">{"'TDTGT (theo Dphuong)'!$A$4:$F$75"}</definedName>
    <definedName name="adsf">#REF!</definedName>
    <definedName name="anpha">#REF!</definedName>
    <definedName name="b">#REF!</definedName>
    <definedName name="B5new" hidden="1">{"'TDTGT (theo Dphuong)'!$A$4:$F$75"}</definedName>
    <definedName name="beta">#REF!</definedName>
    <definedName name="BT">#REF!</definedName>
    <definedName name="COAT">'[1]PNT-QUOT-#3'!#REF!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v" hidden="1">{"'TDTGT (theo Dphuong)'!$A$4:$F$75"}</definedName>
    <definedName name="cx">#REF!</definedName>
    <definedName name="dd">#REF!</definedName>
    <definedName name="dddggg">#REF!</definedName>
    <definedName name="dg">#REF!</definedName>
    <definedName name="dien">#REF!</definedName>
    <definedName name="dn" hidden="1">{"'TDTGT (theo Dphuong)'!$A$4:$F$75"}</definedName>
    <definedName name="f" hidden="1">{"'TDTGT (theo Dphuong)'!$A$4:$F$75"}</definedName>
    <definedName name="FDFDSFDSFDF">#REF!</definedName>
    <definedName name="ffddg">#REF!</definedName>
    <definedName name="FP">'[1]COAT&amp;WRAP-QIOT-#3'!#REF!</definedName>
    <definedName name="gd" hidden="1">{"'TDTGT (theo Dphuong)'!$A$4:$F$75"}</definedName>
    <definedName name="ggg">#REF!</definedName>
    <definedName name="h" localSheetId="21" hidden="1">{"'TDTGT (theo Dphuong)'!$A$4:$F$75"}</definedName>
    <definedName name="h" localSheetId="22" hidden="1">{"'TDTGT (theo Dphuong)'!$A$4:$F$75"}</definedName>
    <definedName name="h" localSheetId="0" hidden="1">{"'TDTGT (theo Dphuong)'!$A$4:$F$75"}</definedName>
    <definedName name="h" hidden="1">{"'TDTGT (theo Dphuong)'!$A$4:$F$75"}</definedName>
    <definedName name="hab">#REF!</definedName>
    <definedName name="habac">#REF!</definedName>
    <definedName name="Habac1">'[3]7 THAI NGUYEN'!$A$11</definedName>
    <definedName name="HTML_CodePage" hidden="1">1252</definedName>
    <definedName name="HTML_Control" localSheetId="21" hidden="1">{"'TDTGT (theo Dphuong)'!$A$4:$F$75"}</definedName>
    <definedName name="HTML_Control" localSheetId="22" hidden="1">{"'TDTGT (theo Dphuong)'!$A$4:$F$75"}</definedName>
    <definedName name="HTML_Control" localSheetId="0" hidden="1">{"'TDTGT (theo Dphuong)'!$A$4:$F$75"}</definedName>
    <definedName name="HTML_Control" hidden="1">{"'TDTGT (theo Dphuong)'!$A$4:$F$75"}</definedName>
    <definedName name="HTML_Description" hidden="1">""</definedName>
    <definedName name="HTML_Email" hidden="1">"cvhoach@www.gso.gov.vn"</definedName>
    <definedName name="HTML_Header" hidden="1">"TDTGT (theo Dphuong)"</definedName>
    <definedName name="HTML_LastUpdate" hidden="1">"1/21/99"</definedName>
    <definedName name="HTML_LineAfter" hidden="1">TRUE</definedName>
    <definedName name="HTML_LineBefore" hidden="1">TRUE</definedName>
    <definedName name="HTML_Name" hidden="1">"PHONG TRONG TROT"</definedName>
    <definedName name="HTML_OBDlg2" hidden="1">TRUE</definedName>
    <definedName name="HTML_OBDlg4" hidden="1">TRUE</definedName>
    <definedName name="HTML_OS" hidden="1">0</definedName>
    <definedName name="HTML_PathFile" hidden="1">"c:\hoach\thuhTM.htm"</definedName>
    <definedName name="HTML_Title" hidden="1">"Sè liÖuu 90-98 Phßng trång trät"</definedName>
    <definedName name="i" hidden="1">{#N/A,#N/A,FALSE,"Chung"}</definedName>
    <definedName name="IO">'[1]COAT&amp;WRAP-QIOT-#3'!#REF!</definedName>
    <definedName name="kjh" hidden="1">{#N/A,#N/A,FALSE,"Chung"}</definedName>
    <definedName name="m" hidden="1">{"'TDTGT (theo Dphuong)'!$A$4:$F$75"}</definedName>
    <definedName name="MAT">'[1]COAT&amp;WRAP-QIOT-#3'!#REF!</definedName>
    <definedName name="mc">#REF!</definedName>
    <definedName name="MF">'[1]COAT&amp;WRAP-QIOT-#3'!#REF!</definedName>
    <definedName name="mnh">'[4]2.74'!#REF!</definedName>
    <definedName name="n">'[5]2.74'!#REF!</definedName>
    <definedName name="nhan">#REF!</definedName>
    <definedName name="Nhan_xet_cua_dai">"Picture 1"</definedName>
    <definedName name="nuoc">#REF!</definedName>
    <definedName name="P">'[1]PNT-QUOT-#3'!#REF!</definedName>
    <definedName name="PEJM">'[1]COAT&amp;WRAP-QIOT-#3'!#REF!</definedName>
    <definedName name="PF">'[1]PNT-QUOT-#3'!#REF!</definedName>
    <definedName name="PM">[6]IBASE!$AH$16:$AV$110</definedName>
    <definedName name="Print_Area_MI">[7]ESTI.!$A$1:$U$52</definedName>
    <definedName name="_xlnm.Print_Titles" localSheetId="8">'53'!$4:$5</definedName>
    <definedName name="_xlnm.Print_Titles" localSheetId="10">'55'!$5:$6</definedName>
    <definedName name="_xlnm.Print_Titles" localSheetId="11">'56'!$6:$7</definedName>
    <definedName name="_xlnm.Print_Titles" localSheetId="14">'57'!$5:$5</definedName>
    <definedName name="_xlnm.Print_Titles" localSheetId="17">'59'!$6:$10</definedName>
    <definedName name="_xlnm.Print_Titles" localSheetId="13">'GRDP '!$7:$7</definedName>
    <definedName name="_xlnm.Print_Titles">'[8]TiÕn ®é thùc hiÖn KC'!#REF!</definedName>
    <definedName name="pt">#REF!</definedName>
    <definedName name="ptr">#REF!</definedName>
    <definedName name="ptvt">'[9]ma-pt'!$A$6:$IV$228</definedName>
    <definedName name="qưeqwrqw" hidden="1">{#N/A,#N/A,FALSE,"Chung"}</definedName>
    <definedName name="RT">'[1]COAT&amp;WRAP-QIOT-#3'!#REF!</definedName>
    <definedName name="SB">[6]IBASE!$AH$7:$AL$14</definedName>
    <definedName name="SORT">#REF!</definedName>
    <definedName name="SORT_AREA">'[7]DI-ESTI'!$A$8:$R$489</definedName>
    <definedName name="SP">'[1]PNT-QUOT-#3'!#REF!</definedName>
    <definedName name="TBA">#REF!</definedName>
    <definedName name="td">#REF!</definedName>
    <definedName name="th_bl">#REF!</definedName>
    <definedName name="thanh" hidden="1">{"'TDTGT (theo Dphuong)'!$A$4:$F$75"}</definedName>
    <definedName name="THK">'[1]COAT&amp;WRAP-QIOT-#3'!#REF!</definedName>
    <definedName name="Tnghiep" hidden="1">{"'TDTGT (theo Dphuong)'!$A$4:$F$75"}</definedName>
    <definedName name="ttt">#REF!</definedName>
    <definedName name="vv" hidden="1">{"'TDTGT (theo Dphuong)'!$A$4:$F$75"}</definedName>
    <definedName name="wrn.thu." localSheetId="21" hidden="1">{#N/A,#N/A,FALSE,"Chung"}</definedName>
    <definedName name="wrn.thu." localSheetId="22" hidden="1">{#N/A,#N/A,FALSE,"Chung"}</definedName>
    <definedName name="wrn.thu." localSheetId="0" hidden="1">{#N/A,#N/A,FALSE,"Chung"}</definedName>
    <definedName name="wrn.thu." hidden="1">{#N/A,#N/A,FALSE,"Chung"}</definedName>
    <definedName name="xd">'[3]7 THAI NGUYEN'!$A$11</definedName>
    <definedName name="ZYX">#REF!</definedName>
    <definedName name="ZZZ">#REF!</definedName>
  </definedNames>
  <calcPr calcId="181029"/>
</workbook>
</file>

<file path=xl/calcChain.xml><?xml version="1.0" encoding="utf-8"?>
<calcChain xmlns="http://schemas.openxmlformats.org/spreadsheetml/2006/main">
  <c r="M7" i="11" l="1"/>
  <c r="M27" i="7"/>
  <c r="M21" i="7"/>
  <c r="M6" i="7"/>
  <c r="M27" i="5" l="1"/>
  <c r="M21" i="5"/>
  <c r="M6" i="5"/>
  <c r="L11" i="13" l="1"/>
  <c r="L10" i="13" l="1"/>
  <c r="L9" i="13"/>
  <c r="L7" i="13"/>
  <c r="L14" i="13"/>
  <c r="L15" i="13"/>
  <c r="L16" i="13"/>
  <c r="L17" i="13"/>
  <c r="L18" i="13"/>
  <c r="L19" i="13"/>
  <c r="L20" i="13"/>
  <c r="L21" i="13"/>
  <c r="L22" i="13"/>
  <c r="L23" i="13"/>
  <c r="L24" i="13"/>
  <c r="L25" i="13"/>
  <c r="L26" i="13"/>
  <c r="L27" i="13"/>
  <c r="L28" i="13"/>
  <c r="L29" i="13"/>
  <c r="L30" i="13"/>
  <c r="L31" i="13"/>
  <c r="L13" i="13"/>
  <c r="M18" i="24"/>
  <c r="L18" i="24"/>
  <c r="K18" i="24"/>
  <c r="J18" i="24"/>
  <c r="I18" i="24"/>
  <c r="H18" i="24"/>
  <c r="G18" i="24"/>
  <c r="F18" i="24"/>
  <c r="E18" i="24"/>
  <c r="D18" i="24"/>
  <c r="C18" i="24"/>
  <c r="AB15" i="24"/>
  <c r="AA15" i="24"/>
  <c r="AB14" i="24"/>
  <c r="AA14" i="24"/>
  <c r="AB13" i="24"/>
  <c r="AA13" i="24"/>
  <c r="AB12" i="24"/>
  <c r="AA12" i="24"/>
  <c r="M12" i="24"/>
  <c r="L12" i="24"/>
  <c r="L9" i="24" s="1"/>
  <c r="K12" i="24"/>
  <c r="K9" i="24" s="1"/>
  <c r="J12" i="24"/>
  <c r="J9" i="24" s="1"/>
  <c r="I12" i="24"/>
  <c r="I9" i="24" s="1"/>
  <c r="H12" i="24"/>
  <c r="G12" i="24"/>
  <c r="F12" i="24"/>
  <c r="F9" i="24" s="1"/>
  <c r="E12" i="24"/>
  <c r="E9" i="24" s="1"/>
  <c r="D12" i="24"/>
  <c r="D9" i="24" s="1"/>
  <c r="C12" i="24"/>
  <c r="C9" i="24" s="1"/>
  <c r="M9" i="24"/>
  <c r="H9" i="24"/>
  <c r="G9" i="24"/>
  <c r="D21" i="7"/>
  <c r="E21" i="7"/>
  <c r="F21" i="7"/>
  <c r="G21" i="7"/>
  <c r="H21" i="7"/>
  <c r="I21" i="7"/>
  <c r="J21" i="7"/>
  <c r="K21" i="7"/>
  <c r="L21" i="7"/>
  <c r="C21" i="7"/>
  <c r="L7" i="11"/>
  <c r="M6" i="9"/>
  <c r="L27" i="7"/>
  <c r="L6" i="7"/>
  <c r="L27" i="5"/>
  <c r="L21" i="5"/>
  <c r="L6" i="5"/>
  <c r="M6" i="20" l="1"/>
  <c r="M5" i="20" s="1"/>
  <c r="M9" i="12"/>
  <c r="M10" i="12"/>
  <c r="M11" i="12"/>
  <c r="M12" i="12"/>
  <c r="M13" i="12"/>
  <c r="M14" i="12"/>
  <c r="M15" i="12"/>
  <c r="M16" i="12"/>
  <c r="M17" i="12"/>
  <c r="M18" i="12"/>
  <c r="M19" i="12"/>
  <c r="M20" i="12"/>
  <c r="M21" i="12"/>
  <c r="M22" i="12"/>
  <c r="M23" i="12"/>
  <c r="M24" i="12"/>
  <c r="M25" i="12"/>
  <c r="M26" i="12"/>
  <c r="M27" i="12"/>
  <c r="M8" i="12"/>
  <c r="M11" i="10"/>
  <c r="M12" i="10"/>
  <c r="M13" i="10"/>
  <c r="M14" i="10"/>
  <c r="M15" i="10"/>
  <c r="M16" i="10"/>
  <c r="M17" i="10"/>
  <c r="M18" i="10"/>
  <c r="M19" i="10"/>
  <c r="M20" i="10"/>
  <c r="M21" i="10"/>
  <c r="M22" i="10"/>
  <c r="M23" i="10"/>
  <c r="M24" i="10"/>
  <c r="M25" i="10"/>
  <c r="M26" i="10"/>
  <c r="M27" i="10"/>
  <c r="M7" i="10"/>
  <c r="M8" i="10"/>
  <c r="M9" i="10"/>
  <c r="M10" i="10"/>
  <c r="M6" i="10"/>
  <c r="N6" i="9"/>
  <c r="M9" i="8"/>
  <c r="M10" i="8"/>
  <c r="M11" i="8"/>
  <c r="M13" i="8"/>
  <c r="M14" i="8"/>
  <c r="M16" i="8"/>
  <c r="M18" i="8"/>
  <c r="M20" i="8"/>
  <c r="M22" i="8"/>
  <c r="M23" i="8"/>
  <c r="M24" i="8"/>
  <c r="M25" i="8"/>
  <c r="M27" i="8"/>
  <c r="M28" i="8"/>
  <c r="M29" i="8"/>
  <c r="M31" i="8"/>
  <c r="M32" i="8"/>
  <c r="M7" i="8"/>
  <c r="D11" i="15"/>
  <c r="C11" i="15"/>
  <c r="B11" i="15"/>
  <c r="C13" i="16"/>
  <c r="B13" i="16"/>
  <c r="M17" i="20" l="1"/>
  <c r="M18" i="20"/>
  <c r="M19" i="20"/>
  <c r="M20" i="20"/>
  <c r="M21" i="20"/>
  <c r="M22" i="20"/>
  <c r="M16" i="20"/>
  <c r="M15" i="20" s="1"/>
  <c r="H14" i="19"/>
  <c r="H8" i="19" s="1"/>
  <c r="C9" i="17"/>
  <c r="B9" i="17"/>
  <c r="D9" i="14"/>
  <c r="C9" i="14"/>
  <c r="B9" i="14"/>
  <c r="M10" i="6" l="1"/>
  <c r="M12" i="6"/>
  <c r="M13" i="6"/>
  <c r="M15" i="6"/>
  <c r="M24" i="6"/>
  <c r="M30" i="6"/>
  <c r="M17" i="6"/>
  <c r="M25" i="6"/>
  <c r="M31" i="6"/>
  <c r="M19" i="6"/>
  <c r="M26" i="6"/>
  <c r="M6" i="6"/>
  <c r="M21" i="6"/>
  <c r="M22" i="6"/>
  <c r="M28" i="6"/>
  <c r="M23" i="6"/>
  <c r="M29" i="6"/>
  <c r="M8" i="6"/>
  <c r="M9" i="6"/>
  <c r="C13" i="13"/>
  <c r="D13" i="13"/>
  <c r="E13" i="13"/>
  <c r="F13" i="13"/>
  <c r="G13" i="13"/>
  <c r="H13" i="13"/>
  <c r="I13" i="13"/>
  <c r="J13" i="13"/>
  <c r="K13" i="13"/>
  <c r="C14" i="13"/>
  <c r="D14" i="13"/>
  <c r="E14" i="13"/>
  <c r="F14" i="13"/>
  <c r="G14" i="13"/>
  <c r="H14" i="13"/>
  <c r="I14" i="13"/>
  <c r="J14" i="13"/>
  <c r="K14" i="13"/>
  <c r="C15" i="13"/>
  <c r="D15" i="13"/>
  <c r="E15" i="13"/>
  <c r="F15" i="13"/>
  <c r="G15" i="13"/>
  <c r="H15" i="13"/>
  <c r="I15" i="13"/>
  <c r="J15" i="13"/>
  <c r="K15" i="13"/>
  <c r="C16" i="13"/>
  <c r="D16" i="13"/>
  <c r="E16" i="13"/>
  <c r="F16" i="13"/>
  <c r="G16" i="13"/>
  <c r="H16" i="13"/>
  <c r="I16" i="13"/>
  <c r="J16" i="13"/>
  <c r="K16" i="13"/>
  <c r="C17" i="13"/>
  <c r="D17" i="13"/>
  <c r="E17" i="13"/>
  <c r="F17" i="13"/>
  <c r="G17" i="13"/>
  <c r="H17" i="13"/>
  <c r="I17" i="13"/>
  <c r="J17" i="13"/>
  <c r="K17" i="13"/>
  <c r="C18" i="13"/>
  <c r="D18" i="13"/>
  <c r="E18" i="13"/>
  <c r="F18" i="13"/>
  <c r="G18" i="13"/>
  <c r="H18" i="13"/>
  <c r="I18" i="13"/>
  <c r="J18" i="13"/>
  <c r="K18" i="13"/>
  <c r="C19" i="13"/>
  <c r="D19" i="13"/>
  <c r="E19" i="13"/>
  <c r="F19" i="13"/>
  <c r="G19" i="13"/>
  <c r="H19" i="13"/>
  <c r="I19" i="13"/>
  <c r="J19" i="13"/>
  <c r="K19" i="13"/>
  <c r="C20" i="13"/>
  <c r="D20" i="13"/>
  <c r="E20" i="13"/>
  <c r="F20" i="13"/>
  <c r="G20" i="13"/>
  <c r="H20" i="13"/>
  <c r="I20" i="13"/>
  <c r="J20" i="13"/>
  <c r="K20" i="13"/>
  <c r="C21" i="13"/>
  <c r="D21" i="13"/>
  <c r="E21" i="13"/>
  <c r="F21" i="13"/>
  <c r="G21" i="13"/>
  <c r="H21" i="13"/>
  <c r="I21" i="13"/>
  <c r="J21" i="13"/>
  <c r="K21" i="13"/>
  <c r="C22" i="13"/>
  <c r="D22" i="13"/>
  <c r="E22" i="13"/>
  <c r="F22" i="13"/>
  <c r="G22" i="13"/>
  <c r="H22" i="13"/>
  <c r="I22" i="13"/>
  <c r="J22" i="13"/>
  <c r="K22" i="13"/>
  <c r="C23" i="13"/>
  <c r="D23" i="13"/>
  <c r="E23" i="13"/>
  <c r="F23" i="13"/>
  <c r="G23" i="13"/>
  <c r="H23" i="13"/>
  <c r="I23" i="13"/>
  <c r="J23" i="13"/>
  <c r="K23" i="13"/>
  <c r="C24" i="13"/>
  <c r="D24" i="13"/>
  <c r="E24" i="13"/>
  <c r="F24" i="13"/>
  <c r="G24" i="13"/>
  <c r="H24" i="13"/>
  <c r="I24" i="13"/>
  <c r="J24" i="13"/>
  <c r="K24" i="13"/>
  <c r="C25" i="13"/>
  <c r="D25" i="13"/>
  <c r="E25" i="13"/>
  <c r="F25" i="13"/>
  <c r="G25" i="13"/>
  <c r="H25" i="13"/>
  <c r="I25" i="13"/>
  <c r="J25" i="13"/>
  <c r="K25" i="13"/>
  <c r="C26" i="13"/>
  <c r="D26" i="13"/>
  <c r="E26" i="13"/>
  <c r="F26" i="13"/>
  <c r="G26" i="13"/>
  <c r="H26" i="13"/>
  <c r="I26" i="13"/>
  <c r="J26" i="13"/>
  <c r="K26" i="13"/>
  <c r="C27" i="13"/>
  <c r="D27" i="13"/>
  <c r="E27" i="13"/>
  <c r="F27" i="13"/>
  <c r="G27" i="13"/>
  <c r="H27" i="13"/>
  <c r="I27" i="13"/>
  <c r="J27" i="13"/>
  <c r="K27" i="13"/>
  <c r="C28" i="13"/>
  <c r="D28" i="13"/>
  <c r="E28" i="13"/>
  <c r="F28" i="13"/>
  <c r="G28" i="13"/>
  <c r="H28" i="13"/>
  <c r="I28" i="13"/>
  <c r="J28" i="13"/>
  <c r="K28" i="13"/>
  <c r="C29" i="13"/>
  <c r="D29" i="13"/>
  <c r="E29" i="13"/>
  <c r="F29" i="13"/>
  <c r="G29" i="13"/>
  <c r="H29" i="13"/>
  <c r="I29" i="13"/>
  <c r="J29" i="13"/>
  <c r="K29" i="13"/>
  <c r="C30" i="13"/>
  <c r="D30" i="13"/>
  <c r="E30" i="13"/>
  <c r="F30" i="13"/>
  <c r="G30" i="13"/>
  <c r="H30" i="13"/>
  <c r="I30" i="13"/>
  <c r="J30" i="13"/>
  <c r="K30" i="13"/>
  <c r="C31" i="13"/>
  <c r="D31" i="13"/>
  <c r="E31" i="13"/>
  <c r="F31" i="13"/>
  <c r="G31" i="13"/>
  <c r="H31" i="13"/>
  <c r="I31" i="13"/>
  <c r="J31" i="13"/>
  <c r="K31" i="13"/>
  <c r="C32" i="13"/>
  <c r="D32" i="13"/>
  <c r="E32" i="13"/>
  <c r="F32" i="13"/>
  <c r="G32" i="13"/>
  <c r="H32" i="13"/>
  <c r="I32" i="13"/>
  <c r="J32" i="13"/>
  <c r="K32" i="13"/>
  <c r="B18" i="13"/>
  <c r="B19" i="13"/>
  <c r="B20" i="13"/>
  <c r="B21" i="13"/>
  <c r="B22" i="13"/>
  <c r="B23" i="13"/>
  <c r="B24" i="13"/>
  <c r="B25" i="13"/>
  <c r="B26" i="13"/>
  <c r="B27" i="13"/>
  <c r="B28" i="13"/>
  <c r="B29" i="13"/>
  <c r="B30" i="13"/>
  <c r="B31" i="13"/>
  <c r="B32" i="13"/>
  <c r="B16" i="13"/>
  <c r="B17" i="13"/>
  <c r="B15" i="13"/>
  <c r="B14" i="13"/>
  <c r="B13" i="13"/>
  <c r="H11" i="13"/>
  <c r="I11" i="13"/>
  <c r="J11" i="13"/>
  <c r="K11" i="13"/>
  <c r="C11" i="13"/>
  <c r="D11" i="13"/>
  <c r="E11" i="13"/>
  <c r="F11" i="13"/>
  <c r="G11" i="13"/>
  <c r="L18" i="23"/>
  <c r="K18" i="23"/>
  <c r="J18" i="23"/>
  <c r="I18" i="23"/>
  <c r="H18" i="23"/>
  <c r="G18" i="23"/>
  <c r="F18" i="23"/>
  <c r="E18" i="23"/>
  <c r="D18" i="23"/>
  <c r="C18" i="23"/>
  <c r="L12" i="23"/>
  <c r="K12" i="23"/>
  <c r="K9" i="23" s="1"/>
  <c r="J12" i="23"/>
  <c r="J9" i="23" s="1"/>
  <c r="I12" i="23"/>
  <c r="H12" i="23"/>
  <c r="G12" i="23"/>
  <c r="F12" i="23"/>
  <c r="E12" i="23"/>
  <c r="E9" i="23" s="1"/>
  <c r="D12" i="23"/>
  <c r="D9" i="23" s="1"/>
  <c r="C12" i="23"/>
  <c r="L9" i="23"/>
  <c r="I9" i="23"/>
  <c r="H9" i="23"/>
  <c r="G9" i="23"/>
  <c r="C9" i="23"/>
  <c r="F9" i="23" l="1"/>
  <c r="I7" i="11"/>
  <c r="J7" i="11"/>
  <c r="K7" i="11"/>
  <c r="J6" i="9"/>
  <c r="H7" i="13" s="1"/>
  <c r="K6" i="9"/>
  <c r="I7" i="13" s="1"/>
  <c r="L6" i="9"/>
  <c r="J7" i="13" s="1"/>
  <c r="K7" i="13"/>
  <c r="I27" i="7"/>
  <c r="J27" i="7"/>
  <c r="K27" i="7"/>
  <c r="I6" i="7"/>
  <c r="J6" i="7"/>
  <c r="K6" i="7"/>
  <c r="J27" i="5"/>
  <c r="K27" i="5"/>
  <c r="J21" i="5"/>
  <c r="K21" i="5"/>
  <c r="J6" i="5"/>
  <c r="K6" i="5"/>
  <c r="I9" i="13" l="1"/>
  <c r="K10" i="13"/>
  <c r="J10" i="13"/>
  <c r="J9" i="13"/>
  <c r="I10" i="13"/>
  <c r="K9" i="13"/>
  <c r="L18" i="22"/>
  <c r="K18" i="22"/>
  <c r="J18" i="22"/>
  <c r="I18" i="22"/>
  <c r="H18" i="22"/>
  <c r="G18" i="22"/>
  <c r="F18" i="22"/>
  <c r="E18" i="22"/>
  <c r="D18" i="22"/>
  <c r="C18" i="22"/>
  <c r="L12" i="22"/>
  <c r="K12" i="22"/>
  <c r="J12" i="22"/>
  <c r="J9" i="22" s="1"/>
  <c r="I12" i="22"/>
  <c r="I9" i="22" s="1"/>
  <c r="H12" i="22"/>
  <c r="G12" i="22"/>
  <c r="F12" i="22"/>
  <c r="E12" i="22"/>
  <c r="E9" i="22" s="1"/>
  <c r="D12" i="22"/>
  <c r="D9" i="22" s="1"/>
  <c r="C12" i="22"/>
  <c r="L9" i="22"/>
  <c r="H9" i="22"/>
  <c r="F9" i="22"/>
  <c r="G9" i="22" l="1"/>
  <c r="K9" i="22"/>
  <c r="C9" i="22"/>
  <c r="C9" i="12"/>
  <c r="C10" i="12"/>
  <c r="C11" i="12"/>
  <c r="C12" i="12"/>
  <c r="C13" i="12"/>
  <c r="C14" i="12"/>
  <c r="C15" i="12"/>
  <c r="C16" i="12"/>
  <c r="C17" i="12"/>
  <c r="C18" i="12"/>
  <c r="C19" i="12"/>
  <c r="C20" i="12"/>
  <c r="C21" i="12"/>
  <c r="C22" i="12"/>
  <c r="C23" i="12"/>
  <c r="C24" i="12"/>
  <c r="C25" i="12"/>
  <c r="C26" i="12"/>
  <c r="C27" i="12"/>
  <c r="C9" i="8"/>
  <c r="C10" i="8"/>
  <c r="C13" i="8"/>
  <c r="C14" i="8"/>
  <c r="C16" i="8"/>
  <c r="C18" i="8"/>
  <c r="C20" i="8"/>
  <c r="C23" i="8"/>
  <c r="C24" i="8"/>
  <c r="C25" i="8"/>
  <c r="C27" i="8"/>
  <c r="C29" i="8"/>
  <c r="C31" i="8"/>
  <c r="I27" i="5"/>
  <c r="H10" i="13" s="1"/>
  <c r="I21" i="5"/>
  <c r="H9" i="13" s="1"/>
  <c r="L9" i="12" l="1"/>
  <c r="L10" i="12"/>
  <c r="L11" i="12"/>
  <c r="L12" i="12"/>
  <c r="L13" i="12"/>
  <c r="L14" i="12"/>
  <c r="L15" i="12"/>
  <c r="L16" i="12"/>
  <c r="L17" i="12"/>
  <c r="L18" i="12"/>
  <c r="L19" i="12"/>
  <c r="L20" i="12"/>
  <c r="L21" i="12"/>
  <c r="L22" i="12"/>
  <c r="L23" i="12"/>
  <c r="L24" i="12"/>
  <c r="L25" i="12"/>
  <c r="L26" i="12"/>
  <c r="L27" i="12"/>
  <c r="L10" i="10"/>
  <c r="L14" i="10"/>
  <c r="L18" i="10"/>
  <c r="L22" i="10"/>
  <c r="L7" i="10"/>
  <c r="L11" i="10"/>
  <c r="L31" i="8"/>
  <c r="L32" i="8"/>
  <c r="L9" i="8"/>
  <c r="L10" i="8"/>
  <c r="L11" i="8"/>
  <c r="L13" i="8"/>
  <c r="L14" i="8"/>
  <c r="L16" i="8"/>
  <c r="L18" i="8"/>
  <c r="L20" i="8"/>
  <c r="L23" i="8"/>
  <c r="L24" i="8"/>
  <c r="L25" i="8"/>
  <c r="L27" i="8"/>
  <c r="L29" i="8"/>
  <c r="L17" i="6"/>
  <c r="L22" i="6"/>
  <c r="L27" i="6"/>
  <c r="L9" i="6"/>
  <c r="L25" i="10" l="1"/>
  <c r="L21" i="10"/>
  <c r="L17" i="10"/>
  <c r="L13" i="10"/>
  <c r="L9" i="10"/>
  <c r="L24" i="10"/>
  <c r="L20" i="10"/>
  <c r="L16" i="10"/>
  <c r="L12" i="10"/>
  <c r="L8" i="10"/>
  <c r="L31" i="6"/>
  <c r="L26" i="6"/>
  <c r="L21" i="6"/>
  <c r="L15" i="6"/>
  <c r="L8" i="6"/>
  <c r="L30" i="6"/>
  <c r="L24" i="6"/>
  <c r="L19" i="6"/>
  <c r="L13" i="6"/>
  <c r="L10" i="6"/>
  <c r="L28" i="6"/>
  <c r="L23" i="6"/>
  <c r="L12" i="6"/>
  <c r="L23" i="10"/>
  <c r="L19" i="10"/>
  <c r="L15" i="10"/>
  <c r="L6" i="20"/>
  <c r="L5" i="20" s="1"/>
  <c r="L20" i="20" s="1"/>
  <c r="G14" i="19"/>
  <c r="L18" i="20" l="1"/>
  <c r="L16" i="20"/>
  <c r="L22" i="20"/>
  <c r="L19" i="20"/>
  <c r="L6" i="6"/>
  <c r="L6" i="10"/>
  <c r="L21" i="20"/>
  <c r="L15" i="20" s="1"/>
  <c r="L17" i="20"/>
  <c r="C9" i="19"/>
  <c r="B9" i="19"/>
  <c r="B14" i="19"/>
  <c r="C14" i="19" l="1"/>
  <c r="C8" i="19" s="1"/>
  <c r="B8" i="19"/>
  <c r="D9" i="12" l="1"/>
  <c r="E9" i="12"/>
  <c r="F9" i="12"/>
  <c r="G9" i="12"/>
  <c r="H9" i="12"/>
  <c r="I9" i="12"/>
  <c r="J9" i="12"/>
  <c r="K9" i="12"/>
  <c r="D10" i="12"/>
  <c r="E10" i="12"/>
  <c r="F10" i="12"/>
  <c r="G10" i="12"/>
  <c r="H10" i="12"/>
  <c r="I10" i="12"/>
  <c r="J10" i="12"/>
  <c r="K10" i="12"/>
  <c r="D11" i="12"/>
  <c r="E11" i="12"/>
  <c r="F11" i="12"/>
  <c r="G11" i="12"/>
  <c r="H11" i="12"/>
  <c r="I11" i="12"/>
  <c r="J11" i="12"/>
  <c r="K11" i="12"/>
  <c r="D12" i="12"/>
  <c r="E12" i="12"/>
  <c r="F12" i="12"/>
  <c r="G12" i="12"/>
  <c r="H12" i="12"/>
  <c r="I12" i="12"/>
  <c r="J12" i="12"/>
  <c r="K12" i="12"/>
  <c r="D13" i="12"/>
  <c r="E13" i="12"/>
  <c r="F13" i="12"/>
  <c r="G13" i="12"/>
  <c r="H13" i="12"/>
  <c r="I13" i="12"/>
  <c r="J13" i="12"/>
  <c r="K13" i="12"/>
  <c r="D14" i="12"/>
  <c r="E14" i="12"/>
  <c r="F14" i="12"/>
  <c r="G14" i="12"/>
  <c r="H14" i="12"/>
  <c r="I14" i="12"/>
  <c r="J14" i="12"/>
  <c r="K14" i="12"/>
  <c r="D15" i="12"/>
  <c r="E15" i="12"/>
  <c r="F15" i="12"/>
  <c r="G15" i="12"/>
  <c r="H15" i="12"/>
  <c r="I15" i="12"/>
  <c r="J15" i="12"/>
  <c r="K15" i="12"/>
  <c r="D16" i="12"/>
  <c r="E16" i="12"/>
  <c r="F16" i="12"/>
  <c r="G16" i="12"/>
  <c r="H16" i="12"/>
  <c r="I16" i="12"/>
  <c r="J16" i="12"/>
  <c r="K16" i="12"/>
  <c r="D17" i="12"/>
  <c r="E17" i="12"/>
  <c r="F17" i="12"/>
  <c r="G17" i="12"/>
  <c r="H17" i="12"/>
  <c r="I17" i="12"/>
  <c r="J17" i="12"/>
  <c r="K17" i="12"/>
  <c r="D18" i="12"/>
  <c r="E18" i="12"/>
  <c r="F18" i="12"/>
  <c r="G18" i="12"/>
  <c r="H18" i="12"/>
  <c r="I18" i="12"/>
  <c r="J18" i="12"/>
  <c r="K18" i="12"/>
  <c r="D19" i="12"/>
  <c r="E19" i="12"/>
  <c r="F19" i="12"/>
  <c r="G19" i="12"/>
  <c r="H19" i="12"/>
  <c r="I19" i="12"/>
  <c r="J19" i="12"/>
  <c r="K19" i="12"/>
  <c r="D20" i="12"/>
  <c r="E20" i="12"/>
  <c r="F20" i="12"/>
  <c r="G20" i="12"/>
  <c r="H20" i="12"/>
  <c r="I20" i="12"/>
  <c r="J20" i="12"/>
  <c r="K20" i="12"/>
  <c r="D21" i="12"/>
  <c r="E21" i="12"/>
  <c r="F21" i="12"/>
  <c r="G21" i="12"/>
  <c r="H21" i="12"/>
  <c r="I21" i="12"/>
  <c r="J21" i="12"/>
  <c r="K21" i="12"/>
  <c r="D22" i="12"/>
  <c r="E22" i="12"/>
  <c r="F22" i="12"/>
  <c r="G22" i="12"/>
  <c r="H22" i="12"/>
  <c r="I22" i="12"/>
  <c r="J22" i="12"/>
  <c r="K22" i="12"/>
  <c r="D23" i="12"/>
  <c r="E23" i="12"/>
  <c r="F23" i="12"/>
  <c r="G23" i="12"/>
  <c r="H23" i="12"/>
  <c r="I23" i="12"/>
  <c r="J23" i="12"/>
  <c r="K23" i="12"/>
  <c r="D24" i="12"/>
  <c r="E24" i="12"/>
  <c r="F24" i="12"/>
  <c r="G24" i="12"/>
  <c r="H24" i="12"/>
  <c r="I24" i="12"/>
  <c r="J24" i="12"/>
  <c r="K24" i="12"/>
  <c r="D25" i="12"/>
  <c r="E25" i="12"/>
  <c r="F25" i="12"/>
  <c r="G25" i="12"/>
  <c r="H25" i="12"/>
  <c r="I25" i="12"/>
  <c r="J25" i="12"/>
  <c r="K25" i="12"/>
  <c r="D26" i="12"/>
  <c r="E26" i="12"/>
  <c r="F26" i="12"/>
  <c r="G26" i="12"/>
  <c r="H26" i="12"/>
  <c r="I26" i="12"/>
  <c r="J26" i="12"/>
  <c r="K26" i="12"/>
  <c r="D27" i="12"/>
  <c r="E27" i="12"/>
  <c r="F27" i="12"/>
  <c r="G27" i="12"/>
  <c r="H27" i="12"/>
  <c r="I27" i="12"/>
  <c r="J27" i="12"/>
  <c r="K27" i="12"/>
  <c r="E11" i="8"/>
  <c r="F11" i="8"/>
  <c r="G11" i="8"/>
  <c r="H11" i="8"/>
  <c r="I11" i="8"/>
  <c r="J11" i="8"/>
  <c r="K11" i="8"/>
  <c r="D9" i="8"/>
  <c r="E9" i="8"/>
  <c r="F9" i="8"/>
  <c r="G9" i="8"/>
  <c r="H9" i="8"/>
  <c r="I9" i="8"/>
  <c r="J9" i="8"/>
  <c r="K9" i="8"/>
  <c r="D10" i="8"/>
  <c r="E10" i="8"/>
  <c r="F10" i="8"/>
  <c r="G10" i="8"/>
  <c r="H10" i="8"/>
  <c r="I10" i="8"/>
  <c r="J10" i="8"/>
  <c r="K10" i="8"/>
  <c r="D13" i="8"/>
  <c r="E13" i="8"/>
  <c r="F13" i="8"/>
  <c r="G13" i="8"/>
  <c r="H13" i="8"/>
  <c r="I13" i="8"/>
  <c r="J13" i="8"/>
  <c r="K13" i="8"/>
  <c r="D14" i="8"/>
  <c r="E14" i="8"/>
  <c r="F14" i="8"/>
  <c r="G14" i="8"/>
  <c r="H14" i="8"/>
  <c r="I14" i="8"/>
  <c r="J14" i="8"/>
  <c r="K14" i="8"/>
  <c r="D16" i="8"/>
  <c r="E16" i="8"/>
  <c r="F16" i="8"/>
  <c r="G16" i="8"/>
  <c r="H16" i="8"/>
  <c r="I16" i="8"/>
  <c r="J16" i="8"/>
  <c r="K16" i="8"/>
  <c r="D18" i="8"/>
  <c r="E18" i="8"/>
  <c r="F18" i="8"/>
  <c r="G18" i="8"/>
  <c r="H18" i="8"/>
  <c r="I18" i="8"/>
  <c r="J18" i="8"/>
  <c r="K18" i="8"/>
  <c r="D20" i="8"/>
  <c r="E20" i="8"/>
  <c r="F20" i="8"/>
  <c r="G20" i="8"/>
  <c r="H20" i="8"/>
  <c r="I20" i="8"/>
  <c r="J20" i="8"/>
  <c r="K20" i="8"/>
  <c r="D23" i="8"/>
  <c r="E23" i="8"/>
  <c r="F23" i="8"/>
  <c r="G23" i="8"/>
  <c r="H23" i="8"/>
  <c r="I23" i="8"/>
  <c r="J23" i="8"/>
  <c r="K23" i="8"/>
  <c r="D24" i="8"/>
  <c r="E24" i="8"/>
  <c r="F24" i="8"/>
  <c r="G24" i="8"/>
  <c r="H24" i="8"/>
  <c r="I24" i="8"/>
  <c r="J24" i="8"/>
  <c r="K24" i="8"/>
  <c r="D25" i="8"/>
  <c r="E25" i="8"/>
  <c r="F25" i="8"/>
  <c r="G25" i="8"/>
  <c r="H25" i="8"/>
  <c r="I25" i="8"/>
  <c r="J25" i="8"/>
  <c r="K25" i="8"/>
  <c r="D27" i="8"/>
  <c r="E27" i="8"/>
  <c r="F27" i="8"/>
  <c r="G27" i="8"/>
  <c r="H27" i="8"/>
  <c r="I27" i="8"/>
  <c r="J27" i="8"/>
  <c r="K27" i="8"/>
  <c r="D29" i="8"/>
  <c r="E29" i="8"/>
  <c r="F29" i="8"/>
  <c r="G29" i="8"/>
  <c r="H29" i="8"/>
  <c r="I29" i="8"/>
  <c r="J29" i="8"/>
  <c r="K29" i="8"/>
  <c r="D31" i="8"/>
  <c r="E31" i="8"/>
  <c r="F31" i="8"/>
  <c r="G31" i="8"/>
  <c r="H31" i="8"/>
  <c r="I31" i="8"/>
  <c r="J31" i="8"/>
  <c r="K31" i="8"/>
  <c r="E32" i="8"/>
  <c r="F32" i="8"/>
  <c r="G32" i="8"/>
  <c r="H32" i="8"/>
  <c r="I32" i="8"/>
  <c r="J32" i="8"/>
  <c r="K32" i="8"/>
  <c r="C27" i="7"/>
  <c r="D27" i="7"/>
  <c r="E27" i="7"/>
  <c r="F27" i="7"/>
  <c r="G27" i="7"/>
  <c r="H27" i="7"/>
  <c r="H28" i="8" s="1"/>
  <c r="J28" i="8"/>
  <c r="L28" i="8"/>
  <c r="B27" i="7"/>
  <c r="B21" i="7"/>
  <c r="C6" i="7"/>
  <c r="D6" i="7"/>
  <c r="E6" i="7"/>
  <c r="F6" i="7"/>
  <c r="G6" i="7"/>
  <c r="H6" i="7"/>
  <c r="H7" i="8" s="1"/>
  <c r="J7" i="8"/>
  <c r="L7" i="8"/>
  <c r="D7" i="8" l="1"/>
  <c r="C7" i="8"/>
  <c r="D28" i="8"/>
  <c r="C28" i="8"/>
  <c r="F7" i="8"/>
  <c r="F28" i="8"/>
  <c r="C22" i="8"/>
  <c r="I7" i="8"/>
  <c r="E7" i="8"/>
  <c r="L22" i="8"/>
  <c r="G22" i="8"/>
  <c r="I28" i="8"/>
  <c r="E28" i="8"/>
  <c r="H22" i="8"/>
  <c r="J22" i="8"/>
  <c r="D22" i="8"/>
  <c r="G28" i="8"/>
  <c r="F22" i="8"/>
  <c r="G7" i="8"/>
  <c r="I22" i="8"/>
  <c r="E22" i="8"/>
  <c r="K28" i="8"/>
  <c r="K22" i="8"/>
  <c r="K7" i="8"/>
  <c r="B6" i="5"/>
  <c r="D6" i="5"/>
  <c r="E6" i="5"/>
  <c r="F6" i="5"/>
  <c r="G6" i="5"/>
  <c r="H6" i="5"/>
  <c r="I6" i="5"/>
  <c r="C6" i="5"/>
  <c r="K9" i="6" l="1"/>
  <c r="K10" i="6"/>
  <c r="F23" i="6"/>
  <c r="F28" i="6"/>
  <c r="F19" i="6"/>
  <c r="F15" i="6"/>
  <c r="F12" i="6"/>
  <c r="F9" i="6"/>
  <c r="F24" i="6"/>
  <c r="F30" i="6"/>
  <c r="F26" i="6"/>
  <c r="F31" i="6"/>
  <c r="F17" i="6"/>
  <c r="F13" i="6"/>
  <c r="F10" i="6"/>
  <c r="F8" i="6"/>
  <c r="F22" i="6"/>
  <c r="J23" i="6"/>
  <c r="J28" i="6"/>
  <c r="J19" i="6"/>
  <c r="J15" i="6"/>
  <c r="J12" i="6"/>
  <c r="J9" i="6"/>
  <c r="J24" i="6"/>
  <c r="J30" i="6"/>
  <c r="J26" i="6"/>
  <c r="J31" i="6"/>
  <c r="J17" i="6"/>
  <c r="J13" i="6"/>
  <c r="J10" i="6"/>
  <c r="J8" i="6"/>
  <c r="J22" i="6"/>
  <c r="I24" i="6"/>
  <c r="I30" i="6"/>
  <c r="I26" i="6"/>
  <c r="I31" i="6"/>
  <c r="I17" i="6"/>
  <c r="I13" i="6"/>
  <c r="I10" i="6"/>
  <c r="I8" i="6"/>
  <c r="I22" i="6"/>
  <c r="I23" i="6"/>
  <c r="I28" i="6"/>
  <c r="I19" i="6"/>
  <c r="I15" i="6"/>
  <c r="I12" i="6"/>
  <c r="I9" i="6"/>
  <c r="E24" i="6"/>
  <c r="E30" i="6"/>
  <c r="E26" i="6"/>
  <c r="E31" i="6"/>
  <c r="E17" i="6"/>
  <c r="E13" i="6"/>
  <c r="E10" i="6"/>
  <c r="E8" i="6"/>
  <c r="E22" i="6"/>
  <c r="E23" i="6"/>
  <c r="E28" i="6"/>
  <c r="E19" i="6"/>
  <c r="E15" i="6"/>
  <c r="E12" i="6"/>
  <c r="E9" i="6"/>
  <c r="K22" i="6"/>
  <c r="K23" i="6"/>
  <c r="K28" i="6"/>
  <c r="K19" i="6"/>
  <c r="K15" i="6"/>
  <c r="K12" i="6"/>
  <c r="K24" i="6"/>
  <c r="K30" i="6"/>
  <c r="K26" i="6"/>
  <c r="K31" i="6"/>
  <c r="K17" i="6"/>
  <c r="K13" i="6"/>
  <c r="K8" i="6"/>
  <c r="C22" i="6"/>
  <c r="C23" i="6"/>
  <c r="C28" i="6"/>
  <c r="C19" i="6"/>
  <c r="C15" i="6"/>
  <c r="C12" i="6"/>
  <c r="C9" i="6"/>
  <c r="C24" i="6"/>
  <c r="C30" i="6"/>
  <c r="C26" i="6"/>
  <c r="C31" i="6"/>
  <c r="C17" i="6"/>
  <c r="C13" i="6"/>
  <c r="C10" i="6"/>
  <c r="C8" i="6"/>
  <c r="H26" i="6"/>
  <c r="H31" i="6"/>
  <c r="H17" i="6"/>
  <c r="H13" i="6"/>
  <c r="H10" i="6"/>
  <c r="H8" i="6"/>
  <c r="H22" i="6"/>
  <c r="H23" i="6"/>
  <c r="H28" i="6"/>
  <c r="H19" i="6"/>
  <c r="H15" i="6"/>
  <c r="H12" i="6"/>
  <c r="H9" i="6"/>
  <c r="H24" i="6"/>
  <c r="H30" i="6"/>
  <c r="D26" i="6"/>
  <c r="D31" i="6"/>
  <c r="D17" i="6"/>
  <c r="D13" i="6"/>
  <c r="D10" i="6"/>
  <c r="D8" i="6"/>
  <c r="D22" i="6"/>
  <c r="D23" i="6"/>
  <c r="D28" i="6"/>
  <c r="D19" i="6"/>
  <c r="D15" i="6"/>
  <c r="D12" i="6"/>
  <c r="D9" i="6"/>
  <c r="D24" i="6"/>
  <c r="D30" i="6"/>
  <c r="G22" i="6"/>
  <c r="G23" i="6"/>
  <c r="G28" i="6"/>
  <c r="G19" i="6"/>
  <c r="G15" i="6"/>
  <c r="G12" i="6"/>
  <c r="G9" i="6"/>
  <c r="G24" i="6"/>
  <c r="G30" i="6"/>
  <c r="G26" i="6"/>
  <c r="G31" i="6"/>
  <c r="G17" i="6"/>
  <c r="G13" i="6"/>
  <c r="G10" i="6"/>
  <c r="G8" i="6"/>
  <c r="B31" i="6"/>
  <c r="B26" i="6"/>
  <c r="B17" i="6"/>
  <c r="B13" i="6"/>
  <c r="B10" i="6"/>
  <c r="B8" i="6"/>
  <c r="B30" i="6"/>
  <c r="B24" i="6"/>
  <c r="B28" i="6"/>
  <c r="B23" i="6"/>
  <c r="B19" i="6"/>
  <c r="B15" i="6"/>
  <c r="B12" i="6"/>
  <c r="B9" i="6"/>
  <c r="B22" i="6"/>
  <c r="J6" i="20" l="1"/>
  <c r="J5" i="20" s="1"/>
  <c r="K6" i="20"/>
  <c r="K5" i="20" s="1"/>
  <c r="E14" i="19"/>
  <c r="F14" i="19"/>
  <c r="F8" i="19" s="1"/>
  <c r="E9" i="19"/>
  <c r="E8" i="19" l="1"/>
  <c r="K22" i="20"/>
  <c r="K17" i="20"/>
  <c r="K18" i="20"/>
  <c r="K19" i="20"/>
  <c r="K20" i="20"/>
  <c r="K16" i="20"/>
  <c r="J22" i="20"/>
  <c r="J17" i="20"/>
  <c r="J18" i="20"/>
  <c r="J19" i="20"/>
  <c r="J20" i="20"/>
  <c r="J21" i="20"/>
  <c r="J16" i="20"/>
  <c r="K15" i="20" l="1"/>
  <c r="K7" i="10" l="1"/>
  <c r="K6" i="6"/>
  <c r="J21" i="6" l="1"/>
  <c r="K21" i="6"/>
  <c r="L8" i="12"/>
  <c r="K8" i="12"/>
  <c r="J27" i="6"/>
  <c r="K27" i="6"/>
  <c r="K9" i="10"/>
  <c r="K25" i="10"/>
  <c r="K17" i="10"/>
  <c r="K22" i="10"/>
  <c r="K14" i="10"/>
  <c r="K21" i="10"/>
  <c r="K13" i="10"/>
  <c r="K18" i="10"/>
  <c r="K10" i="10"/>
  <c r="K24" i="10"/>
  <c r="K20" i="10"/>
  <c r="K16" i="10"/>
  <c r="K12" i="10"/>
  <c r="K8" i="10"/>
  <c r="K23" i="10"/>
  <c r="K19" i="10"/>
  <c r="K15" i="10"/>
  <c r="K11" i="10"/>
  <c r="J8" i="10"/>
  <c r="J9" i="10"/>
  <c r="J10" i="10"/>
  <c r="J11" i="10"/>
  <c r="J12" i="10"/>
  <c r="J13" i="10"/>
  <c r="J14" i="10"/>
  <c r="J15" i="10"/>
  <c r="J16" i="10"/>
  <c r="J17" i="10"/>
  <c r="J18" i="10"/>
  <c r="J19" i="10"/>
  <c r="J20" i="10"/>
  <c r="J21" i="10"/>
  <c r="J22" i="10"/>
  <c r="J23" i="10"/>
  <c r="J24" i="10"/>
  <c r="J25" i="10"/>
  <c r="J7" i="10"/>
  <c r="J6" i="10" l="1"/>
  <c r="K6" i="10"/>
  <c r="I6" i="20"/>
  <c r="D14" i="19"/>
  <c r="D9" i="19"/>
  <c r="I5" i="20" l="1"/>
  <c r="I16" i="20" s="1"/>
  <c r="J15" i="20"/>
  <c r="D8" i="19"/>
  <c r="F7" i="11"/>
  <c r="G6" i="9"/>
  <c r="E7" i="13" s="1"/>
  <c r="G6" i="6"/>
  <c r="J6" i="6"/>
  <c r="H6" i="6"/>
  <c r="F11" i="10" l="1"/>
  <c r="F15" i="10"/>
  <c r="F19" i="10"/>
  <c r="F23" i="10"/>
  <c r="F27" i="10"/>
  <c r="F8" i="10"/>
  <c r="F12" i="10"/>
  <c r="F16" i="10"/>
  <c r="F20" i="10"/>
  <c r="F24" i="10"/>
  <c r="F7" i="10"/>
  <c r="F9" i="10"/>
  <c r="F13" i="10"/>
  <c r="F17" i="10"/>
  <c r="F21" i="10"/>
  <c r="F25" i="10"/>
  <c r="F10" i="10"/>
  <c r="F14" i="10"/>
  <c r="F18" i="10"/>
  <c r="F22" i="10"/>
  <c r="F26" i="10"/>
  <c r="I17" i="20"/>
  <c r="I21" i="20"/>
  <c r="I18" i="20"/>
  <c r="I19" i="20"/>
  <c r="I22" i="20"/>
  <c r="I20" i="20"/>
  <c r="I15" i="20" l="1"/>
  <c r="F6" i="10"/>
  <c r="I7" i="10" l="1"/>
  <c r="I8" i="10"/>
  <c r="I9" i="10"/>
  <c r="I10" i="10"/>
  <c r="I11" i="10"/>
  <c r="I12" i="10"/>
  <c r="I13" i="10"/>
  <c r="I14" i="10"/>
  <c r="I15" i="10"/>
  <c r="I16" i="10"/>
  <c r="I17" i="10"/>
  <c r="I18" i="10"/>
  <c r="I19" i="10"/>
  <c r="I20" i="10"/>
  <c r="I21" i="10"/>
  <c r="I22" i="10"/>
  <c r="I23" i="10"/>
  <c r="I24" i="10"/>
  <c r="I25" i="10"/>
  <c r="F27" i="5"/>
  <c r="E10" i="13" s="1"/>
  <c r="F21" i="5"/>
  <c r="E9" i="13" s="1"/>
  <c r="I27" i="6" l="1"/>
  <c r="F21" i="6"/>
  <c r="F27" i="6"/>
  <c r="I21" i="6"/>
  <c r="I6" i="10"/>
  <c r="H6" i="20"/>
  <c r="H5" i="20" s="1"/>
  <c r="G6" i="20"/>
  <c r="F6" i="20"/>
  <c r="E6" i="20"/>
  <c r="D6" i="20"/>
  <c r="C6" i="20"/>
  <c r="B6" i="20"/>
  <c r="D5" i="20"/>
  <c r="H7" i="11"/>
  <c r="G7" i="11"/>
  <c r="G8" i="12" s="1"/>
  <c r="E7" i="11"/>
  <c r="D7" i="11"/>
  <c r="C7" i="11"/>
  <c r="B7" i="11"/>
  <c r="I6" i="9"/>
  <c r="G7" i="13" s="1"/>
  <c r="H6" i="9"/>
  <c r="F7" i="13" s="1"/>
  <c r="F6" i="9"/>
  <c r="D7" i="13" s="1"/>
  <c r="E6" i="9"/>
  <c r="C7" i="13" s="1"/>
  <c r="D6" i="9"/>
  <c r="B7" i="13" s="1"/>
  <c r="C6" i="9"/>
  <c r="B6" i="7"/>
  <c r="I6" i="6"/>
  <c r="F6" i="6"/>
  <c r="E6" i="6"/>
  <c r="H27" i="5"/>
  <c r="G27" i="5"/>
  <c r="F10" i="13" s="1"/>
  <c r="E27" i="5"/>
  <c r="D10" i="13" s="1"/>
  <c r="D27" i="5"/>
  <c r="C10" i="13" s="1"/>
  <c r="C27" i="5"/>
  <c r="B27" i="5"/>
  <c r="B27" i="6" s="1"/>
  <c r="H21" i="5"/>
  <c r="G21" i="5"/>
  <c r="F9" i="13" s="1"/>
  <c r="E21" i="5"/>
  <c r="D9" i="13" s="1"/>
  <c r="D21" i="5"/>
  <c r="C9" i="13" s="1"/>
  <c r="C21" i="5"/>
  <c r="B21" i="5"/>
  <c r="B21" i="6" s="1"/>
  <c r="B9" i="13" l="1"/>
  <c r="B10" i="13"/>
  <c r="G10" i="13"/>
  <c r="G9" i="13"/>
  <c r="C8" i="12"/>
  <c r="H8" i="12"/>
  <c r="G21" i="6"/>
  <c r="D27" i="6"/>
  <c r="D8" i="12"/>
  <c r="I8" i="12"/>
  <c r="J8" i="12"/>
  <c r="C27" i="6"/>
  <c r="C21" i="6"/>
  <c r="H21" i="6"/>
  <c r="E27" i="6"/>
  <c r="E8" i="12"/>
  <c r="F8" i="12"/>
  <c r="D20" i="20"/>
  <c r="D17" i="20"/>
  <c r="D21" i="20"/>
  <c r="D18" i="20"/>
  <c r="D22" i="20"/>
  <c r="D19" i="20"/>
  <c r="D16" i="20"/>
  <c r="D15" i="20" s="1"/>
  <c r="E21" i="6"/>
  <c r="H27" i="6"/>
  <c r="B5" i="20"/>
  <c r="B16" i="20" s="1"/>
  <c r="D21" i="6"/>
  <c r="G27" i="6"/>
  <c r="E10" i="10"/>
  <c r="E14" i="10"/>
  <c r="E18" i="10"/>
  <c r="E22" i="10"/>
  <c r="E26" i="10"/>
  <c r="E11" i="10"/>
  <c r="E15" i="10"/>
  <c r="E19" i="10"/>
  <c r="E23" i="10"/>
  <c r="E27" i="10"/>
  <c r="E8" i="10"/>
  <c r="E12" i="10"/>
  <c r="E16" i="10"/>
  <c r="E20" i="10"/>
  <c r="E24" i="10"/>
  <c r="E7" i="10"/>
  <c r="E9" i="10"/>
  <c r="E13" i="10"/>
  <c r="E17" i="10"/>
  <c r="E21" i="10"/>
  <c r="E25" i="10"/>
  <c r="B10" i="10"/>
  <c r="B14" i="10"/>
  <c r="B18" i="10"/>
  <c r="B22" i="10"/>
  <c r="B26" i="10"/>
  <c r="B11" i="10"/>
  <c r="B15" i="10"/>
  <c r="B19" i="10"/>
  <c r="B23" i="10"/>
  <c r="B27" i="10"/>
  <c r="B8" i="10"/>
  <c r="B12" i="10"/>
  <c r="B16" i="10"/>
  <c r="B20" i="10"/>
  <c r="B24" i="10"/>
  <c r="B7" i="10"/>
  <c r="B9" i="10"/>
  <c r="B13" i="10"/>
  <c r="B17" i="10"/>
  <c r="B21" i="10"/>
  <c r="B25" i="10"/>
  <c r="G8" i="10"/>
  <c r="G12" i="10"/>
  <c r="G16" i="10"/>
  <c r="G20" i="10"/>
  <c r="G24" i="10"/>
  <c r="G7" i="10"/>
  <c r="G9" i="10"/>
  <c r="G13" i="10"/>
  <c r="G17" i="10"/>
  <c r="G21" i="10"/>
  <c r="G25" i="10"/>
  <c r="G10" i="10"/>
  <c r="G14" i="10"/>
  <c r="G18" i="10"/>
  <c r="G22" i="10"/>
  <c r="G26" i="10"/>
  <c r="G11" i="10"/>
  <c r="G15" i="10"/>
  <c r="G19" i="10"/>
  <c r="G23" i="10"/>
  <c r="G27" i="10"/>
  <c r="C8" i="10"/>
  <c r="C12" i="10"/>
  <c r="C16" i="10"/>
  <c r="C20" i="10"/>
  <c r="C24" i="10"/>
  <c r="C7" i="10"/>
  <c r="C9" i="10"/>
  <c r="C13" i="10"/>
  <c r="C17" i="10"/>
  <c r="C21" i="10"/>
  <c r="C25" i="10"/>
  <c r="C10" i="10"/>
  <c r="C14" i="10"/>
  <c r="C18" i="10"/>
  <c r="C22" i="10"/>
  <c r="C26" i="10"/>
  <c r="C11" i="10"/>
  <c r="C15" i="10"/>
  <c r="C19" i="10"/>
  <c r="C23" i="10"/>
  <c r="C27" i="10"/>
  <c r="D9" i="10"/>
  <c r="D13" i="10"/>
  <c r="D17" i="10"/>
  <c r="D21" i="10"/>
  <c r="D25" i="10"/>
  <c r="D10" i="10"/>
  <c r="D14" i="10"/>
  <c r="D18" i="10"/>
  <c r="D22" i="10"/>
  <c r="D26" i="10"/>
  <c r="D11" i="10"/>
  <c r="D15" i="10"/>
  <c r="D19" i="10"/>
  <c r="D23" i="10"/>
  <c r="D27" i="10"/>
  <c r="D8" i="10"/>
  <c r="D12" i="10"/>
  <c r="D16" i="10"/>
  <c r="D20" i="10"/>
  <c r="D24" i="10"/>
  <c r="D7" i="10"/>
  <c r="H8" i="10"/>
  <c r="H9" i="10"/>
  <c r="H10" i="10"/>
  <c r="H11" i="10"/>
  <c r="H12" i="10"/>
  <c r="H13" i="10"/>
  <c r="H14" i="10"/>
  <c r="H15" i="10"/>
  <c r="H16" i="10"/>
  <c r="H17" i="10"/>
  <c r="H18" i="10"/>
  <c r="H19" i="10"/>
  <c r="H20" i="10"/>
  <c r="H21" i="10"/>
  <c r="H22" i="10"/>
  <c r="H23" i="10"/>
  <c r="H24" i="10"/>
  <c r="H25" i="10"/>
  <c r="H7" i="10"/>
  <c r="H19" i="20"/>
  <c r="H20" i="20"/>
  <c r="H17" i="20"/>
  <c r="H21" i="20"/>
  <c r="H18" i="20"/>
  <c r="H22" i="20"/>
  <c r="F5" i="20"/>
  <c r="E5" i="20"/>
  <c r="C5" i="20"/>
  <c r="G5" i="20"/>
  <c r="G16" i="20" s="1"/>
  <c r="H16" i="20"/>
  <c r="H6" i="10" l="1"/>
  <c r="F18" i="20"/>
  <c r="F22" i="20"/>
  <c r="F19" i="20"/>
  <c r="F20" i="20"/>
  <c r="F17" i="20"/>
  <c r="F21" i="20"/>
  <c r="E19" i="20"/>
  <c r="E20" i="20"/>
  <c r="E17" i="20"/>
  <c r="E21" i="20"/>
  <c r="E18" i="20"/>
  <c r="E22" i="20"/>
  <c r="E16" i="20"/>
  <c r="B18" i="20"/>
  <c r="B22" i="20"/>
  <c r="B19" i="20"/>
  <c r="B20" i="20"/>
  <c r="B17" i="20"/>
  <c r="B21" i="20"/>
  <c r="B15" i="20" s="1"/>
  <c r="F16" i="20"/>
  <c r="G6" i="10"/>
  <c r="E6" i="10"/>
  <c r="D6" i="10"/>
  <c r="C6" i="10"/>
  <c r="B6" i="10"/>
  <c r="G18" i="20"/>
  <c r="G19" i="20"/>
  <c r="G20" i="20"/>
  <c r="G21" i="20"/>
  <c r="G22" i="20"/>
  <c r="G17" i="20"/>
  <c r="C17" i="20"/>
  <c r="C21" i="20"/>
  <c r="C22" i="20"/>
  <c r="C18" i="20"/>
  <c r="C19" i="20"/>
  <c r="C20" i="20"/>
  <c r="C16" i="20"/>
  <c r="H15" i="20"/>
  <c r="G8" i="19"/>
  <c r="C15" i="20" l="1"/>
  <c r="G15" i="20"/>
  <c r="E15" i="20"/>
  <c r="F15"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CTK</author>
  </authors>
  <commentList>
    <comment ref="M27" authorId="0" shapeId="0" xr:uid="{858D1B4A-95EE-461B-AA97-AA58CD181688}">
      <text>
        <r>
          <rPr>
            <b/>
            <sz val="9"/>
            <color indexed="81"/>
            <rFont val="Tahoma"/>
            <family val="2"/>
          </rPr>
          <t>CTK:</t>
        </r>
        <r>
          <rPr>
            <sz val="9"/>
            <color indexed="81"/>
            <rFont val="Tahoma"/>
            <family val="2"/>
          </rPr>
          <t xml:space="preserve">
làm tròn
</t>
        </r>
      </text>
    </comment>
  </commentList>
</comments>
</file>

<file path=xl/sharedStrings.xml><?xml version="1.0" encoding="utf-8"?>
<sst xmlns="http://schemas.openxmlformats.org/spreadsheetml/2006/main" count="618" uniqueCount="255">
  <si>
    <t>Average dwelling area per capita by residence</t>
  </si>
  <si>
    <t>Diện tích nhà ở bình quân đầu người phân theo thành thị, nông thôn</t>
  </si>
  <si>
    <t>Nhà tự xây, tự ở hoàn thành trong năm của hộ dân cư</t>
  </si>
  <si>
    <t>Area of housing floors constructed in the year by types of house</t>
  </si>
  <si>
    <t>Diện tích sàn xây dựng nhà ở hoàn thành trong năm phân theo loại nhà</t>
  </si>
  <si>
    <t>Foreign direct investment projects licensed by main counterparts</t>
  </si>
  <si>
    <t>Đầu tư trực tiếp của nước ngoài được cấp giấy phép phân theo đối tác đầu tư chủ yếu</t>
  </si>
  <si>
    <t>Foreign direct investment projects licensed by kinds of economic activity</t>
  </si>
  <si>
    <t>Đầu tư trực tiếp của nước ngoài được cấp giấy phép phân theo ngành kinh tế</t>
  </si>
  <si>
    <t>Tỷ lệ vốn đầu tư thực hiện trên địa bàn so với tổng sản phẩm trên địa bàn</t>
  </si>
  <si>
    <t xml:space="preserve"> Index of social development investment at constant 2010 prices
by kind of economic activity (Previous year = 100)</t>
  </si>
  <si>
    <t>phân theo ngành kinh tế (Năm trước = 100)</t>
  </si>
  <si>
    <t>Chỉ số phát triển vốn đầu tư thực hiện trên địa bàn theo giá so sánh 2010</t>
  </si>
  <si>
    <t>Social development investment at constant prices by kind of economic activity</t>
  </si>
  <si>
    <t>Vốn đầu tư thực hiện trên địa bàn theo giá so sánh phân theo ngành kinh tế</t>
  </si>
  <si>
    <t>Structure of social development investment at current prices by kind of economic activity</t>
  </si>
  <si>
    <t>Cơ cấu vốn đầu tư thực hiện trên địa bàn theo giá hiện hành phân theo ngành kinh tế</t>
  </si>
  <si>
    <t>Social development investment at current prices by kind of economic activity</t>
  </si>
  <si>
    <t>Vốn đầu tư thực hiện trên địa bàn theo giá hiện hành phân theo ngành kinh tế</t>
  </si>
  <si>
    <t>Index of social development investment at constant 2010 prices (Previous year = 100)</t>
  </si>
  <si>
    <t>Chỉ số phát triển vốn đầu tư thực hiện trên địa bàn theo giá so sánh 2010 (Năm trước = 100)</t>
  </si>
  <si>
    <t>Social development investment at constant 2010 prices</t>
  </si>
  <si>
    <t>Vốn đầu tư thực hiện trên địa bàn theo giá so sánh 2010</t>
  </si>
  <si>
    <t>Structure of social development investment at current prices</t>
  </si>
  <si>
    <t xml:space="preserve">Cơ cấu vốn đầu tư thực hiện trên địa bàn theo giá hiện hành </t>
  </si>
  <si>
    <t>Social development investment at current prices</t>
  </si>
  <si>
    <t>Vốn đầu tư thực hiện trên địa bàn theo giá hiện hành</t>
  </si>
  <si>
    <t>Trang</t>
  </si>
  <si>
    <t>INVESTMENT AND CONSTRUCTION</t>
  </si>
  <si>
    <t>ĐẦU TƯ VÀ XÂY DỰNG</t>
  </si>
  <si>
    <t>Giải thích chỉ tiêu</t>
  </si>
  <si>
    <t>Tổng quan tình hình</t>
  </si>
  <si>
    <t>Infographic</t>
  </si>
  <si>
    <t>Foreign invested sector</t>
  </si>
  <si>
    <t>Vốn khu vực đầu tư trực tiếp của nước ngoài</t>
  </si>
  <si>
    <r>
      <t>Vốn của dân cư -</t>
    </r>
    <r>
      <rPr>
        <i/>
        <sz val="10"/>
        <rFont val="Arial"/>
        <family val="2"/>
      </rPr>
      <t xml:space="preserve"> Capital of households</t>
    </r>
  </si>
  <si>
    <t>Capital of enterprises</t>
  </si>
  <si>
    <t>Vốn của tổ chức doanh nghiệp</t>
  </si>
  <si>
    <t>Vốn khu vực ngoài Nhà nước - Non-state</t>
  </si>
  <si>
    <r>
      <t>Vốn huy động khác</t>
    </r>
    <r>
      <rPr>
        <i/>
        <sz val="10"/>
        <rFont val="Arial"/>
        <family val="2"/>
      </rPr>
      <t xml:space="preserve"> - Others</t>
    </r>
  </si>
  <si>
    <t>Equity of State owned enterprises</t>
  </si>
  <si>
    <t>Vốn tự có của các doanh nghiệp Nhà nước</t>
  </si>
  <si>
    <r>
      <t>Vốn vay -</t>
    </r>
    <r>
      <rPr>
        <i/>
        <sz val="10"/>
        <rFont val="Arial"/>
        <family val="2"/>
      </rPr>
      <t xml:space="preserve"> Loan</t>
    </r>
  </si>
  <si>
    <r>
      <t xml:space="preserve">Vốn ngân sách Nhà nước - </t>
    </r>
    <r>
      <rPr>
        <i/>
        <sz val="10"/>
        <rFont val="Arial"/>
        <family val="2"/>
      </rPr>
      <t>State budget</t>
    </r>
  </si>
  <si>
    <t>Vốn khu vực Nhà nước - State</t>
  </si>
  <si>
    <t>Phân theo nguồn vốn</t>
  </si>
  <si>
    <r>
      <t xml:space="preserve">Vốn đầu tư khác - </t>
    </r>
    <r>
      <rPr>
        <i/>
        <sz val="10"/>
        <rFont val="Arial"/>
        <family val="2"/>
      </rPr>
      <t>Others</t>
    </r>
  </si>
  <si>
    <t>Vốn đầu tư bổ sung vốn lưu động</t>
  </si>
  <si>
    <t>Vốn đầu tư sửa chữa, nâng cấp TSCĐ</t>
  </si>
  <si>
    <t>Vốn đầu tư mua sắm TSCĐ không qua XDCB</t>
  </si>
  <si>
    <r>
      <t xml:space="preserve">Vốn đầu tư XDCB - </t>
    </r>
    <r>
      <rPr>
        <i/>
        <sz val="10"/>
        <rFont val="Arial"/>
        <family val="2"/>
      </rPr>
      <t>Investment outlays</t>
    </r>
  </si>
  <si>
    <r>
      <t>Phân theo khoản mục đầu tư</t>
    </r>
    <r>
      <rPr>
        <b/>
        <i/>
        <sz val="10"/>
        <rFont val="Arial"/>
        <family val="2"/>
      </rPr>
      <t xml:space="preserve"> - By investment categoy</t>
    </r>
  </si>
  <si>
    <r>
      <t xml:space="preserve">Địa phương - </t>
    </r>
    <r>
      <rPr>
        <i/>
        <sz val="10"/>
        <rFont val="Arial"/>
        <family val="2"/>
      </rPr>
      <t>Local</t>
    </r>
  </si>
  <si>
    <r>
      <t>Trung ương -</t>
    </r>
    <r>
      <rPr>
        <i/>
        <sz val="10"/>
        <rFont val="Arial"/>
        <family val="2"/>
      </rPr>
      <t xml:space="preserve"> Central</t>
    </r>
  </si>
  <si>
    <r>
      <t xml:space="preserve">TỔNG SỐ - </t>
    </r>
    <r>
      <rPr>
        <b/>
        <i/>
        <sz val="10"/>
        <rFont val="Arial"/>
        <family val="2"/>
      </rPr>
      <t>TOTAL</t>
    </r>
  </si>
  <si>
    <r>
      <t>ĐVT: Triệu đồng</t>
    </r>
    <r>
      <rPr>
        <i/>
        <sz val="10"/>
        <rFont val="Arial"/>
        <family val="2"/>
      </rPr>
      <t xml:space="preserve"> - Unit: Mill. dongs</t>
    </r>
  </si>
  <si>
    <r>
      <t>Phân theo cấp quản lý</t>
    </r>
    <r>
      <rPr>
        <b/>
        <i/>
        <sz val="10"/>
        <rFont val="Arial"/>
        <family val="2"/>
      </rPr>
      <t xml:space="preserve"> - By management level</t>
    </r>
  </si>
  <si>
    <r>
      <t>Đơn vị tính</t>
    </r>
    <r>
      <rPr>
        <i/>
        <sz val="10"/>
        <rFont val="Arial"/>
        <family val="2"/>
      </rPr>
      <t xml:space="preserve"> - Unit: %</t>
    </r>
  </si>
  <si>
    <t xml:space="preserve">     of economic activity (Previous year = 100)</t>
  </si>
  <si>
    <t xml:space="preserve">     Index of investment at constant 2010 prices by kind</t>
  </si>
  <si>
    <t xml:space="preserve">     phân theo ngành kinh tế (Năm trước = 100)</t>
  </si>
  <si>
    <t>By kind of economic activity</t>
  </si>
  <si>
    <t>Phân theo ngành kinh tế</t>
  </si>
  <si>
    <t>Foreign investment sector</t>
  </si>
  <si>
    <t>Khu vực có vốn đầu tư nước ngoài</t>
  </si>
  <si>
    <r>
      <t xml:space="preserve">Kinh tế ngoài Nhà nước - </t>
    </r>
    <r>
      <rPr>
        <i/>
        <sz val="10"/>
        <rFont val="Arial"/>
        <family val="2"/>
      </rPr>
      <t>Non-State</t>
    </r>
  </si>
  <si>
    <r>
      <t xml:space="preserve">Kinh tế Nhà nước - </t>
    </r>
    <r>
      <rPr>
        <i/>
        <sz val="10"/>
        <rFont val="Arial"/>
        <family val="2"/>
      </rPr>
      <t>State</t>
    </r>
  </si>
  <si>
    <r>
      <t xml:space="preserve">Phân theo loại hình kinh tế - </t>
    </r>
    <r>
      <rPr>
        <b/>
        <i/>
        <sz val="10"/>
        <rFont val="Arial"/>
        <family val="2"/>
      </rPr>
      <t>By owneship</t>
    </r>
  </si>
  <si>
    <t>(Mill. USD)</t>
  </si>
  <si>
    <t>capital (Mill. USD)</t>
  </si>
  <si>
    <t>capital</t>
  </si>
  <si>
    <t>Registered</t>
  </si>
  <si>
    <t>projects</t>
  </si>
  <si>
    <t xml:space="preserve">Implemented </t>
  </si>
  <si>
    <t>(Triệu đô la Mỹ)</t>
  </si>
  <si>
    <t xml:space="preserve">Number of </t>
  </si>
  <si>
    <t>đăng ký</t>
  </si>
  <si>
    <t>được cấp phép</t>
  </si>
  <si>
    <t>Vốn thực hiện</t>
  </si>
  <si>
    <t xml:space="preserve">Tổng vốn </t>
  </si>
  <si>
    <t>Số dự án</t>
  </si>
  <si>
    <t xml:space="preserve">     Foreign direct investment projects licensed by kinds of economic activity</t>
  </si>
  <si>
    <t>60. Đầu tư trực tiếp của nước ngoài được cấp giấy phép</t>
  </si>
  <si>
    <t>Registered capital</t>
  </si>
  <si>
    <t>Vốn đăng ký</t>
  </si>
  <si>
    <t xml:space="preserve">     Foreign direct investment projects licensed by main counterparts</t>
  </si>
  <si>
    <t xml:space="preserve">      phân theo đối tác đầu tư chủ yếu</t>
  </si>
  <si>
    <t xml:space="preserve">      by some main counterparts</t>
  </si>
  <si>
    <r>
      <t xml:space="preserve">TỔNG SỐ </t>
    </r>
    <r>
      <rPr>
        <b/>
        <i/>
        <sz val="10"/>
        <rFont val="Arial"/>
        <family val="2"/>
      </rPr>
      <t>- TOTAL</t>
    </r>
  </si>
  <si>
    <r>
      <t xml:space="preserve">      </t>
    </r>
    <r>
      <rPr>
        <i/>
        <sz val="12"/>
        <rFont val="Arial"/>
        <family val="2"/>
      </rPr>
      <t>Area of housing floors constructed in the year by types of house</t>
    </r>
  </si>
  <si>
    <t xml:space="preserve">      phân theo loại nhà</t>
  </si>
  <si>
    <r>
      <t>Nhà biệt thự -</t>
    </r>
    <r>
      <rPr>
        <b/>
        <i/>
        <sz val="10"/>
        <rFont val="Arial"/>
        <family val="2"/>
      </rPr>
      <t xml:space="preserve"> Villa</t>
    </r>
  </si>
  <si>
    <r>
      <t xml:space="preserve">Nhà khác - </t>
    </r>
    <r>
      <rPr>
        <i/>
        <sz val="10"/>
        <rFont val="Arial"/>
        <family val="2"/>
      </rPr>
      <t>Others</t>
    </r>
  </si>
  <si>
    <r>
      <t xml:space="preserve">Nhà khung gỗ lâu bền - </t>
    </r>
    <r>
      <rPr>
        <i/>
        <sz val="10"/>
        <rFont val="Arial"/>
        <family val="2"/>
      </rPr>
      <t>Durable wooden frame</t>
    </r>
  </si>
  <si>
    <r>
      <t xml:space="preserve">Nhà bán kiên cố - </t>
    </r>
    <r>
      <rPr>
        <i/>
        <sz val="10"/>
        <rFont val="Arial"/>
        <family val="2"/>
      </rPr>
      <t>Semi-permanent</t>
    </r>
  </si>
  <si>
    <r>
      <t xml:space="preserve">Nhà kiên cố - </t>
    </r>
    <r>
      <rPr>
        <i/>
        <sz val="10"/>
        <rFont val="Arial"/>
        <family val="2"/>
      </rPr>
      <t>Permanent</t>
    </r>
  </si>
  <si>
    <r>
      <t>TỔNG SỐ-</t>
    </r>
    <r>
      <rPr>
        <b/>
        <i/>
        <sz val="10"/>
        <rFont val="Arial"/>
        <family val="2"/>
      </rPr>
      <t xml:space="preserve"> TOTAL</t>
    </r>
  </si>
  <si>
    <r>
      <t xml:space="preserve">Cơ cấu - </t>
    </r>
    <r>
      <rPr>
        <b/>
        <i/>
        <sz val="10"/>
        <rFont val="Arial"/>
        <family val="2"/>
      </rPr>
      <t>Structure (%)</t>
    </r>
  </si>
  <si>
    <r>
      <t xml:space="preserve">Nông thôn - </t>
    </r>
    <r>
      <rPr>
        <i/>
        <sz val="10"/>
        <rFont val="Arial"/>
        <family val="2"/>
      </rPr>
      <t>Rural</t>
    </r>
  </si>
  <si>
    <r>
      <t xml:space="preserve">Thành thị - </t>
    </r>
    <r>
      <rPr>
        <i/>
        <sz val="10"/>
        <rFont val="Arial"/>
        <family val="2"/>
      </rPr>
      <t>Urban</t>
    </r>
  </si>
  <si>
    <t>Total</t>
  </si>
  <si>
    <t>Chia ra - Of which</t>
  </si>
  <si>
    <t>Chung</t>
  </si>
  <si>
    <r>
      <t xml:space="preserve">Đơn vị tính - </t>
    </r>
    <r>
      <rPr>
        <i/>
        <sz val="10"/>
        <rFont val="Arial"/>
        <family val="2"/>
      </rPr>
      <t>Unit: m</t>
    </r>
    <r>
      <rPr>
        <i/>
        <vertAlign val="superscript"/>
        <sz val="10"/>
        <rFont val="Arial"/>
        <family val="2"/>
      </rPr>
      <t>2</t>
    </r>
  </si>
  <si>
    <t xml:space="preserve">      Average dwelling area per capita by residence</t>
  </si>
  <si>
    <t>Biểu</t>
  </si>
  <si>
    <t>Table</t>
  </si>
  <si>
    <t>Page</t>
  </si>
  <si>
    <t>57. Tỷ lệ vốn đầu tư thực hiện trên địa bàn so với tổng sản phẩm trên địa bàn</t>
  </si>
  <si>
    <t xml:space="preserve">63. Diện tích sàn xây dựng nhà ở hoàn thành trong năm </t>
  </si>
  <si>
    <t xml:space="preserve">65. Diện tích nhà ở bình quân đầu người phân theo thành thị, nông thôn, </t>
  </si>
  <si>
    <t xml:space="preserve">       theo giá so sánh 2010 (Năm trước = 100)</t>
  </si>
  <si>
    <t xml:space="preserve">      Index of investment at constant 2010 prices (Previous year = 100)</t>
  </si>
  <si>
    <t xml:space="preserve">      Investment at current prices by kind of economic activity</t>
  </si>
  <si>
    <t xml:space="preserve">      Investment at constant 2010 prices by kind of economic activity</t>
  </si>
  <si>
    <t xml:space="preserve">     Investment at current prices</t>
  </si>
  <si>
    <t>Đầu tư nước ngoài _ FDI</t>
  </si>
  <si>
    <r>
      <t>Phân theo khoản mục đầu tư</t>
    </r>
    <r>
      <rPr>
        <b/>
        <i/>
        <sz val="10"/>
        <rFont val="Arial"/>
        <family val="2"/>
      </rPr>
      <t xml:space="preserve"> 
By investment categoy</t>
    </r>
  </si>
  <si>
    <t>Investment in procuring fixed assets
 without investment outlays</t>
  </si>
  <si>
    <t>Investment in reparing and upgrading fixed assets</t>
  </si>
  <si>
    <t>Supplement for working capital</t>
  </si>
  <si>
    <t xml:space="preserve">     Structure of investment at current prices</t>
  </si>
  <si>
    <t>Investment in procuring fixed assets without investment outlays</t>
  </si>
  <si>
    <t xml:space="preserve">50. Cơ cấu vốn đầu tư trên địa bàn theo giá hiện hành </t>
  </si>
  <si>
    <t xml:space="preserve">49. Vốn đầu tư trên địa bàn theo giá hiện hành </t>
  </si>
  <si>
    <t xml:space="preserve">     Investment at constant 2010 prices</t>
  </si>
  <si>
    <t>51. Vốn đầu tư trên địa bàn theo giá so sánh 2010</t>
  </si>
  <si>
    <t>52. Chỉ số phát triển vốn đầu tư trên địa bàn</t>
  </si>
  <si>
    <t>ĐVT: Triệu đồng - Unit: Mill. dongs</t>
  </si>
  <si>
    <t xml:space="preserve">                                                      </t>
  </si>
  <si>
    <t>1. Nông nghiệp, lâm nghiệp và thuỷ sản-Agriculture,forestry and fisheries</t>
  </si>
  <si>
    <t>2. Khai khoáng:Mining</t>
  </si>
  <si>
    <t>3. Công nghiệp chế biến,chế tạo-Manufacturing,Manufaturing</t>
  </si>
  <si>
    <t>4. Sản xuất và phân phối điện,khí đốt, nước nóng,
 hơi nước và điều hoà không khí-Production and distribution of elẻcticity,gas,hot water, steam and air conditioning</t>
  </si>
  <si>
    <t>5. Cung cấp nước; Hoạt động quản lý và sử lý rác thải, nước thải: Water supply management  activities and waster treatment, water.</t>
  </si>
  <si>
    <t>6. Xây dựng: Constrution</t>
  </si>
  <si>
    <t>7. Bán buôn và bán lẻ, sửa chữa ô tô, mô tô,xe máy và xe có động cơ khác-Wholesale and retail trade repair of automobiles, motorbikes and other motor vehicles</t>
  </si>
  <si>
    <t>8. Vận tải kho bãi: Transportation and storage</t>
  </si>
  <si>
    <t>9. Dịch vụ lưu trú và ăn uống-Accommodation and meals</t>
  </si>
  <si>
    <t>10. Thông tin và truyền thông-Information and communication</t>
  </si>
  <si>
    <t>11. Hoạt động tài chính, ngân hàng và bảo hiểm
 Financial activities, banking and insurance.</t>
  </si>
  <si>
    <t>12. Họat động kinh doanh bất động sản- Activities of real estate business</t>
  </si>
  <si>
    <t>13. Hoạt động chuyên môn, khoa học và công nghệ
 Professional activities,science and technology</t>
  </si>
  <si>
    <t>14. Hoạt động hành chính và dịch vụ hỗ trợ
Adminnistrative activities and support services.</t>
  </si>
  <si>
    <t>15. Hoạt động của đảng cộng sản, tổ chức chính trị- xã hội,
 quản lý nhà nước, an ninh quốc phòng, bảo đảm 
xã hội bắt buộc-Activities of the Communist unist party,political tions, socio-state management,security and defense,compulsory social security</t>
  </si>
  <si>
    <t>16. Giáo dục đào tạo: Education and training.</t>
  </si>
  <si>
    <t>17. Y tế và hoạt động cứu trợ xã hội-Health and social work.</t>
  </si>
  <si>
    <t>18. Nghệ thuật, vui chơi và giải trí- Arts, entertainment and recreation.</t>
  </si>
  <si>
    <t>19. Hoạt động dịch vụ khác : Other service activities</t>
  </si>
  <si>
    <t>20. Hoạt động làm thuê các công việc trong các hộ gia đình, sản xuất sản phẩm vật chất và dịch vụ tự tiêu dùng của hộ gia đình- Activity employees work in the household,production materials and services free of household consumption.</t>
  </si>
  <si>
    <t>21. Hoạt động của các tổ chức và cơ quan quốc tế
 Activities of organnization and international agencies.</t>
  </si>
  <si>
    <t>53. Vốn đầu tư trên địa bàn theo giá hiện hành phân theo ngành kinh tế</t>
  </si>
  <si>
    <t xml:space="preserve">     Structure of investment at current prices by kind of economic activity</t>
  </si>
  <si>
    <t>54. Cơ cấu vốn đầu tư trên địa bàn theo giá hiện hành phân theo ngành kinh tế</t>
  </si>
  <si>
    <t>55. Vốn đầu tư trên địa bàn theo giá so sánh 2010 phân theo ngành kinh tế</t>
  </si>
  <si>
    <t>56. Chỉ số phát triển vốn đầu tư trên địa bàn theo giá so sánh 2010</t>
  </si>
  <si>
    <t xml:space="preserve">                                   </t>
  </si>
  <si>
    <t>59. Đầu tư trực tiếp của nước ngoài được cấp giấy phép phân theo</t>
  </si>
  <si>
    <t>THÁI LAN- COUNTRY THAILAND</t>
  </si>
  <si>
    <t>ĐỨC- COUNTRY GERMANY</t>
  </si>
  <si>
    <t>HÀ LAN - COUNTRY HOLLAND</t>
  </si>
  <si>
    <t xml:space="preserve">      Self-built houses completed in year of households</t>
  </si>
  <si>
    <t xml:space="preserve">Nhà riêng lẻ dưới 4 tầng-Under-4-storey separated house </t>
  </si>
  <si>
    <t>Nhà riêng lẻ từ 4 tầng trở lên-Over-4-storey separated house</t>
  </si>
  <si>
    <t>Implemented</t>
  </si>
  <si>
    <t>64. Nhà tự xây, tự ở hoàn thành trong năm  của hộ dân cư</t>
  </si>
  <si>
    <t>HÀN QUỐC - COUNTRY KOREA</t>
  </si>
  <si>
    <t>TRUNG QUỐC - COUNTRY CHINA</t>
  </si>
  <si>
    <t>ANH- COUNTRY ENGLANH</t>
  </si>
  <si>
    <t>MỸ-COUNTRY AMERICAN</t>
  </si>
  <si>
    <t>SINGAPO- COUNTRY SINGGAPO</t>
  </si>
  <si>
    <t>ĐÀI LOAN- COUNTRY TAIWAN</t>
  </si>
  <si>
    <t>NHẬT- COUNTRY JAPAN</t>
  </si>
  <si>
    <t>Nhà chung cư dưới 4 tầng-Under 4 floors</t>
  </si>
  <si>
    <t>Nhà chung cư từ 5-8 tầng-5 - 8 floors</t>
  </si>
  <si>
    <t>Nhà chung cư từ 9-25 tầng-9 - 25 floors</t>
  </si>
  <si>
    <t>Nhà chung cư từ 26 tầng trở lên-Over 26 floors</t>
  </si>
  <si>
    <t>Nhà ở riêng lẻ dưới 4 tầng-Under 4 floors</t>
  </si>
  <si>
    <t>Nhà ở riêng lẻ từ 4 tầng trở lên-Over 4 floors</t>
  </si>
  <si>
    <t>Nhà biệt thự-Villa</t>
  </si>
  <si>
    <r>
      <t>Nhà ở chung cư -</t>
    </r>
    <r>
      <rPr>
        <b/>
        <i/>
        <sz val="9.5"/>
        <rFont val="Arial"/>
        <family val="2"/>
      </rPr>
      <t xml:space="preserve"> Apartment</t>
    </r>
  </si>
  <si>
    <r>
      <t xml:space="preserve">Nhà ở riêng lẻ - </t>
    </r>
    <r>
      <rPr>
        <b/>
        <i/>
        <sz val="9.5"/>
        <rFont val="Arial"/>
        <family val="2"/>
      </rPr>
      <t>Private house</t>
    </r>
  </si>
  <si>
    <t>20. Hoạt động làm thuê các công việc trong các hộ gia đình, sản xuất sản phẩm vật chất và dịch vụ tự tiêu dùng của hộ gia đình- Activity employees work in the usehold,production materials and services free of household consumption.</t>
  </si>
  <si>
    <t>15. Hoạt động của đảng cộng sản, tổ chức chính trị- xã hội, quản lý nhà nước, an ninh quốc phòng, bảo đảm xã hội bắt buộc-Activities of the Communist unist party,political tions, socio-state management,security and defense,compulsory social security</t>
  </si>
  <si>
    <t>4. Sản xuất và phân phối điện,khí đốt, nước nóng, hơi nước và điều hoà không khí-Production and distribution of elẻcticity,gas,hot water, steam and air conditioning</t>
  </si>
  <si>
    <t>3. Công nghiệp chế biến,chế tạo Manufacturing,Manufaturing</t>
  </si>
  <si>
    <t>13. Hoạt động chuyên môn, khoa học và công nghệ Professional activities,science and technology</t>
  </si>
  <si>
    <t>14. Hoạt động hành chính và dịch vụ hỗ trợ Adminnistrative activities and support services.</t>
  </si>
  <si>
    <t>Self-built houses completed in of households</t>
  </si>
  <si>
    <t>Vốn khu vực đầu tư trực tiếp của nước ngoài-Foreign invested sector</t>
  </si>
  <si>
    <t xml:space="preserve">       Investment as percentage of GRDP</t>
  </si>
  <si>
    <t>Social development Investment as percentage of GRDP</t>
  </si>
  <si>
    <r>
      <t>ĐVT- Unit:  m</t>
    </r>
    <r>
      <rPr>
        <vertAlign val="superscript"/>
        <sz val="10"/>
        <rFont val="Arial"/>
        <family val="2"/>
      </rPr>
      <t>2</t>
    </r>
    <r>
      <rPr>
        <i/>
        <sz val="10"/>
        <rFont val="Arial"/>
        <family val="2"/>
      </rPr>
      <t xml:space="preserve"> </t>
    </r>
  </si>
  <si>
    <r>
      <t>Đơn vị tính -Unit : m</t>
    </r>
    <r>
      <rPr>
        <vertAlign val="superscript"/>
        <sz val="10"/>
        <rFont val="Arial"/>
        <family val="2"/>
      </rPr>
      <t>2</t>
    </r>
  </si>
  <si>
    <t>Ghi</t>
  </si>
  <si>
    <t>39. Tổng sản phẩm trên địa bàn theo giá hiện hành</t>
  </si>
  <si>
    <t xml:space="preserve">     phân theo thành phần kinh tế và theo ngành kinh tế</t>
  </si>
  <si>
    <r>
      <t xml:space="preserve">    </t>
    </r>
    <r>
      <rPr>
        <i/>
        <sz val="12"/>
        <rFont val="Arial"/>
        <family val="2"/>
      </rPr>
      <t>Gross domestic product at current prices by types of ownership</t>
    </r>
  </si>
  <si>
    <r>
      <t xml:space="preserve">    </t>
    </r>
    <r>
      <rPr>
        <i/>
        <sz val="12"/>
        <rFont val="Arial"/>
        <family val="2"/>
      </rPr>
      <t xml:space="preserve">and by kind of economic activity </t>
    </r>
  </si>
  <si>
    <r>
      <t>ĐVT: Tỷ đồng</t>
    </r>
    <r>
      <rPr>
        <i/>
        <sz val="10"/>
        <rFont val="Arial"/>
        <family val="2"/>
      </rPr>
      <t xml:space="preserve"> - Unit: Bill. dongs</t>
    </r>
  </si>
  <si>
    <r>
      <t xml:space="preserve">Sơ bộ
</t>
    </r>
    <r>
      <rPr>
        <i/>
        <sz val="10"/>
        <rFont val="Arial"/>
        <family val="2"/>
      </rPr>
      <t>Prel.2019</t>
    </r>
    <r>
      <rPr>
        <sz val="11"/>
        <color theme="1"/>
        <rFont val="Calibri"/>
        <family val="2"/>
        <scheme val="minor"/>
      </rPr>
      <t/>
    </r>
  </si>
  <si>
    <r>
      <t xml:space="preserve">Phân theo thành phần kinh tế - </t>
    </r>
    <r>
      <rPr>
        <b/>
        <i/>
        <sz val="10"/>
        <rFont val="Arial"/>
        <family val="2"/>
      </rPr>
      <t>By types of ownership</t>
    </r>
  </si>
  <si>
    <r>
      <t xml:space="preserve">Kinh tế Nhà nước - </t>
    </r>
    <r>
      <rPr>
        <b/>
        <i/>
        <sz val="10"/>
        <rFont val="Arial"/>
        <family val="2"/>
      </rPr>
      <t>State</t>
    </r>
  </si>
  <si>
    <r>
      <t xml:space="preserve">Kinh tế ngoài Nhà nước - </t>
    </r>
    <r>
      <rPr>
        <b/>
        <i/>
        <sz val="10"/>
        <rFont val="Arial"/>
        <family val="2"/>
      </rPr>
      <t>Non-State</t>
    </r>
  </si>
  <si>
    <r>
      <t xml:space="preserve">Kinh tế tập thể </t>
    </r>
    <r>
      <rPr>
        <i/>
        <sz val="10"/>
        <rFont val="Arial"/>
        <family val="2"/>
      </rPr>
      <t>- Collective</t>
    </r>
  </si>
  <si>
    <r>
      <t xml:space="preserve">Kinh tế tư nhân </t>
    </r>
    <r>
      <rPr>
        <i/>
        <sz val="10"/>
        <rFont val="Arial"/>
        <family val="2"/>
      </rPr>
      <t>- Private</t>
    </r>
  </si>
  <si>
    <r>
      <t>Kinh tế cá thể</t>
    </r>
    <r>
      <rPr>
        <i/>
        <sz val="10"/>
        <rFont val="Arial"/>
        <family val="2"/>
      </rPr>
      <t xml:space="preserve"> - Household</t>
    </r>
  </si>
  <si>
    <t xml:space="preserve">Thuế sản phẩm trừ trợ cấp sản phẩm </t>
  </si>
  <si>
    <t>Product taxes less subsidies on production</t>
  </si>
  <si>
    <t>Nông nghiệp, lâm nghiệp và thủy sản 
 Agriculture, Forestry and Fisheries</t>
  </si>
  <si>
    <t>Khai Khoáng : Mining</t>
  </si>
  <si>
    <t>Công nghiệp chế biến, chế tạo - Mnufacturing, Manufaturing</t>
  </si>
  <si>
    <t>Sản xuất và phân phối điện, khí đốt, nước nóng, hơi nước và điều hòa không khí 
 Production and distribution of elercticity, gas, hot water, steam and air conditioning</t>
  </si>
  <si>
    <t>Cung cấp nước, hoạt động quản lý và xử lý rác thải, nước thải 
 Water supply management activities and waster treatment, water</t>
  </si>
  <si>
    <t>Xây dựng : Construtinon</t>
  </si>
  <si>
    <t>Bán buôn bán lẻ, sửa chữa ô tô, mô tô, xe máy và xe có động cơ khác 
 Wholesale and retail trade repair of automobiles, motorbikes and other motor vehicles</t>
  </si>
  <si>
    <t>Vận tải kho bãi : Transportation and storage</t>
  </si>
  <si>
    <t>Dịch vụ ăn uống : Accommodation and meals</t>
  </si>
  <si>
    <t>Thông tin và truyền thông : Information and communication</t>
  </si>
  <si>
    <t>Hoạt động tài chính, ngân hàng và bảo hiểm
 Financial activities, banking and insurance</t>
  </si>
  <si>
    <t>Hoạt động kinh doanh bất động sản 
 Activities of real estate business</t>
  </si>
  <si>
    <t>Hoạt động chuyên môn, khoa học và công nghệ
 Professionnal activities, science and technology</t>
  </si>
  <si>
    <t>Hoạt động hành chính và dịch vụ hỗ trợ 
 Adminnistrative activities and support services</t>
  </si>
  <si>
    <t>Hoạt động của Đảng cộng sản, tổ chức chính trị - xã hội,quản lý nhà nước, an ninh quốc phòng, bảo đảm xã hội bắt buộc 
 Activities of the communist unist pasty, political tions, socio-state management, security and defense, compulsory social security</t>
  </si>
  <si>
    <t>Giáo dục đào tạo : Education and training</t>
  </si>
  <si>
    <t>Y tế và hoạt động cứu trợ xã hội : Health and social work</t>
  </si>
  <si>
    <t>Nghệ thuật, vui chơi và giải trí : Arts, entertainment and recreation</t>
  </si>
  <si>
    <t>Hoạt động dịch vụ khác : Other service activities</t>
  </si>
  <si>
    <t>Hoạt động làm thuê các công việc trong các hộ gia đình,sản xuất sản phẩm vật chất và dịch vụ tự tiêu dùng của hộ gia đình 
Activity employees work in the household, production materials and services free of household consumption</t>
  </si>
  <si>
    <t>Hoạt động của các tổ chức và cơ quan quốc tế
Activites of extratemitonial orgranizations and bodies</t>
  </si>
  <si>
    <t>Thuế sản phẩm trừ trợ cấp sản phẩm
 Product taxes less subsidies on production</t>
  </si>
  <si>
    <t>Phân theo ngành kinh tế-By kind of economic activity</t>
  </si>
  <si>
    <t>Khu vực có vốn đầu tư nước ngoài- Foreign investment sector</t>
  </si>
  <si>
    <r>
      <t xml:space="preserve">Sơ bộ
</t>
    </r>
    <r>
      <rPr>
        <i/>
        <sz val="10"/>
        <rFont val="Arial"/>
        <family val="2"/>
      </rPr>
      <t>Prel 2020</t>
    </r>
  </si>
  <si>
    <t>58. Đầu tư trực tiếp của nước ngoài từ 1988 đến 2020</t>
  </si>
  <si>
    <t xml:space="preserve">     ngành kinh tế (Lũy kế các dự án còn hiệu lực đến ngày 31/12/2020)</t>
  </si>
  <si>
    <t xml:space="preserve">     (Lũy kế các dự án còn hiệu lực đến ngày 31/12/2020)</t>
  </si>
  <si>
    <t>61. Đầu tư trực tiếp của nước ngoài năm 2020 phân theo ngành kinh tế</t>
  </si>
  <si>
    <t xml:space="preserve">     Foreign direct investment projects licensed in 2020 by some main counterparts</t>
  </si>
  <si>
    <t xml:space="preserve">62. Đầu tư trực tiếp của nước ngoài được cấp giấy phép năm 2020      </t>
  </si>
  <si>
    <t xml:space="preserve">      Foreign direct investment projects licensed in 2020</t>
  </si>
  <si>
    <t>Sơ bộ - Prel 2020</t>
  </si>
  <si>
    <t xml:space="preserve">     (Accumulation of projects having effect as of 31/12/2020)</t>
  </si>
  <si>
    <t>21. Hoạt động của các tổ chức và cơ quan quốc tế  Activities of organnization and international agencies.</t>
  </si>
  <si>
    <t>13. Hoạt động chuyên môn, khoa học và công nghệ- Professional activities,science and technology</t>
  </si>
  <si>
    <t>14. Hoạt động hành chính và dịch vụ hỗ trợ-
Adminnistrative activities and support services.</t>
  </si>
  <si>
    <t xml:space="preserve">     Foreign direct investment projects licensed from 1988 to 2020</t>
  </si>
  <si>
    <t>Đầu tư trực tiếp của nước ngoài được cấp phép từ 1988 đến 2020</t>
  </si>
  <si>
    <t>Foreign direct investment projects licensed from 1988 to 2020</t>
  </si>
  <si>
    <t>(Lũy kế các dự án còn hiệu lực đến ngày 31/12/2020)</t>
  </si>
  <si>
    <t>(Accumulation of projects having effect as of 31/12/2020)</t>
  </si>
  <si>
    <t>Đầu tư trực tiếp của nước ngoài được cấp phép năm 2020 phân theo ngành kinh tế</t>
  </si>
  <si>
    <t>Foreign direct investment projects licensed in 2020 by some main counterparts</t>
  </si>
  <si>
    <t>Đầu tư trực tiếp của nước ngoài được cấp phép năm 2020 phân theo đối tác đầu tư chủ yếu</t>
  </si>
  <si>
    <r>
      <t xml:space="preserve">Sơ bộ
</t>
    </r>
    <r>
      <rPr>
        <i/>
        <sz val="10"/>
        <rFont val="Arial"/>
        <family val="2"/>
      </rPr>
      <t>Prel.2020</t>
    </r>
    <r>
      <rPr>
        <sz val="11"/>
        <color theme="1"/>
        <rFont val="Calibri"/>
        <family val="2"/>
        <scheme val="minor"/>
      </rP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</si>
</sst>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4">
    <numFmt numFmtId="42" formatCode="_(&quot;$&quot;* #,##0_);_(&quot;$&quot;* \(#,##0\);_(&quot;$&quot;* &quot;-&quot;_);_(@_)"/>
    <numFmt numFmtId="41" formatCode="_(* #,##0_);_(* \(#,##0\);_(* &quot;-&quot;_);_(@_)"/>
    <numFmt numFmtId="43" formatCode="_(* #,##0.00_);_(* \(#,##0.00\);_(* &quot;-&quot;??_);_(@_)"/>
    <numFmt numFmtId="164" formatCode="_-&quot;$&quot;* #,##0_-;\-&quot;$&quot;* #,##0_-;_-&quot;$&quot;* &quot;-&quot;_-;_-@_-"/>
    <numFmt numFmtId="165" formatCode="0&quot;.&quot;000%"/>
    <numFmt numFmtId="166" formatCode="###,0&quot;.&quot;00\ &quot;F&quot;;[Red]\-###,0&quot;.&quot;00\ &quot;F&quot;"/>
    <numFmt numFmtId="167" formatCode="_-* #,##0_-;\-* #,##0_-;_-* &quot;-&quot;_-;_-@_-"/>
    <numFmt numFmtId="168" formatCode="_-* #,##0.00_-;\-* #,##0.00_-;_-* &quot;-&quot;??_-;_-@_-"/>
    <numFmt numFmtId="169" formatCode="_-* #,##0.00\ _V_N_D_-;\-* #,##0.00\ _V_N_D_-;_-* &quot;-&quot;??\ _V_N_D_-;_-@_-"/>
    <numFmt numFmtId="170" formatCode="_-* #,##0\ _V_N_D_-;\-* #,##0\ _V_N_D_-;_-* &quot;-&quot;\ _V_N_D_-;_-@_-"/>
    <numFmt numFmtId="171" formatCode="&quot;SFr.&quot;\ #,##0.00;[Red]&quot;SFr.&quot;\ \-#,##0.00"/>
    <numFmt numFmtId="172" formatCode="_ &quot;SFr.&quot;\ * #,##0_ ;_ &quot;SFr.&quot;\ * \-#,##0_ ;_ &quot;SFr.&quot;\ * &quot;-&quot;_ ;_ @_ "/>
    <numFmt numFmtId="173" formatCode="_ * #,##0_ ;_ * \-#,##0_ ;_ * &quot;-&quot;_ ;_ @_ "/>
    <numFmt numFmtId="174" formatCode="_ * #,##0.00_ ;_ * \-#,##0.00_ ;_ * &quot;-&quot;??_ ;_ @_ "/>
    <numFmt numFmtId="175" formatCode="_-* #,##0.00\ &quot;F&quot;_-;\-* #,##0.00\ &quot;F&quot;_-;_-* &quot;-&quot;??\ &quot;F&quot;_-;_-@_-"/>
    <numFmt numFmtId="176" formatCode="_-* #,##0\ _P_t_s_-;\-* #,##0\ _P_t_s_-;_-* &quot;-&quot;\ _P_t_s_-;_-@_-"/>
    <numFmt numFmtId="177" formatCode="_ * #,##0.00_)\ &quot;ĐỒNG&quot;_ ;_ * \(#,##0.00\)\ &quot;ĐỒNG&quot;_ ;_ * &quot;-&quot;??_)\ &quot;ĐỒNG&quot;_ ;_ @_ "/>
    <numFmt numFmtId="178" formatCode="\$#,##0\ ;\(\$#,##0\)"/>
    <numFmt numFmtId="179" formatCode="_(* #.##0.00_);_(* \(#.##0.00\);_(* &quot;-&quot;??_);_(@_)"/>
    <numFmt numFmtId="180" formatCode="_-* #,##0.00\ _₫_-;\-* #,##0.00\ _₫_-;_-* &quot;-&quot;??\ _₫_-;_-@_-"/>
    <numFmt numFmtId="181" formatCode="#,##0;\(#,##0\)"/>
    <numFmt numFmtId="182" formatCode="\t#\ ??/??"/>
    <numFmt numFmtId="183" formatCode="0.000000"/>
    <numFmt numFmtId="184" formatCode="_-* #,##0.00\ _€_-;\-* #,##0.00\ _€_-;_-* &quot;-&quot;??\ _€_-;_-@_-"/>
    <numFmt numFmtId="185" formatCode="\t0.00%"/>
    <numFmt numFmtId="186" formatCode="m/d"/>
    <numFmt numFmtId="187" formatCode="&quot;ß&quot;#,##0;\-&quot;&quot;\ß&quot;&quot;#,##0"/>
    <numFmt numFmtId="188" formatCode="0.00_)"/>
    <numFmt numFmtId="189" formatCode="_###,###,###"/>
    <numFmt numFmtId="190" formatCode="&quot;\&quot;#,##0;[Red]&quot;\&quot;&quot;\&quot;\-#,##0"/>
    <numFmt numFmtId="191" formatCode="&quot;\&quot;#,##0.00;[Red]&quot;\&quot;&quot;\&quot;&quot;\&quot;&quot;\&quot;&quot;\&quot;&quot;\&quot;\-#,##0.00"/>
    <numFmt numFmtId="192" formatCode="&quot;\&quot;#,##0.00;[Red]&quot;\&quot;\-#,##0.00"/>
    <numFmt numFmtId="193" formatCode="&quot;\&quot;#,##0;[Red]&quot;\&quot;\-#,##0"/>
    <numFmt numFmtId="194" formatCode="#,##0\ &quot;$&quot;_);[Red]\(#,##0\ &quot;$&quot;\)"/>
    <numFmt numFmtId="195" formatCode="_-&quot;$&quot;* ###,0&quot;.&quot;00_-;\-&quot;$&quot;* ###,0&quot;.&quot;00_-;_-&quot;$&quot;* &quot;-&quot;??_-;_-@_-"/>
    <numFmt numFmtId="196" formatCode="0.0"/>
    <numFmt numFmtId="197" formatCode="#,##0.0"/>
    <numFmt numFmtId="198" formatCode="_(* #,##0.0_);_(* \(#,##0.0\);_(* &quot;-&quot;?_);_(@_)"/>
    <numFmt numFmtId="199" formatCode="_(* #,##0_);_(* \(#,##0\);_(* &quot;-&quot;??_);_(@_)"/>
    <numFmt numFmtId="200" formatCode="_-* #,##0.00\ _P_t_s_-;\-* #,##0.00\ _P_t_s_-;_-* &quot;-&quot;\ _P_t_s_-;_-@_-"/>
    <numFmt numFmtId="201" formatCode="#,##0.00;[Red]#,##0.00"/>
    <numFmt numFmtId="202" formatCode="#,##0;[Red]#,##0"/>
    <numFmt numFmtId="203" formatCode="_(* #,##0.000_);_(* \(#,##0.000\);_(* &quot;-&quot;??_);_(@_)"/>
    <numFmt numFmtId="204" formatCode="_(* #,##0.000_);_(* \(#,##0.000\);_(* &quot;-&quot;???_);_(@_)"/>
  </numFmts>
  <fonts count="129">
    <font>
      <sz val="12"/>
      <color theme="1"/>
      <name val="Arial"/>
      <family val="2"/>
    </font>
    <font>
      <sz val="11"/>
      <color theme="1"/>
      <name val="Calibri"/>
      <family val="2"/>
      <scheme val="minor"/>
    </font>
    <font>
      <sz val="12"/>
      <color theme="1"/>
      <name val="Arial"/>
      <family val="2"/>
    </font>
    <font>
      <sz val="12"/>
      <name val="Arial"/>
      <family val="2"/>
    </font>
    <font>
      <sz val="10"/>
      <name val="Arial"/>
      <family val="2"/>
    </font>
    <font>
      <sz val="10"/>
      <name val="Arial"/>
      <family val="2"/>
    </font>
    <font>
      <i/>
      <sz val="10"/>
      <name val="Arial"/>
      <family val="2"/>
    </font>
    <font>
      <sz val="12"/>
      <name val=".VnTime"/>
      <family val="2"/>
    </font>
    <font>
      <b/>
      <sz val="10"/>
      <name val="Arial"/>
      <family val="2"/>
    </font>
    <font>
      <b/>
      <sz val="12"/>
      <name val="Arial"/>
      <family val="2"/>
    </font>
    <font>
      <b/>
      <i/>
      <sz val="12"/>
      <name val="Arial"/>
      <family val="2"/>
    </font>
    <font>
      <sz val="12"/>
      <name val="VNI-Times"/>
    </font>
    <font>
      <sz val="11"/>
      <name val="??"/>
      <family val="3"/>
    </font>
    <font>
      <sz val="14"/>
      <name val="??"/>
      <family val="3"/>
    </font>
    <font>
      <sz val="12"/>
      <name val="????"/>
      <charset val="136"/>
    </font>
    <font>
      <sz val="12"/>
      <name val="???"/>
      <family val="3"/>
    </font>
    <font>
      <sz val="10"/>
      <name val="???"/>
      <family val="3"/>
    </font>
    <font>
      <sz val="10"/>
      <name val="VNI-Times"/>
    </font>
    <font>
      <sz val="10"/>
      <name val="Arial"/>
      <family val="2"/>
      <charset val="163"/>
    </font>
    <font>
      <sz val="11"/>
      <name val="Arial"/>
      <family val="2"/>
    </font>
    <font>
      <sz val="11"/>
      <name val=".VnTime"/>
      <family val="2"/>
    </font>
    <font>
      <sz val="11"/>
      <name val=".VnTime"/>
      <family val="2"/>
    </font>
    <font>
      <sz val="12"/>
      <color indexed="8"/>
      <name val="¹ÙÅÁÃ¼"/>
      <family val="1"/>
      <charset val="129"/>
    </font>
    <font>
      <sz val="11"/>
      <color indexed="8"/>
      <name val="Calibri"/>
      <family val="2"/>
    </font>
    <font>
      <sz val="12"/>
      <color indexed="8"/>
      <name val=".VnTime"/>
      <family val="2"/>
    </font>
    <font>
      <sz val="11"/>
      <color indexed="9"/>
      <name val="Calibri"/>
      <family val="2"/>
    </font>
    <font>
      <sz val="12"/>
      <color indexed="9"/>
      <name val=".VnTime"/>
      <family val="2"/>
    </font>
    <font>
      <sz val="12"/>
      <name val="¹UAAA¼"/>
      <family val="3"/>
      <charset val="129"/>
    </font>
    <font>
      <sz val="12"/>
      <name val="¹ÙÅÁÃ¼"/>
      <charset val="129"/>
    </font>
    <font>
      <sz val="11"/>
      <color indexed="20"/>
      <name val="Calibri"/>
      <family val="2"/>
    </font>
    <font>
      <sz val="12"/>
      <color indexed="20"/>
      <name val=".VnTime"/>
      <family val="2"/>
    </font>
    <font>
      <sz val="10"/>
      <name val="Times New Roman"/>
      <family val="1"/>
    </font>
    <font>
      <b/>
      <sz val="11"/>
      <color indexed="52"/>
      <name val="Calibri"/>
      <family val="2"/>
    </font>
    <font>
      <b/>
      <sz val="12"/>
      <color indexed="52"/>
      <name val=".VnTime"/>
      <family val="2"/>
    </font>
    <font>
      <b/>
      <sz val="10"/>
      <name val="Helv"/>
    </font>
    <font>
      <b/>
      <sz val="11"/>
      <color indexed="9"/>
      <name val="Calibri"/>
      <family val="2"/>
    </font>
    <font>
      <b/>
      <sz val="12"/>
      <color indexed="9"/>
      <name val=".VnTime"/>
      <family val="2"/>
    </font>
    <font>
      <sz val="13"/>
      <name val="Times New Roman"/>
      <family val="1"/>
      <charset val="163"/>
    </font>
    <font>
      <sz val="11"/>
      <color indexed="8"/>
      <name val="Arial"/>
      <family val="2"/>
    </font>
    <font>
      <sz val="11"/>
      <color theme="1"/>
      <name val="Calibri"/>
      <family val="2"/>
      <scheme val="minor"/>
    </font>
    <font>
      <sz val="12"/>
      <name val="Arial"/>
      <family val="2"/>
      <charset val="163"/>
    </font>
    <font>
      <sz val="14"/>
      <name val=".VnTime"/>
      <family val="2"/>
    </font>
    <font>
      <sz val="11"/>
      <name val="UVnTime"/>
      <family val="2"/>
    </font>
    <font>
      <sz val="13"/>
      <name val=".VnTime"/>
      <family val="2"/>
    </font>
    <font>
      <sz val="12"/>
      <name val="Times New Roman"/>
      <family val="1"/>
      <charset val="163"/>
    </font>
    <font>
      <sz val="8"/>
      <name val="Tahoma"/>
      <family val="2"/>
      <charset val="163"/>
    </font>
    <font>
      <b/>
      <sz val="12"/>
      <name val="VNTime"/>
      <family val="2"/>
    </font>
    <font>
      <b/>
      <sz val="12"/>
      <name val="VNTimeH"/>
      <family val="2"/>
    </font>
    <font>
      <i/>
      <sz val="11"/>
      <color indexed="23"/>
      <name val="Calibri"/>
      <family val="2"/>
    </font>
    <font>
      <i/>
      <sz val="12"/>
      <color indexed="23"/>
      <name val=".VnTime"/>
      <family val="2"/>
    </font>
    <font>
      <sz val="12"/>
      <name val="VNTime"/>
      <family val="2"/>
    </font>
    <font>
      <sz val="11"/>
      <color indexed="17"/>
      <name val="Calibri"/>
      <family val="2"/>
    </font>
    <font>
      <sz val="12"/>
      <color indexed="17"/>
      <name val=".VnTime"/>
      <family val="2"/>
    </font>
    <font>
      <sz val="8"/>
      <name val="Arial"/>
      <family val="2"/>
    </font>
    <font>
      <b/>
      <sz val="12"/>
      <name val="Helv"/>
    </font>
    <font>
      <b/>
      <sz val="15"/>
      <color indexed="56"/>
      <name val="Calibri"/>
      <family val="2"/>
    </font>
    <font>
      <b/>
      <sz val="18"/>
      <name val="Arial"/>
      <family val="2"/>
    </font>
    <font>
      <b/>
      <sz val="13"/>
      <color indexed="56"/>
      <name val="Calibri"/>
      <family val="2"/>
    </font>
    <font>
      <b/>
      <sz val="11"/>
      <color indexed="56"/>
      <name val="Calibri"/>
      <family val="2"/>
    </font>
    <font>
      <b/>
      <sz val="11"/>
      <color indexed="56"/>
      <name val=".VnTime"/>
      <family val="2"/>
    </font>
    <font>
      <b/>
      <sz val="18"/>
      <name val="Arial"/>
      <family val="2"/>
    </font>
    <font>
      <b/>
      <sz val="12"/>
      <name val="Arial"/>
      <family val="2"/>
    </font>
    <font>
      <u/>
      <sz val="10"/>
      <color indexed="12"/>
      <name val="Arial"/>
      <family val="2"/>
    </font>
    <font>
      <sz val="11"/>
      <color indexed="62"/>
      <name val="Calibri"/>
      <family val="2"/>
    </font>
    <font>
      <sz val="8"/>
      <color indexed="12"/>
      <name val="Helv"/>
    </font>
    <font>
      <sz val="11"/>
      <color indexed="52"/>
      <name val="Calibri"/>
      <family val="2"/>
    </font>
    <font>
      <sz val="12"/>
      <color indexed="52"/>
      <name val=".VnTime"/>
      <family val="2"/>
    </font>
    <font>
      <b/>
      <sz val="11"/>
      <name val="Helv"/>
    </font>
    <font>
      <sz val="12"/>
      <name val="Arial"/>
      <family val="2"/>
    </font>
    <font>
      <sz val="11"/>
      <color indexed="60"/>
      <name val="Calibri"/>
      <family val="2"/>
    </font>
    <font>
      <sz val="12"/>
      <color indexed="60"/>
      <name val=".VnTime"/>
      <family val="2"/>
    </font>
    <font>
      <sz val="7"/>
      <name val="Small Fonts"/>
      <family val="2"/>
    </font>
    <font>
      <b/>
      <i/>
      <sz val="16"/>
      <name val="Helv"/>
    </font>
    <font>
      <sz val="14"/>
      <name val=".VnArial"/>
      <family val="2"/>
    </font>
    <font>
      <sz val="14"/>
      <name val="Times New Roman"/>
      <family val="1"/>
    </font>
    <font>
      <sz val="10"/>
      <name val=".VnTime"/>
      <family val="2"/>
    </font>
    <font>
      <sz val="12"/>
      <name val=".VnArial"/>
      <family val="2"/>
    </font>
    <font>
      <sz val="13"/>
      <name val="Times New Roman"/>
      <family val="1"/>
    </font>
    <font>
      <sz val="14"/>
      <name val="Times New Roman"/>
      <family val="1"/>
      <charset val="163"/>
    </font>
    <font>
      <sz val="8"/>
      <name val=".VnTime"/>
      <family val="2"/>
    </font>
    <font>
      <sz val="13"/>
      <name val="VNI-Times"/>
    </font>
    <font>
      <sz val="12"/>
      <name val="Times New Roman"/>
      <family val="1"/>
    </font>
    <font>
      <b/>
      <sz val="11"/>
      <color indexed="63"/>
      <name val="Calibri"/>
      <family val="2"/>
    </font>
    <font>
      <b/>
      <sz val="12"/>
      <color indexed="63"/>
      <name val=".VnTime"/>
      <family val="2"/>
    </font>
    <font>
      <b/>
      <sz val="12"/>
      <name val=".VnArial Narrow"/>
      <family val="2"/>
    </font>
    <font>
      <sz val="13"/>
      <name val=".VnArialH"/>
      <family val="2"/>
    </font>
    <font>
      <i/>
      <sz val="11"/>
      <name val=".VnTime"/>
      <family val="2"/>
    </font>
    <font>
      <i/>
      <sz val="12"/>
      <name val=".VnArial Narrow"/>
      <family val="2"/>
    </font>
    <font>
      <b/>
      <sz val="8"/>
      <name val=".VnTime"/>
      <family val="2"/>
    </font>
    <font>
      <sz val="10"/>
      <name val=".VnArial"/>
      <family val="2"/>
    </font>
    <font>
      <sz val="11"/>
      <name val=".VnArial Narrow"/>
      <family val="2"/>
    </font>
    <font>
      <sz val="14"/>
      <name val=".Vn3DH"/>
      <family val="2"/>
    </font>
    <font>
      <b/>
      <sz val="18"/>
      <color indexed="56"/>
      <name val="Cambria"/>
      <family val="2"/>
    </font>
    <font>
      <b/>
      <sz val="11"/>
      <color indexed="8"/>
      <name val="Calibri"/>
      <family val="2"/>
    </font>
    <font>
      <sz val="11"/>
      <color indexed="10"/>
      <name val="Calibri"/>
      <family val="2"/>
    </font>
    <font>
      <sz val="12"/>
      <color indexed="10"/>
      <name val=".VnTime"/>
      <family val="2"/>
    </font>
    <font>
      <sz val="14"/>
      <name val="Cordia New"/>
      <family val="2"/>
    </font>
    <font>
      <sz val="10"/>
      <name val=" "/>
      <family val="1"/>
      <charset val="136"/>
    </font>
    <font>
      <sz val="14"/>
      <name val="뼻뮝"/>
      <family val="3"/>
      <charset val="129"/>
    </font>
    <font>
      <sz val="12"/>
      <name val="바탕체"/>
      <family val="3"/>
    </font>
    <font>
      <sz val="12"/>
      <name val="뼻뮝"/>
      <family val="1"/>
      <charset val="129"/>
    </font>
    <font>
      <sz val="12"/>
      <name val="바탕체"/>
      <family val="1"/>
      <charset val="129"/>
    </font>
    <font>
      <sz val="10"/>
      <name val="굴림체"/>
      <family val="3"/>
      <charset val="129"/>
    </font>
    <font>
      <b/>
      <sz val="9"/>
      <name val="Arial"/>
      <family val="2"/>
    </font>
    <font>
      <sz val="12"/>
      <name val="新細明體"/>
      <charset val="136"/>
    </font>
    <font>
      <sz val="12"/>
      <name val="Courier"/>
      <family val="3"/>
    </font>
    <font>
      <b/>
      <sz val="16"/>
      <color indexed="8"/>
      <name val="Arial"/>
      <family val="2"/>
    </font>
    <font>
      <b/>
      <i/>
      <sz val="10"/>
      <name val="Arial"/>
      <family val="2"/>
    </font>
    <font>
      <i/>
      <sz val="12"/>
      <name val="Arial"/>
      <family val="2"/>
    </font>
    <font>
      <i/>
      <sz val="9"/>
      <name val="Arial"/>
      <family val="2"/>
    </font>
    <font>
      <sz val="9"/>
      <name val="Arial"/>
      <family val="2"/>
    </font>
    <font>
      <b/>
      <sz val="10"/>
      <name val=".VnArial"/>
      <family val="2"/>
    </font>
    <font>
      <sz val="9.5"/>
      <name val="Arial"/>
      <family val="2"/>
    </font>
    <font>
      <vertAlign val="superscript"/>
      <sz val="10"/>
      <name val="Arial"/>
      <family val="2"/>
    </font>
    <font>
      <i/>
      <vertAlign val="superscript"/>
      <sz val="10"/>
      <name val="Arial"/>
      <family val="2"/>
    </font>
    <font>
      <sz val="11"/>
      <name val=".VnArial"/>
      <family val="2"/>
    </font>
    <font>
      <i/>
      <sz val="11"/>
      <name val="Arial"/>
      <family val="2"/>
    </font>
    <font>
      <sz val="10"/>
      <color theme="0"/>
      <name val="Arial"/>
      <family val="2"/>
    </font>
    <font>
      <sz val="10"/>
      <color theme="1"/>
      <name val="Arial"/>
      <family val="2"/>
    </font>
    <font>
      <b/>
      <sz val="9.5"/>
      <name val="Arial"/>
      <family val="2"/>
    </font>
    <font>
      <b/>
      <i/>
      <sz val="9.5"/>
      <name val="Arial"/>
      <family val="2"/>
    </font>
    <font>
      <sz val="8"/>
      <color theme="1"/>
      <name val="Arial"/>
      <family val="2"/>
    </font>
    <font>
      <i/>
      <sz val="8"/>
      <name val="Arial"/>
      <family val="2"/>
    </font>
    <font>
      <sz val="10"/>
      <color rgb="FF0000FF"/>
      <name val="Arial"/>
      <family val="2"/>
    </font>
    <font>
      <b/>
      <sz val="12"/>
      <color theme="1"/>
      <name val="Arial"/>
      <family val="2"/>
    </font>
    <font>
      <b/>
      <sz val="10"/>
      <color theme="1"/>
      <name val="Arial"/>
      <family val="2"/>
    </font>
    <font>
      <b/>
      <u val="singleAccounting"/>
      <sz val="10"/>
      <name val="Arial"/>
      <family val="2"/>
    </font>
    <font>
      <sz val="9"/>
      <color indexed="81"/>
      <name val="Tahoma"/>
      <family val="2"/>
    </font>
    <font>
      <b/>
      <sz val="9"/>
      <color indexed="81"/>
      <name val="Tahoma"/>
      <family val="2"/>
    </font>
  </fonts>
  <fills count="26">
    <fill>
      <patternFill patternType="none"/>
    </fill>
    <fill>
      <patternFill patternType="gray125"/>
    </fill>
    <fill>
      <patternFill patternType="solid">
        <f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64"/>
      </patternFill>
    </fill>
    <fill>
      <patternFill patternType="solid">
        <fgColor indexed="43"/>
      </patternFill>
    </fill>
    <fill>
      <patternFill patternType="solid">
        <fgColor indexed="26"/>
      </patternFill>
    </fill>
  </fills>
  <borders count="1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right/>
      <top/>
      <bottom style="medium">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style="thin">
        <color indexed="64"/>
      </left>
      <right/>
      <top/>
      <bottom/>
      <diagonal/>
    </border>
    <border>
      <left/>
      <right/>
      <top style="thin">
        <color indexed="62"/>
      </top>
      <bottom style="double">
        <color indexed="62"/>
      </bottom>
      <diagonal/>
    </border>
    <border>
      <left/>
      <right/>
      <top style="double">
        <color indexed="64"/>
      </top>
      <bottom/>
      <diagonal/>
    </border>
    <border>
      <left/>
      <right/>
      <top style="thin">
        <color indexed="64"/>
      </top>
      <bottom/>
      <diagonal/>
    </border>
  </borders>
  <cellStyleXfs count="5109">
    <xf numFmtId="0" fontId="0" fillId="0" borderId="0"/>
    <xf numFmtId="0" fontId="3" fillId="0" borderId="0"/>
    <xf numFmtId="0" fontId="5" fillId="0" borderId="0"/>
    <xf numFmtId="0" fontId="4" fillId="0" borderId="0" applyNumberFormat="0" applyFont="0" applyFill="0" applyBorder="0" applyAlignment="0" applyProtection="0"/>
    <xf numFmtId="0" fontId="7" fillId="0" borderId="0"/>
    <xf numFmtId="0" fontId="3" fillId="0" borderId="0"/>
    <xf numFmtId="164" fontId="11" fillId="0" borderId="0" applyFont="0" applyFill="0" applyBorder="0" applyAlignment="0" applyProtection="0"/>
    <xf numFmtId="165" fontId="12" fillId="0" borderId="0" applyFont="0" applyFill="0" applyBorder="0" applyAlignment="0" applyProtection="0"/>
    <xf numFmtId="0" fontId="13"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40" fontId="13" fillId="0" borderId="0" applyFont="0" applyFill="0" applyBorder="0" applyAlignment="0" applyProtection="0"/>
    <xf numFmtId="38" fontId="13" fillId="0" borderId="0" applyFont="0" applyFill="0" applyBorder="0" applyAlignment="0" applyProtection="0"/>
    <xf numFmtId="167" fontId="14" fillId="0" borderId="0" applyFont="0" applyFill="0" applyBorder="0" applyAlignment="0" applyProtection="0"/>
    <xf numFmtId="9" fontId="15" fillId="0" borderId="0" applyFont="0" applyFill="0" applyBorder="0" applyAlignment="0" applyProtection="0"/>
    <xf numFmtId="0" fontId="16" fillId="0" borderId="0"/>
    <xf numFmtId="42" fontId="17" fillId="0" borderId="0" applyFont="0" applyFill="0" applyBorder="0" applyAlignment="0" applyProtection="0"/>
    <xf numFmtId="0" fontId="5"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8"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42" fontId="17" fillId="0" borderId="0" applyFont="0" applyFill="0" applyBorder="0" applyAlignment="0" applyProtection="0"/>
    <xf numFmtId="42" fontId="17" fillId="0" borderId="0" applyFont="0" applyFill="0" applyBorder="0" applyAlignment="0" applyProtection="0"/>
    <xf numFmtId="42" fontId="17" fillId="0" borderId="0" applyFont="0" applyFill="0" applyBorder="0" applyAlignment="0" applyProtection="0"/>
    <xf numFmtId="42" fontId="17" fillId="0" borderId="0" applyFont="0" applyFill="0" applyBorder="0" applyAlignment="0" applyProtection="0"/>
    <xf numFmtId="42" fontId="17" fillId="0" borderId="0" applyFont="0" applyFill="0" applyBorder="0" applyAlignment="0" applyProtection="0"/>
    <xf numFmtId="42" fontId="17" fillId="0" borderId="0" applyFont="0" applyFill="0" applyBorder="0" applyAlignment="0" applyProtection="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8"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8"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8"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8"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8"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8"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42" fontId="17" fillId="0" borderId="0" applyFont="0" applyFill="0" applyBorder="0" applyAlignment="0" applyProtection="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8"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8"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8"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42" fontId="17" fillId="0" borderId="0" applyFont="0" applyFill="0" applyBorder="0" applyAlignment="0" applyProtection="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8"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8"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8"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8"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8"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8"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8"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42" fontId="17" fillId="0" borderId="0" applyFont="0" applyFill="0" applyBorder="0" applyAlignment="0" applyProtection="0"/>
    <xf numFmtId="42" fontId="17" fillId="0" borderId="0" applyFont="0" applyFill="0" applyBorder="0" applyAlignment="0" applyProtection="0"/>
    <xf numFmtId="42" fontId="17" fillId="0" borderId="0" applyFont="0" applyFill="0" applyBorder="0" applyAlignment="0" applyProtection="0"/>
    <xf numFmtId="42" fontId="17" fillId="0" borderId="0" applyFont="0" applyFill="0" applyBorder="0" applyAlignment="0" applyProtection="0"/>
    <xf numFmtId="42" fontId="17" fillId="0" borderId="0" applyFont="0" applyFill="0" applyBorder="0" applyAlignment="0" applyProtection="0"/>
    <xf numFmtId="42" fontId="17" fillId="0" borderId="0" applyFont="0" applyFill="0" applyBorder="0" applyAlignment="0" applyProtection="0"/>
    <xf numFmtId="42" fontId="17" fillId="0" borderId="0" applyFont="0" applyFill="0" applyBorder="0" applyAlignment="0" applyProtection="0"/>
    <xf numFmtId="42" fontId="17" fillId="0" borderId="0" applyFont="0" applyFill="0" applyBorder="0" applyAlignment="0" applyProtection="0"/>
    <xf numFmtId="42" fontId="17" fillId="0" borderId="0" applyFont="0" applyFill="0" applyBorder="0" applyAlignment="0" applyProtection="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42" fontId="17" fillId="0" borderId="0" applyFont="0" applyFill="0" applyBorder="0" applyAlignment="0" applyProtection="0"/>
    <xf numFmtId="42" fontId="17" fillId="0" borderId="0" applyFont="0" applyFill="0" applyBorder="0" applyAlignment="0" applyProtection="0"/>
    <xf numFmtId="42" fontId="17" fillId="0" borderId="0" applyFont="0" applyFill="0" applyBorder="0" applyAlignment="0" applyProtection="0"/>
    <xf numFmtId="42" fontId="17" fillId="0" borderId="0" applyFont="0" applyFill="0" applyBorder="0" applyAlignment="0" applyProtection="0"/>
    <xf numFmtId="0" fontId="4" fillId="2" borderId="0" applyNumberFormat="0"/>
    <xf numFmtId="0" fontId="4" fillId="2" borderId="0" applyNumberFormat="0"/>
    <xf numFmtId="0" fontId="18"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8"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42" fontId="17" fillId="0" borderId="0" applyFont="0" applyFill="0" applyBorder="0" applyAlignment="0" applyProtection="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42" fontId="17" fillId="0" borderId="0" applyFont="0" applyFill="0" applyBorder="0" applyAlignment="0" applyProtection="0"/>
    <xf numFmtId="42" fontId="17" fillId="0" borderId="0" applyFont="0" applyFill="0" applyBorder="0" applyAlignment="0" applyProtection="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8"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42" fontId="17" fillId="0" borderId="0" applyFont="0" applyFill="0" applyBorder="0" applyAlignment="0" applyProtection="0"/>
    <xf numFmtId="42" fontId="17" fillId="0" borderId="0" applyFont="0" applyFill="0" applyBorder="0" applyAlignment="0" applyProtection="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8"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42" fontId="17" fillId="0" borderId="0" applyFont="0" applyFill="0" applyBorder="0" applyAlignment="0" applyProtection="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8"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42" fontId="17" fillId="0" borderId="0" applyFont="0" applyFill="0" applyBorder="0" applyAlignment="0" applyProtection="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8"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42" fontId="17" fillId="0" borderId="0" applyFont="0" applyFill="0" applyBorder="0" applyAlignment="0" applyProtection="0"/>
    <xf numFmtId="164"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67" fontId="11" fillId="0" borderId="0" applyFont="0" applyFill="0" applyBorder="0" applyAlignment="0" applyProtection="0"/>
    <xf numFmtId="42" fontId="17"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70" fontId="17" fillId="0" borderId="0" applyFont="0" applyFill="0" applyBorder="0" applyAlignment="0" applyProtection="0"/>
    <xf numFmtId="167" fontId="11" fillId="0" borderId="0" applyFont="0" applyFill="0" applyBorder="0" applyAlignment="0" applyProtection="0"/>
    <xf numFmtId="168" fontId="11" fillId="0" borderId="0" applyFont="0" applyFill="0" applyBorder="0" applyAlignment="0" applyProtection="0"/>
    <xf numFmtId="170" fontId="17" fillId="0" borderId="0" applyFont="0" applyFill="0" applyBorder="0" applyAlignment="0" applyProtection="0"/>
    <xf numFmtId="168" fontId="11"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67" fontId="11" fillId="0" borderId="0" applyFont="0" applyFill="0" applyBorder="0" applyAlignment="0" applyProtection="0"/>
    <xf numFmtId="164" fontId="11" fillId="0" borderId="0" applyFont="0" applyFill="0" applyBorder="0" applyAlignment="0" applyProtection="0"/>
    <xf numFmtId="168" fontId="11" fillId="0" borderId="0" applyFont="0" applyFill="0" applyBorder="0" applyAlignment="0" applyProtection="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8"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8"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42" fontId="17" fillId="0" borderId="0" applyFont="0" applyFill="0" applyBorder="0" applyAlignment="0" applyProtection="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8"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42" fontId="17" fillId="0" borderId="0" applyFont="0" applyFill="0" applyBorder="0" applyAlignment="0" applyProtection="0"/>
    <xf numFmtId="167" fontId="11" fillId="0" borderId="0" applyFont="0" applyFill="0" applyBorder="0" applyAlignment="0" applyProtection="0"/>
    <xf numFmtId="170" fontId="17"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64"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42" fontId="17" fillId="0" borderId="0" applyFont="0" applyFill="0" applyBorder="0" applyAlignment="0" applyProtection="0"/>
    <xf numFmtId="42" fontId="17" fillId="0" borderId="0" applyFont="0" applyFill="0" applyBorder="0" applyAlignment="0" applyProtection="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8"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8"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8"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8"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8"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9" fillId="0" borderId="0"/>
    <xf numFmtId="0" fontId="19" fillId="2" borderId="0" applyNumberFormat="0"/>
    <xf numFmtId="0" fontId="19"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9" fillId="0" borderId="0"/>
    <xf numFmtId="0" fontId="20"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0"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0"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4" fillId="0" borderId="0" applyNumberFormat="0" applyFont="0" applyFill="0" applyBorder="0" applyAlignment="0" applyProtection="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4" fillId="0" borderId="0" applyNumberFormat="0" applyFont="0" applyFill="0" applyBorder="0" applyAlignment="0" applyProtection="0"/>
    <xf numFmtId="0" fontId="21" fillId="2" borderId="0" applyNumberFormat="0"/>
    <xf numFmtId="0" fontId="4" fillId="0" borderId="0" applyNumberFormat="0" applyFont="0" applyFill="0" applyBorder="0" applyAlignment="0" applyProtection="0"/>
    <xf numFmtId="0" fontId="21" fillId="2" borderId="0" applyNumberFormat="0"/>
    <xf numFmtId="0" fontId="21" fillId="2" borderId="0" applyNumberFormat="0"/>
    <xf numFmtId="0" fontId="21" fillId="2" borderId="0" applyNumberFormat="0"/>
    <xf numFmtId="0" fontId="4" fillId="0" borderId="0" applyNumberFormat="0" applyFont="0" applyFill="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0" fontId="21" fillId="2" borderId="0" applyNumberFormat="0"/>
    <xf numFmtId="0" fontId="21" fillId="2" borderId="0" applyNumberFormat="0"/>
    <xf numFmtId="0" fontId="4" fillId="0" borderId="0" applyNumberFormat="0" applyFont="0" applyFill="0" applyBorder="0" applyAlignment="0" applyProtection="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4" fillId="0" borderId="0" applyNumberFormat="0" applyFont="0" applyFill="0" applyBorder="0" applyAlignment="0" applyProtection="0"/>
    <xf numFmtId="0" fontId="21" fillId="2" borderId="0" applyNumberFormat="0"/>
    <xf numFmtId="0" fontId="4" fillId="0" borderId="0" applyNumberFormat="0" applyFont="0" applyFill="0" applyBorder="0" applyAlignment="0" applyProtection="0"/>
    <xf numFmtId="0" fontId="21" fillId="2" borderId="0" applyNumberFormat="0"/>
    <xf numFmtId="0" fontId="21" fillId="2" borderId="0" applyNumberFormat="0"/>
    <xf numFmtId="0" fontId="21" fillId="2" borderId="0" applyNumberFormat="0"/>
    <xf numFmtId="0" fontId="4" fillId="0" borderId="0" applyNumberFormat="0" applyFont="0" applyFill="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0" fontId="21" fillId="2" borderId="0" applyNumberFormat="0"/>
    <xf numFmtId="0" fontId="21" fillId="2" borderId="0" applyNumberFormat="0"/>
    <xf numFmtId="0" fontId="21" fillId="2" borderId="0" applyNumberFormat="0"/>
    <xf numFmtId="0" fontId="21" fillId="2" borderId="0" applyNumberFormat="0"/>
    <xf numFmtId="0" fontId="4" fillId="0" borderId="0" applyNumberFormat="0" applyFont="0" applyFill="0" applyBorder="0" applyAlignment="0" applyProtection="0"/>
    <xf numFmtId="0" fontId="4" fillId="0" borderId="0" applyNumberFormat="0" applyFont="0" applyFill="0" applyBorder="0" applyAlignment="0" applyProtection="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21" fillId="2" borderId="0" applyNumberFormat="0"/>
    <xf numFmtId="0" fontId="4" fillId="0" borderId="0" applyNumberFormat="0" applyFont="0" applyFill="0" applyBorder="0" applyAlignment="0" applyProtection="0"/>
    <xf numFmtId="0" fontId="19"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0" borderId="0" applyNumberFormat="0" applyFont="0" applyFill="0" applyBorder="0" applyAlignment="0" applyProtection="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8"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0" borderId="0" applyNumberFormat="0" applyFont="0" applyFill="0" applyBorder="0" applyAlignment="0" applyProtection="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0" borderId="0" applyNumberFormat="0" applyFont="0" applyFill="0" applyBorder="0" applyAlignment="0" applyProtection="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0" borderId="0" applyNumberFormat="0" applyFont="0" applyFill="0" applyBorder="0" applyAlignment="0" applyProtection="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0" borderId="0" applyNumberFormat="0" applyFont="0" applyFill="0" applyBorder="0" applyAlignment="0" applyProtection="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9" fontId="22" fillId="0" borderId="0" applyBorder="0" applyAlignment="0" applyProtection="0"/>
    <xf numFmtId="0" fontId="23" fillId="3" borderId="0" applyNumberFormat="0" applyBorder="0" applyAlignment="0" applyProtection="0"/>
    <xf numFmtId="0" fontId="24" fillId="3" borderId="0" applyNumberFormat="0" applyBorder="0" applyAlignment="0" applyProtection="0"/>
    <xf numFmtId="0" fontId="23" fillId="4" borderId="0" applyNumberFormat="0" applyBorder="0" applyAlignment="0" applyProtection="0"/>
    <xf numFmtId="0" fontId="24" fillId="4" borderId="0" applyNumberFormat="0" applyBorder="0" applyAlignment="0" applyProtection="0"/>
    <xf numFmtId="0" fontId="23" fillId="5" borderId="0" applyNumberFormat="0" applyBorder="0" applyAlignment="0" applyProtection="0"/>
    <xf numFmtId="0" fontId="24" fillId="5" borderId="0" applyNumberFormat="0" applyBorder="0" applyAlignment="0" applyProtection="0"/>
    <xf numFmtId="0" fontId="23" fillId="6" borderId="0" applyNumberFormat="0" applyBorder="0" applyAlignment="0" applyProtection="0"/>
    <xf numFmtId="0" fontId="24" fillId="6" borderId="0" applyNumberFormat="0" applyBorder="0" applyAlignment="0" applyProtection="0"/>
    <xf numFmtId="0" fontId="23" fillId="7" borderId="0" applyNumberFormat="0" applyBorder="0" applyAlignment="0" applyProtection="0"/>
    <xf numFmtId="0" fontId="24" fillId="7" borderId="0" applyNumberFormat="0" applyBorder="0" applyAlignment="0" applyProtection="0"/>
    <xf numFmtId="0" fontId="23" fillId="8" borderId="0" applyNumberFormat="0" applyBorder="0" applyAlignment="0" applyProtection="0"/>
    <xf numFmtId="0" fontId="24" fillId="8" borderId="0" applyNumberFormat="0" applyBorder="0" applyAlignment="0" applyProtection="0"/>
    <xf numFmtId="0" fontId="23" fillId="9" borderId="0" applyNumberFormat="0" applyBorder="0" applyAlignment="0" applyProtection="0"/>
    <xf numFmtId="0" fontId="24" fillId="9" borderId="0" applyNumberFormat="0" applyBorder="0" applyAlignment="0" applyProtection="0"/>
    <xf numFmtId="0" fontId="23" fillId="10" borderId="0" applyNumberFormat="0" applyBorder="0" applyAlignment="0" applyProtection="0"/>
    <xf numFmtId="0" fontId="24" fillId="10" borderId="0" applyNumberFormat="0" applyBorder="0" applyAlignment="0" applyProtection="0"/>
    <xf numFmtId="0" fontId="23" fillId="11" borderId="0" applyNumberFormat="0" applyBorder="0" applyAlignment="0" applyProtection="0"/>
    <xf numFmtId="0" fontId="24" fillId="11" borderId="0" applyNumberFormat="0" applyBorder="0" applyAlignment="0" applyProtection="0"/>
    <xf numFmtId="0" fontId="23" fillId="6" borderId="0" applyNumberFormat="0" applyBorder="0" applyAlignment="0" applyProtection="0"/>
    <xf numFmtId="0" fontId="24" fillId="6" borderId="0" applyNumberFormat="0" applyBorder="0" applyAlignment="0" applyProtection="0"/>
    <xf numFmtId="0" fontId="23" fillId="9" borderId="0" applyNumberFormat="0" applyBorder="0" applyAlignment="0" applyProtection="0"/>
    <xf numFmtId="0" fontId="24" fillId="9" borderId="0" applyNumberFormat="0" applyBorder="0" applyAlignment="0" applyProtection="0"/>
    <xf numFmtId="0" fontId="23" fillId="12" borderId="0" applyNumberFormat="0" applyBorder="0" applyAlignment="0" applyProtection="0"/>
    <xf numFmtId="0" fontId="24" fillId="12" borderId="0" applyNumberFormat="0" applyBorder="0" applyAlignment="0" applyProtection="0"/>
    <xf numFmtId="0" fontId="25" fillId="13" borderId="0" applyNumberFormat="0" applyBorder="0" applyAlignment="0" applyProtection="0"/>
    <xf numFmtId="0" fontId="26" fillId="13" borderId="0" applyNumberFormat="0" applyBorder="0" applyAlignment="0" applyProtection="0"/>
    <xf numFmtId="0" fontId="25" fillId="10" borderId="0" applyNumberFormat="0" applyBorder="0" applyAlignment="0" applyProtection="0"/>
    <xf numFmtId="0" fontId="26" fillId="10" borderId="0" applyNumberFormat="0" applyBorder="0" applyAlignment="0" applyProtection="0"/>
    <xf numFmtId="0" fontId="25" fillId="11" borderId="0" applyNumberFormat="0" applyBorder="0" applyAlignment="0" applyProtection="0"/>
    <xf numFmtId="0" fontId="26" fillId="11" borderId="0" applyNumberFormat="0" applyBorder="0" applyAlignment="0" applyProtection="0"/>
    <xf numFmtId="0" fontId="25" fillId="14" borderId="0" applyNumberFormat="0" applyBorder="0" applyAlignment="0" applyProtection="0"/>
    <xf numFmtId="0" fontId="26" fillId="14" borderId="0" applyNumberFormat="0" applyBorder="0" applyAlignment="0" applyProtection="0"/>
    <xf numFmtId="0" fontId="25" fillId="15" borderId="0" applyNumberFormat="0" applyBorder="0" applyAlignment="0" applyProtection="0"/>
    <xf numFmtId="0" fontId="26" fillId="15" borderId="0" applyNumberFormat="0" applyBorder="0" applyAlignment="0" applyProtection="0"/>
    <xf numFmtId="0" fontId="25" fillId="16" borderId="0" applyNumberFormat="0" applyBorder="0" applyAlignment="0" applyProtection="0"/>
    <xf numFmtId="0" fontId="26" fillId="16" borderId="0" applyNumberFormat="0" applyBorder="0" applyAlignment="0" applyProtection="0"/>
    <xf numFmtId="0" fontId="25" fillId="17" borderId="0" applyNumberFormat="0" applyBorder="0" applyAlignment="0" applyProtection="0"/>
    <xf numFmtId="0" fontId="26" fillId="17" borderId="0" applyNumberFormat="0" applyBorder="0" applyAlignment="0" applyProtection="0"/>
    <xf numFmtId="0" fontId="25" fillId="18" borderId="0" applyNumberFormat="0" applyBorder="0" applyAlignment="0" applyProtection="0"/>
    <xf numFmtId="0" fontId="26" fillId="18" borderId="0" applyNumberFormat="0" applyBorder="0" applyAlignment="0" applyProtection="0"/>
    <xf numFmtId="0" fontId="25" fillId="19" borderId="0" applyNumberFormat="0" applyBorder="0" applyAlignment="0" applyProtection="0"/>
    <xf numFmtId="0" fontId="26" fillId="19" borderId="0" applyNumberFormat="0" applyBorder="0" applyAlignment="0" applyProtection="0"/>
    <xf numFmtId="0" fontId="25" fillId="14" borderId="0" applyNumberFormat="0" applyBorder="0" applyAlignment="0" applyProtection="0"/>
    <xf numFmtId="0" fontId="26" fillId="14" borderId="0" applyNumberFormat="0" applyBorder="0" applyAlignment="0" applyProtection="0"/>
    <xf numFmtId="0" fontId="25" fillId="15" borderId="0" applyNumberFormat="0" applyBorder="0" applyAlignment="0" applyProtection="0"/>
    <xf numFmtId="0" fontId="26" fillId="15" borderId="0" applyNumberFormat="0" applyBorder="0" applyAlignment="0" applyProtection="0"/>
    <xf numFmtId="0" fontId="25" fillId="20" borderId="0" applyNumberFormat="0" applyBorder="0" applyAlignment="0" applyProtection="0"/>
    <xf numFmtId="0" fontId="26" fillId="20" borderId="0" applyNumberFormat="0" applyBorder="0" applyAlignment="0" applyProtection="0"/>
    <xf numFmtId="171" fontId="5" fillId="0" borderId="0" applyFont="0" applyFill="0" applyBorder="0" applyAlignment="0" applyProtection="0"/>
    <xf numFmtId="172" fontId="5" fillId="0" borderId="0" applyFont="0" applyFill="0" applyBorder="0" applyAlignment="0" applyProtection="0"/>
    <xf numFmtId="0" fontId="27" fillId="0" borderId="0" applyFont="0" applyFill="0" applyBorder="0" applyAlignment="0" applyProtection="0"/>
    <xf numFmtId="172" fontId="5" fillId="0" borderId="0" applyFont="0" applyFill="0" applyBorder="0" applyAlignment="0" applyProtection="0"/>
    <xf numFmtId="173" fontId="28" fillId="0" borderId="0" applyFont="0" applyFill="0" applyBorder="0" applyAlignment="0" applyProtection="0"/>
    <xf numFmtId="0" fontId="27" fillId="0" borderId="0" applyFont="0" applyFill="0" applyBorder="0" applyAlignment="0" applyProtection="0"/>
    <xf numFmtId="173" fontId="28" fillId="0" borderId="0" applyFont="0" applyFill="0" applyBorder="0" applyAlignment="0" applyProtection="0"/>
    <xf numFmtId="174" fontId="28" fillId="0" borderId="0" applyFont="0" applyFill="0" applyBorder="0" applyAlignment="0" applyProtection="0"/>
    <xf numFmtId="0" fontId="27" fillId="0" borderId="0" applyFont="0" applyFill="0" applyBorder="0" applyAlignment="0" applyProtection="0"/>
    <xf numFmtId="174" fontId="28" fillId="0" borderId="0" applyFont="0" applyFill="0" applyBorder="0" applyAlignment="0" applyProtection="0"/>
    <xf numFmtId="164" fontId="11" fillId="0" borderId="0" applyFont="0" applyFill="0" applyBorder="0" applyAlignment="0" applyProtection="0"/>
    <xf numFmtId="0" fontId="29" fillId="4" borderId="0" applyNumberFormat="0" applyBorder="0" applyAlignment="0" applyProtection="0"/>
    <xf numFmtId="0" fontId="30" fillId="4" borderId="0" applyNumberFormat="0" applyBorder="0" applyAlignment="0" applyProtection="0"/>
    <xf numFmtId="0" fontId="27" fillId="0" borderId="0"/>
    <xf numFmtId="0" fontId="31" fillId="0" borderId="0"/>
    <xf numFmtId="0" fontId="32" fillId="21" borderId="1" applyNumberFormat="0" applyAlignment="0" applyProtection="0"/>
    <xf numFmtId="0" fontId="33" fillId="21" borderId="1" applyNumberFormat="0" applyAlignment="0" applyProtection="0"/>
    <xf numFmtId="0" fontId="34" fillId="0" borderId="0"/>
    <xf numFmtId="175" fontId="17" fillId="0" borderId="0" applyFont="0" applyFill="0" applyBorder="0" applyAlignment="0" applyProtection="0"/>
    <xf numFmtId="0" fontId="35" fillId="22" borderId="2" applyNumberFormat="0" applyAlignment="0" applyProtection="0"/>
    <xf numFmtId="0" fontId="36" fillId="22" borderId="2" applyNumberFormat="0" applyAlignment="0" applyProtection="0"/>
    <xf numFmtId="41" fontId="37" fillId="0" borderId="0" applyFont="0" applyFill="0" applyBorder="0" applyAlignment="0" applyProtection="0"/>
    <xf numFmtId="176" fontId="7" fillId="0" borderId="0" applyFont="0" applyFill="0" applyBorder="0" applyAlignment="0" applyProtection="0"/>
    <xf numFmtId="43" fontId="38" fillId="0" borderId="0" applyFont="0" applyFill="0" applyBorder="0" applyAlignment="0" applyProtection="0"/>
    <xf numFmtId="177" fontId="7" fillId="0" borderId="0" applyFont="0" applyFill="0" applyBorder="0" applyAlignment="0" applyProtection="0"/>
    <xf numFmtId="43" fontId="23" fillId="0" borderId="0" applyFont="0" applyFill="0" applyBorder="0" applyAlignment="0" applyProtection="0"/>
    <xf numFmtId="0" fontId="4" fillId="0" borderId="0" applyNumberFormat="0" applyFont="0" applyFill="0" applyBorder="0" applyAlignment="0" applyProtection="0"/>
    <xf numFmtId="176" fontId="7"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178" fontId="7" fillId="0" borderId="0" applyFont="0" applyFill="0" applyBorder="0" applyAlignment="0" applyProtection="0"/>
    <xf numFmtId="178" fontId="7" fillId="0" borderId="0" applyFont="0" applyFill="0" applyBorder="0" applyAlignment="0" applyProtection="0"/>
    <xf numFmtId="43" fontId="39" fillId="0" borderId="0" applyFont="0" applyFill="0" applyBorder="0" applyAlignment="0" applyProtection="0"/>
    <xf numFmtId="179" fontId="39" fillId="0" borderId="0" applyFont="0" applyFill="0" applyBorder="0" applyAlignment="0" applyProtection="0"/>
    <xf numFmtId="178" fontId="7" fillId="0" borderId="0" applyFont="0" applyFill="0" applyBorder="0" applyAlignment="0" applyProtection="0"/>
    <xf numFmtId="178" fontId="7" fillId="0" borderId="0" applyFont="0" applyFill="0" applyBorder="0" applyAlignment="0" applyProtection="0"/>
    <xf numFmtId="178" fontId="7" fillId="0" borderId="0" applyFont="0" applyFill="0" applyBorder="0" applyAlignment="0" applyProtection="0"/>
    <xf numFmtId="178" fontId="7" fillId="0" borderId="0" applyFont="0" applyFill="0" applyBorder="0" applyAlignment="0" applyProtection="0"/>
    <xf numFmtId="178" fontId="7" fillId="0" borderId="0" applyFont="0" applyFill="0" applyBorder="0" applyAlignment="0" applyProtection="0"/>
    <xf numFmtId="178" fontId="7" fillId="0" borderId="0" applyFont="0" applyFill="0" applyBorder="0" applyAlignment="0" applyProtection="0"/>
    <xf numFmtId="180" fontId="4" fillId="0" borderId="0" applyFont="0" applyFill="0" applyBorder="0" applyAlignment="0" applyProtection="0"/>
    <xf numFmtId="176" fontId="7" fillId="0" borderId="0" applyFont="0" applyFill="0" applyBorder="0" applyAlignment="0" applyProtection="0"/>
    <xf numFmtId="181" fontId="7" fillId="0" borderId="0" applyFont="0" applyFill="0" applyBorder="0" applyAlignment="0" applyProtection="0"/>
    <xf numFmtId="43" fontId="37" fillId="0" borderId="0" applyFont="0" applyFill="0" applyBorder="0" applyAlignment="0" applyProtection="0"/>
    <xf numFmtId="177" fontId="7" fillId="0" borderId="0" applyFont="0" applyFill="0" applyBorder="0" applyAlignment="0" applyProtection="0"/>
    <xf numFmtId="182" fontId="7" fillId="0" borderId="0" applyFont="0" applyFill="0" applyBorder="0" applyAlignment="0" applyProtection="0"/>
    <xf numFmtId="183" fontId="4" fillId="0" borderId="0" applyFont="0" applyFill="0" applyBorder="0" applyAlignment="0" applyProtection="0"/>
    <xf numFmtId="0" fontId="4" fillId="0" borderId="0" applyNumberFormat="0" applyFont="0" applyFill="0" applyBorder="0" applyAlignment="0" applyProtection="0"/>
    <xf numFmtId="178" fontId="7" fillId="0" borderId="0" applyFont="0" applyFill="0" applyBorder="0" applyAlignment="0" applyProtection="0"/>
    <xf numFmtId="178" fontId="7" fillId="0" borderId="0" applyFont="0" applyFill="0" applyBorder="0" applyAlignment="0" applyProtection="0"/>
    <xf numFmtId="178" fontId="7" fillId="0" borderId="0" applyFont="0" applyFill="0" applyBorder="0" applyAlignment="0" applyProtection="0"/>
    <xf numFmtId="178" fontId="7" fillId="0" borderId="0" applyFont="0" applyFill="0" applyBorder="0" applyAlignment="0" applyProtection="0"/>
    <xf numFmtId="178" fontId="7" fillId="0" borderId="0" applyFont="0" applyFill="0" applyBorder="0" applyAlignment="0" applyProtection="0"/>
    <xf numFmtId="178" fontId="7" fillId="0" borderId="0" applyFont="0" applyFill="0" applyBorder="0" applyAlignment="0" applyProtection="0"/>
    <xf numFmtId="178" fontId="7" fillId="0" borderId="0" applyFont="0" applyFill="0" applyBorder="0" applyAlignment="0" applyProtection="0"/>
    <xf numFmtId="178" fontId="7" fillId="0" borderId="0" applyFont="0" applyFill="0" applyBorder="0" applyAlignment="0" applyProtection="0"/>
    <xf numFmtId="178" fontId="7" fillId="0" borderId="0" applyFont="0" applyFill="0" applyBorder="0" applyAlignment="0" applyProtection="0"/>
    <xf numFmtId="178" fontId="7" fillId="0" borderId="0" applyFont="0" applyFill="0" applyBorder="0" applyAlignment="0" applyProtection="0"/>
    <xf numFmtId="184" fontId="2"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43" fontId="42" fillId="0" borderId="0" applyFont="0" applyFill="0" applyBorder="0" applyAlignment="0" applyProtection="0"/>
    <xf numFmtId="43" fontId="18" fillId="0" borderId="0" applyFont="0" applyFill="0" applyBorder="0" applyAlignment="0" applyProtection="0"/>
    <xf numFmtId="43" fontId="7" fillId="0" borderId="0" applyFont="0" applyFill="0" applyBorder="0" applyAlignment="0" applyProtection="0"/>
    <xf numFmtId="43" fontId="43" fillId="0" borderId="0" applyFont="0" applyFill="0" applyBorder="0" applyAlignment="0" applyProtection="0"/>
    <xf numFmtId="43" fontId="44" fillId="0" borderId="0" applyFont="0" applyFill="0" applyBorder="0" applyAlignment="0" applyProtection="0"/>
    <xf numFmtId="43" fontId="38" fillId="0" borderId="0" applyFont="0" applyFill="0" applyBorder="0" applyAlignment="0" applyProtection="0"/>
    <xf numFmtId="43" fontId="45" fillId="0" borderId="0" applyFont="0" applyFill="0" applyBorder="0" applyAlignment="0" applyProtection="0"/>
    <xf numFmtId="43" fontId="38" fillId="0" borderId="0" applyFont="0" applyFill="0" applyBorder="0" applyAlignment="0" applyProtection="0"/>
    <xf numFmtId="43" fontId="23" fillId="0" borderId="0" applyFont="0" applyFill="0" applyBorder="0" applyAlignment="0" applyProtection="0"/>
    <xf numFmtId="43" fontId="38" fillId="0" borderId="0" applyFont="0" applyFill="0" applyBorder="0" applyAlignment="0" applyProtection="0"/>
    <xf numFmtId="43" fontId="18" fillId="0" borderId="0" applyFont="0" applyFill="0" applyBorder="0" applyAlignment="0" applyProtection="0"/>
    <xf numFmtId="43" fontId="38" fillId="0" borderId="0" applyFont="0" applyFill="0" applyBorder="0" applyAlignment="0" applyProtection="0"/>
    <xf numFmtId="181" fontId="31" fillId="0" borderId="0"/>
    <xf numFmtId="0" fontId="4" fillId="0" borderId="0" applyNumberFormat="0" applyFont="0" applyFill="0" applyBorder="0" applyAlignment="0" applyProtection="0"/>
    <xf numFmtId="0" fontId="4" fillId="0" borderId="0" applyNumberFormat="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0" fontId="46" fillId="0" borderId="0">
      <alignment horizontal="center"/>
    </xf>
    <xf numFmtId="177" fontId="18"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85" fontId="5" fillId="0" borderId="0"/>
    <xf numFmtId="0" fontId="4" fillId="0" borderId="0" applyNumberFormat="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3" fontId="47" fillId="0" borderId="3">
      <alignment horizontal="left" vertical="top" wrapText="1"/>
    </xf>
    <xf numFmtId="182" fontId="5" fillId="0" borderId="0"/>
    <xf numFmtId="0" fontId="4" fillId="0" borderId="0" applyNumberFormat="0" applyFont="0" applyFill="0" applyBorder="0" applyAlignment="0" applyProtection="0"/>
    <xf numFmtId="0" fontId="4" fillId="0" borderId="0" applyNumberFormat="0" applyFon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0" fontId="50" fillId="0" borderId="0">
      <alignment vertical="top" wrapText="1"/>
    </xf>
    <xf numFmtId="0" fontId="51" fillId="5" borderId="0" applyNumberFormat="0" applyBorder="0" applyAlignment="0" applyProtection="0"/>
    <xf numFmtId="0" fontId="52" fillId="5" borderId="0" applyNumberFormat="0" applyBorder="0" applyAlignment="0" applyProtection="0"/>
    <xf numFmtId="38" fontId="53" fillId="23" borderId="0" applyNumberFormat="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0" fontId="54" fillId="0" borderId="0">
      <alignment horizontal="left"/>
    </xf>
    <xf numFmtId="0" fontId="9" fillId="0" borderId="4" applyNumberFormat="0" applyAlignment="0" applyProtection="0">
      <alignment horizontal="left" vertical="center"/>
    </xf>
    <xf numFmtId="0" fontId="9" fillId="0" borderId="5">
      <alignment horizontal="left" vertical="center"/>
    </xf>
    <xf numFmtId="0" fontId="55" fillId="0" borderId="6" applyNumberFormat="0" applyFill="0" applyAlignment="0" applyProtection="0"/>
    <xf numFmtId="0" fontId="56" fillId="0" borderId="0" applyNumberFormat="0" applyFill="0" applyBorder="0" applyAlignment="0" applyProtection="0"/>
    <xf numFmtId="0" fontId="57" fillId="0" borderId="7" applyNumberFormat="0" applyFill="0" applyAlignment="0" applyProtection="0"/>
    <xf numFmtId="0" fontId="9" fillId="0" borderId="0" applyNumberFormat="0" applyFill="0" applyBorder="0" applyAlignment="0" applyProtection="0"/>
    <xf numFmtId="0" fontId="58" fillId="0" borderId="8" applyNumberFormat="0" applyFill="0" applyAlignment="0" applyProtection="0"/>
    <xf numFmtId="0" fontId="59" fillId="0" borderId="8" applyNumberFormat="0" applyFill="0" applyAlignment="0" applyProtection="0"/>
    <xf numFmtId="0" fontId="58" fillId="0" borderId="0" applyNumberFormat="0" applyFill="0" applyBorder="0" applyAlignment="0" applyProtection="0"/>
    <xf numFmtId="0" fontId="59" fillId="0" borderId="0" applyNumberFormat="0" applyFill="0" applyBorder="0" applyAlignment="0" applyProtection="0"/>
    <xf numFmtId="0" fontId="60" fillId="0" borderId="0" applyProtection="0"/>
    <xf numFmtId="0" fontId="56" fillId="0" borderId="0" applyProtection="0"/>
    <xf numFmtId="0" fontId="4" fillId="0" borderId="0" applyNumberFormat="0" applyFont="0" applyFill="0" applyBorder="0" applyAlignment="0" applyProtection="0"/>
    <xf numFmtId="0" fontId="61" fillId="0" borderId="0" applyProtection="0"/>
    <xf numFmtId="0" fontId="9" fillId="0" borderId="0" applyProtection="0"/>
    <xf numFmtId="0" fontId="4" fillId="0" borderId="0" applyNumberFormat="0" applyFont="0" applyFill="0" applyBorder="0" applyAlignment="0" applyProtection="0"/>
    <xf numFmtId="0" fontId="62" fillId="0" borderId="0" applyNumberFormat="0" applyFill="0" applyBorder="0" applyAlignment="0" applyProtection="0">
      <alignment vertical="top"/>
      <protection locked="0"/>
    </xf>
    <xf numFmtId="10" fontId="53" fillId="23" borderId="9" applyNumberFormat="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0" fontId="63" fillId="8" borderId="1" applyNumberFormat="0" applyAlignment="0" applyProtection="0"/>
    <xf numFmtId="0" fontId="64" fillId="0" borderId="0"/>
    <xf numFmtId="0" fontId="64" fillId="0" borderId="0"/>
    <xf numFmtId="0" fontId="64" fillId="0" borderId="0"/>
    <xf numFmtId="0" fontId="64" fillId="0" borderId="0"/>
    <xf numFmtId="0" fontId="64" fillId="0" borderId="0"/>
    <xf numFmtId="0" fontId="64" fillId="0" borderId="0"/>
    <xf numFmtId="0" fontId="65" fillId="0" borderId="10" applyNumberFormat="0" applyFill="0" applyAlignment="0" applyProtection="0"/>
    <xf numFmtId="0" fontId="66" fillId="0" borderId="10" applyNumberFormat="0" applyFill="0" applyAlignment="0" applyProtection="0"/>
    <xf numFmtId="0" fontId="67" fillId="0" borderId="11"/>
    <xf numFmtId="186" fontId="5" fillId="0" borderId="0" applyFont="0" applyFill="0" applyBorder="0" applyAlignment="0" applyProtection="0"/>
    <xf numFmtId="187" fontId="5" fillId="0" borderId="0" applyFont="0" applyFill="0" applyBorder="0" applyAlignment="0" applyProtection="0"/>
    <xf numFmtId="0" fontId="68" fillId="0" borderId="0" applyNumberFormat="0" applyFont="0" applyFill="0" applyAlignment="0"/>
    <xf numFmtId="0" fontId="69" fillId="24" borderId="0" applyNumberFormat="0" applyBorder="0" applyAlignment="0" applyProtection="0"/>
    <xf numFmtId="0" fontId="70" fillId="24" borderId="0" applyNumberFormat="0" applyBorder="0" applyAlignment="0" applyProtection="0"/>
    <xf numFmtId="0" fontId="31" fillId="0" borderId="0"/>
    <xf numFmtId="0" fontId="4" fillId="0" borderId="0" applyNumberFormat="0" applyFont="0" applyFill="0" applyBorder="0" applyAlignment="0" applyProtection="0"/>
    <xf numFmtId="0" fontId="4" fillId="0" borderId="0" applyNumberFormat="0" applyFont="0" applyFill="0" applyBorder="0" applyAlignment="0" applyProtection="0"/>
    <xf numFmtId="0" fontId="7" fillId="0" borderId="0">
      <alignment horizontal="left"/>
    </xf>
    <xf numFmtId="0" fontId="7" fillId="0" borderId="0">
      <alignment horizontal="left"/>
    </xf>
    <xf numFmtId="37" fontId="71" fillId="0" borderId="0"/>
    <xf numFmtId="0" fontId="4" fillId="0" borderId="0" applyNumberFormat="0" applyFont="0" applyFill="0" applyBorder="0" applyAlignment="0" applyProtection="0"/>
    <xf numFmtId="0" fontId="4" fillId="0" borderId="0" applyNumberFormat="0" applyFont="0" applyFill="0" applyBorder="0" applyAlignment="0" applyProtection="0"/>
    <xf numFmtId="0" fontId="7" fillId="0" borderId="0">
      <alignment horizontal="left"/>
    </xf>
    <xf numFmtId="0" fontId="5" fillId="0" borderId="0"/>
    <xf numFmtId="188" fontId="72" fillId="0" borderId="0"/>
    <xf numFmtId="0" fontId="4" fillId="0" borderId="0"/>
    <xf numFmtId="0" fontId="37" fillId="0" borderId="0"/>
    <xf numFmtId="0" fontId="4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 fillId="0" borderId="0"/>
    <xf numFmtId="0" fontId="73" fillId="0" borderId="0"/>
    <xf numFmtId="0" fontId="21" fillId="0" borderId="0"/>
    <xf numFmtId="0" fontId="4" fillId="0" borderId="0" applyNumberFormat="0" applyFont="0" applyFill="0" applyBorder="0" applyAlignment="0" applyProtection="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74" fillId="0" borderId="0"/>
    <xf numFmtId="0" fontId="74" fillId="0" borderId="0"/>
    <xf numFmtId="0" fontId="21" fillId="2" borderId="0" applyNumberFormat="0"/>
    <xf numFmtId="0" fontId="75" fillId="0" borderId="0"/>
    <xf numFmtId="0" fontId="4" fillId="0" borderId="0" applyNumberFormat="0" applyFont="0" applyFill="0" applyBorder="0" applyAlignment="0" applyProtection="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75" fillId="0" borderId="0"/>
    <xf numFmtId="0" fontId="40" fillId="0" borderId="0"/>
    <xf numFmtId="0" fontId="68" fillId="0" borderId="0"/>
    <xf numFmtId="0" fontId="4" fillId="0" borderId="0" applyNumberFormat="0" applyFont="0" applyFill="0" applyBorder="0" applyAlignment="0" applyProtection="0"/>
    <xf numFmtId="0" fontId="7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7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75" fillId="0" borderId="0"/>
    <xf numFmtId="0" fontId="23" fillId="0" borderId="0"/>
    <xf numFmtId="0" fontId="23" fillId="0" borderId="0"/>
    <xf numFmtId="0" fontId="7" fillId="0" borderId="0"/>
    <xf numFmtId="0" fontId="7" fillId="0" borderId="0"/>
    <xf numFmtId="0" fontId="4" fillId="0" borderId="0" applyNumberFormat="0" applyFont="0" applyFill="0" applyBorder="0" applyAlignment="0" applyProtection="0"/>
    <xf numFmtId="0" fontId="4" fillId="0" borderId="0" applyNumberFormat="0" applyFont="0" applyFill="0" applyBorder="0" applyAlignment="0" applyProtection="0"/>
    <xf numFmtId="0" fontId="4" fillId="0" borderId="0"/>
    <xf numFmtId="0" fontId="74" fillId="0" borderId="0"/>
    <xf numFmtId="0" fontId="39" fillId="0" borderId="0"/>
    <xf numFmtId="0" fontId="4" fillId="0" borderId="0"/>
    <xf numFmtId="0" fontId="2" fillId="0" borderId="0"/>
    <xf numFmtId="0" fontId="75" fillId="0" borderId="0"/>
    <xf numFmtId="0" fontId="75" fillId="0" borderId="0"/>
    <xf numFmtId="0" fontId="75" fillId="0" borderId="0"/>
    <xf numFmtId="0" fontId="75" fillId="0" borderId="0"/>
    <xf numFmtId="0" fontId="4" fillId="0" borderId="0"/>
    <xf numFmtId="0" fontId="42" fillId="0" borderId="0"/>
    <xf numFmtId="0" fontId="4" fillId="0" borderId="0"/>
    <xf numFmtId="0" fontId="73" fillId="0" borderId="0"/>
    <xf numFmtId="0" fontId="37" fillId="0" borderId="0"/>
    <xf numFmtId="0" fontId="4" fillId="0" borderId="0" applyNumberFormat="0" applyFont="0" applyFill="0" applyBorder="0" applyAlignment="0" applyProtection="0"/>
    <xf numFmtId="0" fontId="21" fillId="0" borderId="0"/>
    <xf numFmtId="0" fontId="76" fillId="0" borderId="0"/>
    <xf numFmtId="0" fontId="4" fillId="0" borderId="0"/>
    <xf numFmtId="0" fontId="75" fillId="0" borderId="0"/>
    <xf numFmtId="0" fontId="75" fillId="0" borderId="0"/>
    <xf numFmtId="0" fontId="7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23" fillId="0" borderId="0"/>
    <xf numFmtId="0" fontId="44" fillId="0" borderId="0"/>
    <xf numFmtId="0" fontId="4" fillId="0" borderId="0"/>
    <xf numFmtId="0" fontId="23" fillId="0" borderId="0"/>
    <xf numFmtId="0" fontId="4" fillId="0" borderId="0"/>
    <xf numFmtId="0" fontId="7" fillId="0" borderId="0"/>
    <xf numFmtId="0" fontId="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18" fillId="0" borderId="0"/>
    <xf numFmtId="0" fontId="45" fillId="0" borderId="0"/>
    <xf numFmtId="0" fontId="77" fillId="0" borderId="0"/>
    <xf numFmtId="0" fontId="41" fillId="0" borderId="0"/>
    <xf numFmtId="0" fontId="76"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78" fillId="0" borderId="0"/>
    <xf numFmtId="0" fontId="7" fillId="0" borderId="0"/>
    <xf numFmtId="0" fontId="7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0" fillId="0" borderId="0"/>
    <xf numFmtId="0" fontId="41" fillId="0" borderId="0"/>
    <xf numFmtId="0" fontId="7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7" fillId="0" borderId="0"/>
    <xf numFmtId="0" fontId="18" fillId="0" borderId="0"/>
    <xf numFmtId="0" fontId="7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17" fillId="0" borderId="0"/>
    <xf numFmtId="0" fontId="7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79" fillId="0" borderId="0"/>
    <xf numFmtId="0" fontId="8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74" fillId="0" borderId="0"/>
    <xf numFmtId="0" fontId="74" fillId="0" borderId="0"/>
    <xf numFmtId="0" fontId="7" fillId="0" borderId="0"/>
    <xf numFmtId="0" fontId="7" fillId="0" borderId="0"/>
    <xf numFmtId="0" fontId="20" fillId="0" borderId="0"/>
    <xf numFmtId="0" fontId="21" fillId="0" borderId="0"/>
    <xf numFmtId="0" fontId="21" fillId="0" borderId="0"/>
    <xf numFmtId="0" fontId="81" fillId="0" borderId="0"/>
    <xf numFmtId="0" fontId="4" fillId="25" borderId="12" applyNumberFormat="0" applyFont="0" applyAlignment="0" applyProtection="0"/>
    <xf numFmtId="0" fontId="68" fillId="25" borderId="12" applyNumberFormat="0" applyFont="0" applyAlignment="0" applyProtection="0"/>
    <xf numFmtId="0" fontId="82" fillId="21" borderId="13" applyNumberFormat="0" applyAlignment="0" applyProtection="0"/>
    <xf numFmtId="0" fontId="83" fillId="21" borderId="13" applyNumberFormat="0" applyAlignment="0" applyProtection="0"/>
    <xf numFmtId="10" fontId="5" fillId="0" borderId="0" applyFont="0" applyFill="0" applyBorder="0" applyAlignment="0" applyProtection="0"/>
    <xf numFmtId="9" fontId="5" fillId="0" borderId="0" applyFont="0" applyFill="0" applyBorder="0" applyAlignment="0" applyProtection="0"/>
    <xf numFmtId="0" fontId="4" fillId="0" borderId="0" applyNumberFormat="0" applyFont="0" applyFill="0" applyBorder="0" applyAlignment="0" applyProtection="0"/>
    <xf numFmtId="9" fontId="21" fillId="0" borderId="0" applyFont="0" applyFill="0" applyBorder="0" applyAlignment="0" applyProtection="0"/>
    <xf numFmtId="9" fontId="23" fillId="0" borderId="0" applyFont="0" applyFill="0" applyBorder="0" applyAlignment="0" applyProtection="0"/>
    <xf numFmtId="9" fontId="4" fillId="0" borderId="0" applyFont="0" applyFill="0" applyBorder="0" applyAlignment="0" applyProtection="0"/>
    <xf numFmtId="42" fontId="17" fillId="0" borderId="0" applyFont="0" applyFill="0" applyBorder="0" applyAlignment="0" applyProtection="0"/>
    <xf numFmtId="0" fontId="4" fillId="0" borderId="0" applyNumberFormat="0" applyFont="0" applyFill="0" applyBorder="0" applyAlignment="0" applyProtection="0"/>
    <xf numFmtId="42" fontId="17" fillId="0" borderId="0" applyFont="0" applyFill="0" applyBorder="0" applyAlignment="0" applyProtection="0"/>
    <xf numFmtId="42" fontId="17" fillId="0" borderId="0" applyFont="0" applyFill="0" applyBorder="0" applyAlignment="0" applyProtection="0"/>
    <xf numFmtId="170" fontId="17" fillId="0" borderId="0" applyFont="0" applyFill="0" applyBorder="0" applyAlignment="0" applyProtection="0"/>
    <xf numFmtId="189" fontId="5" fillId="0" borderId="0" applyFill="0" applyBorder="0" applyAlignment="0" applyProtection="0"/>
    <xf numFmtId="0" fontId="4" fillId="0" borderId="0" applyNumberFormat="0" applyFont="0" applyFill="0" applyBorder="0" applyAlignment="0" applyProtection="0"/>
    <xf numFmtId="42" fontId="17" fillId="0" borderId="0" applyFont="0" applyFill="0" applyBorder="0" applyAlignment="0" applyProtection="0"/>
    <xf numFmtId="42" fontId="17" fillId="0" borderId="0" applyFont="0" applyFill="0" applyBorder="0" applyAlignment="0" applyProtection="0"/>
    <xf numFmtId="42" fontId="17" fillId="0" borderId="0" applyFont="0" applyFill="0" applyBorder="0" applyAlignment="0" applyProtection="0"/>
    <xf numFmtId="42" fontId="17" fillId="0" borderId="0" applyFont="0" applyFill="0" applyBorder="0" applyAlignment="0" applyProtection="0"/>
    <xf numFmtId="42" fontId="17" fillId="0" borderId="0" applyFont="0" applyFill="0" applyBorder="0" applyAlignment="0" applyProtection="0"/>
    <xf numFmtId="42" fontId="17" fillId="0" borderId="0" applyFont="0" applyFill="0" applyBorder="0" applyAlignment="0" applyProtection="0"/>
    <xf numFmtId="0" fontId="84" fillId="0" borderId="0"/>
    <xf numFmtId="0" fontId="85" fillId="0" borderId="0">
      <alignment horizontal="center"/>
    </xf>
    <xf numFmtId="0" fontId="86" fillId="0" borderId="14">
      <alignment horizontal="center" vertical="center"/>
    </xf>
    <xf numFmtId="0" fontId="87" fillId="0" borderId="9" applyAlignment="0">
      <alignment horizontal="center" vertical="center" wrapText="1"/>
    </xf>
    <xf numFmtId="0" fontId="88" fillId="0" borderId="9">
      <alignment horizontal="center" vertical="center" wrapText="1"/>
    </xf>
    <xf numFmtId="3" fontId="89" fillId="0" borderId="0"/>
    <xf numFmtId="0" fontId="90" fillId="0" borderId="15"/>
    <xf numFmtId="0" fontId="67" fillId="0" borderId="0"/>
    <xf numFmtId="0" fontId="91" fillId="0" borderId="0" applyFont="0">
      <alignment horizontal="centerContinuous"/>
    </xf>
    <xf numFmtId="0" fontId="92" fillId="0" borderId="0" applyNumberFormat="0" applyFill="0" applyBorder="0" applyAlignment="0" applyProtection="0"/>
    <xf numFmtId="0" fontId="93" fillId="0" borderId="16" applyNumberFormat="0" applyFill="0" applyAlignment="0" applyProtection="0"/>
    <xf numFmtId="0" fontId="4" fillId="0" borderId="17" applyNumberFormat="0" applyFont="0" applyFill="0" applyAlignment="0" applyProtection="0"/>
    <xf numFmtId="0" fontId="94" fillId="0" borderId="0" applyNumberFormat="0" applyFill="0" applyBorder="0" applyAlignment="0" applyProtection="0"/>
    <xf numFmtId="0" fontId="95" fillId="0" borderId="0" applyNumberFormat="0" applyFill="0" applyBorder="0" applyAlignment="0" applyProtection="0"/>
    <xf numFmtId="0" fontId="96" fillId="0" borderId="0"/>
    <xf numFmtId="0" fontId="97" fillId="0" borderId="0" applyFont="0" applyFill="0" applyBorder="0" applyAlignment="0" applyProtection="0"/>
    <xf numFmtId="0" fontId="97" fillId="0" borderId="0" applyFont="0" applyFill="0" applyBorder="0" applyAlignment="0" applyProtection="0"/>
    <xf numFmtId="0" fontId="81" fillId="0" borderId="0">
      <alignment vertical="center"/>
    </xf>
    <xf numFmtId="40" fontId="98" fillId="0" borderId="0" applyFont="0" applyFill="0" applyBorder="0" applyAlignment="0" applyProtection="0"/>
    <xf numFmtId="38" fontId="98" fillId="0" borderId="0" applyFont="0" applyFill="0" applyBorder="0" applyAlignment="0" applyProtection="0"/>
    <xf numFmtId="0" fontId="98" fillId="0" borderId="0" applyFont="0" applyFill="0" applyBorder="0" applyAlignment="0" applyProtection="0"/>
    <xf numFmtId="0" fontId="98" fillId="0" borderId="0" applyFont="0" applyFill="0" applyBorder="0" applyAlignment="0" applyProtection="0"/>
    <xf numFmtId="9" fontId="99" fillId="0" borderId="0" applyFont="0" applyFill="0" applyBorder="0" applyAlignment="0" applyProtection="0"/>
    <xf numFmtId="0" fontId="100" fillId="0" borderId="0"/>
    <xf numFmtId="190" fontId="4" fillId="0" borderId="0" applyFont="0" applyFill="0" applyBorder="0" applyAlignment="0" applyProtection="0"/>
    <xf numFmtId="191" fontId="4" fillId="0" borderId="0" applyFont="0" applyFill="0" applyBorder="0" applyAlignment="0" applyProtection="0"/>
    <xf numFmtId="192" fontId="101" fillId="0" borderId="0" applyFont="0" applyFill="0" applyBorder="0" applyAlignment="0" applyProtection="0"/>
    <xf numFmtId="193" fontId="101" fillId="0" borderId="0" applyFont="0" applyFill="0" applyBorder="0" applyAlignment="0" applyProtection="0"/>
    <xf numFmtId="0" fontId="102" fillId="0" borderId="0"/>
    <xf numFmtId="0" fontId="103" fillId="0" borderId="0" applyProtection="0"/>
    <xf numFmtId="167" fontId="104" fillId="0" borderId="0" applyFont="0" applyFill="0" applyBorder="0" applyAlignment="0" applyProtection="0"/>
    <xf numFmtId="40" fontId="105" fillId="0" borderId="0" applyFont="0" applyFill="0" applyBorder="0" applyAlignment="0" applyProtection="0"/>
    <xf numFmtId="0" fontId="7" fillId="0" borderId="0"/>
    <xf numFmtId="164" fontId="104" fillId="0" borderId="0" applyFont="0" applyFill="0" applyBorder="0" applyAlignment="0" applyProtection="0"/>
    <xf numFmtId="194" fontId="105" fillId="0" borderId="0" applyFont="0" applyFill="0" applyBorder="0" applyAlignment="0" applyProtection="0"/>
    <xf numFmtId="195" fontId="104" fillId="0" borderId="0" applyFont="0" applyFill="0" applyBorder="0" applyAlignment="0" applyProtection="0"/>
    <xf numFmtId="43" fontId="2" fillId="0" borderId="0" applyFont="0" applyFill="0" applyBorder="0" applyAlignment="0" applyProtection="0"/>
    <xf numFmtId="0" fontId="20" fillId="0" borderId="0"/>
  </cellStyleXfs>
  <cellXfs count="364">
    <xf numFmtId="0" fontId="0" fillId="0" borderId="0" xfId="0"/>
    <xf numFmtId="0" fontId="3" fillId="0" borderId="0" xfId="1"/>
    <xf numFmtId="0" fontId="4" fillId="0" borderId="0" xfId="1" applyFont="1"/>
    <xf numFmtId="0" fontId="4" fillId="0" borderId="0" xfId="2" applyFont="1" applyBorder="1"/>
    <xf numFmtId="0" fontId="6" fillId="0" borderId="0" xfId="3" applyFont="1"/>
    <xf numFmtId="0" fontId="4" fillId="0" borderId="0" xfId="3" applyFont="1"/>
    <xf numFmtId="0" fontId="4" fillId="0" borderId="0" xfId="1" applyFont="1" applyAlignment="1">
      <alignment horizontal="center"/>
    </xf>
    <xf numFmtId="0" fontId="6" fillId="0" borderId="0" xfId="2" applyFont="1" applyBorder="1"/>
    <xf numFmtId="0" fontId="6" fillId="0" borderId="0" xfId="4" applyNumberFormat="1" applyFont="1"/>
    <xf numFmtId="0" fontId="4" fillId="0" borderId="0" xfId="4" applyNumberFormat="1" applyFont="1"/>
    <xf numFmtId="0" fontId="4" fillId="0" borderId="0" xfId="1" applyFont="1" applyBorder="1" applyAlignment="1">
      <alignment horizontal="center"/>
    </xf>
    <xf numFmtId="0" fontId="6" fillId="0" borderId="0" xfId="2" applyFont="1" applyBorder="1" applyAlignment="1">
      <alignment wrapText="1"/>
    </xf>
    <xf numFmtId="0" fontId="8" fillId="0" borderId="0" xfId="1" applyFont="1" applyAlignment="1">
      <alignment horizontal="center" vertical="center"/>
    </xf>
    <xf numFmtId="0" fontId="8" fillId="0" borderId="0" xfId="1" applyFont="1" applyBorder="1"/>
    <xf numFmtId="0" fontId="9" fillId="0" borderId="0" xfId="1" applyFont="1" applyBorder="1"/>
    <xf numFmtId="0" fontId="5" fillId="0" borderId="0" xfId="1" applyFont="1" applyBorder="1" applyAlignment="1">
      <alignment horizontal="center"/>
    </xf>
    <xf numFmtId="0" fontId="5" fillId="0" borderId="0" xfId="4838"/>
    <xf numFmtId="0" fontId="75" fillId="0" borderId="0" xfId="4882"/>
    <xf numFmtId="0" fontId="68" fillId="0" borderId="0" xfId="4884"/>
    <xf numFmtId="0" fontId="106" fillId="0" borderId="0" xfId="4885" applyFont="1" applyAlignment="1">
      <alignment horizontal="center"/>
    </xf>
    <xf numFmtId="0" fontId="2" fillId="0" borderId="0" xfId="4919"/>
    <xf numFmtId="0" fontId="5" fillId="0" borderId="0" xfId="4838" applyFont="1"/>
    <xf numFmtId="0" fontId="107" fillId="0" borderId="0" xfId="4838" applyFont="1"/>
    <xf numFmtId="0" fontId="8" fillId="0" borderId="0" xfId="4838" applyFont="1"/>
    <xf numFmtId="0" fontId="4" fillId="0" borderId="0" xfId="4838" applyFont="1"/>
    <xf numFmtId="0" fontId="4" fillId="0" borderId="0" xfId="4838" applyFont="1" applyAlignment="1">
      <alignment horizontal="left" indent="1"/>
    </xf>
    <xf numFmtId="0" fontId="5" fillId="0" borderId="0" xfId="4838" applyFont="1" applyFill="1"/>
    <xf numFmtId="0" fontId="4" fillId="0" borderId="14" xfId="4838" applyFont="1" applyBorder="1" applyAlignment="1">
      <alignment horizontal="right"/>
    </xf>
    <xf numFmtId="0" fontId="108" fillId="0" borderId="0" xfId="4838" applyFont="1"/>
    <xf numFmtId="0" fontId="9" fillId="0" borderId="0" xfId="4838" applyFont="1"/>
    <xf numFmtId="0" fontId="5" fillId="0" borderId="0" xfId="4838" applyFont="1" applyBorder="1"/>
    <xf numFmtId="0" fontId="5" fillId="0" borderId="0" xfId="4838" applyFill="1"/>
    <xf numFmtId="0" fontId="4" fillId="0" borderId="5" xfId="4838" applyFont="1" applyBorder="1" applyAlignment="1">
      <alignment horizontal="center" vertical="center" wrapText="1"/>
    </xf>
    <xf numFmtId="0" fontId="4" fillId="0" borderId="14" xfId="4838" applyFont="1" applyBorder="1"/>
    <xf numFmtId="0" fontId="5" fillId="0" borderId="14" xfId="4838" applyBorder="1"/>
    <xf numFmtId="0" fontId="9" fillId="0" borderId="0" xfId="4838" applyFont="1" applyBorder="1"/>
    <xf numFmtId="0" fontId="6" fillId="0" borderId="14" xfId="4838" applyFont="1" applyBorder="1" applyAlignment="1">
      <alignment horizontal="center" vertical="center"/>
    </xf>
    <xf numFmtId="0" fontId="6" fillId="0" borderId="0" xfId="4838" applyFont="1" applyBorder="1" applyAlignment="1">
      <alignment horizontal="center" vertical="center"/>
    </xf>
    <xf numFmtId="0" fontId="5" fillId="0" borderId="0" xfId="4838" applyFont="1" applyBorder="1" applyAlignment="1">
      <alignment horizontal="center" vertical="center"/>
    </xf>
    <xf numFmtId="0" fontId="5" fillId="0" borderId="18" xfId="4838" applyFont="1" applyBorder="1" applyAlignment="1">
      <alignment horizontal="center" vertical="center"/>
    </xf>
    <xf numFmtId="0" fontId="5" fillId="0" borderId="0" xfId="4838" applyFont="1" applyAlignment="1">
      <alignment horizontal="center" vertical="center"/>
    </xf>
    <xf numFmtId="0" fontId="3" fillId="0" borderId="0" xfId="4838" applyFont="1" applyBorder="1"/>
    <xf numFmtId="0" fontId="89" fillId="0" borderId="0" xfId="5042" applyFont="1"/>
    <xf numFmtId="0" fontId="89" fillId="0" borderId="0" xfId="5042" applyFont="1" applyFill="1"/>
    <xf numFmtId="197" fontId="89" fillId="0" borderId="0" xfId="4736" applyNumberFormat="1" applyFont="1"/>
    <xf numFmtId="0" fontId="89" fillId="0" borderId="0" xfId="4930" applyFont="1" applyFill="1" applyBorder="1"/>
    <xf numFmtId="197" fontId="89" fillId="0" borderId="0" xfId="4930" applyNumberFormat="1" applyFont="1" applyFill="1" applyBorder="1"/>
    <xf numFmtId="0" fontId="6" fillId="0" borderId="0" xfId="4930" applyFont="1" applyBorder="1" applyAlignment="1">
      <alignment horizontal="left"/>
    </xf>
    <xf numFmtId="0" fontId="4" fillId="0" borderId="0" xfId="4930" applyFont="1" applyFill="1" applyBorder="1"/>
    <xf numFmtId="3" fontId="4" fillId="0" borderId="0" xfId="4930" applyNumberFormat="1" applyFont="1" applyFill="1" applyBorder="1"/>
    <xf numFmtId="198" fontId="4" fillId="0" borderId="0" xfId="5042" applyNumberFormat="1" applyFont="1" applyFill="1" applyBorder="1"/>
    <xf numFmtId="196" fontId="4" fillId="0" borderId="0" xfId="4" applyNumberFormat="1" applyFont="1" applyBorder="1" applyAlignment="1">
      <alignment horizontal="right"/>
    </xf>
    <xf numFmtId="1" fontId="4" fillId="0" borderId="0" xfId="4" applyNumberFormat="1" applyFont="1" applyBorder="1" applyAlignment="1">
      <alignment horizontal="right" indent="2"/>
    </xf>
    <xf numFmtId="0" fontId="6" fillId="0" borderId="0" xfId="4" applyFont="1" applyBorder="1"/>
    <xf numFmtId="196" fontId="111" fillId="0" borderId="0" xfId="5042" applyNumberFormat="1" applyFont="1"/>
    <xf numFmtId="0" fontId="4" fillId="0" borderId="0" xfId="5042" applyFont="1" applyFill="1"/>
    <xf numFmtId="1" fontId="4" fillId="0" borderId="0" xfId="4736" applyNumberFormat="1" applyFont="1" applyAlignment="1"/>
    <xf numFmtId="0" fontId="109" fillId="0" borderId="0" xfId="5046" applyNumberFormat="1" applyFont="1" applyFill="1" applyBorder="1" applyAlignment="1">
      <alignment horizontal="left" wrapText="1" indent="3"/>
    </xf>
    <xf numFmtId="0" fontId="110" fillId="0" borderId="0" xfId="5046" applyNumberFormat="1" applyFont="1" applyFill="1" applyBorder="1" applyAlignment="1">
      <alignment horizontal="left" wrapText="1" indent="3"/>
    </xf>
    <xf numFmtId="0" fontId="112" fillId="0" borderId="0" xfId="5040" applyNumberFormat="1" applyFont="1" applyFill="1" applyBorder="1" applyAlignment="1">
      <alignment horizontal="left" indent="3"/>
    </xf>
    <xf numFmtId="0" fontId="112" fillId="0" borderId="0" xfId="5040" applyFont="1" applyFill="1" applyAlignment="1">
      <alignment horizontal="left" indent="3"/>
    </xf>
    <xf numFmtId="0" fontId="111" fillId="0" borderId="0" xfId="5042" applyFont="1"/>
    <xf numFmtId="0" fontId="4" fillId="0" borderId="0" xfId="5046" applyFont="1" applyFill="1" applyBorder="1" applyAlignment="1">
      <alignment horizontal="center" vertical="center"/>
    </xf>
    <xf numFmtId="0" fontId="4" fillId="0" borderId="0" xfId="5046" applyFont="1" applyFill="1" applyBorder="1" applyAlignment="1">
      <alignment vertical="center"/>
    </xf>
    <xf numFmtId="0" fontId="4" fillId="0" borderId="18" xfId="5046" applyFont="1" applyFill="1" applyBorder="1" applyAlignment="1">
      <alignment vertical="center"/>
    </xf>
    <xf numFmtId="0" fontId="4" fillId="0" borderId="14" xfId="4" applyNumberFormat="1" applyFont="1" applyBorder="1" applyAlignment="1">
      <alignment horizontal="center"/>
    </xf>
    <xf numFmtId="0" fontId="4" fillId="0" borderId="0" xfId="4" applyFont="1" applyBorder="1" applyAlignment="1">
      <alignment horizontal="center"/>
    </xf>
    <xf numFmtId="197" fontId="4" fillId="0" borderId="0" xfId="4736" applyNumberFormat="1" applyFont="1" applyBorder="1"/>
    <xf numFmtId="0" fontId="4" fillId="0" borderId="0" xfId="4" applyFont="1" applyBorder="1"/>
    <xf numFmtId="0" fontId="115" fillId="0" borderId="0" xfId="5042" applyFont="1"/>
    <xf numFmtId="0" fontId="19" fillId="0" borderId="0" xfId="5042" applyFont="1" applyFill="1"/>
    <xf numFmtId="197" fontId="19" fillId="0" borderId="0" xfId="4736" applyNumberFormat="1" applyFont="1"/>
    <xf numFmtId="0" fontId="116" fillId="0" borderId="0" xfId="4" applyFont="1"/>
    <xf numFmtId="0" fontId="68" fillId="0" borderId="0" xfId="4" applyNumberFormat="1" applyFont="1"/>
    <xf numFmtId="0" fontId="9" fillId="0" borderId="0" xfId="4" applyNumberFormat="1" applyFont="1"/>
    <xf numFmtId="0" fontId="19" fillId="0" borderId="0" xfId="4" applyFont="1"/>
    <xf numFmtId="0" fontId="4" fillId="0" borderId="0" xfId="5047" applyFont="1" applyFill="1" applyBorder="1" applyAlignment="1" applyProtection="1">
      <alignment vertical="center"/>
      <protection hidden="1"/>
    </xf>
    <xf numFmtId="0" fontId="4" fillId="0" borderId="14" xfId="5044" applyNumberFormat="1" applyFont="1" applyFill="1" applyBorder="1" applyAlignment="1">
      <alignment horizontal="center" vertical="center" wrapText="1"/>
    </xf>
    <xf numFmtId="0" fontId="6" fillId="0" borderId="14" xfId="5047" applyFont="1" applyFill="1" applyBorder="1" applyAlignment="1" applyProtection="1">
      <alignment horizontal="center" vertical="center"/>
      <protection hidden="1"/>
    </xf>
    <xf numFmtId="0" fontId="4" fillId="0" borderId="18" xfId="5047" applyNumberFormat="1" applyFont="1" applyFill="1" applyBorder="1" applyAlignment="1" applyProtection="1">
      <alignment horizontal="center" vertical="center" wrapText="1"/>
      <protection hidden="1"/>
    </xf>
    <xf numFmtId="0" fontId="4" fillId="0" borderId="18" xfId="5047" applyFont="1" applyFill="1" applyBorder="1" applyAlignment="1" applyProtection="1">
      <alignment vertical="center"/>
      <protection hidden="1"/>
    </xf>
    <xf numFmtId="0" fontId="4" fillId="0" borderId="0" xfId="3" applyFont="1" applyAlignment="1">
      <alignment horizontal="right"/>
    </xf>
    <xf numFmtId="0" fontId="4" fillId="0" borderId="14" xfId="5047" applyNumberFormat="1" applyFont="1" applyFill="1" applyBorder="1" applyAlignment="1" applyProtection="1">
      <alignment vertical="center"/>
      <protection hidden="1"/>
    </xf>
    <xf numFmtId="0" fontId="4" fillId="0" borderId="0" xfId="5041" applyFont="1" applyFill="1" applyAlignment="1">
      <alignment vertical="center"/>
    </xf>
    <xf numFmtId="0" fontId="9" fillId="0" borderId="0" xfId="5047" applyFont="1" applyFill="1" applyAlignment="1" applyProtection="1">
      <protection hidden="1"/>
    </xf>
    <xf numFmtId="0" fontId="4" fillId="0" borderId="0" xfId="5045" applyFont="1" applyFill="1" applyAlignment="1">
      <alignment vertical="center"/>
    </xf>
    <xf numFmtId="0" fontId="108" fillId="0" borderId="0" xfId="3" applyFont="1"/>
    <xf numFmtId="0" fontId="9" fillId="0" borderId="0" xfId="3" applyFont="1"/>
    <xf numFmtId="0" fontId="4" fillId="0" borderId="0" xfId="4931" applyFont="1" applyFill="1" applyAlignment="1">
      <alignment horizontal="center" wrapText="1"/>
    </xf>
    <xf numFmtId="0" fontId="4" fillId="0" borderId="0" xfId="4931" applyFont="1" applyAlignment="1">
      <alignment horizontal="center"/>
    </xf>
    <xf numFmtId="0" fontId="4" fillId="0" borderId="0" xfId="4931" applyFont="1" applyAlignment="1">
      <alignment horizontal="center" wrapText="1"/>
    </xf>
    <xf numFmtId="0" fontId="6" fillId="0" borderId="0" xfId="4931" applyFont="1" applyFill="1" applyAlignment="1">
      <alignment horizontal="center" wrapText="1"/>
    </xf>
    <xf numFmtId="0" fontId="6" fillId="0" borderId="0" xfId="4931" applyFont="1" applyAlignment="1">
      <alignment horizontal="center"/>
    </xf>
    <xf numFmtId="0" fontId="6" fillId="0" borderId="0" xfId="4931" applyFont="1" applyAlignment="1">
      <alignment horizontal="center" wrapText="1"/>
    </xf>
    <xf numFmtId="0" fontId="4" fillId="0" borderId="0" xfId="0" applyFont="1" applyBorder="1"/>
    <xf numFmtId="0" fontId="4" fillId="0" borderId="5" xfId="4838" applyFont="1" applyBorder="1" applyAlignment="1">
      <alignment horizontal="center" vertical="center"/>
    </xf>
    <xf numFmtId="0" fontId="9" fillId="0" borderId="0" xfId="0" applyFont="1" applyBorder="1"/>
    <xf numFmtId="0" fontId="8" fillId="0" borderId="0" xfId="0" applyFont="1" applyBorder="1"/>
    <xf numFmtId="0" fontId="8" fillId="0" borderId="0" xfId="0" applyFont="1" applyBorder="1" applyAlignment="1">
      <alignment horizontal="center"/>
    </xf>
    <xf numFmtId="176" fontId="8" fillId="0" borderId="0" xfId="4711" applyFont="1" applyBorder="1" applyAlignment="1">
      <alignment horizontal="center" wrapText="1"/>
    </xf>
    <xf numFmtId="176" fontId="8" fillId="0" borderId="0" xfId="4711" applyFont="1" applyBorder="1" applyAlignment="1">
      <alignment horizontal="right" wrapText="1"/>
    </xf>
    <xf numFmtId="3" fontId="8" fillId="0" borderId="0" xfId="4711" applyNumberFormat="1" applyFont="1" applyBorder="1" applyAlignment="1">
      <alignment horizontal="right"/>
    </xf>
    <xf numFmtId="0" fontId="4" fillId="0" borderId="0" xfId="0" applyFont="1" applyBorder="1" applyAlignment="1">
      <alignment horizontal="left" indent="1"/>
    </xf>
    <xf numFmtId="176" fontId="4" fillId="0" borderId="0" xfId="4711" applyFont="1" applyBorder="1" applyAlignment="1">
      <alignment horizontal="center" wrapText="1"/>
    </xf>
    <xf numFmtId="0" fontId="8" fillId="0" borderId="0" xfId="0" applyFont="1" applyBorder="1" applyAlignment="1">
      <alignment wrapText="1"/>
    </xf>
    <xf numFmtId="0" fontId="6" fillId="0" borderId="0" xfId="0" applyFont="1" applyBorder="1" applyAlignment="1">
      <alignment horizontal="left" wrapText="1" indent="1"/>
    </xf>
    <xf numFmtId="0" fontId="6" fillId="0" borderId="0" xfId="0" applyFont="1" applyBorder="1" applyAlignment="1">
      <alignment horizontal="left" indent="1"/>
    </xf>
    <xf numFmtId="0" fontId="107" fillId="0" borderId="0" xfId="0" applyFont="1" applyBorder="1" applyAlignment="1">
      <alignment horizontal="left" indent="1"/>
    </xf>
    <xf numFmtId="0" fontId="4" fillId="0" borderId="0" xfId="0" applyFont="1" applyBorder="1" applyAlignment="1">
      <alignment horizontal="left" indent="3"/>
    </xf>
    <xf numFmtId="9" fontId="4" fillId="0" borderId="0" xfId="5057" applyFont="1" applyBorder="1" applyAlignment="1">
      <alignment horizontal="left" indent="3"/>
    </xf>
    <xf numFmtId="0" fontId="6" fillId="0" borderId="0" xfId="0" applyFont="1" applyBorder="1" applyAlignment="1">
      <alignment horizontal="left" indent="3"/>
    </xf>
    <xf numFmtId="200" fontId="4" fillId="0" borderId="0" xfId="4711" applyNumberFormat="1" applyFont="1" applyBorder="1" applyAlignment="1">
      <alignment horizontal="center" wrapText="1"/>
    </xf>
    <xf numFmtId="201" fontId="4" fillId="0" borderId="0" xfId="4711" applyNumberFormat="1" applyFont="1" applyBorder="1" applyAlignment="1">
      <alignment horizontal="right" wrapText="1"/>
    </xf>
    <xf numFmtId="0" fontId="0" fillId="0" borderId="0" xfId="0" applyBorder="1"/>
    <xf numFmtId="202" fontId="8" fillId="0" borderId="0" xfId="4711" applyNumberFormat="1" applyFont="1" applyBorder="1" applyAlignment="1">
      <alignment horizontal="right" wrapText="1"/>
    </xf>
    <xf numFmtId="202" fontId="4" fillId="0" borderId="0" xfId="4711" applyNumberFormat="1" applyFont="1" applyBorder="1" applyAlignment="1">
      <alignment horizontal="right" wrapText="1"/>
    </xf>
    <xf numFmtId="0" fontId="4" fillId="0" borderId="0" xfId="0" applyFont="1" applyBorder="1" applyAlignment="1">
      <alignment vertical="center" wrapText="1"/>
    </xf>
    <xf numFmtId="0" fontId="4" fillId="0" borderId="0" xfId="0" applyFont="1" applyBorder="1" applyAlignment="1">
      <alignment vertical="center"/>
    </xf>
    <xf numFmtId="0" fontId="118" fillId="0" borderId="0" xfId="0" applyFont="1" applyBorder="1"/>
    <xf numFmtId="176" fontId="118" fillId="0" borderId="0" xfId="4711" applyFont="1" applyBorder="1" applyAlignment="1">
      <alignment horizontal="right" wrapText="1"/>
    </xf>
    <xf numFmtId="0" fontId="5" fillId="0" borderId="0" xfId="4838" applyBorder="1"/>
    <xf numFmtId="0" fontId="8" fillId="0" borderId="0" xfId="5043" applyNumberFormat="1" applyFont="1" applyBorder="1" applyAlignment="1">
      <alignment horizontal="left" wrapText="1" indent="1"/>
    </xf>
    <xf numFmtId="0" fontId="117" fillId="0" borderId="0" xfId="0" applyFont="1" applyBorder="1"/>
    <xf numFmtId="201" fontId="8" fillId="0" borderId="0" xfId="0" applyNumberFormat="1" applyFont="1" applyBorder="1" applyAlignment="1">
      <alignment horizontal="right" wrapText="1"/>
    </xf>
    <xf numFmtId="0" fontId="4" fillId="0" borderId="0" xfId="0" applyFont="1" applyBorder="1" applyAlignment="1">
      <alignment horizontal="center" wrapText="1"/>
    </xf>
    <xf numFmtId="201" fontId="4" fillId="0" borderId="0" xfId="0" applyNumberFormat="1" applyFont="1" applyBorder="1" applyAlignment="1">
      <alignment horizontal="right" wrapText="1"/>
    </xf>
    <xf numFmtId="2" fontId="4" fillId="0" borderId="0" xfId="0" applyNumberFormat="1" applyFont="1" applyFill="1" applyBorder="1"/>
    <xf numFmtId="0" fontId="8" fillId="0" borderId="0" xfId="0" applyFont="1" applyBorder="1" applyAlignment="1">
      <alignment horizontal="center" vertical="center"/>
    </xf>
    <xf numFmtId="199" fontId="4" fillId="0" borderId="0" xfId="5107" applyNumberFormat="1" applyFont="1" applyFill="1"/>
    <xf numFmtId="199" fontId="8" fillId="0" borderId="0" xfId="5107" applyNumberFormat="1" applyFont="1" applyFill="1"/>
    <xf numFmtId="2" fontId="118" fillId="0" borderId="0" xfId="0" applyNumberFormat="1" applyFont="1" applyBorder="1"/>
    <xf numFmtId="0" fontId="4" fillId="0" borderId="5" xfId="0" applyNumberFormat="1" applyFont="1" applyFill="1" applyBorder="1" applyAlignment="1">
      <alignment horizontal="center" vertical="center" wrapText="1"/>
    </xf>
    <xf numFmtId="0" fontId="4" fillId="0" borderId="5" xfId="0" applyFont="1" applyBorder="1" applyAlignment="1">
      <alignment horizontal="center" vertical="center"/>
    </xf>
    <xf numFmtId="0" fontId="4" fillId="0" borderId="5" xfId="0" applyFont="1" applyBorder="1" applyAlignment="1">
      <alignment horizontal="center" vertical="center" wrapText="1"/>
    </xf>
    <xf numFmtId="0" fontId="10" fillId="0" borderId="0" xfId="0" applyFont="1" applyBorder="1"/>
    <xf numFmtId="0" fontId="4" fillId="0" borderId="0" xfId="0" applyFont="1" applyBorder="1" applyAlignment="1"/>
    <xf numFmtId="0" fontId="4" fillId="0" borderId="0" xfId="0" applyFont="1" applyBorder="1" applyAlignment="1">
      <alignment horizontal="center"/>
    </xf>
    <xf numFmtId="2" fontId="0" fillId="0" borderId="0" xfId="0" applyNumberFormat="1" applyBorder="1"/>
    <xf numFmtId="0" fontId="9" fillId="0" borderId="0" xfId="0" applyFont="1" applyFill="1" applyBorder="1"/>
    <xf numFmtId="0" fontId="10" fillId="0" borderId="0" xfId="0" applyFont="1" applyFill="1" applyBorder="1"/>
    <xf numFmtId="0" fontId="107" fillId="0" borderId="0" xfId="0" applyFont="1" applyBorder="1"/>
    <xf numFmtId="0" fontId="4" fillId="0" borderId="18" xfId="0" applyFont="1" applyBorder="1"/>
    <xf numFmtId="0" fontId="8" fillId="0" borderId="0" xfId="0" applyFont="1" applyBorder="1" applyAlignment="1">
      <alignment horizontal="center"/>
    </xf>
    <xf numFmtId="0" fontId="8" fillId="0" borderId="0" xfId="0" applyFont="1" applyFill="1" applyBorder="1"/>
    <xf numFmtId="0" fontId="4" fillId="0" borderId="0" xfId="0" applyFont="1" applyFill="1" applyBorder="1"/>
    <xf numFmtId="0" fontId="118" fillId="0" borderId="0" xfId="0" applyFont="1" applyFill="1" applyBorder="1"/>
    <xf numFmtId="0" fontId="3" fillId="0" borderId="0" xfId="0" applyFont="1" applyBorder="1"/>
    <xf numFmtId="0" fontId="110" fillId="0" borderId="0" xfId="0" applyFont="1" applyBorder="1" applyAlignment="1">
      <alignment horizontal="center" vertical="center"/>
    </xf>
    <xf numFmtId="0" fontId="109" fillId="0" borderId="0" xfId="0" applyFont="1" applyBorder="1" applyAlignment="1">
      <alignment horizontal="center" vertical="center"/>
    </xf>
    <xf numFmtId="0" fontId="110" fillId="0" borderId="18" xfId="0" applyFont="1" applyBorder="1" applyAlignment="1">
      <alignment horizontal="center" vertical="center"/>
    </xf>
    <xf numFmtId="0" fontId="110" fillId="0" borderId="14" xfId="0" applyFont="1" applyBorder="1" applyAlignment="1">
      <alignment vertical="center"/>
    </xf>
    <xf numFmtId="0" fontId="109" fillId="0" borderId="14" xfId="0" applyFont="1" applyBorder="1" applyAlignment="1">
      <alignment horizontal="center" vertical="center"/>
    </xf>
    <xf numFmtId="0" fontId="8" fillId="0" borderId="0" xfId="0" applyFont="1" applyBorder="1" applyAlignment="1">
      <alignment vertical="center"/>
    </xf>
    <xf numFmtId="0" fontId="6" fillId="0" borderId="0" xfId="0" applyFont="1" applyBorder="1"/>
    <xf numFmtId="0" fontId="6" fillId="0" borderId="0" xfId="0" applyFont="1" applyFill="1" applyBorder="1"/>
    <xf numFmtId="199" fontId="8" fillId="0" borderId="0" xfId="5107" applyNumberFormat="1" applyFont="1"/>
    <xf numFmtId="203" fontId="8" fillId="0" borderId="0" xfId="5107" applyNumberFormat="1" applyFont="1"/>
    <xf numFmtId="199" fontId="8" fillId="0" borderId="0" xfId="4736" applyNumberFormat="1" applyFont="1" applyBorder="1" applyAlignment="1">
      <alignment horizontal="center" vertical="center" wrapText="1"/>
    </xf>
    <xf numFmtId="0" fontId="119" fillId="0" borderId="0" xfId="5040" applyFont="1" applyFill="1" applyBorder="1" applyAlignment="1">
      <alignment horizontal="left" indent="1"/>
    </xf>
    <xf numFmtId="0" fontId="119" fillId="0" borderId="0" xfId="5043" applyNumberFormat="1" applyFont="1" applyFill="1" applyBorder="1" applyAlignment="1">
      <alignment horizontal="left" vertical="center" wrapText="1" indent="1"/>
    </xf>
    <xf numFmtId="43" fontId="118" fillId="0" borderId="0" xfId="5107" applyFont="1" applyBorder="1"/>
    <xf numFmtId="0" fontId="8" fillId="0" borderId="0" xfId="0" applyFont="1" applyBorder="1" applyAlignment="1">
      <alignment horizontal="center"/>
    </xf>
    <xf numFmtId="9" fontId="4" fillId="0" borderId="0" xfId="5057" applyFont="1" applyBorder="1"/>
    <xf numFmtId="0" fontId="121" fillId="0" borderId="18" xfId="0" applyFont="1" applyBorder="1" applyAlignment="1">
      <alignment horizontal="center"/>
    </xf>
    <xf numFmtId="0" fontId="53" fillId="0" borderId="0" xfId="0" applyFont="1" applyBorder="1" applyAlignment="1">
      <alignment horizontal="center" vertical="center"/>
    </xf>
    <xf numFmtId="0" fontId="122" fillId="0" borderId="0" xfId="0" applyFont="1" applyBorder="1" applyAlignment="1">
      <alignment horizontal="center" vertical="center"/>
    </xf>
    <xf numFmtId="0" fontId="121" fillId="0" borderId="14" xfId="0" applyFont="1" applyBorder="1"/>
    <xf numFmtId="0" fontId="53" fillId="0" borderId="18" xfId="0" applyFont="1" applyBorder="1" applyAlignment="1">
      <alignment horizontal="center" vertical="center"/>
    </xf>
    <xf numFmtId="0" fontId="53" fillId="0" borderId="14" xfId="0" applyFont="1" applyBorder="1" applyAlignment="1">
      <alignment vertical="center"/>
    </xf>
    <xf numFmtId="0" fontId="122" fillId="0" borderId="14" xfId="0" applyFont="1" applyBorder="1" applyAlignment="1">
      <alignment horizontal="center" vertical="center"/>
    </xf>
    <xf numFmtId="0" fontId="5" fillId="0" borderId="0" xfId="4838" applyAlignment="1">
      <alignment horizontal="center"/>
    </xf>
    <xf numFmtId="2" fontId="5" fillId="0" borderId="0" xfId="4838" applyNumberFormat="1"/>
    <xf numFmtId="0" fontId="4" fillId="0" borderId="0" xfId="4838" applyFont="1" applyBorder="1" applyAlignment="1">
      <alignment horizontal="center" vertical="center" wrapText="1"/>
    </xf>
    <xf numFmtId="203" fontId="4" fillId="0" borderId="0" xfId="5107" applyNumberFormat="1" applyFont="1" applyFill="1"/>
    <xf numFmtId="199" fontId="4" fillId="0" borderId="0" xfId="5107" applyNumberFormat="1" applyFont="1"/>
    <xf numFmtId="203" fontId="4" fillId="0" borderId="0" xfId="5107" applyNumberFormat="1" applyFont="1"/>
    <xf numFmtId="43" fontId="123" fillId="0" borderId="0" xfId="5107" applyFont="1"/>
    <xf numFmtId="199" fontId="89" fillId="0" borderId="0" xfId="5107" applyNumberFormat="1" applyFont="1"/>
    <xf numFmtId="199" fontId="118" fillId="0" borderId="0" xfId="5107" applyNumberFormat="1" applyFont="1" applyBorder="1"/>
    <xf numFmtId="199" fontId="8" fillId="0" borderId="0" xfId="5107" applyNumberFormat="1" applyFont="1" applyBorder="1"/>
    <xf numFmtId="0" fontId="4" fillId="0" borderId="0" xfId="5044" applyNumberFormat="1" applyFont="1" applyFill="1" applyBorder="1" applyAlignment="1">
      <alignment horizontal="center"/>
    </xf>
    <xf numFmtId="0" fontId="4" fillId="0" borderId="0" xfId="5047" applyFont="1" applyFill="1" applyBorder="1" applyAlignment="1" applyProtection="1">
      <alignment horizontal="center"/>
      <protection hidden="1"/>
    </xf>
    <xf numFmtId="0" fontId="107" fillId="0" borderId="0" xfId="0" applyFont="1" applyBorder="1" applyAlignment="1">
      <alignment horizontal="left" wrapText="1" indent="1"/>
    </xf>
    <xf numFmtId="0" fontId="8" fillId="0" borderId="0" xfId="0" applyFont="1" applyBorder="1" applyAlignment="1">
      <alignment horizontal="center"/>
    </xf>
    <xf numFmtId="43" fontId="8" fillId="0" borderId="0" xfId="5107" applyFont="1" applyBorder="1" applyAlignment="1">
      <alignment horizontal="right"/>
    </xf>
    <xf numFmtId="43" fontId="4" fillId="0" borderId="0" xfId="5107" applyFont="1" applyBorder="1" applyAlignment="1">
      <alignment horizontal="right"/>
    </xf>
    <xf numFmtId="199" fontId="8" fillId="0" borderId="0" xfId="5107" applyNumberFormat="1" applyFont="1" applyBorder="1" applyAlignment="1">
      <alignment horizontal="right"/>
    </xf>
    <xf numFmtId="199" fontId="4" fillId="0" borderId="0" xfId="5107" applyNumberFormat="1" applyFont="1" applyBorder="1" applyAlignment="1">
      <alignment horizontal="right"/>
    </xf>
    <xf numFmtId="199" fontId="6" fillId="0" borderId="0" xfId="5107" applyNumberFormat="1" applyFont="1" applyBorder="1" applyAlignment="1">
      <alignment horizontal="right"/>
    </xf>
    <xf numFmtId="199" fontId="8" fillId="0" borderId="0" xfId="5107" applyNumberFormat="1" applyFont="1" applyBorder="1" applyAlignment="1">
      <alignment horizontal="center"/>
    </xf>
    <xf numFmtId="199" fontId="4" fillId="0" borderId="0" xfId="5107" applyNumberFormat="1" applyFont="1" applyBorder="1" applyAlignment="1">
      <alignment horizontal="center"/>
    </xf>
    <xf numFmtId="199" fontId="4" fillId="0" borderId="0" xfId="5107" applyNumberFormat="1" applyFont="1" applyBorder="1" applyAlignment="1"/>
    <xf numFmtId="199" fontId="8" fillId="0" borderId="0" xfId="5107" applyNumberFormat="1" applyFont="1" applyBorder="1" applyAlignment="1"/>
    <xf numFmtId="43" fontId="4" fillId="0" borderId="0" xfId="5107" applyFont="1" applyBorder="1" applyAlignment="1"/>
    <xf numFmtId="43" fontId="0" fillId="0" borderId="0" xfId="5107" applyFont="1" applyBorder="1" applyAlignment="1"/>
    <xf numFmtId="43" fontId="8" fillId="0" borderId="0" xfId="5107" applyFont="1" applyBorder="1" applyAlignment="1">
      <alignment horizontal="center"/>
    </xf>
    <xf numFmtId="43" fontId="8" fillId="0" borderId="0" xfId="5107" applyFont="1" applyBorder="1" applyAlignment="1"/>
    <xf numFmtId="43" fontId="4" fillId="0" borderId="0" xfId="5107" applyFont="1" applyBorder="1" applyAlignment="1">
      <alignment horizontal="center"/>
    </xf>
    <xf numFmtId="43" fontId="4" fillId="0" borderId="0" xfId="5107" applyFont="1" applyFill="1" applyBorder="1" applyAlignment="1">
      <alignment horizontal="center"/>
    </xf>
    <xf numFmtId="43" fontId="8" fillId="0" borderId="0" xfId="5107" applyFont="1" applyFill="1" applyBorder="1" applyAlignment="1">
      <alignment horizontal="center"/>
    </xf>
    <xf numFmtId="43" fontId="4" fillId="0" borderId="0" xfId="5107" applyFont="1" applyFill="1" applyBorder="1" applyAlignment="1">
      <alignment horizontal="right"/>
    </xf>
    <xf numFmtId="43" fontId="4" fillId="0" borderId="0" xfId="5107" applyFont="1" applyFill="1" applyBorder="1" applyAlignment="1"/>
    <xf numFmtId="43" fontId="118" fillId="0" borderId="0" xfId="5107" applyFont="1" applyFill="1" applyBorder="1" applyAlignment="1"/>
    <xf numFmtId="43" fontId="8" fillId="0" borderId="0" xfId="5107" applyFont="1" applyFill="1" applyBorder="1" applyAlignment="1">
      <alignment horizontal="right"/>
    </xf>
    <xf numFmtId="43" fontId="8" fillId="0" borderId="0" xfId="5107" applyFont="1" applyFill="1" applyBorder="1" applyAlignment="1"/>
    <xf numFmtId="199" fontId="8" fillId="0" borderId="0" xfId="5107" applyNumberFormat="1" applyFont="1" applyFill="1" applyBorder="1" applyAlignment="1">
      <alignment horizontal="right"/>
    </xf>
    <xf numFmtId="199" fontId="4" fillId="0" borderId="0" xfId="5107" applyNumberFormat="1" applyFont="1" applyFill="1" applyBorder="1" applyAlignment="1">
      <alignment horizontal="right"/>
    </xf>
    <xf numFmtId="0" fontId="124" fillId="0" borderId="0" xfId="0" applyFont="1" applyBorder="1"/>
    <xf numFmtId="43" fontId="118" fillId="0" borderId="0" xfId="5107" applyFont="1" applyBorder="1" applyAlignment="1">
      <alignment horizontal="center"/>
    </xf>
    <xf numFmtId="199" fontId="118" fillId="0" borderId="0" xfId="5107" applyNumberFormat="1" applyFont="1" applyBorder="1" applyAlignment="1"/>
    <xf numFmtId="199" fontId="118" fillId="0" borderId="0" xfId="0" applyNumberFormat="1" applyFont="1" applyBorder="1"/>
    <xf numFmtId="2" fontId="118" fillId="0" borderId="0" xfId="0" applyNumberFormat="1" applyFont="1" applyFill="1" applyBorder="1"/>
    <xf numFmtId="0" fontId="8" fillId="0" borderId="0" xfId="0" applyFont="1" applyBorder="1" applyAlignment="1">
      <alignment horizontal="center"/>
    </xf>
    <xf numFmtId="43" fontId="4" fillId="0" borderId="0" xfId="5107" applyFont="1" applyAlignment="1"/>
    <xf numFmtId="43" fontId="5" fillId="0" borderId="0" xfId="5107" applyFont="1" applyAlignment="1"/>
    <xf numFmtId="203" fontId="8" fillId="0" borderId="0" xfId="5107" applyNumberFormat="1" applyFont="1" applyBorder="1"/>
    <xf numFmtId="203" fontId="4" fillId="0" borderId="0" xfId="5107" applyNumberFormat="1" applyFont="1" applyBorder="1" applyAlignment="1">
      <alignment horizontal="right" wrapText="1"/>
    </xf>
    <xf numFmtId="203" fontId="4" fillId="0" borderId="0" xfId="5107" applyNumberFormat="1" applyFont="1" applyBorder="1"/>
    <xf numFmtId="203" fontId="118" fillId="0" borderId="0" xfId="5107" applyNumberFormat="1" applyFont="1" applyBorder="1"/>
    <xf numFmtId="203" fontId="4" fillId="0" borderId="0" xfId="5107" applyNumberFormat="1" applyFont="1" applyBorder="1" applyAlignment="1">
      <alignment horizontal="center" wrapText="1"/>
    </xf>
    <xf numFmtId="2" fontId="125" fillId="0" borderId="0" xfId="0" applyNumberFormat="1" applyFont="1" applyBorder="1"/>
    <xf numFmtId="0" fontId="4" fillId="0" borderId="14" xfId="0" applyFont="1" applyBorder="1" applyAlignment="1">
      <alignment horizontal="right"/>
    </xf>
    <xf numFmtId="0" fontId="4" fillId="0" borderId="0" xfId="0" applyFont="1" applyBorder="1" applyAlignment="1">
      <alignment horizontal="center"/>
    </xf>
    <xf numFmtId="0" fontId="4" fillId="0" borderId="14" xfId="5042" applyFont="1" applyBorder="1" applyAlignment="1">
      <alignment horizontal="right"/>
    </xf>
    <xf numFmtId="0" fontId="4" fillId="0" borderId="14" xfId="0" applyFont="1" applyBorder="1" applyAlignment="1"/>
    <xf numFmtId="0" fontId="4" fillId="0" borderId="14" xfId="0" applyFont="1" applyFill="1" applyBorder="1" applyAlignment="1"/>
    <xf numFmtId="0" fontId="4" fillId="0" borderId="0" xfId="5042" applyFont="1" applyBorder="1" applyAlignment="1"/>
    <xf numFmtId="0" fontId="4" fillId="0" borderId="0" xfId="4838" applyFont="1" applyBorder="1" applyAlignment="1">
      <alignment horizontal="center" wrapText="1"/>
    </xf>
    <xf numFmtId="43" fontId="4" fillId="0" borderId="0" xfId="5107" applyNumberFormat="1" applyFont="1" applyFill="1" applyBorder="1" applyAlignment="1" applyProtection="1">
      <alignment horizontal="right"/>
      <protection hidden="1"/>
    </xf>
    <xf numFmtId="43" fontId="4" fillId="0" borderId="0" xfId="5107" applyNumberFormat="1" applyFont="1" applyFill="1" applyBorder="1" applyAlignment="1">
      <alignment horizontal="right"/>
    </xf>
    <xf numFmtId="43" fontId="4" fillId="0" borderId="0" xfId="5107" applyNumberFormat="1" applyFont="1" applyFill="1" applyBorder="1" applyAlignment="1" applyProtection="1">
      <alignment horizontal="center"/>
      <protection hidden="1"/>
    </xf>
    <xf numFmtId="43" fontId="5" fillId="0" borderId="0" xfId="4838" applyNumberFormat="1"/>
    <xf numFmtId="43" fontId="5" fillId="0" borderId="0" xfId="4838" applyNumberFormat="1" applyAlignment="1">
      <alignment horizontal="right"/>
    </xf>
    <xf numFmtId="199" fontId="4" fillId="0" borderId="0" xfId="0" applyNumberFormat="1" applyFont="1" applyBorder="1"/>
    <xf numFmtId="0" fontId="0" fillId="0" borderId="0" xfId="0" applyFill="1" applyBorder="1"/>
    <xf numFmtId="0" fontId="4" fillId="0" borderId="14" xfId="0" applyFont="1" applyFill="1" applyBorder="1" applyAlignment="1">
      <alignment horizontal="right"/>
    </xf>
    <xf numFmtId="0" fontId="8" fillId="0" borderId="0" xfId="0" applyFont="1" applyFill="1" applyBorder="1" applyAlignment="1">
      <alignment horizontal="center"/>
    </xf>
    <xf numFmtId="199" fontId="8" fillId="0" borderId="0" xfId="5107" applyNumberFormat="1" applyFont="1" applyFill="1" applyBorder="1" applyAlignment="1">
      <alignment horizontal="center"/>
    </xf>
    <xf numFmtId="0" fontId="4" fillId="0" borderId="0" xfId="0" applyFont="1" applyFill="1" applyBorder="1" applyAlignment="1">
      <alignment horizontal="left" indent="1"/>
    </xf>
    <xf numFmtId="199" fontId="4" fillId="0" borderId="0" xfId="5107" applyNumberFormat="1" applyFont="1" applyFill="1" applyBorder="1" applyAlignment="1">
      <alignment horizontal="center"/>
    </xf>
    <xf numFmtId="0" fontId="6" fillId="0" borderId="0" xfId="0" applyFont="1" applyFill="1" applyBorder="1" applyAlignment="1">
      <alignment horizontal="left" wrapText="1" indent="1"/>
    </xf>
    <xf numFmtId="0" fontId="6" fillId="0" borderId="0" xfId="0" applyFont="1" applyFill="1" applyBorder="1" applyAlignment="1">
      <alignment horizontal="left" indent="1"/>
    </xf>
    <xf numFmtId="199" fontId="0" fillId="0" borderId="0" xfId="5107" applyNumberFormat="1" applyFont="1" applyFill="1" applyBorder="1" applyAlignment="1"/>
    <xf numFmtId="0" fontId="107" fillId="0" borderId="0" xfId="0" applyFont="1" applyFill="1" applyBorder="1" applyAlignment="1">
      <alignment horizontal="left" indent="1"/>
    </xf>
    <xf numFmtId="0" fontId="4" fillId="0" borderId="0" xfId="0" applyFont="1" applyFill="1" applyBorder="1" applyAlignment="1">
      <alignment horizontal="left" indent="3"/>
    </xf>
    <xf numFmtId="9" fontId="4" fillId="0" borderId="0" xfId="5057" applyFont="1" applyFill="1" applyBorder="1" applyAlignment="1">
      <alignment horizontal="left" indent="3"/>
    </xf>
    <xf numFmtId="0" fontId="6" fillId="0" borderId="0" xfId="0" applyFont="1" applyFill="1" applyBorder="1" applyAlignment="1">
      <alignment horizontal="left" indent="3"/>
    </xf>
    <xf numFmtId="199" fontId="4" fillId="0" borderId="0" xfId="5107" applyNumberFormat="1" applyFont="1" applyFill="1" applyBorder="1" applyAlignment="1"/>
    <xf numFmtId="199" fontId="0" fillId="0" borderId="0" xfId="5107" applyNumberFormat="1" applyFont="1" applyFill="1" applyBorder="1" applyAlignment="1">
      <alignment horizontal="right"/>
    </xf>
    <xf numFmtId="199" fontId="8" fillId="0" borderId="0" xfId="5107" applyNumberFormat="1" applyFont="1" applyFill="1" applyBorder="1" applyAlignment="1"/>
    <xf numFmtId="176" fontId="4" fillId="0" borderId="0" xfId="4711" applyFont="1" applyFill="1" applyBorder="1" applyAlignment="1">
      <alignment horizontal="center" wrapText="1"/>
    </xf>
    <xf numFmtId="0" fontId="4" fillId="0" borderId="0" xfId="0" applyFont="1" applyFill="1" applyBorder="1" applyAlignment="1">
      <alignment horizontal="center"/>
    </xf>
    <xf numFmtId="0" fontId="0" fillId="0" borderId="0" xfId="0" applyFont="1" applyBorder="1"/>
    <xf numFmtId="202" fontId="118" fillId="0" borderId="0" xfId="0" applyNumberFormat="1" applyFont="1" applyBorder="1"/>
    <xf numFmtId="0" fontId="6" fillId="0" borderId="0" xfId="4838" applyFont="1"/>
    <xf numFmtId="0" fontId="8" fillId="0" borderId="0" xfId="4838" applyFont="1" applyFill="1" applyAlignment="1">
      <alignment vertical="center"/>
    </xf>
    <xf numFmtId="0" fontId="4" fillId="0" borderId="0" xfId="4838" applyFont="1" applyFill="1" applyAlignment="1">
      <alignment vertical="center"/>
    </xf>
    <xf numFmtId="0" fontId="4" fillId="0" borderId="0" xfId="4838" applyFont="1" applyAlignment="1">
      <alignment vertical="center"/>
    </xf>
    <xf numFmtId="0" fontId="10" fillId="0" borderId="0" xfId="4838" applyFont="1"/>
    <xf numFmtId="0" fontId="3" fillId="0" borderId="0" xfId="4838" applyFont="1"/>
    <xf numFmtId="0" fontId="4" fillId="0" borderId="14" xfId="4838" applyFont="1" applyFill="1" applyBorder="1" applyAlignment="1">
      <alignment vertical="center"/>
    </xf>
    <xf numFmtId="0" fontId="4" fillId="0" borderId="14" xfId="4838" applyFont="1" applyBorder="1" applyAlignment="1">
      <alignment vertical="center"/>
    </xf>
    <xf numFmtId="0" fontId="4" fillId="0" borderId="14" xfId="4838" applyFont="1" applyBorder="1" applyAlignment="1">
      <alignment horizontal="right" vertical="center"/>
    </xf>
    <xf numFmtId="0" fontId="4" fillId="0" borderId="5" xfId="4838" applyFont="1" applyFill="1" applyBorder="1" applyAlignment="1">
      <alignment horizontal="center" vertical="center"/>
    </xf>
    <xf numFmtId="199" fontId="8" fillId="0" borderId="0" xfId="4838" applyNumberFormat="1" applyFont="1" applyFill="1" applyAlignment="1">
      <alignment vertical="center"/>
    </xf>
    <xf numFmtId="199" fontId="126" fillId="0" borderId="0" xfId="4838" applyNumberFormat="1" applyFont="1" applyAlignment="1">
      <alignment vertical="center"/>
    </xf>
    <xf numFmtId="199" fontId="4" fillId="0" borderId="0" xfId="4838" applyNumberFormat="1" applyFont="1"/>
    <xf numFmtId="199" fontId="8" fillId="0" borderId="0" xfId="4838" applyNumberFormat="1" applyFont="1" applyFill="1"/>
    <xf numFmtId="199" fontId="8" fillId="0" borderId="0" xfId="5107" applyNumberFormat="1" applyFont="1" applyFill="1" applyAlignment="1"/>
    <xf numFmtId="43" fontId="8" fillId="0" borderId="0" xfId="5107" applyFont="1" applyFill="1" applyAlignment="1"/>
    <xf numFmtId="199" fontId="4" fillId="0" borderId="0" xfId="5107" applyNumberFormat="1" applyFont="1" applyFill="1" applyAlignment="1"/>
    <xf numFmtId="0" fontId="4" fillId="0" borderId="0" xfId="4838" applyFont="1" applyFill="1"/>
    <xf numFmtId="0" fontId="8" fillId="0" borderId="0" xfId="4838" applyFont="1" applyAlignment="1">
      <alignment horizontal="left"/>
    </xf>
    <xf numFmtId="0" fontId="107" fillId="0" borderId="0" xfId="4838" applyFont="1" applyAlignment="1">
      <alignment horizontal="left" indent="1"/>
    </xf>
    <xf numFmtId="0" fontId="4" fillId="0" borderId="0" xfId="4838" applyFont="1" applyAlignment="1">
      <alignment horizontal="left" indent="2"/>
    </xf>
    <xf numFmtId="43" fontId="4" fillId="0" borderId="0" xfId="5107" applyFont="1"/>
    <xf numFmtId="0" fontId="6" fillId="0" borderId="0" xfId="4838" applyFont="1" applyAlignment="1">
      <alignment horizontal="left"/>
    </xf>
    <xf numFmtId="0" fontId="8" fillId="0" borderId="0" xfId="4838" applyFont="1" applyAlignment="1">
      <alignment horizontal="left" indent="1"/>
    </xf>
    <xf numFmtId="199" fontId="4" fillId="0" borderId="0" xfId="5107" applyNumberFormat="1" applyFont="1" applyAlignment="1"/>
    <xf numFmtId="0" fontId="4" fillId="0" borderId="0" xfId="5108" applyFont="1" applyAlignment="1">
      <alignment wrapText="1"/>
    </xf>
    <xf numFmtId="0" fontId="4" fillId="0" borderId="0" xfId="5045" applyFont="1" applyAlignment="1">
      <alignment wrapText="1"/>
    </xf>
    <xf numFmtId="0" fontId="4" fillId="0" borderId="0" xfId="0" applyFont="1" applyAlignment="1">
      <alignment wrapText="1"/>
    </xf>
    <xf numFmtId="0" fontId="4" fillId="0" borderId="0" xfId="0" applyFont="1" applyAlignment="1">
      <alignment horizontal="left" wrapText="1"/>
    </xf>
    <xf numFmtId="0" fontId="8" fillId="0" borderId="0" xfId="4838" applyFont="1" applyAlignment="1">
      <alignment wrapText="1"/>
    </xf>
    <xf numFmtId="199" fontId="8" fillId="0" borderId="0" xfId="5107" applyNumberFormat="1" applyFont="1" applyAlignment="1"/>
    <xf numFmtId="199" fontId="126" fillId="0" borderId="0" xfId="5107" applyNumberFormat="1" applyFont="1" applyFill="1" applyAlignment="1"/>
    <xf numFmtId="0" fontId="8" fillId="0" borderId="0" xfId="4838" applyFont="1" applyAlignment="1">
      <alignment horizontal="left" indent="2"/>
    </xf>
    <xf numFmtId="43" fontId="8" fillId="0" borderId="0" xfId="5107" applyFont="1" applyAlignment="1"/>
    <xf numFmtId="0" fontId="4" fillId="0" borderId="0" xfId="4838" applyFont="1" applyAlignment="1">
      <alignment horizontal="left" wrapText="1" indent="1"/>
    </xf>
    <xf numFmtId="199" fontId="6" fillId="0" borderId="0" xfId="5107" applyNumberFormat="1" applyFont="1" applyBorder="1" applyAlignment="1">
      <alignment wrapText="1"/>
    </xf>
    <xf numFmtId="199" fontId="6" fillId="0" borderId="0" xfId="5107" applyNumberFormat="1" applyFont="1" applyBorder="1" applyAlignment="1"/>
    <xf numFmtId="199" fontId="8" fillId="0" borderId="0" xfId="5107" applyNumberFormat="1" applyFont="1" applyBorder="1" applyAlignment="1">
      <alignment wrapText="1"/>
    </xf>
    <xf numFmtId="199" fontId="0" fillId="0" borderId="0" xfId="4731" applyNumberFormat="1" applyFont="1" applyBorder="1" applyAlignment="1"/>
    <xf numFmtId="0" fontId="107" fillId="0" borderId="0" xfId="4919" applyFont="1" applyBorder="1" applyAlignment="1"/>
    <xf numFmtId="199" fontId="0" fillId="0" borderId="0" xfId="5107" applyNumberFormat="1" applyFont="1" applyBorder="1" applyAlignment="1"/>
    <xf numFmtId="199" fontId="4" fillId="0" borderId="0" xfId="5107" applyNumberFormat="1" applyFont="1" applyBorder="1" applyAlignment="1">
      <alignment wrapText="1"/>
    </xf>
    <xf numFmtId="199" fontId="118" fillId="0" borderId="0" xfId="5107" applyNumberFormat="1" applyFont="1" applyBorder="1" applyAlignment="1">
      <alignment horizontal="right"/>
    </xf>
    <xf numFmtId="199" fontId="4" fillId="0" borderId="0" xfId="5107" applyNumberFormat="1" applyFont="1" applyBorder="1" applyAlignment="1">
      <alignment horizontal="right" wrapText="1"/>
    </xf>
    <xf numFmtId="0" fontId="4" fillId="0" borderId="0" xfId="4838" applyFont="1" applyAlignment="1">
      <alignment horizontal="center"/>
    </xf>
    <xf numFmtId="0" fontId="4" fillId="0" borderId="0" xfId="5045" applyFont="1" applyFill="1" applyAlignment="1">
      <alignment wrapText="1"/>
    </xf>
    <xf numFmtId="0" fontId="4" fillId="0" borderId="0" xfId="4838" applyFont="1" applyFill="1" applyAlignment="1">
      <alignment horizontal="center"/>
    </xf>
    <xf numFmtId="199" fontId="4" fillId="0" borderId="0" xfId="5107" applyNumberFormat="1" applyFont="1" applyBorder="1"/>
    <xf numFmtId="43" fontId="4" fillId="0" borderId="0" xfId="5107" applyFont="1" applyBorder="1"/>
    <xf numFmtId="43" fontId="8" fillId="0" borderId="0" xfId="5107" applyFont="1" applyBorder="1"/>
    <xf numFmtId="43" fontId="4" fillId="0" borderId="0" xfId="5107" applyFont="1" applyFill="1" applyBorder="1" applyAlignment="1">
      <alignment horizontal="center" wrapText="1"/>
    </xf>
    <xf numFmtId="43" fontId="4" fillId="0" borderId="0" xfId="5107" applyFont="1" applyFill="1" applyBorder="1" applyAlignment="1">
      <alignment horizontal="right" wrapText="1"/>
    </xf>
    <xf numFmtId="43" fontId="117" fillId="0" borderId="0" xfId="5107" applyFont="1" applyFill="1" applyBorder="1" applyAlignment="1">
      <alignment horizontal="right"/>
    </xf>
    <xf numFmtId="0" fontId="4" fillId="0" borderId="0" xfId="0" applyFont="1" applyBorder="1" applyAlignment="1">
      <alignment horizontal="center"/>
    </xf>
    <xf numFmtId="0" fontId="4" fillId="0" borderId="18" xfId="4838" applyFont="1" applyBorder="1" applyAlignment="1">
      <alignment horizontal="center" vertical="center" wrapText="1"/>
    </xf>
    <xf numFmtId="199" fontId="0" fillId="0" borderId="0" xfId="5107" applyNumberFormat="1" applyFont="1" applyBorder="1"/>
    <xf numFmtId="199" fontId="0" fillId="0" borderId="0" xfId="0" applyNumberFormat="1" applyFill="1" applyBorder="1"/>
    <xf numFmtId="0" fontId="118" fillId="0" borderId="0" xfId="0" applyFont="1"/>
    <xf numFmtId="0" fontId="4" fillId="0" borderId="0" xfId="0" applyFont="1"/>
    <xf numFmtId="203" fontId="8" fillId="0" borderId="0" xfId="5107" applyNumberFormat="1" applyFont="1" applyBorder="1" applyAlignment="1">
      <alignment horizontal="center"/>
    </xf>
    <xf numFmtId="176" fontId="8" fillId="0" borderId="0" xfId="0" applyNumberFormat="1" applyFont="1"/>
    <xf numFmtId="43" fontId="4" fillId="0" borderId="0" xfId="5107" applyFont="1" applyBorder="1" applyAlignment="1">
      <alignment horizontal="center" wrapText="1"/>
    </xf>
    <xf numFmtId="199" fontId="125" fillId="0" borderId="0" xfId="5107" applyNumberFormat="1" applyFont="1" applyBorder="1"/>
    <xf numFmtId="199" fontId="125" fillId="0" borderId="0" xfId="5107" applyNumberFormat="1" applyFont="1"/>
    <xf numFmtId="204" fontId="4" fillId="0" borderId="0" xfId="0" applyNumberFormat="1" applyFont="1" applyBorder="1"/>
    <xf numFmtId="203" fontId="118" fillId="0" borderId="0" xfId="5107" applyNumberFormat="1" applyFont="1" applyBorder="1" applyAlignment="1">
      <alignment horizontal="right" vertical="center"/>
    </xf>
    <xf numFmtId="2" fontId="0" fillId="0" borderId="0" xfId="0" applyNumberFormat="1" applyFont="1" applyBorder="1"/>
    <xf numFmtId="43" fontId="125" fillId="0" borderId="0" xfId="5107" applyFont="1" applyBorder="1"/>
    <xf numFmtId="203" fontId="118" fillId="0" borderId="0" xfId="5107" applyNumberFormat="1" applyFont="1" applyBorder="1" applyAlignment="1">
      <alignment horizontal="right"/>
    </xf>
    <xf numFmtId="202" fontId="8" fillId="0" borderId="0" xfId="4711" applyNumberFormat="1" applyFont="1" applyFill="1" applyBorder="1" applyAlignment="1">
      <alignment horizontal="right" wrapText="1"/>
    </xf>
    <xf numFmtId="202" fontId="8" fillId="0" borderId="0" xfId="4711" applyNumberFormat="1" applyFont="1" applyFill="1" applyBorder="1" applyAlignment="1">
      <alignment horizontal="right"/>
    </xf>
    <xf numFmtId="176" fontId="8" fillId="0" borderId="0" xfId="4711" applyFont="1" applyFill="1" applyBorder="1" applyAlignment="1">
      <alignment horizontal="right" wrapText="1"/>
    </xf>
    <xf numFmtId="43" fontId="123" fillId="0" borderId="0" xfId="5107" applyFont="1" applyBorder="1"/>
    <xf numFmtId="0" fontId="8" fillId="0" borderId="0" xfId="4838" applyFont="1" applyAlignment="1">
      <alignment vertical="center"/>
    </xf>
    <xf numFmtId="199" fontId="8" fillId="0" borderId="0" xfId="4838" applyNumberFormat="1" applyFont="1" applyAlignment="1">
      <alignment vertical="center"/>
    </xf>
    <xf numFmtId="199" fontId="8" fillId="0" borderId="0" xfId="4838" applyNumberFormat="1" applyFont="1"/>
    <xf numFmtId="199" fontId="4" fillId="0" borderId="0" xfId="5107" applyNumberFormat="1" applyFont="1" applyFill="1" applyBorder="1"/>
    <xf numFmtId="199" fontId="8" fillId="0" borderId="0" xfId="5107" applyNumberFormat="1" applyFont="1" applyFill="1" applyBorder="1"/>
    <xf numFmtId="43" fontId="4" fillId="0" borderId="0" xfId="5107" applyFont="1" applyFill="1" applyBorder="1"/>
    <xf numFmtId="1" fontId="4" fillId="0" borderId="0" xfId="4838" applyNumberFormat="1" applyFont="1"/>
    <xf numFmtId="43" fontId="5" fillId="0" borderId="0" xfId="5107" applyFont="1"/>
    <xf numFmtId="2" fontId="8" fillId="0" borderId="0" xfId="4838" applyNumberFormat="1" applyFont="1"/>
    <xf numFmtId="0" fontId="4" fillId="0" borderId="5" xfId="4838" applyFont="1" applyFill="1" applyBorder="1" applyAlignment="1">
      <alignment horizontal="center" vertical="center" wrapText="1"/>
    </xf>
    <xf numFmtId="199" fontId="4" fillId="0" borderId="0" xfId="0" applyNumberFormat="1" applyFont="1"/>
    <xf numFmtId="0" fontId="9" fillId="0" borderId="0" xfId="5" applyFont="1" applyAlignment="1">
      <alignment horizontal="center"/>
    </xf>
    <xf numFmtId="0" fontId="10" fillId="0" borderId="0" xfId="5" applyFont="1" applyAlignment="1">
      <alignment horizontal="center"/>
    </xf>
    <xf numFmtId="0" fontId="106" fillId="0" borderId="0" xfId="4884" applyFont="1" applyAlignment="1">
      <alignment horizontal="center"/>
    </xf>
    <xf numFmtId="0" fontId="4" fillId="0" borderId="18"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8" xfId="0" applyFont="1" applyBorder="1" applyAlignment="1">
      <alignment horizontal="center"/>
    </xf>
    <xf numFmtId="0" fontId="4" fillId="0" borderId="0" xfId="0" applyFont="1" applyBorder="1" applyAlignment="1">
      <alignment horizontal="center"/>
    </xf>
    <xf numFmtId="0" fontId="4" fillId="0" borderId="18" xfId="0" applyNumberFormat="1" applyFont="1" applyFill="1" applyBorder="1" applyAlignment="1">
      <alignment horizontal="center" vertical="center" wrapText="1"/>
    </xf>
    <xf numFmtId="0" fontId="4" fillId="0" borderId="14" xfId="0" applyNumberFormat="1" applyFont="1" applyFill="1" applyBorder="1" applyAlignment="1">
      <alignment horizontal="center" vertical="center" wrapText="1"/>
    </xf>
    <xf numFmtId="0" fontId="4" fillId="0" borderId="18" xfId="0" applyFont="1" applyBorder="1" applyAlignment="1">
      <alignment horizontal="center" vertical="center"/>
    </xf>
    <xf numFmtId="0" fontId="4" fillId="0" borderId="14" xfId="0" applyFont="1" applyBorder="1" applyAlignment="1">
      <alignment horizontal="center" vertical="center"/>
    </xf>
    <xf numFmtId="0" fontId="4" fillId="0" borderId="18"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8" xfId="0" applyFont="1" applyFill="1" applyBorder="1" applyAlignment="1">
      <alignment horizontal="center"/>
    </xf>
    <xf numFmtId="0" fontId="4" fillId="0" borderId="0" xfId="0" applyFont="1" applyFill="1" applyBorder="1" applyAlignment="1">
      <alignment horizontal="center"/>
    </xf>
    <xf numFmtId="0" fontId="4" fillId="0" borderId="18" xfId="0" applyFont="1" applyFill="1" applyBorder="1" applyAlignment="1">
      <alignment horizontal="center" vertical="center"/>
    </xf>
    <xf numFmtId="0" fontId="4" fillId="0" borderId="14" xfId="0" applyFont="1" applyFill="1" applyBorder="1" applyAlignment="1">
      <alignment horizontal="center" vertical="center"/>
    </xf>
    <xf numFmtId="0" fontId="8" fillId="0" borderId="18" xfId="0" applyFont="1" applyBorder="1" applyAlignment="1">
      <alignment horizontal="center"/>
    </xf>
    <xf numFmtId="0" fontId="8" fillId="0" borderId="0" xfId="0" applyFont="1" applyBorder="1" applyAlignment="1">
      <alignment horizontal="center"/>
    </xf>
    <xf numFmtId="0" fontId="4" fillId="0" borderId="14" xfId="4838" applyFont="1" applyBorder="1" applyAlignment="1">
      <alignment horizontal="right" vertical="center"/>
    </xf>
    <xf numFmtId="0" fontId="108" fillId="0" borderId="0" xfId="4838" applyFont="1" applyFill="1" applyAlignment="1">
      <alignment horizontal="center"/>
    </xf>
    <xf numFmtId="0" fontId="6" fillId="0" borderId="0" xfId="0" applyFont="1" applyBorder="1" applyAlignment="1">
      <alignment horizontal="left" wrapText="1"/>
    </xf>
    <xf numFmtId="0" fontId="6" fillId="0" borderId="0" xfId="4838" applyFont="1" applyBorder="1" applyAlignment="1">
      <alignment horizontal="left" wrapText="1"/>
    </xf>
    <xf numFmtId="0" fontId="8" fillId="0" borderId="0" xfId="0" applyFont="1" applyBorder="1" applyAlignment="1">
      <alignment horizontal="center" vertical="center"/>
    </xf>
    <xf numFmtId="0" fontId="4" fillId="0" borderId="5" xfId="5047" applyNumberFormat="1" applyFont="1" applyFill="1" applyBorder="1" applyAlignment="1" applyProtection="1">
      <alignment horizontal="center" vertical="center" wrapText="1"/>
      <protection hidden="1"/>
    </xf>
    <xf numFmtId="0" fontId="4" fillId="0" borderId="5" xfId="5047" applyFont="1" applyFill="1" applyBorder="1" applyAlignment="1" applyProtection="1">
      <alignment horizontal="center" vertical="center" wrapText="1"/>
      <protection hidden="1"/>
    </xf>
  </cellXfs>
  <cellStyles count="5109">
    <cellStyle name="_x0001_" xfId="6" xr:uid="{00000000-0005-0000-0000-000000000000}"/>
    <cellStyle name="??" xfId="7" xr:uid="{00000000-0005-0000-0000-000001000000}"/>
    <cellStyle name="?? [0.00]_PRODUCT DETAIL Q1" xfId="8" xr:uid="{00000000-0005-0000-0000-000002000000}"/>
    <cellStyle name="?? [0]" xfId="9" xr:uid="{00000000-0005-0000-0000-000003000000}"/>
    <cellStyle name="?? [0] 2" xfId="10" xr:uid="{00000000-0005-0000-0000-000004000000}"/>
    <cellStyle name="???? [0.00]_PRODUCT DETAIL Q1" xfId="11" xr:uid="{00000000-0005-0000-0000-000005000000}"/>
    <cellStyle name="????_PRODUCT DETAIL Q1" xfId="12" xr:uid="{00000000-0005-0000-0000-000006000000}"/>
    <cellStyle name="???[0]_Book1" xfId="13" xr:uid="{00000000-0005-0000-0000-000007000000}"/>
    <cellStyle name="???_95" xfId="14" xr:uid="{00000000-0005-0000-0000-000008000000}"/>
    <cellStyle name="??_(????)??????" xfId="15" xr:uid="{00000000-0005-0000-0000-000009000000}"/>
    <cellStyle name="_00.Bia" xfId="16" xr:uid="{00000000-0005-0000-0000-00000A000000}"/>
    <cellStyle name="_01 DVHC" xfId="17" xr:uid="{00000000-0005-0000-0000-00000B000000}"/>
    <cellStyle name="_01 DVHC - DD (Ok)" xfId="18" xr:uid="{00000000-0005-0000-0000-00000C000000}"/>
    <cellStyle name="_01 DVHC - DD (Ok) 2" xfId="19" xr:uid="{00000000-0005-0000-0000-00000D000000}"/>
    <cellStyle name="_01 DVHC - DD (Ok)_04 Doanh nghiep va CSKDCT 2012" xfId="20" xr:uid="{00000000-0005-0000-0000-00000E000000}"/>
    <cellStyle name="_01 DVHC - DD (Ok)_Book2" xfId="21" xr:uid="{00000000-0005-0000-0000-00000F000000}"/>
    <cellStyle name="_01 DVHC - DD (Ok)_NGTK-daydu-2014-Laodong" xfId="22" xr:uid="{00000000-0005-0000-0000-000010000000}"/>
    <cellStyle name="_01 DVHC - DD (Ok)_nien giam tom tat nong nghiep 2013" xfId="23" xr:uid="{00000000-0005-0000-0000-000011000000}"/>
    <cellStyle name="_01 DVHC - DD (Ok)_Niengiam_Hung_final" xfId="24" xr:uid="{00000000-0005-0000-0000-000012000000}"/>
    <cellStyle name="_01 DVHC - DD (Ok)_Phan II (In)" xfId="25" xr:uid="{00000000-0005-0000-0000-000013000000}"/>
    <cellStyle name="_01 DVHC - DD (Ok)_Xl0000167" xfId="26" xr:uid="{00000000-0005-0000-0000-000014000000}"/>
    <cellStyle name="_01 DVHC(OK)" xfId="27" xr:uid="{00000000-0005-0000-0000-000015000000}"/>
    <cellStyle name="_01 DVHC(OK) 2" xfId="28" xr:uid="{00000000-0005-0000-0000-000016000000}"/>
    <cellStyle name="_01 DVHC(OK)_02  Dan so lao dong(OK)" xfId="29" xr:uid="{00000000-0005-0000-0000-000017000000}"/>
    <cellStyle name="_01 DVHC(OK)_03 TKQG va Thu chi NSNN 2012" xfId="30" xr:uid="{00000000-0005-0000-0000-000018000000}"/>
    <cellStyle name="_01 DVHC(OK)_04 Doanh nghiep va CSKDCT 2012" xfId="31" xr:uid="{00000000-0005-0000-0000-000019000000}"/>
    <cellStyle name="_01 DVHC(OK)_05 Doanh nghiep va Ca the_2011 (Ok)" xfId="32" xr:uid="{00000000-0005-0000-0000-00001A000000}"/>
    <cellStyle name="_01 DVHC(OK)_06 NGTT LN,TS 2013 co so" xfId="33" xr:uid="{00000000-0005-0000-0000-00001B000000}"/>
    <cellStyle name="_01 DVHC(OK)_07 NGTT CN 2012" xfId="34" xr:uid="{00000000-0005-0000-0000-00001C000000}"/>
    <cellStyle name="_01 DVHC(OK)_08 Thuong mai Tong muc - Diep" xfId="35" xr:uid="{00000000-0005-0000-0000-00001D000000}"/>
    <cellStyle name="_01 DVHC(OK)_08 Thuong mai va Du lich (Ok)" xfId="36" xr:uid="{00000000-0005-0000-0000-00001E000000}"/>
    <cellStyle name="_01 DVHC(OK)_08 Thuong mai va Du lich (Ok)_nien giam tom tat nong nghiep 2013" xfId="37" xr:uid="{00000000-0005-0000-0000-00001F000000}"/>
    <cellStyle name="_01 DVHC(OK)_08 Thuong mai va Du lich (Ok)_Phan II (In)" xfId="38" xr:uid="{00000000-0005-0000-0000-000020000000}"/>
    <cellStyle name="_01 DVHC(OK)_09 Chi so gia 2011- VuTKG-1 (Ok)" xfId="39" xr:uid="{00000000-0005-0000-0000-000021000000}"/>
    <cellStyle name="_01 DVHC(OK)_09 Chi so gia 2011- VuTKG-1 (Ok)_nien giam tom tat nong nghiep 2013" xfId="40" xr:uid="{00000000-0005-0000-0000-000022000000}"/>
    <cellStyle name="_01 DVHC(OK)_09 Chi so gia 2011- VuTKG-1 (Ok)_Phan II (In)" xfId="41" xr:uid="{00000000-0005-0000-0000-000023000000}"/>
    <cellStyle name="_01 DVHC(OK)_09 Du lich" xfId="42" xr:uid="{00000000-0005-0000-0000-000024000000}"/>
    <cellStyle name="_01 DVHC(OK)_09 Du lich_nien giam tom tat nong nghiep 2013" xfId="43" xr:uid="{00000000-0005-0000-0000-000025000000}"/>
    <cellStyle name="_01 DVHC(OK)_09 Du lich_Phan II (In)" xfId="44" xr:uid="{00000000-0005-0000-0000-000026000000}"/>
    <cellStyle name="_01 DVHC(OK)_10 Van tai va BCVT (da sua ok)" xfId="45" xr:uid="{00000000-0005-0000-0000-000027000000}"/>
    <cellStyle name="_01 DVHC(OK)_10 Van tai va BCVT (da sua ok)_nien giam tom tat nong nghiep 2013" xfId="46" xr:uid="{00000000-0005-0000-0000-000028000000}"/>
    <cellStyle name="_01 DVHC(OK)_10 Van tai va BCVT (da sua ok)_Phan II (In)" xfId="47" xr:uid="{00000000-0005-0000-0000-000029000000}"/>
    <cellStyle name="_01 DVHC(OK)_11 (3)" xfId="48" xr:uid="{00000000-0005-0000-0000-00002A000000}"/>
    <cellStyle name="_01 DVHC(OK)_11 (3) 2" xfId="49" xr:uid="{00000000-0005-0000-0000-00002B000000}"/>
    <cellStyle name="_01 DVHC(OK)_11 (3)_04 Doanh nghiep va CSKDCT 2012" xfId="50" xr:uid="{00000000-0005-0000-0000-00002C000000}"/>
    <cellStyle name="_01 DVHC(OK)_11 (3)_Book2" xfId="51" xr:uid="{00000000-0005-0000-0000-00002D000000}"/>
    <cellStyle name="_01 DVHC(OK)_11 (3)_NGTK-daydu-2014-Laodong" xfId="52" xr:uid="{00000000-0005-0000-0000-00002E000000}"/>
    <cellStyle name="_01 DVHC(OK)_11 (3)_nien giam tom tat nong nghiep 2013" xfId="53" xr:uid="{00000000-0005-0000-0000-00002F000000}"/>
    <cellStyle name="_01 DVHC(OK)_11 (3)_Niengiam_Hung_final" xfId="54" xr:uid="{00000000-0005-0000-0000-000030000000}"/>
    <cellStyle name="_01 DVHC(OK)_11 (3)_Phan II (In)" xfId="55" xr:uid="{00000000-0005-0000-0000-000031000000}"/>
    <cellStyle name="_01 DVHC(OK)_11 (3)_Xl0000167" xfId="56" xr:uid="{00000000-0005-0000-0000-000032000000}"/>
    <cellStyle name="_01 DVHC(OK)_12 (2)" xfId="57" xr:uid="{00000000-0005-0000-0000-000033000000}"/>
    <cellStyle name="_01 DVHC(OK)_12 (2) 2" xfId="58" xr:uid="{00000000-0005-0000-0000-000034000000}"/>
    <cellStyle name="_01 DVHC(OK)_12 (2)_04 Doanh nghiep va CSKDCT 2012" xfId="59" xr:uid="{00000000-0005-0000-0000-000035000000}"/>
    <cellStyle name="_01 DVHC(OK)_12 (2)_Book2" xfId="60" xr:uid="{00000000-0005-0000-0000-000036000000}"/>
    <cellStyle name="_01 DVHC(OK)_12 (2)_NGTK-daydu-2014-Laodong" xfId="61" xr:uid="{00000000-0005-0000-0000-000037000000}"/>
    <cellStyle name="_01 DVHC(OK)_12 (2)_nien giam tom tat nong nghiep 2013" xfId="62" xr:uid="{00000000-0005-0000-0000-000038000000}"/>
    <cellStyle name="_01 DVHC(OK)_12 (2)_Niengiam_Hung_final" xfId="63" xr:uid="{00000000-0005-0000-0000-000039000000}"/>
    <cellStyle name="_01 DVHC(OK)_12 (2)_Phan II (In)" xfId="64" xr:uid="{00000000-0005-0000-0000-00003A000000}"/>
    <cellStyle name="_01 DVHC(OK)_12 (2)_Xl0000167" xfId="65" xr:uid="{00000000-0005-0000-0000-00003B000000}"/>
    <cellStyle name="_01 DVHC(OK)_12 Giao duc, Y Te va Muc songnam2011" xfId="66" xr:uid="{00000000-0005-0000-0000-00003C000000}"/>
    <cellStyle name="_01 DVHC(OK)_12 Giao duc, Y Te va Muc songnam2011_nien giam tom tat nong nghiep 2013" xfId="67" xr:uid="{00000000-0005-0000-0000-00003D000000}"/>
    <cellStyle name="_01 DVHC(OK)_12 Giao duc, Y Te va Muc songnam2011_Phan II (In)" xfId="68" xr:uid="{00000000-0005-0000-0000-00003E000000}"/>
    <cellStyle name="_01 DVHC(OK)_12 MSDC_Thuy Van" xfId="69" xr:uid="{00000000-0005-0000-0000-00003F000000}"/>
    <cellStyle name="_01 DVHC(OK)_13 Van tai 2012" xfId="70" xr:uid="{00000000-0005-0000-0000-000040000000}"/>
    <cellStyle name="_01 DVHC(OK)_Book2" xfId="71" xr:uid="{00000000-0005-0000-0000-000041000000}"/>
    <cellStyle name="_01 DVHC(OK)_Giaoduc2013(ok)" xfId="72" xr:uid="{00000000-0005-0000-0000-000042000000}"/>
    <cellStyle name="_01 DVHC(OK)_Maket NGTT2012 LN,TS (7-1-2013)" xfId="73" xr:uid="{00000000-0005-0000-0000-000043000000}"/>
    <cellStyle name="_01 DVHC(OK)_Maket NGTT2012 LN,TS (7-1-2013)_Nongnghiep" xfId="74" xr:uid="{00000000-0005-0000-0000-000044000000}"/>
    <cellStyle name="_01 DVHC(OK)_Ngiam_lamnghiep_2011_v2(1)(1)" xfId="75" xr:uid="{00000000-0005-0000-0000-000045000000}"/>
    <cellStyle name="_01 DVHC(OK)_Ngiam_lamnghiep_2011_v2(1)(1)_Nongnghiep" xfId="76" xr:uid="{00000000-0005-0000-0000-000046000000}"/>
    <cellStyle name="_01 DVHC(OK)_NGTK-daydu-2014-Laodong" xfId="77" xr:uid="{00000000-0005-0000-0000-000047000000}"/>
    <cellStyle name="_01 DVHC(OK)_NGTT LN,TS 2012 (Chuan)" xfId="78" xr:uid="{00000000-0005-0000-0000-000048000000}"/>
    <cellStyle name="_01 DVHC(OK)_Nien giam TT Vu Nong nghiep 2012(solieu)-gui Vu TH 29-3-2013" xfId="79" xr:uid="{00000000-0005-0000-0000-000049000000}"/>
    <cellStyle name="_01 DVHC(OK)_Niengiam_Hung_final" xfId="80" xr:uid="{00000000-0005-0000-0000-00004A000000}"/>
    <cellStyle name="_01 DVHC(OK)_Nongnghiep" xfId="81" xr:uid="{00000000-0005-0000-0000-00004B000000}"/>
    <cellStyle name="_01 DVHC(OK)_Nongnghiep NGDD 2012_cap nhat den 24-5-2013(1)" xfId="82" xr:uid="{00000000-0005-0000-0000-00004C000000}"/>
    <cellStyle name="_01 DVHC(OK)_Nongnghiep_Nongnghiep NGDD 2012_cap nhat den 24-5-2013(1)" xfId="83" xr:uid="{00000000-0005-0000-0000-00004D000000}"/>
    <cellStyle name="_01 DVHC(OK)_TKQG" xfId="84" xr:uid="{00000000-0005-0000-0000-00004E000000}"/>
    <cellStyle name="_01 DVHC(OK)_Xl0000147" xfId="85" xr:uid="{00000000-0005-0000-0000-00004F000000}"/>
    <cellStyle name="_01 DVHC(OK)_Xl0000167" xfId="86" xr:uid="{00000000-0005-0000-0000-000050000000}"/>
    <cellStyle name="_01 DVHC(OK)_XNK" xfId="87" xr:uid="{00000000-0005-0000-0000-000051000000}"/>
    <cellStyle name="_01 DVHC(OK)_XNK_nien giam tom tat nong nghiep 2013" xfId="88" xr:uid="{00000000-0005-0000-0000-000052000000}"/>
    <cellStyle name="_01 DVHC(OK)_XNK_Phan II (In)" xfId="89" xr:uid="{00000000-0005-0000-0000-000053000000}"/>
    <cellStyle name="_01 DVHC_01 Don vi HC" xfId="90" xr:uid="{00000000-0005-0000-0000-000054000000}"/>
    <cellStyle name="_01 DVHC_01 Don vi HC 2" xfId="91" xr:uid="{00000000-0005-0000-0000-000055000000}"/>
    <cellStyle name="_01 DVHC_01 Don vi HC_Book2" xfId="92" xr:uid="{00000000-0005-0000-0000-000056000000}"/>
    <cellStyle name="_01 DVHC_01 Don vi HC_NGTK-daydu-2014-Laodong" xfId="93" xr:uid="{00000000-0005-0000-0000-000057000000}"/>
    <cellStyle name="_01 DVHC_01 Don vi HC_Niengiam_Hung_final" xfId="94" xr:uid="{00000000-0005-0000-0000-000058000000}"/>
    <cellStyle name="_01 DVHC_02 Danso_Laodong 2012(chuan) CO SO" xfId="95" xr:uid="{00000000-0005-0000-0000-000059000000}"/>
    <cellStyle name="_01 DVHC_04 Doanh nghiep va CSKDCT 2012" xfId="96" xr:uid="{00000000-0005-0000-0000-00005A000000}"/>
    <cellStyle name="_01 DVHC_08 Thuong mai Tong muc - Diep" xfId="97" xr:uid="{00000000-0005-0000-0000-00005B000000}"/>
    <cellStyle name="_01 DVHC_09 Thuong mai va Du lich" xfId="98" xr:uid="{00000000-0005-0000-0000-00005C000000}"/>
    <cellStyle name="_01 DVHC_09 Thuong mai va Du lich 2" xfId="99" xr:uid="{00000000-0005-0000-0000-00005D000000}"/>
    <cellStyle name="_01 DVHC_09 Thuong mai va Du lich_01 Don vi HC" xfId="100" xr:uid="{00000000-0005-0000-0000-00005E000000}"/>
    <cellStyle name="_01 DVHC_09 Thuong mai va Du lich_Book2" xfId="101" xr:uid="{00000000-0005-0000-0000-00005F000000}"/>
    <cellStyle name="_01 DVHC_09 Thuong mai va Du lich_NGDD 2013 Thu chi NSNN " xfId="102" xr:uid="{00000000-0005-0000-0000-000060000000}"/>
    <cellStyle name="_01 DVHC_09 Thuong mai va Du lich_NGTK-daydu-2014-Laodong" xfId="103" xr:uid="{00000000-0005-0000-0000-000061000000}"/>
    <cellStyle name="_01 DVHC_09 Thuong mai va Du lich_nien giam tom tat nong nghiep 2013" xfId="104" xr:uid="{00000000-0005-0000-0000-000062000000}"/>
    <cellStyle name="_01 DVHC_09 Thuong mai va Du lich_Niengiam_Hung_final" xfId="105" xr:uid="{00000000-0005-0000-0000-000063000000}"/>
    <cellStyle name="_01 DVHC_09 Thuong mai va Du lich_Phan II (In)" xfId="106" xr:uid="{00000000-0005-0000-0000-000064000000}"/>
    <cellStyle name="_01 DVHC_12 MSDC_Thuy Van" xfId="107" xr:uid="{00000000-0005-0000-0000-000065000000}"/>
    <cellStyle name="_01 DVHC_Don vi HC, dat dai, khi hau" xfId="108" xr:uid="{00000000-0005-0000-0000-000066000000}"/>
    <cellStyle name="_01 DVHC_Mau" xfId="109" xr:uid="{00000000-0005-0000-0000-000067000000}"/>
    <cellStyle name="_01 DVHC_NGTK-daydu-2014-VuDSLD(22.5.2015)" xfId="110" xr:uid="{00000000-0005-0000-0000-000068000000}"/>
    <cellStyle name="_01 DVHC_nien giam 28.5.12_sua tn_Oanh-gui-3.15pm-28-5-2012" xfId="111" xr:uid="{00000000-0005-0000-0000-000069000000}"/>
    <cellStyle name="_01 DVHC_nien giam tom tat nong nghiep 2013" xfId="112" xr:uid="{00000000-0005-0000-0000-00006A000000}"/>
    <cellStyle name="_01 DVHC_Phan II (In)" xfId="113" xr:uid="{00000000-0005-0000-0000-00006B000000}"/>
    <cellStyle name="_01 DVHC_TKQG" xfId="114" xr:uid="{00000000-0005-0000-0000-00006C000000}"/>
    <cellStyle name="_01 DVHC_Xl0000006" xfId="115" xr:uid="{00000000-0005-0000-0000-00006D000000}"/>
    <cellStyle name="_01 DVHC_Xl0000167" xfId="116" xr:uid="{00000000-0005-0000-0000-00006E000000}"/>
    <cellStyle name="_01 DVHC_Y te-VH TT_Tam(1)" xfId="117" xr:uid="{00000000-0005-0000-0000-00006F000000}"/>
    <cellStyle name="_01.NGTT2009-DVHC" xfId="118" xr:uid="{00000000-0005-0000-0000-000070000000}"/>
    <cellStyle name="_02 dan so (OK)" xfId="119" xr:uid="{00000000-0005-0000-0000-000071000000}"/>
    <cellStyle name="_02.NGTT2009-DSLD" xfId="120" xr:uid="{00000000-0005-0000-0000-000072000000}"/>
    <cellStyle name="_02.NGTT2009-DSLDok" xfId="121" xr:uid="{00000000-0005-0000-0000-000073000000}"/>
    <cellStyle name="_03 Dautu 2010" xfId="122" xr:uid="{00000000-0005-0000-0000-000074000000}"/>
    <cellStyle name="_03.NGTT2009-TKQG" xfId="123" xr:uid="{00000000-0005-0000-0000-000075000000}"/>
    <cellStyle name="_05 Thuong mai" xfId="124" xr:uid="{00000000-0005-0000-0000-000076000000}"/>
    <cellStyle name="_05 Thuong mai_01 Don vi HC" xfId="125" xr:uid="{00000000-0005-0000-0000-000077000000}"/>
    <cellStyle name="_05 Thuong mai_02 Danso_Laodong 2012(chuan) CO SO" xfId="126" xr:uid="{00000000-0005-0000-0000-000078000000}"/>
    <cellStyle name="_05 Thuong mai_04 Doanh nghiep va CSKDCT 2012" xfId="127" xr:uid="{00000000-0005-0000-0000-000079000000}"/>
    <cellStyle name="_05 Thuong mai_12 MSDC_Thuy Van" xfId="128" xr:uid="{00000000-0005-0000-0000-00007A000000}"/>
    <cellStyle name="_05 Thuong mai_Don vi HC, dat dai, khi hau" xfId="129" xr:uid="{00000000-0005-0000-0000-00007B000000}"/>
    <cellStyle name="_05 Thuong mai_Mau" xfId="130" xr:uid="{00000000-0005-0000-0000-00007C000000}"/>
    <cellStyle name="_05 Thuong mai_Mau 2" xfId="131" xr:uid="{00000000-0005-0000-0000-00007D000000}"/>
    <cellStyle name="_05 Thuong mai_Mau_Book2" xfId="132" xr:uid="{00000000-0005-0000-0000-00007E000000}"/>
    <cellStyle name="_05 Thuong mai_Mau_NGTK-daydu-2014-Laodong" xfId="133" xr:uid="{00000000-0005-0000-0000-00007F000000}"/>
    <cellStyle name="_05 Thuong mai_Mau_Niengiam_Hung_final" xfId="134" xr:uid="{00000000-0005-0000-0000-000080000000}"/>
    <cellStyle name="_05 Thuong mai_NGDD 2013 Thu chi NSNN " xfId="135" xr:uid="{00000000-0005-0000-0000-000081000000}"/>
    <cellStyle name="_05 Thuong mai_NGTK-daydu-2014-VuDSLD(22.5.2015)" xfId="136" xr:uid="{00000000-0005-0000-0000-000082000000}"/>
    <cellStyle name="_05 Thuong mai_nien giam 28.5.12_sua tn_Oanh-gui-3.15pm-28-5-2012" xfId="137" xr:uid="{00000000-0005-0000-0000-000083000000}"/>
    <cellStyle name="_05 Thuong mai_Nien giam KT_TV 2010" xfId="138" xr:uid="{00000000-0005-0000-0000-000084000000}"/>
    <cellStyle name="_05 Thuong mai_nien giam tom tat nong nghiep 2013" xfId="139" xr:uid="{00000000-0005-0000-0000-000085000000}"/>
    <cellStyle name="_05 Thuong mai_Phan II (In)" xfId="140" xr:uid="{00000000-0005-0000-0000-000086000000}"/>
    <cellStyle name="_05 Thuong mai_Xl0000006" xfId="141" xr:uid="{00000000-0005-0000-0000-000087000000}"/>
    <cellStyle name="_05 Thuong mai_Xl0000167" xfId="142" xr:uid="{00000000-0005-0000-0000-000088000000}"/>
    <cellStyle name="_05 Thuong mai_Y te-VH TT_Tam(1)" xfId="143" xr:uid="{00000000-0005-0000-0000-000089000000}"/>
    <cellStyle name="_06 Van tai" xfId="144" xr:uid="{00000000-0005-0000-0000-00008A000000}"/>
    <cellStyle name="_06 Van tai_01 Don vi HC" xfId="145" xr:uid="{00000000-0005-0000-0000-00008B000000}"/>
    <cellStyle name="_06 Van tai_02 Danso_Laodong 2012(chuan) CO SO" xfId="146" xr:uid="{00000000-0005-0000-0000-00008C000000}"/>
    <cellStyle name="_06 Van tai_04 Doanh nghiep va CSKDCT 2012" xfId="147" xr:uid="{00000000-0005-0000-0000-00008D000000}"/>
    <cellStyle name="_06 Van tai_12 MSDC_Thuy Van" xfId="148" xr:uid="{00000000-0005-0000-0000-00008E000000}"/>
    <cellStyle name="_06 Van tai_Don vi HC, dat dai, khi hau" xfId="149" xr:uid="{00000000-0005-0000-0000-00008F000000}"/>
    <cellStyle name="_06 Van tai_Mau" xfId="150" xr:uid="{00000000-0005-0000-0000-000090000000}"/>
    <cellStyle name="_06 Van tai_Mau 2" xfId="151" xr:uid="{00000000-0005-0000-0000-000091000000}"/>
    <cellStyle name="_06 Van tai_Mau_Book2" xfId="152" xr:uid="{00000000-0005-0000-0000-000092000000}"/>
    <cellStyle name="_06 Van tai_Mau_NGTK-daydu-2014-Laodong" xfId="153" xr:uid="{00000000-0005-0000-0000-000093000000}"/>
    <cellStyle name="_06 Van tai_Mau_Niengiam_Hung_final" xfId="154" xr:uid="{00000000-0005-0000-0000-000094000000}"/>
    <cellStyle name="_06 Van tai_NGDD 2013 Thu chi NSNN " xfId="155" xr:uid="{00000000-0005-0000-0000-000095000000}"/>
    <cellStyle name="_06 Van tai_NGTK-daydu-2014-VuDSLD(22.5.2015)" xfId="156" xr:uid="{00000000-0005-0000-0000-000096000000}"/>
    <cellStyle name="_06 Van tai_nien giam 28.5.12_sua tn_Oanh-gui-3.15pm-28-5-2012" xfId="157" xr:uid="{00000000-0005-0000-0000-000097000000}"/>
    <cellStyle name="_06 Van tai_Nien giam KT_TV 2010" xfId="158" xr:uid="{00000000-0005-0000-0000-000098000000}"/>
    <cellStyle name="_06 Van tai_nien giam tom tat nong nghiep 2013" xfId="159" xr:uid="{00000000-0005-0000-0000-000099000000}"/>
    <cellStyle name="_06 Van tai_Phan II (In)" xfId="160" xr:uid="{00000000-0005-0000-0000-00009A000000}"/>
    <cellStyle name="_06 Van tai_Xl0000006" xfId="161" xr:uid="{00000000-0005-0000-0000-00009B000000}"/>
    <cellStyle name="_06 Van tai_Xl0000167" xfId="162" xr:uid="{00000000-0005-0000-0000-00009C000000}"/>
    <cellStyle name="_06 Van tai_Y te-VH TT_Tam(1)" xfId="163" xr:uid="{00000000-0005-0000-0000-00009D000000}"/>
    <cellStyle name="_07 Buu dien" xfId="164" xr:uid="{00000000-0005-0000-0000-00009E000000}"/>
    <cellStyle name="_07 Buu dien_01 Don vi HC" xfId="165" xr:uid="{00000000-0005-0000-0000-00009F000000}"/>
    <cellStyle name="_07 Buu dien_02 Danso_Laodong 2012(chuan) CO SO" xfId="166" xr:uid="{00000000-0005-0000-0000-0000A0000000}"/>
    <cellStyle name="_07 Buu dien_04 Doanh nghiep va CSKDCT 2012" xfId="167" xr:uid="{00000000-0005-0000-0000-0000A1000000}"/>
    <cellStyle name="_07 Buu dien_12 MSDC_Thuy Van" xfId="168" xr:uid="{00000000-0005-0000-0000-0000A2000000}"/>
    <cellStyle name="_07 Buu dien_Don vi HC, dat dai, khi hau" xfId="169" xr:uid="{00000000-0005-0000-0000-0000A3000000}"/>
    <cellStyle name="_07 Buu dien_Mau" xfId="170" xr:uid="{00000000-0005-0000-0000-0000A4000000}"/>
    <cellStyle name="_07 Buu dien_Mau 2" xfId="171" xr:uid="{00000000-0005-0000-0000-0000A5000000}"/>
    <cellStyle name="_07 Buu dien_Mau_Book2" xfId="172" xr:uid="{00000000-0005-0000-0000-0000A6000000}"/>
    <cellStyle name="_07 Buu dien_Mau_NGTK-daydu-2014-Laodong" xfId="173" xr:uid="{00000000-0005-0000-0000-0000A7000000}"/>
    <cellStyle name="_07 Buu dien_Mau_Niengiam_Hung_final" xfId="174" xr:uid="{00000000-0005-0000-0000-0000A8000000}"/>
    <cellStyle name="_07 Buu dien_NGDD 2013 Thu chi NSNN " xfId="175" xr:uid="{00000000-0005-0000-0000-0000A9000000}"/>
    <cellStyle name="_07 Buu dien_NGTK-daydu-2014-VuDSLD(22.5.2015)" xfId="176" xr:uid="{00000000-0005-0000-0000-0000AA000000}"/>
    <cellStyle name="_07 Buu dien_nien giam 28.5.12_sua tn_Oanh-gui-3.15pm-28-5-2012" xfId="177" xr:uid="{00000000-0005-0000-0000-0000AB000000}"/>
    <cellStyle name="_07 Buu dien_Nien giam KT_TV 2010" xfId="178" xr:uid="{00000000-0005-0000-0000-0000AC000000}"/>
    <cellStyle name="_07 Buu dien_nien giam tom tat nong nghiep 2013" xfId="179" xr:uid="{00000000-0005-0000-0000-0000AD000000}"/>
    <cellStyle name="_07 Buu dien_Phan II (In)" xfId="180" xr:uid="{00000000-0005-0000-0000-0000AE000000}"/>
    <cellStyle name="_07 Buu dien_Xl0000006" xfId="181" xr:uid="{00000000-0005-0000-0000-0000AF000000}"/>
    <cellStyle name="_07 Buu dien_Xl0000167" xfId="182" xr:uid="{00000000-0005-0000-0000-0000B0000000}"/>
    <cellStyle name="_07 Buu dien_Y te-VH TT_Tam(1)" xfId="183" xr:uid="{00000000-0005-0000-0000-0000B1000000}"/>
    <cellStyle name="_07. NGTT2009-NN" xfId="184" xr:uid="{00000000-0005-0000-0000-0000B2000000}"/>
    <cellStyle name="_07. NGTT2009-NN 10" xfId="185" xr:uid="{00000000-0005-0000-0000-0000B3000000}"/>
    <cellStyle name="_07. NGTT2009-NN 11" xfId="186" xr:uid="{00000000-0005-0000-0000-0000B4000000}"/>
    <cellStyle name="_07. NGTT2009-NN 12" xfId="187" xr:uid="{00000000-0005-0000-0000-0000B5000000}"/>
    <cellStyle name="_07. NGTT2009-NN 13" xfId="188" xr:uid="{00000000-0005-0000-0000-0000B6000000}"/>
    <cellStyle name="_07. NGTT2009-NN 14" xfId="189" xr:uid="{00000000-0005-0000-0000-0000B7000000}"/>
    <cellStyle name="_07. NGTT2009-NN 15" xfId="190" xr:uid="{00000000-0005-0000-0000-0000B8000000}"/>
    <cellStyle name="_07. NGTT2009-NN 16" xfId="191" xr:uid="{00000000-0005-0000-0000-0000B9000000}"/>
    <cellStyle name="_07. NGTT2009-NN 17" xfId="192" xr:uid="{00000000-0005-0000-0000-0000BA000000}"/>
    <cellStyle name="_07. NGTT2009-NN 18" xfId="193" xr:uid="{00000000-0005-0000-0000-0000BB000000}"/>
    <cellStyle name="_07. NGTT2009-NN 19" xfId="194" xr:uid="{00000000-0005-0000-0000-0000BC000000}"/>
    <cellStyle name="_07. NGTT2009-NN 2" xfId="195" xr:uid="{00000000-0005-0000-0000-0000BD000000}"/>
    <cellStyle name="_07. NGTT2009-NN 3" xfId="196" xr:uid="{00000000-0005-0000-0000-0000BE000000}"/>
    <cellStyle name="_07. NGTT2009-NN 4" xfId="197" xr:uid="{00000000-0005-0000-0000-0000BF000000}"/>
    <cellStyle name="_07. NGTT2009-NN 5" xfId="198" xr:uid="{00000000-0005-0000-0000-0000C0000000}"/>
    <cellStyle name="_07. NGTT2009-NN 6" xfId="199" xr:uid="{00000000-0005-0000-0000-0000C1000000}"/>
    <cellStyle name="_07. NGTT2009-NN 7" xfId="200" xr:uid="{00000000-0005-0000-0000-0000C2000000}"/>
    <cellStyle name="_07. NGTT2009-NN 8" xfId="201" xr:uid="{00000000-0005-0000-0000-0000C3000000}"/>
    <cellStyle name="_07. NGTT2009-NN 9" xfId="202" xr:uid="{00000000-0005-0000-0000-0000C4000000}"/>
    <cellStyle name="_07. NGTT2009-NN_01 Don vi HC" xfId="203" xr:uid="{00000000-0005-0000-0000-0000C5000000}"/>
    <cellStyle name="_07. NGTT2009-NN_01 Don vi HC 2" xfId="204" xr:uid="{00000000-0005-0000-0000-0000C6000000}"/>
    <cellStyle name="_07. NGTT2009-NN_01 Don vi HC_Book2" xfId="205" xr:uid="{00000000-0005-0000-0000-0000C7000000}"/>
    <cellStyle name="_07. NGTT2009-NN_01 Don vi HC_NGTK-daydu-2014-Laodong" xfId="206" xr:uid="{00000000-0005-0000-0000-0000C8000000}"/>
    <cellStyle name="_07. NGTT2009-NN_01 Don vi HC_Niengiam_Hung_final" xfId="207" xr:uid="{00000000-0005-0000-0000-0000C9000000}"/>
    <cellStyle name="_07. NGTT2009-NN_01 DVHC-DSLD 2010" xfId="208" xr:uid="{00000000-0005-0000-0000-0000CA000000}"/>
    <cellStyle name="_07. NGTT2009-NN_01 DVHC-DSLD 2010_01 Don vi HC" xfId="209" xr:uid="{00000000-0005-0000-0000-0000CB000000}"/>
    <cellStyle name="_07. NGTT2009-NN_01 DVHC-DSLD 2010_01 Don vi HC 2" xfId="210" xr:uid="{00000000-0005-0000-0000-0000CC000000}"/>
    <cellStyle name="_07. NGTT2009-NN_01 DVHC-DSLD 2010_01 Don vi HC_Book2" xfId="211" xr:uid="{00000000-0005-0000-0000-0000CD000000}"/>
    <cellStyle name="_07. NGTT2009-NN_01 DVHC-DSLD 2010_01 Don vi HC_NGTK-daydu-2014-Laodong" xfId="212" xr:uid="{00000000-0005-0000-0000-0000CE000000}"/>
    <cellStyle name="_07. NGTT2009-NN_01 DVHC-DSLD 2010_01 Don vi HC_Niengiam_Hung_final" xfId="213" xr:uid="{00000000-0005-0000-0000-0000CF000000}"/>
    <cellStyle name="_07. NGTT2009-NN_01 DVHC-DSLD 2010_02 Danso_Laodong 2012(chuan) CO SO" xfId="214" xr:uid="{00000000-0005-0000-0000-0000D0000000}"/>
    <cellStyle name="_07. NGTT2009-NN_01 DVHC-DSLD 2010_04 Doanh nghiep va CSKDCT 2012" xfId="215" xr:uid="{00000000-0005-0000-0000-0000D1000000}"/>
    <cellStyle name="_07. NGTT2009-NN_01 DVHC-DSLD 2010_08 Thuong mai Tong muc - Diep" xfId="216" xr:uid="{00000000-0005-0000-0000-0000D2000000}"/>
    <cellStyle name="_07. NGTT2009-NN_01 DVHC-DSLD 2010_12 MSDC_Thuy Van" xfId="217" xr:uid="{00000000-0005-0000-0000-0000D3000000}"/>
    <cellStyle name="_07. NGTT2009-NN_01 DVHC-DSLD 2010_Bo sung 04 bieu Cong nghiep" xfId="218" xr:uid="{00000000-0005-0000-0000-0000D4000000}"/>
    <cellStyle name="_07. NGTT2009-NN_01 DVHC-DSLD 2010_Bo sung 04 bieu Cong nghiep 2" xfId="219" xr:uid="{00000000-0005-0000-0000-0000D5000000}"/>
    <cellStyle name="_07. NGTT2009-NN_01 DVHC-DSLD 2010_Bo sung 04 bieu Cong nghiep_Book2" xfId="220" xr:uid="{00000000-0005-0000-0000-0000D6000000}"/>
    <cellStyle name="_07. NGTT2009-NN_01 DVHC-DSLD 2010_Bo sung 04 bieu Cong nghiep_Mau" xfId="221" xr:uid="{00000000-0005-0000-0000-0000D7000000}"/>
    <cellStyle name="_07. NGTT2009-NN_01 DVHC-DSLD 2010_Bo sung 04 bieu Cong nghiep_NGTK-daydu-2014-Laodong" xfId="222" xr:uid="{00000000-0005-0000-0000-0000D8000000}"/>
    <cellStyle name="_07. NGTT2009-NN_01 DVHC-DSLD 2010_Bo sung 04 bieu Cong nghiep_Niengiam_Hung_final" xfId="223" xr:uid="{00000000-0005-0000-0000-0000D9000000}"/>
    <cellStyle name="_07. NGTT2009-NN_01 DVHC-DSLD 2010_Don vi HC, dat dai, khi hau" xfId="224" xr:uid="{00000000-0005-0000-0000-0000DA000000}"/>
    <cellStyle name="_07. NGTT2009-NN_01 DVHC-DSLD 2010_Mau" xfId="225" xr:uid="{00000000-0005-0000-0000-0000DB000000}"/>
    <cellStyle name="_07. NGTT2009-NN_01 DVHC-DSLD 2010_Mau 2" xfId="226" xr:uid="{00000000-0005-0000-0000-0000DC000000}"/>
    <cellStyle name="_07. NGTT2009-NN_01 DVHC-DSLD 2010_Mau_1" xfId="227" xr:uid="{00000000-0005-0000-0000-0000DD000000}"/>
    <cellStyle name="_07. NGTT2009-NN_01 DVHC-DSLD 2010_Mau_12 MSDC_Thuy Van" xfId="228" xr:uid="{00000000-0005-0000-0000-0000DE000000}"/>
    <cellStyle name="_07. NGTT2009-NN_01 DVHC-DSLD 2010_Mau_Book2" xfId="229" xr:uid="{00000000-0005-0000-0000-0000DF000000}"/>
    <cellStyle name="_07. NGTT2009-NN_01 DVHC-DSLD 2010_Mau_NGTK-daydu-2014-Laodong" xfId="230" xr:uid="{00000000-0005-0000-0000-0000E0000000}"/>
    <cellStyle name="_07. NGTT2009-NN_01 DVHC-DSLD 2010_Mau_Niengiam_Hung_final" xfId="231" xr:uid="{00000000-0005-0000-0000-0000E1000000}"/>
    <cellStyle name="_07. NGTT2009-NN_01 DVHC-DSLD 2010_NGDD 2013 Thu chi NSNN " xfId="232" xr:uid="{00000000-0005-0000-0000-0000E2000000}"/>
    <cellStyle name="_07. NGTT2009-NN_01 DVHC-DSLD 2010_NGTK-daydu-2014-VuDSLD(22.5.2015)" xfId="233" xr:uid="{00000000-0005-0000-0000-0000E3000000}"/>
    <cellStyle name="_07. NGTT2009-NN_01 DVHC-DSLD 2010_nien giam 28.5.12_sua tn_Oanh-gui-3.15pm-28-5-2012" xfId="234" xr:uid="{00000000-0005-0000-0000-0000E4000000}"/>
    <cellStyle name="_07. NGTT2009-NN_01 DVHC-DSLD 2010_Nien giam KT_TV 2010" xfId="235" xr:uid="{00000000-0005-0000-0000-0000E5000000}"/>
    <cellStyle name="_07. NGTT2009-NN_01 DVHC-DSLD 2010_nien giam tom tat 2010 (thuy)" xfId="236" xr:uid="{00000000-0005-0000-0000-0000E6000000}"/>
    <cellStyle name="_07. NGTT2009-NN_01 DVHC-DSLD 2010_nien giam tom tat 2010 (thuy)_01 Don vi HC" xfId="237" xr:uid="{00000000-0005-0000-0000-0000E7000000}"/>
    <cellStyle name="_07. NGTT2009-NN_01 DVHC-DSLD 2010_nien giam tom tat 2010 (thuy)_01 Don vi HC 2" xfId="238" xr:uid="{00000000-0005-0000-0000-0000E8000000}"/>
    <cellStyle name="_07. NGTT2009-NN_01 DVHC-DSLD 2010_nien giam tom tat 2010 (thuy)_01 Don vi HC_Book2" xfId="239" xr:uid="{00000000-0005-0000-0000-0000E9000000}"/>
    <cellStyle name="_07. NGTT2009-NN_01 DVHC-DSLD 2010_nien giam tom tat 2010 (thuy)_01 Don vi HC_NGTK-daydu-2014-Laodong" xfId="240" xr:uid="{00000000-0005-0000-0000-0000EA000000}"/>
    <cellStyle name="_07. NGTT2009-NN_01 DVHC-DSLD 2010_nien giam tom tat 2010 (thuy)_01 Don vi HC_Niengiam_Hung_final" xfId="241" xr:uid="{00000000-0005-0000-0000-0000EB000000}"/>
    <cellStyle name="_07. NGTT2009-NN_01 DVHC-DSLD 2010_nien giam tom tat 2010 (thuy)_02 Danso_Laodong 2012(chuan) CO SO" xfId="242" xr:uid="{00000000-0005-0000-0000-0000EC000000}"/>
    <cellStyle name="_07. NGTT2009-NN_01 DVHC-DSLD 2010_nien giam tom tat 2010 (thuy)_04 Doanh nghiep va CSKDCT 2012" xfId="243" xr:uid="{00000000-0005-0000-0000-0000ED000000}"/>
    <cellStyle name="_07. NGTT2009-NN_01 DVHC-DSLD 2010_nien giam tom tat 2010 (thuy)_08 Thuong mai Tong muc - Diep" xfId="244" xr:uid="{00000000-0005-0000-0000-0000EE000000}"/>
    <cellStyle name="_07. NGTT2009-NN_01 DVHC-DSLD 2010_nien giam tom tat 2010 (thuy)_09 Thuong mai va Du lich" xfId="245" xr:uid="{00000000-0005-0000-0000-0000EF000000}"/>
    <cellStyle name="_07. NGTT2009-NN_01 DVHC-DSLD 2010_nien giam tom tat 2010 (thuy)_09 Thuong mai va Du lich 2" xfId="246" xr:uid="{00000000-0005-0000-0000-0000F0000000}"/>
    <cellStyle name="_07. NGTT2009-NN_01 DVHC-DSLD 2010_nien giam tom tat 2010 (thuy)_09 Thuong mai va Du lich_01 Don vi HC" xfId="247" xr:uid="{00000000-0005-0000-0000-0000F1000000}"/>
    <cellStyle name="_07. NGTT2009-NN_01 DVHC-DSLD 2010_nien giam tom tat 2010 (thuy)_09 Thuong mai va Du lich_Book2" xfId="248" xr:uid="{00000000-0005-0000-0000-0000F2000000}"/>
    <cellStyle name="_07. NGTT2009-NN_01 DVHC-DSLD 2010_nien giam tom tat 2010 (thuy)_09 Thuong mai va Du lich_NGDD 2013 Thu chi NSNN " xfId="249" xr:uid="{00000000-0005-0000-0000-0000F3000000}"/>
    <cellStyle name="_07. NGTT2009-NN_01 DVHC-DSLD 2010_nien giam tom tat 2010 (thuy)_09 Thuong mai va Du lich_NGTK-daydu-2014-Laodong" xfId="250" xr:uid="{00000000-0005-0000-0000-0000F4000000}"/>
    <cellStyle name="_07. NGTT2009-NN_01 DVHC-DSLD 2010_nien giam tom tat 2010 (thuy)_09 Thuong mai va Du lich_nien giam tom tat nong nghiep 2013" xfId="251" xr:uid="{00000000-0005-0000-0000-0000F5000000}"/>
    <cellStyle name="_07. NGTT2009-NN_01 DVHC-DSLD 2010_nien giam tom tat 2010 (thuy)_09 Thuong mai va Du lich_Niengiam_Hung_final" xfId="252" xr:uid="{00000000-0005-0000-0000-0000F6000000}"/>
    <cellStyle name="_07. NGTT2009-NN_01 DVHC-DSLD 2010_nien giam tom tat 2010 (thuy)_09 Thuong mai va Du lich_Phan II (In)" xfId="253" xr:uid="{00000000-0005-0000-0000-0000F7000000}"/>
    <cellStyle name="_07. NGTT2009-NN_01 DVHC-DSLD 2010_nien giam tom tat 2010 (thuy)_12 MSDC_Thuy Van" xfId="254" xr:uid="{00000000-0005-0000-0000-0000F8000000}"/>
    <cellStyle name="_07. NGTT2009-NN_01 DVHC-DSLD 2010_nien giam tom tat 2010 (thuy)_Don vi HC, dat dai, khi hau" xfId="255" xr:uid="{00000000-0005-0000-0000-0000F9000000}"/>
    <cellStyle name="_07. NGTT2009-NN_01 DVHC-DSLD 2010_nien giam tom tat 2010 (thuy)_Mau" xfId="256" xr:uid="{00000000-0005-0000-0000-0000FA000000}"/>
    <cellStyle name="_07. NGTT2009-NN_01 DVHC-DSLD 2010_nien giam tom tat 2010 (thuy)_NGTK-daydu-2014-VuDSLD(22.5.2015)" xfId="257" xr:uid="{00000000-0005-0000-0000-0000FB000000}"/>
    <cellStyle name="_07. NGTT2009-NN_01 DVHC-DSLD 2010_nien giam tom tat 2010 (thuy)_nien giam 28.5.12_sua tn_Oanh-gui-3.15pm-28-5-2012" xfId="258" xr:uid="{00000000-0005-0000-0000-0000FC000000}"/>
    <cellStyle name="_07. NGTT2009-NN_01 DVHC-DSLD 2010_nien giam tom tat 2010 (thuy)_nien giam tom tat nong nghiep 2013" xfId="259" xr:uid="{00000000-0005-0000-0000-0000FD000000}"/>
    <cellStyle name="_07. NGTT2009-NN_01 DVHC-DSLD 2010_nien giam tom tat 2010 (thuy)_Phan II (In)" xfId="260" xr:uid="{00000000-0005-0000-0000-0000FE000000}"/>
    <cellStyle name="_07. NGTT2009-NN_01 DVHC-DSLD 2010_nien giam tom tat 2010 (thuy)_TKQG" xfId="261" xr:uid="{00000000-0005-0000-0000-0000FF000000}"/>
    <cellStyle name="_07. NGTT2009-NN_01 DVHC-DSLD 2010_nien giam tom tat 2010 (thuy)_Xl0000006" xfId="262" xr:uid="{00000000-0005-0000-0000-000000010000}"/>
    <cellStyle name="_07. NGTT2009-NN_01 DVHC-DSLD 2010_nien giam tom tat 2010 (thuy)_Xl0000167" xfId="263" xr:uid="{00000000-0005-0000-0000-000001010000}"/>
    <cellStyle name="_07. NGTT2009-NN_01 DVHC-DSLD 2010_nien giam tom tat 2010 (thuy)_Y te-VH TT_Tam(1)" xfId="264" xr:uid="{00000000-0005-0000-0000-000002010000}"/>
    <cellStyle name="_07. NGTT2009-NN_01 DVHC-DSLD 2010_nien giam tom tat nong nghiep 2013" xfId="265" xr:uid="{00000000-0005-0000-0000-000003010000}"/>
    <cellStyle name="_07. NGTT2009-NN_01 DVHC-DSLD 2010_Phan II (In)" xfId="266" xr:uid="{00000000-0005-0000-0000-000004010000}"/>
    <cellStyle name="_07. NGTT2009-NN_01 DVHC-DSLD 2010_Tong hop NGTT" xfId="267" xr:uid="{00000000-0005-0000-0000-000005010000}"/>
    <cellStyle name="_07. NGTT2009-NN_01 DVHC-DSLD 2010_Tong hop NGTT 2" xfId="268" xr:uid="{00000000-0005-0000-0000-000006010000}"/>
    <cellStyle name="_07. NGTT2009-NN_01 DVHC-DSLD 2010_Tong hop NGTT_09 Thuong mai va Du lich" xfId="269" xr:uid="{00000000-0005-0000-0000-000007010000}"/>
    <cellStyle name="_07. NGTT2009-NN_01 DVHC-DSLD 2010_Tong hop NGTT_09 Thuong mai va Du lich 2" xfId="270" xr:uid="{00000000-0005-0000-0000-000008010000}"/>
    <cellStyle name="_07. NGTT2009-NN_01 DVHC-DSLD 2010_Tong hop NGTT_09 Thuong mai va Du lich_01 Don vi HC" xfId="271" xr:uid="{00000000-0005-0000-0000-000009010000}"/>
    <cellStyle name="_07. NGTT2009-NN_01 DVHC-DSLD 2010_Tong hop NGTT_09 Thuong mai va Du lich_Book2" xfId="272" xr:uid="{00000000-0005-0000-0000-00000A010000}"/>
    <cellStyle name="_07. NGTT2009-NN_01 DVHC-DSLD 2010_Tong hop NGTT_09 Thuong mai va Du lich_NGDD 2013 Thu chi NSNN " xfId="273" xr:uid="{00000000-0005-0000-0000-00000B010000}"/>
    <cellStyle name="_07. NGTT2009-NN_01 DVHC-DSLD 2010_Tong hop NGTT_09 Thuong mai va Du lich_NGTK-daydu-2014-Laodong" xfId="274" xr:uid="{00000000-0005-0000-0000-00000C010000}"/>
    <cellStyle name="_07. NGTT2009-NN_01 DVHC-DSLD 2010_Tong hop NGTT_09 Thuong mai va Du lich_nien giam tom tat nong nghiep 2013" xfId="275" xr:uid="{00000000-0005-0000-0000-00000D010000}"/>
    <cellStyle name="_07. NGTT2009-NN_01 DVHC-DSLD 2010_Tong hop NGTT_09 Thuong mai va Du lich_Niengiam_Hung_final" xfId="276" xr:uid="{00000000-0005-0000-0000-00000E010000}"/>
    <cellStyle name="_07. NGTT2009-NN_01 DVHC-DSLD 2010_Tong hop NGTT_09 Thuong mai va Du lich_Phan II (In)" xfId="277" xr:uid="{00000000-0005-0000-0000-00000F010000}"/>
    <cellStyle name="_07. NGTT2009-NN_01 DVHC-DSLD 2010_Tong hop NGTT_Book2" xfId="278" xr:uid="{00000000-0005-0000-0000-000010010000}"/>
    <cellStyle name="_07. NGTT2009-NN_01 DVHC-DSLD 2010_Tong hop NGTT_Mau" xfId="279" xr:uid="{00000000-0005-0000-0000-000011010000}"/>
    <cellStyle name="_07. NGTT2009-NN_01 DVHC-DSLD 2010_Tong hop NGTT_NGTK-daydu-2014-Laodong" xfId="280" xr:uid="{00000000-0005-0000-0000-000012010000}"/>
    <cellStyle name="_07. NGTT2009-NN_01 DVHC-DSLD 2010_Tong hop NGTT_Niengiam_Hung_final" xfId="281" xr:uid="{00000000-0005-0000-0000-000013010000}"/>
    <cellStyle name="_07. NGTT2009-NN_01 DVHC-DSLD 2010_Xl0000006" xfId="282" xr:uid="{00000000-0005-0000-0000-000014010000}"/>
    <cellStyle name="_07. NGTT2009-NN_01 DVHC-DSLD 2010_Xl0000167" xfId="283" xr:uid="{00000000-0005-0000-0000-000015010000}"/>
    <cellStyle name="_07. NGTT2009-NN_01 DVHC-DSLD 2010_Y te-VH TT_Tam(1)" xfId="284" xr:uid="{00000000-0005-0000-0000-000016010000}"/>
    <cellStyle name="_07. NGTT2009-NN_02  Dan so lao dong(OK)" xfId="285" xr:uid="{00000000-0005-0000-0000-000017010000}"/>
    <cellStyle name="_07. NGTT2009-NN_02 Dan so 2010 (ok)" xfId="286" xr:uid="{00000000-0005-0000-0000-000018010000}"/>
    <cellStyle name="_07. NGTT2009-NN_02 Dan so Lao dong 2011" xfId="287" xr:uid="{00000000-0005-0000-0000-000019010000}"/>
    <cellStyle name="_07. NGTT2009-NN_02 Danso_Laodong 2012(chuan) CO SO" xfId="288" xr:uid="{00000000-0005-0000-0000-00001A010000}"/>
    <cellStyle name="_07. NGTT2009-NN_02 DSLD_2011(ok).xls" xfId="289" xr:uid="{00000000-0005-0000-0000-00001B010000}"/>
    <cellStyle name="_07. NGTT2009-NN_03 Dautu 2010" xfId="290" xr:uid="{00000000-0005-0000-0000-00001C010000}"/>
    <cellStyle name="_07. NGTT2009-NN_03 Dautu 2010_01 Don vi HC" xfId="291" xr:uid="{00000000-0005-0000-0000-00001D010000}"/>
    <cellStyle name="_07. NGTT2009-NN_03 Dautu 2010_01 Don vi HC 2" xfId="292" xr:uid="{00000000-0005-0000-0000-00001E010000}"/>
    <cellStyle name="_07. NGTT2009-NN_03 Dautu 2010_01 Don vi HC_Book2" xfId="293" xr:uid="{00000000-0005-0000-0000-00001F010000}"/>
    <cellStyle name="_07. NGTT2009-NN_03 Dautu 2010_01 Don vi HC_NGTK-daydu-2014-Laodong" xfId="294" xr:uid="{00000000-0005-0000-0000-000020010000}"/>
    <cellStyle name="_07. NGTT2009-NN_03 Dautu 2010_01 Don vi HC_Niengiam_Hung_final" xfId="295" xr:uid="{00000000-0005-0000-0000-000021010000}"/>
    <cellStyle name="_07. NGTT2009-NN_03 Dautu 2010_02 Danso_Laodong 2012(chuan) CO SO" xfId="296" xr:uid="{00000000-0005-0000-0000-000022010000}"/>
    <cellStyle name="_07. NGTT2009-NN_03 Dautu 2010_04 Doanh nghiep va CSKDCT 2012" xfId="297" xr:uid="{00000000-0005-0000-0000-000023010000}"/>
    <cellStyle name="_07. NGTT2009-NN_03 Dautu 2010_08 Thuong mai Tong muc - Diep" xfId="298" xr:uid="{00000000-0005-0000-0000-000024010000}"/>
    <cellStyle name="_07. NGTT2009-NN_03 Dautu 2010_09 Thuong mai va Du lich" xfId="299" xr:uid="{00000000-0005-0000-0000-000025010000}"/>
    <cellStyle name="_07. NGTT2009-NN_03 Dautu 2010_09 Thuong mai va Du lich 2" xfId="300" xr:uid="{00000000-0005-0000-0000-000026010000}"/>
    <cellStyle name="_07. NGTT2009-NN_03 Dautu 2010_09 Thuong mai va Du lich_01 Don vi HC" xfId="301" xr:uid="{00000000-0005-0000-0000-000027010000}"/>
    <cellStyle name="_07. NGTT2009-NN_03 Dautu 2010_09 Thuong mai va Du lich_Book2" xfId="302" xr:uid="{00000000-0005-0000-0000-000028010000}"/>
    <cellStyle name="_07. NGTT2009-NN_03 Dautu 2010_09 Thuong mai va Du lich_NGDD 2013 Thu chi NSNN " xfId="303" xr:uid="{00000000-0005-0000-0000-000029010000}"/>
    <cellStyle name="_07. NGTT2009-NN_03 Dautu 2010_09 Thuong mai va Du lich_NGTK-daydu-2014-Laodong" xfId="304" xr:uid="{00000000-0005-0000-0000-00002A010000}"/>
    <cellStyle name="_07. NGTT2009-NN_03 Dautu 2010_09 Thuong mai va Du lich_nien giam tom tat nong nghiep 2013" xfId="305" xr:uid="{00000000-0005-0000-0000-00002B010000}"/>
    <cellStyle name="_07. NGTT2009-NN_03 Dautu 2010_09 Thuong mai va Du lich_Niengiam_Hung_final" xfId="306" xr:uid="{00000000-0005-0000-0000-00002C010000}"/>
    <cellStyle name="_07. NGTT2009-NN_03 Dautu 2010_09 Thuong mai va Du lich_Phan II (In)" xfId="307" xr:uid="{00000000-0005-0000-0000-00002D010000}"/>
    <cellStyle name="_07. NGTT2009-NN_03 Dautu 2010_12 MSDC_Thuy Van" xfId="308" xr:uid="{00000000-0005-0000-0000-00002E010000}"/>
    <cellStyle name="_07. NGTT2009-NN_03 Dautu 2010_Don vi HC, dat dai, khi hau" xfId="309" xr:uid="{00000000-0005-0000-0000-00002F010000}"/>
    <cellStyle name="_07. NGTT2009-NN_03 Dautu 2010_Mau" xfId="310" xr:uid="{00000000-0005-0000-0000-000030010000}"/>
    <cellStyle name="_07. NGTT2009-NN_03 Dautu 2010_NGTK-daydu-2014-VuDSLD(22.5.2015)" xfId="311" xr:uid="{00000000-0005-0000-0000-000031010000}"/>
    <cellStyle name="_07. NGTT2009-NN_03 Dautu 2010_nien giam 28.5.12_sua tn_Oanh-gui-3.15pm-28-5-2012" xfId="312" xr:uid="{00000000-0005-0000-0000-000032010000}"/>
    <cellStyle name="_07. NGTT2009-NN_03 Dautu 2010_nien giam tom tat nong nghiep 2013" xfId="313" xr:uid="{00000000-0005-0000-0000-000033010000}"/>
    <cellStyle name="_07. NGTT2009-NN_03 Dautu 2010_Phan II (In)" xfId="314" xr:uid="{00000000-0005-0000-0000-000034010000}"/>
    <cellStyle name="_07. NGTT2009-NN_03 Dautu 2010_TKQG" xfId="315" xr:uid="{00000000-0005-0000-0000-000035010000}"/>
    <cellStyle name="_07. NGTT2009-NN_03 Dautu 2010_Xl0000006" xfId="316" xr:uid="{00000000-0005-0000-0000-000036010000}"/>
    <cellStyle name="_07. NGTT2009-NN_03 Dautu 2010_Xl0000167" xfId="317" xr:uid="{00000000-0005-0000-0000-000037010000}"/>
    <cellStyle name="_07. NGTT2009-NN_03 Dautu 2010_Y te-VH TT_Tam(1)" xfId="318" xr:uid="{00000000-0005-0000-0000-000038010000}"/>
    <cellStyle name="_07. NGTT2009-NN_03 TKQG" xfId="319" xr:uid="{00000000-0005-0000-0000-000039010000}"/>
    <cellStyle name="_07. NGTT2009-NN_03 TKQG 2" xfId="320" xr:uid="{00000000-0005-0000-0000-00003A010000}"/>
    <cellStyle name="_07. NGTT2009-NN_03 TKQG_02  Dan so lao dong(OK)" xfId="321" xr:uid="{00000000-0005-0000-0000-00003B010000}"/>
    <cellStyle name="_07. NGTT2009-NN_03 TKQG_Book2" xfId="322" xr:uid="{00000000-0005-0000-0000-00003C010000}"/>
    <cellStyle name="_07. NGTT2009-NN_03 TKQG_NGTK-daydu-2014-Laodong" xfId="323" xr:uid="{00000000-0005-0000-0000-00003D010000}"/>
    <cellStyle name="_07. NGTT2009-NN_03 TKQG_Niengiam_Hung_final" xfId="324" xr:uid="{00000000-0005-0000-0000-00003E010000}"/>
    <cellStyle name="_07. NGTT2009-NN_03 TKQG_Xl0000167" xfId="325" xr:uid="{00000000-0005-0000-0000-00003F010000}"/>
    <cellStyle name="_07. NGTT2009-NN_04 Doanh nghiep va CSKDCT 2012" xfId="326" xr:uid="{00000000-0005-0000-0000-000040010000}"/>
    <cellStyle name="_07. NGTT2009-NN_05 Doanh nghiep va Ca the_2011 (Ok)" xfId="327" xr:uid="{00000000-0005-0000-0000-000041010000}"/>
    <cellStyle name="_07. NGTT2009-NN_05 Thu chi NSNN" xfId="328" xr:uid="{00000000-0005-0000-0000-000042010000}"/>
    <cellStyle name="_07. NGTT2009-NN_05 Thuong mai" xfId="329" xr:uid="{00000000-0005-0000-0000-000043010000}"/>
    <cellStyle name="_07. NGTT2009-NN_05 Thuong mai_01 Don vi HC" xfId="330" xr:uid="{00000000-0005-0000-0000-000044010000}"/>
    <cellStyle name="_07. NGTT2009-NN_05 Thuong mai_02 Danso_Laodong 2012(chuan) CO SO" xfId="331" xr:uid="{00000000-0005-0000-0000-000045010000}"/>
    <cellStyle name="_07. NGTT2009-NN_05 Thuong mai_04 Doanh nghiep va CSKDCT 2012" xfId="332" xr:uid="{00000000-0005-0000-0000-000046010000}"/>
    <cellStyle name="_07. NGTT2009-NN_05 Thuong mai_12 MSDC_Thuy Van" xfId="333" xr:uid="{00000000-0005-0000-0000-000047010000}"/>
    <cellStyle name="_07. NGTT2009-NN_05 Thuong mai_Don vi HC, dat dai, khi hau" xfId="334" xr:uid="{00000000-0005-0000-0000-000048010000}"/>
    <cellStyle name="_07. NGTT2009-NN_05 Thuong mai_Mau" xfId="335" xr:uid="{00000000-0005-0000-0000-000049010000}"/>
    <cellStyle name="_07. NGTT2009-NN_05 Thuong mai_Mau 2" xfId="336" xr:uid="{00000000-0005-0000-0000-00004A010000}"/>
    <cellStyle name="_07. NGTT2009-NN_05 Thuong mai_Mau_Book2" xfId="337" xr:uid="{00000000-0005-0000-0000-00004B010000}"/>
    <cellStyle name="_07. NGTT2009-NN_05 Thuong mai_Mau_NGTK-daydu-2014-Laodong" xfId="338" xr:uid="{00000000-0005-0000-0000-00004C010000}"/>
    <cellStyle name="_07. NGTT2009-NN_05 Thuong mai_Mau_Niengiam_Hung_final" xfId="339" xr:uid="{00000000-0005-0000-0000-00004D010000}"/>
    <cellStyle name="_07. NGTT2009-NN_05 Thuong mai_NGDD 2013 Thu chi NSNN " xfId="340" xr:uid="{00000000-0005-0000-0000-00004E010000}"/>
    <cellStyle name="_07. NGTT2009-NN_05 Thuong mai_NGTK-daydu-2014-VuDSLD(22.5.2015)" xfId="341" xr:uid="{00000000-0005-0000-0000-00004F010000}"/>
    <cellStyle name="_07. NGTT2009-NN_05 Thuong mai_nien giam 28.5.12_sua tn_Oanh-gui-3.15pm-28-5-2012" xfId="342" xr:uid="{00000000-0005-0000-0000-000050010000}"/>
    <cellStyle name="_07. NGTT2009-NN_05 Thuong mai_Nien giam KT_TV 2010" xfId="343" xr:uid="{00000000-0005-0000-0000-000051010000}"/>
    <cellStyle name="_07. NGTT2009-NN_05 Thuong mai_nien giam tom tat nong nghiep 2013" xfId="344" xr:uid="{00000000-0005-0000-0000-000052010000}"/>
    <cellStyle name="_07. NGTT2009-NN_05 Thuong mai_Phan II (In)" xfId="345" xr:uid="{00000000-0005-0000-0000-000053010000}"/>
    <cellStyle name="_07. NGTT2009-NN_05 Thuong mai_Xl0000006" xfId="346" xr:uid="{00000000-0005-0000-0000-000054010000}"/>
    <cellStyle name="_07. NGTT2009-NN_05 Thuong mai_Xl0000167" xfId="347" xr:uid="{00000000-0005-0000-0000-000055010000}"/>
    <cellStyle name="_07. NGTT2009-NN_05 Thuong mai_Y te-VH TT_Tam(1)" xfId="348" xr:uid="{00000000-0005-0000-0000-000056010000}"/>
    <cellStyle name="_07. NGTT2009-NN_06 NGTT LN,TS 2013 co so" xfId="349" xr:uid="{00000000-0005-0000-0000-000057010000}"/>
    <cellStyle name="_07. NGTT2009-NN_06 Nong, lam nghiep 2010  (ok)" xfId="350" xr:uid="{00000000-0005-0000-0000-000058010000}"/>
    <cellStyle name="_07. NGTT2009-NN_06 Van tai" xfId="351" xr:uid="{00000000-0005-0000-0000-000059010000}"/>
    <cellStyle name="_07. NGTT2009-NN_06 Van tai_01 Don vi HC" xfId="352" xr:uid="{00000000-0005-0000-0000-00005A010000}"/>
    <cellStyle name="_07. NGTT2009-NN_06 Van tai_02 Danso_Laodong 2012(chuan) CO SO" xfId="353" xr:uid="{00000000-0005-0000-0000-00005B010000}"/>
    <cellStyle name="_07. NGTT2009-NN_06 Van tai_04 Doanh nghiep va CSKDCT 2012" xfId="354" xr:uid="{00000000-0005-0000-0000-00005C010000}"/>
    <cellStyle name="_07. NGTT2009-NN_06 Van tai_12 MSDC_Thuy Van" xfId="355" xr:uid="{00000000-0005-0000-0000-00005D010000}"/>
    <cellStyle name="_07. NGTT2009-NN_06 Van tai_Don vi HC, dat dai, khi hau" xfId="356" xr:uid="{00000000-0005-0000-0000-00005E010000}"/>
    <cellStyle name="_07. NGTT2009-NN_06 Van tai_Mau" xfId="357" xr:uid="{00000000-0005-0000-0000-00005F010000}"/>
    <cellStyle name="_07. NGTT2009-NN_06 Van tai_Mau 2" xfId="358" xr:uid="{00000000-0005-0000-0000-000060010000}"/>
    <cellStyle name="_07. NGTT2009-NN_06 Van tai_Mau_Book2" xfId="359" xr:uid="{00000000-0005-0000-0000-000061010000}"/>
    <cellStyle name="_07. NGTT2009-NN_06 Van tai_Mau_NGTK-daydu-2014-Laodong" xfId="360" xr:uid="{00000000-0005-0000-0000-000062010000}"/>
    <cellStyle name="_07. NGTT2009-NN_06 Van tai_Mau_Niengiam_Hung_final" xfId="361" xr:uid="{00000000-0005-0000-0000-000063010000}"/>
    <cellStyle name="_07. NGTT2009-NN_06 Van tai_NGDD 2013 Thu chi NSNN " xfId="362" xr:uid="{00000000-0005-0000-0000-000064010000}"/>
    <cellStyle name="_07. NGTT2009-NN_06 Van tai_NGTK-daydu-2014-VuDSLD(22.5.2015)" xfId="363" xr:uid="{00000000-0005-0000-0000-000065010000}"/>
    <cellStyle name="_07. NGTT2009-NN_06 Van tai_nien giam 28.5.12_sua tn_Oanh-gui-3.15pm-28-5-2012" xfId="364" xr:uid="{00000000-0005-0000-0000-000066010000}"/>
    <cellStyle name="_07. NGTT2009-NN_06 Van tai_Nien giam KT_TV 2010" xfId="365" xr:uid="{00000000-0005-0000-0000-000067010000}"/>
    <cellStyle name="_07. NGTT2009-NN_06 Van tai_nien giam tom tat nong nghiep 2013" xfId="366" xr:uid="{00000000-0005-0000-0000-000068010000}"/>
    <cellStyle name="_07. NGTT2009-NN_06 Van tai_Phan II (In)" xfId="367" xr:uid="{00000000-0005-0000-0000-000069010000}"/>
    <cellStyle name="_07. NGTT2009-NN_06 Van tai_Xl0000006" xfId="368" xr:uid="{00000000-0005-0000-0000-00006A010000}"/>
    <cellStyle name="_07. NGTT2009-NN_06 Van tai_Xl0000167" xfId="369" xr:uid="{00000000-0005-0000-0000-00006B010000}"/>
    <cellStyle name="_07. NGTT2009-NN_06 Van tai_Y te-VH TT_Tam(1)" xfId="370" xr:uid="{00000000-0005-0000-0000-00006C010000}"/>
    <cellStyle name="_07. NGTT2009-NN_07 Buu dien" xfId="371" xr:uid="{00000000-0005-0000-0000-00006D010000}"/>
    <cellStyle name="_07. NGTT2009-NN_07 Buu dien_01 Don vi HC" xfId="372" xr:uid="{00000000-0005-0000-0000-00006E010000}"/>
    <cellStyle name="_07. NGTT2009-NN_07 Buu dien_02 Danso_Laodong 2012(chuan) CO SO" xfId="373" xr:uid="{00000000-0005-0000-0000-00006F010000}"/>
    <cellStyle name="_07. NGTT2009-NN_07 Buu dien_04 Doanh nghiep va CSKDCT 2012" xfId="374" xr:uid="{00000000-0005-0000-0000-000070010000}"/>
    <cellStyle name="_07. NGTT2009-NN_07 Buu dien_12 MSDC_Thuy Van" xfId="375" xr:uid="{00000000-0005-0000-0000-000071010000}"/>
    <cellStyle name="_07. NGTT2009-NN_07 Buu dien_Don vi HC, dat dai, khi hau" xfId="376" xr:uid="{00000000-0005-0000-0000-000072010000}"/>
    <cellStyle name="_07. NGTT2009-NN_07 Buu dien_Mau" xfId="377" xr:uid="{00000000-0005-0000-0000-000073010000}"/>
    <cellStyle name="_07. NGTT2009-NN_07 Buu dien_Mau 2" xfId="378" xr:uid="{00000000-0005-0000-0000-000074010000}"/>
    <cellStyle name="_07. NGTT2009-NN_07 Buu dien_Mau_Book2" xfId="379" xr:uid="{00000000-0005-0000-0000-000075010000}"/>
    <cellStyle name="_07. NGTT2009-NN_07 Buu dien_Mau_NGTK-daydu-2014-Laodong" xfId="380" xr:uid="{00000000-0005-0000-0000-000076010000}"/>
    <cellStyle name="_07. NGTT2009-NN_07 Buu dien_Mau_Niengiam_Hung_final" xfId="381" xr:uid="{00000000-0005-0000-0000-000077010000}"/>
    <cellStyle name="_07. NGTT2009-NN_07 Buu dien_NGDD 2013 Thu chi NSNN " xfId="382" xr:uid="{00000000-0005-0000-0000-000078010000}"/>
    <cellStyle name="_07. NGTT2009-NN_07 Buu dien_NGTK-daydu-2014-VuDSLD(22.5.2015)" xfId="383" xr:uid="{00000000-0005-0000-0000-000079010000}"/>
    <cellStyle name="_07. NGTT2009-NN_07 Buu dien_nien giam 28.5.12_sua tn_Oanh-gui-3.15pm-28-5-2012" xfId="384" xr:uid="{00000000-0005-0000-0000-00007A010000}"/>
    <cellStyle name="_07. NGTT2009-NN_07 Buu dien_Nien giam KT_TV 2010" xfId="385" xr:uid="{00000000-0005-0000-0000-00007B010000}"/>
    <cellStyle name="_07. NGTT2009-NN_07 Buu dien_nien giam tom tat nong nghiep 2013" xfId="386" xr:uid="{00000000-0005-0000-0000-00007C010000}"/>
    <cellStyle name="_07. NGTT2009-NN_07 Buu dien_Phan II (In)" xfId="387" xr:uid="{00000000-0005-0000-0000-00007D010000}"/>
    <cellStyle name="_07. NGTT2009-NN_07 Buu dien_Xl0000006" xfId="388" xr:uid="{00000000-0005-0000-0000-00007E010000}"/>
    <cellStyle name="_07. NGTT2009-NN_07 Buu dien_Xl0000167" xfId="389" xr:uid="{00000000-0005-0000-0000-00007F010000}"/>
    <cellStyle name="_07. NGTT2009-NN_07 Buu dien_Y te-VH TT_Tam(1)" xfId="390" xr:uid="{00000000-0005-0000-0000-000080010000}"/>
    <cellStyle name="_07. NGTT2009-NN_07 NGTT CN 2012" xfId="391" xr:uid="{00000000-0005-0000-0000-000081010000}"/>
    <cellStyle name="_07. NGTT2009-NN_08 Thuong mai Tong muc - Diep" xfId="392" xr:uid="{00000000-0005-0000-0000-000082010000}"/>
    <cellStyle name="_07. NGTT2009-NN_08 Thuong mai va Du lich (Ok)" xfId="393" xr:uid="{00000000-0005-0000-0000-000083010000}"/>
    <cellStyle name="_07. NGTT2009-NN_08 Thuong mai va Du lich (Ok)_nien giam tom tat nong nghiep 2013" xfId="394" xr:uid="{00000000-0005-0000-0000-000084010000}"/>
    <cellStyle name="_07. NGTT2009-NN_08 Thuong mai va Du lich (Ok)_Phan II (In)" xfId="395" xr:uid="{00000000-0005-0000-0000-000085010000}"/>
    <cellStyle name="_07. NGTT2009-NN_08 Van tai" xfId="396" xr:uid="{00000000-0005-0000-0000-000086010000}"/>
    <cellStyle name="_07. NGTT2009-NN_08 Van tai_01 Don vi HC" xfId="397" xr:uid="{00000000-0005-0000-0000-000087010000}"/>
    <cellStyle name="_07. NGTT2009-NN_08 Van tai_02 Danso_Laodong 2012(chuan) CO SO" xfId="398" xr:uid="{00000000-0005-0000-0000-000088010000}"/>
    <cellStyle name="_07. NGTT2009-NN_08 Van tai_04 Doanh nghiep va CSKDCT 2012" xfId="399" xr:uid="{00000000-0005-0000-0000-000089010000}"/>
    <cellStyle name="_07. NGTT2009-NN_08 Van tai_12 MSDC_Thuy Van" xfId="400" xr:uid="{00000000-0005-0000-0000-00008A010000}"/>
    <cellStyle name="_07. NGTT2009-NN_08 Van tai_Don vi HC, dat dai, khi hau" xfId="401" xr:uid="{00000000-0005-0000-0000-00008B010000}"/>
    <cellStyle name="_07. NGTT2009-NN_08 Van tai_Mau" xfId="402" xr:uid="{00000000-0005-0000-0000-00008C010000}"/>
    <cellStyle name="_07. NGTT2009-NN_08 Van tai_Mau 2" xfId="403" xr:uid="{00000000-0005-0000-0000-00008D010000}"/>
    <cellStyle name="_07. NGTT2009-NN_08 Van tai_Mau_Book2" xfId="404" xr:uid="{00000000-0005-0000-0000-00008E010000}"/>
    <cellStyle name="_07. NGTT2009-NN_08 Van tai_Mau_NGTK-daydu-2014-Laodong" xfId="405" xr:uid="{00000000-0005-0000-0000-00008F010000}"/>
    <cellStyle name="_07. NGTT2009-NN_08 Van tai_Mau_Niengiam_Hung_final" xfId="406" xr:uid="{00000000-0005-0000-0000-000090010000}"/>
    <cellStyle name="_07. NGTT2009-NN_08 Van tai_NGDD 2013 Thu chi NSNN " xfId="407" xr:uid="{00000000-0005-0000-0000-000091010000}"/>
    <cellStyle name="_07. NGTT2009-NN_08 Van tai_NGTK-daydu-2014-VuDSLD(22.5.2015)" xfId="408" xr:uid="{00000000-0005-0000-0000-000092010000}"/>
    <cellStyle name="_07. NGTT2009-NN_08 Van tai_nien giam 28.5.12_sua tn_Oanh-gui-3.15pm-28-5-2012" xfId="409" xr:uid="{00000000-0005-0000-0000-000093010000}"/>
    <cellStyle name="_07. NGTT2009-NN_08 Van tai_Nien giam KT_TV 2010" xfId="410" xr:uid="{00000000-0005-0000-0000-000094010000}"/>
    <cellStyle name="_07. NGTT2009-NN_08 Van tai_nien giam tom tat nong nghiep 2013" xfId="411" xr:uid="{00000000-0005-0000-0000-000095010000}"/>
    <cellStyle name="_07. NGTT2009-NN_08 Van tai_Phan II (In)" xfId="412" xr:uid="{00000000-0005-0000-0000-000096010000}"/>
    <cellStyle name="_07. NGTT2009-NN_08 Van tai_Xl0000006" xfId="413" xr:uid="{00000000-0005-0000-0000-000097010000}"/>
    <cellStyle name="_07. NGTT2009-NN_08 Van tai_Xl0000167" xfId="414" xr:uid="{00000000-0005-0000-0000-000098010000}"/>
    <cellStyle name="_07. NGTT2009-NN_08 Van tai_Y te-VH TT_Tam(1)" xfId="415" xr:uid="{00000000-0005-0000-0000-000099010000}"/>
    <cellStyle name="_07. NGTT2009-NN_08 Yte-van hoa" xfId="416" xr:uid="{00000000-0005-0000-0000-00009A010000}"/>
    <cellStyle name="_07. NGTT2009-NN_08 Yte-van hoa_01 Don vi HC" xfId="417" xr:uid="{00000000-0005-0000-0000-00009B010000}"/>
    <cellStyle name="_07. NGTT2009-NN_08 Yte-van hoa_02 Danso_Laodong 2012(chuan) CO SO" xfId="418" xr:uid="{00000000-0005-0000-0000-00009C010000}"/>
    <cellStyle name="_07. NGTT2009-NN_08 Yte-van hoa_04 Doanh nghiep va CSKDCT 2012" xfId="419" xr:uid="{00000000-0005-0000-0000-00009D010000}"/>
    <cellStyle name="_07. NGTT2009-NN_08 Yte-van hoa_12 MSDC_Thuy Van" xfId="420" xr:uid="{00000000-0005-0000-0000-00009E010000}"/>
    <cellStyle name="_07. NGTT2009-NN_08 Yte-van hoa_Don vi HC, dat dai, khi hau" xfId="421" xr:uid="{00000000-0005-0000-0000-00009F010000}"/>
    <cellStyle name="_07. NGTT2009-NN_08 Yte-van hoa_Mau" xfId="422" xr:uid="{00000000-0005-0000-0000-0000A0010000}"/>
    <cellStyle name="_07. NGTT2009-NN_08 Yte-van hoa_Mau 2" xfId="423" xr:uid="{00000000-0005-0000-0000-0000A1010000}"/>
    <cellStyle name="_07. NGTT2009-NN_08 Yte-van hoa_Mau_Book2" xfId="424" xr:uid="{00000000-0005-0000-0000-0000A2010000}"/>
    <cellStyle name="_07. NGTT2009-NN_08 Yte-van hoa_Mau_NGTK-daydu-2014-Laodong" xfId="425" xr:uid="{00000000-0005-0000-0000-0000A3010000}"/>
    <cellStyle name="_07. NGTT2009-NN_08 Yte-van hoa_Mau_Niengiam_Hung_final" xfId="426" xr:uid="{00000000-0005-0000-0000-0000A4010000}"/>
    <cellStyle name="_07. NGTT2009-NN_08 Yte-van hoa_NGDD 2013 Thu chi NSNN " xfId="427" xr:uid="{00000000-0005-0000-0000-0000A5010000}"/>
    <cellStyle name="_07. NGTT2009-NN_08 Yte-van hoa_NGTK-daydu-2014-VuDSLD(22.5.2015)" xfId="428" xr:uid="{00000000-0005-0000-0000-0000A6010000}"/>
    <cellStyle name="_07. NGTT2009-NN_08 Yte-van hoa_nien giam 28.5.12_sua tn_Oanh-gui-3.15pm-28-5-2012" xfId="429" xr:uid="{00000000-0005-0000-0000-0000A7010000}"/>
    <cellStyle name="_07. NGTT2009-NN_08 Yte-van hoa_Nien giam KT_TV 2010" xfId="430" xr:uid="{00000000-0005-0000-0000-0000A8010000}"/>
    <cellStyle name="_07. NGTT2009-NN_08 Yte-van hoa_nien giam tom tat nong nghiep 2013" xfId="431" xr:uid="{00000000-0005-0000-0000-0000A9010000}"/>
    <cellStyle name="_07. NGTT2009-NN_08 Yte-van hoa_Phan II (In)" xfId="432" xr:uid="{00000000-0005-0000-0000-0000AA010000}"/>
    <cellStyle name="_07. NGTT2009-NN_08 Yte-van hoa_Xl0000006" xfId="433" xr:uid="{00000000-0005-0000-0000-0000AB010000}"/>
    <cellStyle name="_07. NGTT2009-NN_08 Yte-van hoa_Xl0000167" xfId="434" xr:uid="{00000000-0005-0000-0000-0000AC010000}"/>
    <cellStyle name="_07. NGTT2009-NN_08 Yte-van hoa_Y te-VH TT_Tam(1)" xfId="435" xr:uid="{00000000-0005-0000-0000-0000AD010000}"/>
    <cellStyle name="_07. NGTT2009-NN_09 Chi so gia 2011- VuTKG-1 (Ok)" xfId="436" xr:uid="{00000000-0005-0000-0000-0000AE010000}"/>
    <cellStyle name="_07. NGTT2009-NN_09 Chi so gia 2011- VuTKG-1 (Ok)_nien giam tom tat nong nghiep 2013" xfId="437" xr:uid="{00000000-0005-0000-0000-0000AF010000}"/>
    <cellStyle name="_07. NGTT2009-NN_09 Chi so gia 2011- VuTKG-1 (Ok)_Phan II (In)" xfId="438" xr:uid="{00000000-0005-0000-0000-0000B0010000}"/>
    <cellStyle name="_07. NGTT2009-NN_09 Du lich" xfId="439" xr:uid="{00000000-0005-0000-0000-0000B1010000}"/>
    <cellStyle name="_07. NGTT2009-NN_09 Du lich_nien giam tom tat nong nghiep 2013" xfId="440" xr:uid="{00000000-0005-0000-0000-0000B2010000}"/>
    <cellStyle name="_07. NGTT2009-NN_09 Du lich_Phan II (In)" xfId="441" xr:uid="{00000000-0005-0000-0000-0000B3010000}"/>
    <cellStyle name="_07. NGTT2009-NN_09 Thuong mai va Du lich" xfId="442" xr:uid="{00000000-0005-0000-0000-0000B4010000}"/>
    <cellStyle name="_07. NGTT2009-NN_09 Thuong mai va Du lich 2" xfId="443" xr:uid="{00000000-0005-0000-0000-0000B5010000}"/>
    <cellStyle name="_07. NGTT2009-NN_09 Thuong mai va Du lich_01 Don vi HC" xfId="444" xr:uid="{00000000-0005-0000-0000-0000B6010000}"/>
    <cellStyle name="_07. NGTT2009-NN_09 Thuong mai va Du lich_Book2" xfId="445" xr:uid="{00000000-0005-0000-0000-0000B7010000}"/>
    <cellStyle name="_07. NGTT2009-NN_09 Thuong mai va Du lich_NGDD 2013 Thu chi NSNN " xfId="446" xr:uid="{00000000-0005-0000-0000-0000B8010000}"/>
    <cellStyle name="_07. NGTT2009-NN_09 Thuong mai va Du lich_NGTK-daydu-2014-Laodong" xfId="447" xr:uid="{00000000-0005-0000-0000-0000B9010000}"/>
    <cellStyle name="_07. NGTT2009-NN_09 Thuong mai va Du lich_nien giam tom tat nong nghiep 2013" xfId="448" xr:uid="{00000000-0005-0000-0000-0000BA010000}"/>
    <cellStyle name="_07. NGTT2009-NN_09 Thuong mai va Du lich_Niengiam_Hung_final" xfId="449" xr:uid="{00000000-0005-0000-0000-0000BB010000}"/>
    <cellStyle name="_07. NGTT2009-NN_09 Thuong mai va Du lich_Phan II (In)" xfId="450" xr:uid="{00000000-0005-0000-0000-0000BC010000}"/>
    <cellStyle name="_07. NGTT2009-NN_10 Market VH, YT, GD, NGTT 2011 " xfId="451" xr:uid="{00000000-0005-0000-0000-0000BD010000}"/>
    <cellStyle name="_07. NGTT2009-NN_10 Market VH, YT, GD, NGTT 2011  2" xfId="452" xr:uid="{00000000-0005-0000-0000-0000BE010000}"/>
    <cellStyle name="_07. NGTT2009-NN_10 Market VH, YT, GD, NGTT 2011 _02  Dan so lao dong(OK)" xfId="453" xr:uid="{00000000-0005-0000-0000-0000BF010000}"/>
    <cellStyle name="_07. NGTT2009-NN_10 Market VH, YT, GD, NGTT 2011 _03 TKQG va Thu chi NSNN 2012" xfId="454" xr:uid="{00000000-0005-0000-0000-0000C0010000}"/>
    <cellStyle name="_07. NGTT2009-NN_10 Market VH, YT, GD, NGTT 2011 _04 Doanh nghiep va CSKDCT 2012" xfId="455" xr:uid="{00000000-0005-0000-0000-0000C1010000}"/>
    <cellStyle name="_07. NGTT2009-NN_10 Market VH, YT, GD, NGTT 2011 _05 Doanh nghiep va Ca the_2011 (Ok)" xfId="456" xr:uid="{00000000-0005-0000-0000-0000C2010000}"/>
    <cellStyle name="_07. NGTT2009-NN_10 Market VH, YT, GD, NGTT 2011 _06 NGTT LN,TS 2013 co so" xfId="457" xr:uid="{00000000-0005-0000-0000-0000C3010000}"/>
    <cellStyle name="_07. NGTT2009-NN_10 Market VH, YT, GD, NGTT 2011 _07 NGTT CN 2012" xfId="458" xr:uid="{00000000-0005-0000-0000-0000C4010000}"/>
    <cellStyle name="_07. NGTT2009-NN_10 Market VH, YT, GD, NGTT 2011 _08 Thuong mai Tong muc - Diep" xfId="459" xr:uid="{00000000-0005-0000-0000-0000C5010000}"/>
    <cellStyle name="_07. NGTT2009-NN_10 Market VH, YT, GD, NGTT 2011 _08 Thuong mai va Du lich (Ok)" xfId="460" xr:uid="{00000000-0005-0000-0000-0000C6010000}"/>
    <cellStyle name="_07. NGTT2009-NN_10 Market VH, YT, GD, NGTT 2011 _08 Thuong mai va Du lich (Ok)_nien giam tom tat nong nghiep 2013" xfId="461" xr:uid="{00000000-0005-0000-0000-0000C7010000}"/>
    <cellStyle name="_07. NGTT2009-NN_10 Market VH, YT, GD, NGTT 2011 _08 Thuong mai va Du lich (Ok)_Phan II (In)" xfId="462" xr:uid="{00000000-0005-0000-0000-0000C8010000}"/>
    <cellStyle name="_07. NGTT2009-NN_10 Market VH, YT, GD, NGTT 2011 _09 Chi so gia 2011- VuTKG-1 (Ok)" xfId="463" xr:uid="{00000000-0005-0000-0000-0000C9010000}"/>
    <cellStyle name="_07. NGTT2009-NN_10 Market VH, YT, GD, NGTT 2011 _09 Chi so gia 2011- VuTKG-1 (Ok)_nien giam tom tat nong nghiep 2013" xfId="464" xr:uid="{00000000-0005-0000-0000-0000CA010000}"/>
    <cellStyle name="_07. NGTT2009-NN_10 Market VH, YT, GD, NGTT 2011 _09 Chi so gia 2011- VuTKG-1 (Ok)_Phan II (In)" xfId="465" xr:uid="{00000000-0005-0000-0000-0000CB010000}"/>
    <cellStyle name="_07. NGTT2009-NN_10 Market VH, YT, GD, NGTT 2011 _09 Du lich" xfId="466" xr:uid="{00000000-0005-0000-0000-0000CC010000}"/>
    <cellStyle name="_07. NGTT2009-NN_10 Market VH, YT, GD, NGTT 2011 _09 Du lich_nien giam tom tat nong nghiep 2013" xfId="467" xr:uid="{00000000-0005-0000-0000-0000CD010000}"/>
    <cellStyle name="_07. NGTT2009-NN_10 Market VH, YT, GD, NGTT 2011 _09 Du lich_Phan II (In)" xfId="468" xr:uid="{00000000-0005-0000-0000-0000CE010000}"/>
    <cellStyle name="_07. NGTT2009-NN_10 Market VH, YT, GD, NGTT 2011 _10 Van tai va BCVT (da sua ok)" xfId="469" xr:uid="{00000000-0005-0000-0000-0000CF010000}"/>
    <cellStyle name="_07. NGTT2009-NN_10 Market VH, YT, GD, NGTT 2011 _10 Van tai va BCVT (da sua ok)_nien giam tom tat nong nghiep 2013" xfId="470" xr:uid="{00000000-0005-0000-0000-0000D0010000}"/>
    <cellStyle name="_07. NGTT2009-NN_10 Market VH, YT, GD, NGTT 2011 _10 Van tai va BCVT (da sua ok)_Phan II (In)" xfId="471" xr:uid="{00000000-0005-0000-0000-0000D1010000}"/>
    <cellStyle name="_07. NGTT2009-NN_10 Market VH, YT, GD, NGTT 2011 _11 (3)" xfId="472" xr:uid="{00000000-0005-0000-0000-0000D2010000}"/>
    <cellStyle name="_07. NGTT2009-NN_10 Market VH, YT, GD, NGTT 2011 _11 (3) 2" xfId="473" xr:uid="{00000000-0005-0000-0000-0000D3010000}"/>
    <cellStyle name="_07. NGTT2009-NN_10 Market VH, YT, GD, NGTT 2011 _11 (3)_04 Doanh nghiep va CSKDCT 2012" xfId="474" xr:uid="{00000000-0005-0000-0000-0000D4010000}"/>
    <cellStyle name="_07. NGTT2009-NN_10 Market VH, YT, GD, NGTT 2011 _11 (3)_Book2" xfId="475" xr:uid="{00000000-0005-0000-0000-0000D5010000}"/>
    <cellStyle name="_07. NGTT2009-NN_10 Market VH, YT, GD, NGTT 2011 _11 (3)_NGTK-daydu-2014-Laodong" xfId="476" xr:uid="{00000000-0005-0000-0000-0000D6010000}"/>
    <cellStyle name="_07. NGTT2009-NN_10 Market VH, YT, GD, NGTT 2011 _11 (3)_nien giam tom tat nong nghiep 2013" xfId="477" xr:uid="{00000000-0005-0000-0000-0000D7010000}"/>
    <cellStyle name="_07. NGTT2009-NN_10 Market VH, YT, GD, NGTT 2011 _11 (3)_Niengiam_Hung_final" xfId="478" xr:uid="{00000000-0005-0000-0000-0000D8010000}"/>
    <cellStyle name="_07. NGTT2009-NN_10 Market VH, YT, GD, NGTT 2011 _11 (3)_Phan II (In)" xfId="479" xr:uid="{00000000-0005-0000-0000-0000D9010000}"/>
    <cellStyle name="_07. NGTT2009-NN_10 Market VH, YT, GD, NGTT 2011 _11 (3)_Xl0000167" xfId="480" xr:uid="{00000000-0005-0000-0000-0000DA010000}"/>
    <cellStyle name="_07. NGTT2009-NN_10 Market VH, YT, GD, NGTT 2011 _12 (2)" xfId="481" xr:uid="{00000000-0005-0000-0000-0000DB010000}"/>
    <cellStyle name="_07. NGTT2009-NN_10 Market VH, YT, GD, NGTT 2011 _12 (2) 2" xfId="482" xr:uid="{00000000-0005-0000-0000-0000DC010000}"/>
    <cellStyle name="_07. NGTT2009-NN_10 Market VH, YT, GD, NGTT 2011 _12 (2)_04 Doanh nghiep va CSKDCT 2012" xfId="483" xr:uid="{00000000-0005-0000-0000-0000DD010000}"/>
    <cellStyle name="_07. NGTT2009-NN_10 Market VH, YT, GD, NGTT 2011 _12 (2)_Book2" xfId="484" xr:uid="{00000000-0005-0000-0000-0000DE010000}"/>
    <cellStyle name="_07. NGTT2009-NN_10 Market VH, YT, GD, NGTT 2011 _12 (2)_NGTK-daydu-2014-Laodong" xfId="485" xr:uid="{00000000-0005-0000-0000-0000DF010000}"/>
    <cellStyle name="_07. NGTT2009-NN_10 Market VH, YT, GD, NGTT 2011 _12 (2)_nien giam tom tat nong nghiep 2013" xfId="486" xr:uid="{00000000-0005-0000-0000-0000E0010000}"/>
    <cellStyle name="_07. NGTT2009-NN_10 Market VH, YT, GD, NGTT 2011 _12 (2)_Niengiam_Hung_final" xfId="487" xr:uid="{00000000-0005-0000-0000-0000E1010000}"/>
    <cellStyle name="_07. NGTT2009-NN_10 Market VH, YT, GD, NGTT 2011 _12 (2)_Phan II (In)" xfId="488" xr:uid="{00000000-0005-0000-0000-0000E2010000}"/>
    <cellStyle name="_07. NGTT2009-NN_10 Market VH, YT, GD, NGTT 2011 _12 (2)_Xl0000167" xfId="489" xr:uid="{00000000-0005-0000-0000-0000E3010000}"/>
    <cellStyle name="_07. NGTT2009-NN_10 Market VH, YT, GD, NGTT 2011 _12 Giao duc, Y Te va Muc songnam2011" xfId="490" xr:uid="{00000000-0005-0000-0000-0000E4010000}"/>
    <cellStyle name="_07. NGTT2009-NN_10 Market VH, YT, GD, NGTT 2011 _12 Giao duc, Y Te va Muc songnam2011_nien giam tom tat nong nghiep 2013" xfId="491" xr:uid="{00000000-0005-0000-0000-0000E5010000}"/>
    <cellStyle name="_07. NGTT2009-NN_10 Market VH, YT, GD, NGTT 2011 _12 Giao duc, Y Te va Muc songnam2011_Phan II (In)" xfId="492" xr:uid="{00000000-0005-0000-0000-0000E6010000}"/>
    <cellStyle name="_07. NGTT2009-NN_10 Market VH, YT, GD, NGTT 2011 _12 MSDC_Thuy Van" xfId="493" xr:uid="{00000000-0005-0000-0000-0000E7010000}"/>
    <cellStyle name="_07. NGTT2009-NN_10 Market VH, YT, GD, NGTT 2011 _13 Van tai 2012" xfId="494" xr:uid="{00000000-0005-0000-0000-0000E8010000}"/>
    <cellStyle name="_07. NGTT2009-NN_10 Market VH, YT, GD, NGTT 2011 _Book2" xfId="495" xr:uid="{00000000-0005-0000-0000-0000E9010000}"/>
    <cellStyle name="_07. NGTT2009-NN_10 Market VH, YT, GD, NGTT 2011 _Giaoduc2013(ok)" xfId="496" xr:uid="{00000000-0005-0000-0000-0000EA010000}"/>
    <cellStyle name="_07. NGTT2009-NN_10 Market VH, YT, GD, NGTT 2011 _Maket NGTT2012 LN,TS (7-1-2013)" xfId="497" xr:uid="{00000000-0005-0000-0000-0000EB010000}"/>
    <cellStyle name="_07. NGTT2009-NN_10 Market VH, YT, GD, NGTT 2011 _Maket NGTT2012 LN,TS (7-1-2013)_Nongnghiep" xfId="498" xr:uid="{00000000-0005-0000-0000-0000EC010000}"/>
    <cellStyle name="_07. NGTT2009-NN_10 Market VH, YT, GD, NGTT 2011 _Ngiam_lamnghiep_2011_v2(1)(1)" xfId="499" xr:uid="{00000000-0005-0000-0000-0000ED010000}"/>
    <cellStyle name="_07. NGTT2009-NN_10 Market VH, YT, GD, NGTT 2011 _Ngiam_lamnghiep_2011_v2(1)(1)_Nongnghiep" xfId="500" xr:uid="{00000000-0005-0000-0000-0000EE010000}"/>
    <cellStyle name="_07. NGTT2009-NN_10 Market VH, YT, GD, NGTT 2011 _NGTK-daydu-2014-Laodong" xfId="501" xr:uid="{00000000-0005-0000-0000-0000EF010000}"/>
    <cellStyle name="_07. NGTT2009-NN_10 Market VH, YT, GD, NGTT 2011 _NGTT LN,TS 2012 (Chuan)" xfId="502" xr:uid="{00000000-0005-0000-0000-0000F0010000}"/>
    <cellStyle name="_07. NGTT2009-NN_10 Market VH, YT, GD, NGTT 2011 _Nien giam TT Vu Nong nghiep 2012(solieu)-gui Vu TH 29-3-2013" xfId="503" xr:uid="{00000000-0005-0000-0000-0000F1010000}"/>
    <cellStyle name="_07. NGTT2009-NN_10 Market VH, YT, GD, NGTT 2011 _Niengiam_Hung_final" xfId="504" xr:uid="{00000000-0005-0000-0000-0000F2010000}"/>
    <cellStyle name="_07. NGTT2009-NN_10 Market VH, YT, GD, NGTT 2011 _Nongnghiep" xfId="505" xr:uid="{00000000-0005-0000-0000-0000F3010000}"/>
    <cellStyle name="_07. NGTT2009-NN_10 Market VH, YT, GD, NGTT 2011 _Nongnghiep NGDD 2012_cap nhat den 24-5-2013(1)" xfId="506" xr:uid="{00000000-0005-0000-0000-0000F4010000}"/>
    <cellStyle name="_07. NGTT2009-NN_10 Market VH, YT, GD, NGTT 2011 _Nongnghiep_Nongnghiep NGDD 2012_cap nhat den 24-5-2013(1)" xfId="507" xr:uid="{00000000-0005-0000-0000-0000F5010000}"/>
    <cellStyle name="_07. NGTT2009-NN_10 Market VH, YT, GD, NGTT 2011 _So lieu quoc te TH" xfId="508" xr:uid="{00000000-0005-0000-0000-0000F6010000}"/>
    <cellStyle name="_07. NGTT2009-NN_10 Market VH, YT, GD, NGTT 2011 _So lieu quoc te TH_nien giam tom tat nong nghiep 2013" xfId="509" xr:uid="{00000000-0005-0000-0000-0000F7010000}"/>
    <cellStyle name="_07. NGTT2009-NN_10 Market VH, YT, GD, NGTT 2011 _So lieu quoc te TH_Phan II (In)" xfId="510" xr:uid="{00000000-0005-0000-0000-0000F8010000}"/>
    <cellStyle name="_07. NGTT2009-NN_10 Market VH, YT, GD, NGTT 2011 _TKQG" xfId="511" xr:uid="{00000000-0005-0000-0000-0000F9010000}"/>
    <cellStyle name="_07. NGTT2009-NN_10 Market VH, YT, GD, NGTT 2011 _Xl0000147" xfId="512" xr:uid="{00000000-0005-0000-0000-0000FA010000}"/>
    <cellStyle name="_07. NGTT2009-NN_10 Market VH, YT, GD, NGTT 2011 _Xl0000167" xfId="513" xr:uid="{00000000-0005-0000-0000-0000FB010000}"/>
    <cellStyle name="_07. NGTT2009-NN_10 Market VH, YT, GD, NGTT 2011 _XNK" xfId="514" xr:uid="{00000000-0005-0000-0000-0000FC010000}"/>
    <cellStyle name="_07. NGTT2009-NN_10 Market VH, YT, GD, NGTT 2011 _XNK_nien giam tom tat nong nghiep 2013" xfId="515" xr:uid="{00000000-0005-0000-0000-0000FD010000}"/>
    <cellStyle name="_07. NGTT2009-NN_10 Market VH, YT, GD, NGTT 2011 _XNK_Phan II (In)" xfId="516" xr:uid="{00000000-0005-0000-0000-0000FE010000}"/>
    <cellStyle name="_07. NGTT2009-NN_10 Van tai va BCVT (da sua ok)" xfId="517" xr:uid="{00000000-0005-0000-0000-0000FF010000}"/>
    <cellStyle name="_07. NGTT2009-NN_10 Van tai va BCVT (da sua ok)_nien giam tom tat nong nghiep 2013" xfId="518" xr:uid="{00000000-0005-0000-0000-000000020000}"/>
    <cellStyle name="_07. NGTT2009-NN_10 Van tai va BCVT (da sua ok)_Phan II (In)" xfId="519" xr:uid="{00000000-0005-0000-0000-000001020000}"/>
    <cellStyle name="_07. NGTT2009-NN_10 VH, YT, GD, NGTT 2010 - (OK)" xfId="520" xr:uid="{00000000-0005-0000-0000-000002020000}"/>
    <cellStyle name="_07. NGTT2009-NN_10 VH, YT, GD, NGTT 2010 - (OK) 2" xfId="521" xr:uid="{00000000-0005-0000-0000-000003020000}"/>
    <cellStyle name="_07. NGTT2009-NN_10 VH, YT, GD, NGTT 2010 - (OK)_Bo sung 04 bieu Cong nghiep" xfId="522" xr:uid="{00000000-0005-0000-0000-000004020000}"/>
    <cellStyle name="_07. NGTT2009-NN_10 VH, YT, GD, NGTT 2010 - (OK)_Bo sung 04 bieu Cong nghiep 2" xfId="523" xr:uid="{00000000-0005-0000-0000-000005020000}"/>
    <cellStyle name="_07. NGTT2009-NN_10 VH, YT, GD, NGTT 2010 - (OK)_Bo sung 04 bieu Cong nghiep_Book2" xfId="524" xr:uid="{00000000-0005-0000-0000-000006020000}"/>
    <cellStyle name="_07. NGTT2009-NN_10 VH, YT, GD, NGTT 2010 - (OK)_Bo sung 04 bieu Cong nghiep_Mau" xfId="525" xr:uid="{00000000-0005-0000-0000-000007020000}"/>
    <cellStyle name="_07. NGTT2009-NN_10 VH, YT, GD, NGTT 2010 - (OK)_Bo sung 04 bieu Cong nghiep_NGTK-daydu-2014-Laodong" xfId="526" xr:uid="{00000000-0005-0000-0000-000008020000}"/>
    <cellStyle name="_07. NGTT2009-NN_10 VH, YT, GD, NGTT 2010 - (OK)_Bo sung 04 bieu Cong nghiep_Niengiam_Hung_final" xfId="527" xr:uid="{00000000-0005-0000-0000-000009020000}"/>
    <cellStyle name="_07. NGTT2009-NN_10 VH, YT, GD, NGTT 2010 - (OK)_Book2" xfId="528" xr:uid="{00000000-0005-0000-0000-00000A020000}"/>
    <cellStyle name="_07. NGTT2009-NN_10 VH, YT, GD, NGTT 2010 - (OK)_Mau" xfId="529" xr:uid="{00000000-0005-0000-0000-00000B020000}"/>
    <cellStyle name="_07. NGTT2009-NN_10 VH, YT, GD, NGTT 2010 - (OK)_NGTK-daydu-2014-Laodong" xfId="530" xr:uid="{00000000-0005-0000-0000-00000C020000}"/>
    <cellStyle name="_07. NGTT2009-NN_10 VH, YT, GD, NGTT 2010 - (OK)_Niengiam_Hung_final" xfId="531" xr:uid="{00000000-0005-0000-0000-00000D020000}"/>
    <cellStyle name="_07. NGTT2009-NN_11 (3)" xfId="532" xr:uid="{00000000-0005-0000-0000-00000E020000}"/>
    <cellStyle name="_07. NGTT2009-NN_11 (3) 2" xfId="533" xr:uid="{00000000-0005-0000-0000-00000F020000}"/>
    <cellStyle name="_07. NGTT2009-NN_11 (3)_04 Doanh nghiep va CSKDCT 2012" xfId="534" xr:uid="{00000000-0005-0000-0000-000010020000}"/>
    <cellStyle name="_07. NGTT2009-NN_11 (3)_Book2" xfId="535" xr:uid="{00000000-0005-0000-0000-000011020000}"/>
    <cellStyle name="_07. NGTT2009-NN_11 (3)_NGTK-daydu-2014-Laodong" xfId="536" xr:uid="{00000000-0005-0000-0000-000012020000}"/>
    <cellStyle name="_07. NGTT2009-NN_11 (3)_nien giam tom tat nong nghiep 2013" xfId="537" xr:uid="{00000000-0005-0000-0000-000013020000}"/>
    <cellStyle name="_07. NGTT2009-NN_11 (3)_Niengiam_Hung_final" xfId="538" xr:uid="{00000000-0005-0000-0000-000014020000}"/>
    <cellStyle name="_07. NGTT2009-NN_11 (3)_Phan II (In)" xfId="539" xr:uid="{00000000-0005-0000-0000-000015020000}"/>
    <cellStyle name="_07. NGTT2009-NN_11 (3)_Xl0000167" xfId="540" xr:uid="{00000000-0005-0000-0000-000016020000}"/>
    <cellStyle name="_07. NGTT2009-NN_11 So lieu quoc te 2010-final" xfId="541" xr:uid="{00000000-0005-0000-0000-000017020000}"/>
    <cellStyle name="_07. NGTT2009-NN_11 So lieu quoc te 2010-final 2" xfId="542" xr:uid="{00000000-0005-0000-0000-000018020000}"/>
    <cellStyle name="_07. NGTT2009-NN_11 So lieu quoc te 2010-final_Book2" xfId="543" xr:uid="{00000000-0005-0000-0000-000019020000}"/>
    <cellStyle name="_07. NGTT2009-NN_11 So lieu quoc te 2010-final_Mau" xfId="544" xr:uid="{00000000-0005-0000-0000-00001A020000}"/>
    <cellStyle name="_07. NGTT2009-NN_11 So lieu quoc te 2010-final_NGTK-daydu-2014-Laodong" xfId="545" xr:uid="{00000000-0005-0000-0000-00001B020000}"/>
    <cellStyle name="_07. NGTT2009-NN_11 So lieu quoc te 2010-final_Niengiam_Hung_final" xfId="546" xr:uid="{00000000-0005-0000-0000-00001C020000}"/>
    <cellStyle name="_07. NGTT2009-NN_12 (2)" xfId="547" xr:uid="{00000000-0005-0000-0000-00001D020000}"/>
    <cellStyle name="_07. NGTT2009-NN_12 (2) 2" xfId="548" xr:uid="{00000000-0005-0000-0000-00001E020000}"/>
    <cellStyle name="_07. NGTT2009-NN_12 (2)_04 Doanh nghiep va CSKDCT 2012" xfId="549" xr:uid="{00000000-0005-0000-0000-00001F020000}"/>
    <cellStyle name="_07. NGTT2009-NN_12 (2)_Book2" xfId="550" xr:uid="{00000000-0005-0000-0000-000020020000}"/>
    <cellStyle name="_07. NGTT2009-NN_12 (2)_NGTK-daydu-2014-Laodong" xfId="551" xr:uid="{00000000-0005-0000-0000-000021020000}"/>
    <cellStyle name="_07. NGTT2009-NN_12 (2)_nien giam tom tat nong nghiep 2013" xfId="552" xr:uid="{00000000-0005-0000-0000-000022020000}"/>
    <cellStyle name="_07. NGTT2009-NN_12 (2)_Niengiam_Hung_final" xfId="553" xr:uid="{00000000-0005-0000-0000-000023020000}"/>
    <cellStyle name="_07. NGTT2009-NN_12 (2)_Phan II (In)" xfId="554" xr:uid="{00000000-0005-0000-0000-000024020000}"/>
    <cellStyle name="_07. NGTT2009-NN_12 (2)_Xl0000167" xfId="555" xr:uid="{00000000-0005-0000-0000-000025020000}"/>
    <cellStyle name="_07. NGTT2009-NN_12 Chi so gia 2012(chuan) co so" xfId="556" xr:uid="{00000000-0005-0000-0000-000026020000}"/>
    <cellStyle name="_07. NGTT2009-NN_12 Giao duc, Y Te va Muc songnam2011" xfId="557" xr:uid="{00000000-0005-0000-0000-000027020000}"/>
    <cellStyle name="_07. NGTT2009-NN_12 Giao duc, Y Te va Muc songnam2011_nien giam tom tat nong nghiep 2013" xfId="558" xr:uid="{00000000-0005-0000-0000-000028020000}"/>
    <cellStyle name="_07. NGTT2009-NN_12 Giao duc, Y Te va Muc songnam2011_Phan II (In)" xfId="559" xr:uid="{00000000-0005-0000-0000-000029020000}"/>
    <cellStyle name="_07. NGTT2009-NN_13 Van tai 2012" xfId="560" xr:uid="{00000000-0005-0000-0000-00002A020000}"/>
    <cellStyle name="_07. NGTT2009-NN_Book1" xfId="561" xr:uid="{00000000-0005-0000-0000-00002B020000}"/>
    <cellStyle name="_07. NGTT2009-NN_Book1 2" xfId="562" xr:uid="{00000000-0005-0000-0000-00002C020000}"/>
    <cellStyle name="_07. NGTT2009-NN_Book1_Book2" xfId="563" xr:uid="{00000000-0005-0000-0000-00002D020000}"/>
    <cellStyle name="_07. NGTT2009-NN_Book1_Mau" xfId="564" xr:uid="{00000000-0005-0000-0000-00002E020000}"/>
    <cellStyle name="_07. NGTT2009-NN_Book1_NGTK-daydu-2014-Laodong" xfId="565" xr:uid="{00000000-0005-0000-0000-00002F020000}"/>
    <cellStyle name="_07. NGTT2009-NN_Book1_Niengiam_Hung_final" xfId="566" xr:uid="{00000000-0005-0000-0000-000030020000}"/>
    <cellStyle name="_07. NGTT2009-NN_Book2" xfId="567" xr:uid="{00000000-0005-0000-0000-000031020000}"/>
    <cellStyle name="_07. NGTT2009-NN_Book3" xfId="568" xr:uid="{00000000-0005-0000-0000-000032020000}"/>
    <cellStyle name="_07. NGTT2009-NN_Book3 10" xfId="569" xr:uid="{00000000-0005-0000-0000-000033020000}"/>
    <cellStyle name="_07. NGTT2009-NN_Book3 11" xfId="570" xr:uid="{00000000-0005-0000-0000-000034020000}"/>
    <cellStyle name="_07. NGTT2009-NN_Book3 12" xfId="571" xr:uid="{00000000-0005-0000-0000-000035020000}"/>
    <cellStyle name="_07. NGTT2009-NN_Book3 13" xfId="572" xr:uid="{00000000-0005-0000-0000-000036020000}"/>
    <cellStyle name="_07. NGTT2009-NN_Book3 14" xfId="573" xr:uid="{00000000-0005-0000-0000-000037020000}"/>
    <cellStyle name="_07. NGTT2009-NN_Book3 15" xfId="574" xr:uid="{00000000-0005-0000-0000-000038020000}"/>
    <cellStyle name="_07. NGTT2009-NN_Book3 16" xfId="575" xr:uid="{00000000-0005-0000-0000-000039020000}"/>
    <cellStyle name="_07. NGTT2009-NN_Book3 17" xfId="576" xr:uid="{00000000-0005-0000-0000-00003A020000}"/>
    <cellStyle name="_07. NGTT2009-NN_Book3 18" xfId="577" xr:uid="{00000000-0005-0000-0000-00003B020000}"/>
    <cellStyle name="_07. NGTT2009-NN_Book3 19" xfId="578" xr:uid="{00000000-0005-0000-0000-00003C020000}"/>
    <cellStyle name="_07. NGTT2009-NN_Book3 2" xfId="579" xr:uid="{00000000-0005-0000-0000-00003D020000}"/>
    <cellStyle name="_07. NGTT2009-NN_Book3 3" xfId="580" xr:uid="{00000000-0005-0000-0000-00003E020000}"/>
    <cellStyle name="_07. NGTT2009-NN_Book3 4" xfId="581" xr:uid="{00000000-0005-0000-0000-00003F020000}"/>
    <cellStyle name="_07. NGTT2009-NN_Book3 5" xfId="582" xr:uid="{00000000-0005-0000-0000-000040020000}"/>
    <cellStyle name="_07. NGTT2009-NN_Book3 6" xfId="583" xr:uid="{00000000-0005-0000-0000-000041020000}"/>
    <cellStyle name="_07. NGTT2009-NN_Book3 7" xfId="584" xr:uid="{00000000-0005-0000-0000-000042020000}"/>
    <cellStyle name="_07. NGTT2009-NN_Book3 8" xfId="585" xr:uid="{00000000-0005-0000-0000-000043020000}"/>
    <cellStyle name="_07. NGTT2009-NN_Book3 9" xfId="586" xr:uid="{00000000-0005-0000-0000-000044020000}"/>
    <cellStyle name="_07. NGTT2009-NN_Book3_01 Don vi HC" xfId="587" xr:uid="{00000000-0005-0000-0000-000045020000}"/>
    <cellStyle name="_07. NGTT2009-NN_Book3_01 Don vi HC 2" xfId="588" xr:uid="{00000000-0005-0000-0000-000046020000}"/>
    <cellStyle name="_07. NGTT2009-NN_Book3_01 Don vi HC_Book2" xfId="589" xr:uid="{00000000-0005-0000-0000-000047020000}"/>
    <cellStyle name="_07. NGTT2009-NN_Book3_01 Don vi HC_NGTK-daydu-2014-Laodong" xfId="590" xr:uid="{00000000-0005-0000-0000-000048020000}"/>
    <cellStyle name="_07. NGTT2009-NN_Book3_01 Don vi HC_Niengiam_Hung_final" xfId="591" xr:uid="{00000000-0005-0000-0000-000049020000}"/>
    <cellStyle name="_07. NGTT2009-NN_Book3_01 DVHC-DSLD 2010" xfId="592" xr:uid="{00000000-0005-0000-0000-00004A020000}"/>
    <cellStyle name="_07. NGTT2009-NN_Book3_01 DVHC-DSLD 2010 2" xfId="593" xr:uid="{00000000-0005-0000-0000-00004B020000}"/>
    <cellStyle name="_07. NGTT2009-NN_Book3_01 DVHC-DSLD 2010_Book2" xfId="594" xr:uid="{00000000-0005-0000-0000-00004C020000}"/>
    <cellStyle name="_07. NGTT2009-NN_Book3_01 DVHC-DSLD 2010_Mau" xfId="595" xr:uid="{00000000-0005-0000-0000-00004D020000}"/>
    <cellStyle name="_07. NGTT2009-NN_Book3_01 DVHC-DSLD 2010_NGTK-daydu-2014-Laodong" xfId="596" xr:uid="{00000000-0005-0000-0000-00004E020000}"/>
    <cellStyle name="_07. NGTT2009-NN_Book3_01 DVHC-DSLD 2010_Niengiam_Hung_final" xfId="597" xr:uid="{00000000-0005-0000-0000-00004F020000}"/>
    <cellStyle name="_07. NGTT2009-NN_Book3_02  Dan so lao dong(OK)" xfId="598" xr:uid="{00000000-0005-0000-0000-000050020000}"/>
    <cellStyle name="_07. NGTT2009-NN_Book3_02 Dan so 2010 (ok)" xfId="599" xr:uid="{00000000-0005-0000-0000-000051020000}"/>
    <cellStyle name="_07. NGTT2009-NN_Book3_02 Dan so Lao dong 2011" xfId="600" xr:uid="{00000000-0005-0000-0000-000052020000}"/>
    <cellStyle name="_07. NGTT2009-NN_Book3_02 Danso_Laodong 2012(chuan) CO SO" xfId="601" xr:uid="{00000000-0005-0000-0000-000053020000}"/>
    <cellStyle name="_07. NGTT2009-NN_Book3_02 DSLD_2011(ok).xls" xfId="602" xr:uid="{00000000-0005-0000-0000-000054020000}"/>
    <cellStyle name="_07. NGTT2009-NN_Book3_03 TKQG va Thu chi NSNN 2012" xfId="603" xr:uid="{00000000-0005-0000-0000-000055020000}"/>
    <cellStyle name="_07. NGTT2009-NN_Book3_04 Doanh nghiep va CSKDCT 2012" xfId="604" xr:uid="{00000000-0005-0000-0000-000056020000}"/>
    <cellStyle name="_07. NGTT2009-NN_Book3_05 Doanh nghiep va Ca the_2011 (Ok)" xfId="605" xr:uid="{00000000-0005-0000-0000-000057020000}"/>
    <cellStyle name="_07. NGTT2009-NN_Book3_05 NGTT DN 2010 (OK)" xfId="606" xr:uid="{00000000-0005-0000-0000-000058020000}"/>
    <cellStyle name="_07. NGTT2009-NN_Book3_05 NGTT DN 2010 (OK) 2" xfId="607" xr:uid="{00000000-0005-0000-0000-000059020000}"/>
    <cellStyle name="_07. NGTT2009-NN_Book3_05 NGTT DN 2010 (OK)_Bo sung 04 bieu Cong nghiep" xfId="608" xr:uid="{00000000-0005-0000-0000-00005A020000}"/>
    <cellStyle name="_07. NGTT2009-NN_Book3_05 NGTT DN 2010 (OK)_Bo sung 04 bieu Cong nghiep 2" xfId="609" xr:uid="{00000000-0005-0000-0000-00005B020000}"/>
    <cellStyle name="_07. NGTT2009-NN_Book3_05 NGTT DN 2010 (OK)_Bo sung 04 bieu Cong nghiep_Book2" xfId="610" xr:uid="{00000000-0005-0000-0000-00005C020000}"/>
    <cellStyle name="_07. NGTT2009-NN_Book3_05 NGTT DN 2010 (OK)_Bo sung 04 bieu Cong nghiep_Mau" xfId="611" xr:uid="{00000000-0005-0000-0000-00005D020000}"/>
    <cellStyle name="_07. NGTT2009-NN_Book3_05 NGTT DN 2010 (OK)_Bo sung 04 bieu Cong nghiep_NGTK-daydu-2014-Laodong" xfId="612" xr:uid="{00000000-0005-0000-0000-00005E020000}"/>
    <cellStyle name="_07. NGTT2009-NN_Book3_05 NGTT DN 2010 (OK)_Bo sung 04 bieu Cong nghiep_Niengiam_Hung_final" xfId="613" xr:uid="{00000000-0005-0000-0000-00005F020000}"/>
    <cellStyle name="_07. NGTT2009-NN_Book3_05 NGTT DN 2010 (OK)_Book2" xfId="614" xr:uid="{00000000-0005-0000-0000-000060020000}"/>
    <cellStyle name="_07. NGTT2009-NN_Book3_05 NGTT DN 2010 (OK)_Mau" xfId="615" xr:uid="{00000000-0005-0000-0000-000061020000}"/>
    <cellStyle name="_07. NGTT2009-NN_Book3_05 NGTT DN 2010 (OK)_NGTK-daydu-2014-Laodong" xfId="616" xr:uid="{00000000-0005-0000-0000-000062020000}"/>
    <cellStyle name="_07. NGTT2009-NN_Book3_05 NGTT DN 2010 (OK)_Niengiam_Hung_final" xfId="617" xr:uid="{00000000-0005-0000-0000-000063020000}"/>
    <cellStyle name="_07. NGTT2009-NN_Book3_06 NGTT LN,TS 2013 co so" xfId="618" xr:uid="{00000000-0005-0000-0000-000064020000}"/>
    <cellStyle name="_07. NGTT2009-NN_Book3_06 Nong, lam nghiep 2010  (ok)" xfId="619" xr:uid="{00000000-0005-0000-0000-000065020000}"/>
    <cellStyle name="_07. NGTT2009-NN_Book3_07 NGTT CN 2012" xfId="620" xr:uid="{00000000-0005-0000-0000-000066020000}"/>
    <cellStyle name="_07. NGTT2009-NN_Book3_08 Thuong mai Tong muc - Diep" xfId="621" xr:uid="{00000000-0005-0000-0000-000067020000}"/>
    <cellStyle name="_07. NGTT2009-NN_Book3_08 Thuong mai va Du lich (Ok)" xfId="622" xr:uid="{00000000-0005-0000-0000-000068020000}"/>
    <cellStyle name="_07. NGTT2009-NN_Book3_08 Thuong mai va Du lich (Ok)_nien giam tom tat nong nghiep 2013" xfId="623" xr:uid="{00000000-0005-0000-0000-000069020000}"/>
    <cellStyle name="_07. NGTT2009-NN_Book3_08 Thuong mai va Du lich (Ok)_Phan II (In)" xfId="624" xr:uid="{00000000-0005-0000-0000-00006A020000}"/>
    <cellStyle name="_07. NGTT2009-NN_Book3_09 Chi so gia 2011- VuTKG-1 (Ok)" xfId="625" xr:uid="{00000000-0005-0000-0000-00006B020000}"/>
    <cellStyle name="_07. NGTT2009-NN_Book3_09 Chi so gia 2011- VuTKG-1 (Ok)_nien giam tom tat nong nghiep 2013" xfId="626" xr:uid="{00000000-0005-0000-0000-00006C020000}"/>
    <cellStyle name="_07. NGTT2009-NN_Book3_09 Chi so gia 2011- VuTKG-1 (Ok)_Phan II (In)" xfId="627" xr:uid="{00000000-0005-0000-0000-00006D020000}"/>
    <cellStyle name="_07. NGTT2009-NN_Book3_09 Du lich" xfId="628" xr:uid="{00000000-0005-0000-0000-00006E020000}"/>
    <cellStyle name="_07. NGTT2009-NN_Book3_09 Du lich_nien giam tom tat nong nghiep 2013" xfId="629" xr:uid="{00000000-0005-0000-0000-00006F020000}"/>
    <cellStyle name="_07. NGTT2009-NN_Book3_09 Du lich_Phan II (In)" xfId="630" xr:uid="{00000000-0005-0000-0000-000070020000}"/>
    <cellStyle name="_07. NGTT2009-NN_Book3_10 Market VH, YT, GD, NGTT 2011 " xfId="631" xr:uid="{00000000-0005-0000-0000-000071020000}"/>
    <cellStyle name="_07. NGTT2009-NN_Book3_10 Market VH, YT, GD, NGTT 2011  2" xfId="632" xr:uid="{00000000-0005-0000-0000-000072020000}"/>
    <cellStyle name="_07. NGTT2009-NN_Book3_10 Market VH, YT, GD, NGTT 2011 _02  Dan so lao dong(OK)" xfId="633" xr:uid="{00000000-0005-0000-0000-000073020000}"/>
    <cellStyle name="_07. NGTT2009-NN_Book3_10 Market VH, YT, GD, NGTT 2011 _03 TKQG va Thu chi NSNN 2012" xfId="634" xr:uid="{00000000-0005-0000-0000-000074020000}"/>
    <cellStyle name="_07. NGTT2009-NN_Book3_10 Market VH, YT, GD, NGTT 2011 _04 Doanh nghiep va CSKDCT 2012" xfId="635" xr:uid="{00000000-0005-0000-0000-000075020000}"/>
    <cellStyle name="_07. NGTT2009-NN_Book3_10 Market VH, YT, GD, NGTT 2011 _05 Doanh nghiep va Ca the_2011 (Ok)" xfId="636" xr:uid="{00000000-0005-0000-0000-000076020000}"/>
    <cellStyle name="_07. NGTT2009-NN_Book3_10 Market VH, YT, GD, NGTT 2011 _06 NGTT LN,TS 2013 co so" xfId="637" xr:uid="{00000000-0005-0000-0000-000077020000}"/>
    <cellStyle name="_07. NGTT2009-NN_Book3_10 Market VH, YT, GD, NGTT 2011 _07 NGTT CN 2012" xfId="638" xr:uid="{00000000-0005-0000-0000-000078020000}"/>
    <cellStyle name="_07. NGTT2009-NN_Book3_10 Market VH, YT, GD, NGTT 2011 _08 Thuong mai Tong muc - Diep" xfId="639" xr:uid="{00000000-0005-0000-0000-000079020000}"/>
    <cellStyle name="_07. NGTT2009-NN_Book3_10 Market VH, YT, GD, NGTT 2011 _08 Thuong mai va Du lich (Ok)" xfId="640" xr:uid="{00000000-0005-0000-0000-00007A020000}"/>
    <cellStyle name="_07. NGTT2009-NN_Book3_10 Market VH, YT, GD, NGTT 2011 _08 Thuong mai va Du lich (Ok)_nien giam tom tat nong nghiep 2013" xfId="641" xr:uid="{00000000-0005-0000-0000-00007B020000}"/>
    <cellStyle name="_07. NGTT2009-NN_Book3_10 Market VH, YT, GD, NGTT 2011 _08 Thuong mai va Du lich (Ok)_Phan II (In)" xfId="642" xr:uid="{00000000-0005-0000-0000-00007C020000}"/>
    <cellStyle name="_07. NGTT2009-NN_Book3_10 Market VH, YT, GD, NGTT 2011 _09 Chi so gia 2011- VuTKG-1 (Ok)" xfId="643" xr:uid="{00000000-0005-0000-0000-00007D020000}"/>
    <cellStyle name="_07. NGTT2009-NN_Book3_10 Market VH, YT, GD, NGTT 2011 _09 Chi so gia 2011- VuTKG-1 (Ok)_nien giam tom tat nong nghiep 2013" xfId="644" xr:uid="{00000000-0005-0000-0000-00007E020000}"/>
    <cellStyle name="_07. NGTT2009-NN_Book3_10 Market VH, YT, GD, NGTT 2011 _09 Chi so gia 2011- VuTKG-1 (Ok)_Phan II (In)" xfId="645" xr:uid="{00000000-0005-0000-0000-00007F020000}"/>
    <cellStyle name="_07. NGTT2009-NN_Book3_10 Market VH, YT, GD, NGTT 2011 _09 Du lich" xfId="646" xr:uid="{00000000-0005-0000-0000-000080020000}"/>
    <cellStyle name="_07. NGTT2009-NN_Book3_10 Market VH, YT, GD, NGTT 2011 _09 Du lich_nien giam tom tat nong nghiep 2013" xfId="647" xr:uid="{00000000-0005-0000-0000-000081020000}"/>
    <cellStyle name="_07. NGTT2009-NN_Book3_10 Market VH, YT, GD, NGTT 2011 _09 Du lich_Phan II (In)" xfId="648" xr:uid="{00000000-0005-0000-0000-000082020000}"/>
    <cellStyle name="_07. NGTT2009-NN_Book3_10 Market VH, YT, GD, NGTT 2011 _10 Van tai va BCVT (da sua ok)" xfId="649" xr:uid="{00000000-0005-0000-0000-000083020000}"/>
    <cellStyle name="_07. NGTT2009-NN_Book3_10 Market VH, YT, GD, NGTT 2011 _10 Van tai va BCVT (da sua ok)_nien giam tom tat nong nghiep 2013" xfId="650" xr:uid="{00000000-0005-0000-0000-000084020000}"/>
    <cellStyle name="_07. NGTT2009-NN_Book3_10 Market VH, YT, GD, NGTT 2011 _10 Van tai va BCVT (da sua ok)_Phan II (In)" xfId="651" xr:uid="{00000000-0005-0000-0000-000085020000}"/>
    <cellStyle name="_07. NGTT2009-NN_Book3_10 Market VH, YT, GD, NGTT 2011 _11 (3)" xfId="652" xr:uid="{00000000-0005-0000-0000-000086020000}"/>
    <cellStyle name="_07. NGTT2009-NN_Book3_10 Market VH, YT, GD, NGTT 2011 _11 (3) 2" xfId="653" xr:uid="{00000000-0005-0000-0000-000087020000}"/>
    <cellStyle name="_07. NGTT2009-NN_Book3_10 Market VH, YT, GD, NGTT 2011 _11 (3)_04 Doanh nghiep va CSKDCT 2012" xfId="654" xr:uid="{00000000-0005-0000-0000-000088020000}"/>
    <cellStyle name="_07. NGTT2009-NN_Book3_10 Market VH, YT, GD, NGTT 2011 _11 (3)_Book2" xfId="655" xr:uid="{00000000-0005-0000-0000-000089020000}"/>
    <cellStyle name="_07. NGTT2009-NN_Book3_10 Market VH, YT, GD, NGTT 2011 _11 (3)_NGTK-daydu-2014-Laodong" xfId="656" xr:uid="{00000000-0005-0000-0000-00008A020000}"/>
    <cellStyle name="_07. NGTT2009-NN_Book3_10 Market VH, YT, GD, NGTT 2011 _11 (3)_nien giam tom tat nong nghiep 2013" xfId="657" xr:uid="{00000000-0005-0000-0000-00008B020000}"/>
    <cellStyle name="_07. NGTT2009-NN_Book3_10 Market VH, YT, GD, NGTT 2011 _11 (3)_Niengiam_Hung_final" xfId="658" xr:uid="{00000000-0005-0000-0000-00008C020000}"/>
    <cellStyle name="_07. NGTT2009-NN_Book3_10 Market VH, YT, GD, NGTT 2011 _11 (3)_Phan II (In)" xfId="659" xr:uid="{00000000-0005-0000-0000-00008D020000}"/>
    <cellStyle name="_07. NGTT2009-NN_Book3_10 Market VH, YT, GD, NGTT 2011 _11 (3)_Xl0000167" xfId="660" xr:uid="{00000000-0005-0000-0000-00008E020000}"/>
    <cellStyle name="_07. NGTT2009-NN_Book3_10 Market VH, YT, GD, NGTT 2011 _12 (2)" xfId="661" xr:uid="{00000000-0005-0000-0000-00008F020000}"/>
    <cellStyle name="_07. NGTT2009-NN_Book3_10 Market VH, YT, GD, NGTT 2011 _12 (2) 2" xfId="662" xr:uid="{00000000-0005-0000-0000-000090020000}"/>
    <cellStyle name="_07. NGTT2009-NN_Book3_10 Market VH, YT, GD, NGTT 2011 _12 (2)_04 Doanh nghiep va CSKDCT 2012" xfId="663" xr:uid="{00000000-0005-0000-0000-000091020000}"/>
    <cellStyle name="_07. NGTT2009-NN_Book3_10 Market VH, YT, GD, NGTT 2011 _12 (2)_Book2" xfId="664" xr:uid="{00000000-0005-0000-0000-000092020000}"/>
    <cellStyle name="_07. NGTT2009-NN_Book3_10 Market VH, YT, GD, NGTT 2011 _12 (2)_NGTK-daydu-2014-Laodong" xfId="665" xr:uid="{00000000-0005-0000-0000-000093020000}"/>
    <cellStyle name="_07. NGTT2009-NN_Book3_10 Market VH, YT, GD, NGTT 2011 _12 (2)_nien giam tom tat nong nghiep 2013" xfId="666" xr:uid="{00000000-0005-0000-0000-000094020000}"/>
    <cellStyle name="_07. NGTT2009-NN_Book3_10 Market VH, YT, GD, NGTT 2011 _12 (2)_Niengiam_Hung_final" xfId="667" xr:uid="{00000000-0005-0000-0000-000095020000}"/>
    <cellStyle name="_07. NGTT2009-NN_Book3_10 Market VH, YT, GD, NGTT 2011 _12 (2)_Phan II (In)" xfId="668" xr:uid="{00000000-0005-0000-0000-000096020000}"/>
    <cellStyle name="_07. NGTT2009-NN_Book3_10 Market VH, YT, GD, NGTT 2011 _12 (2)_Xl0000167" xfId="669" xr:uid="{00000000-0005-0000-0000-000097020000}"/>
    <cellStyle name="_07. NGTT2009-NN_Book3_10 Market VH, YT, GD, NGTT 2011 _12 Giao duc, Y Te va Muc songnam2011" xfId="670" xr:uid="{00000000-0005-0000-0000-000098020000}"/>
    <cellStyle name="_07. NGTT2009-NN_Book3_10 Market VH, YT, GD, NGTT 2011 _12 Giao duc, Y Te va Muc songnam2011_nien giam tom tat nong nghiep 2013" xfId="671" xr:uid="{00000000-0005-0000-0000-000099020000}"/>
    <cellStyle name="_07. NGTT2009-NN_Book3_10 Market VH, YT, GD, NGTT 2011 _12 Giao duc, Y Te va Muc songnam2011_Phan II (In)" xfId="672" xr:uid="{00000000-0005-0000-0000-00009A020000}"/>
    <cellStyle name="_07. NGTT2009-NN_Book3_10 Market VH, YT, GD, NGTT 2011 _12 MSDC_Thuy Van" xfId="673" xr:uid="{00000000-0005-0000-0000-00009B020000}"/>
    <cellStyle name="_07. NGTT2009-NN_Book3_10 Market VH, YT, GD, NGTT 2011 _13 Van tai 2012" xfId="674" xr:uid="{00000000-0005-0000-0000-00009C020000}"/>
    <cellStyle name="_07. NGTT2009-NN_Book3_10 Market VH, YT, GD, NGTT 2011 _Book2" xfId="675" xr:uid="{00000000-0005-0000-0000-00009D020000}"/>
    <cellStyle name="_07. NGTT2009-NN_Book3_10 Market VH, YT, GD, NGTT 2011 _Giaoduc2013(ok)" xfId="676" xr:uid="{00000000-0005-0000-0000-00009E020000}"/>
    <cellStyle name="_07. NGTT2009-NN_Book3_10 Market VH, YT, GD, NGTT 2011 _Maket NGTT2012 LN,TS (7-1-2013)" xfId="677" xr:uid="{00000000-0005-0000-0000-00009F020000}"/>
    <cellStyle name="_07. NGTT2009-NN_Book3_10 Market VH, YT, GD, NGTT 2011 _Maket NGTT2012 LN,TS (7-1-2013)_Nongnghiep" xfId="678" xr:uid="{00000000-0005-0000-0000-0000A0020000}"/>
    <cellStyle name="_07. NGTT2009-NN_Book3_10 Market VH, YT, GD, NGTT 2011 _Ngiam_lamnghiep_2011_v2(1)(1)" xfId="679" xr:uid="{00000000-0005-0000-0000-0000A1020000}"/>
    <cellStyle name="_07. NGTT2009-NN_Book3_10 Market VH, YT, GD, NGTT 2011 _Ngiam_lamnghiep_2011_v2(1)(1)_Nongnghiep" xfId="680" xr:uid="{00000000-0005-0000-0000-0000A2020000}"/>
    <cellStyle name="_07. NGTT2009-NN_Book3_10 Market VH, YT, GD, NGTT 2011 _NGTK-daydu-2014-Laodong" xfId="681" xr:uid="{00000000-0005-0000-0000-0000A3020000}"/>
    <cellStyle name="_07. NGTT2009-NN_Book3_10 Market VH, YT, GD, NGTT 2011 _NGTT LN,TS 2012 (Chuan)" xfId="682" xr:uid="{00000000-0005-0000-0000-0000A4020000}"/>
    <cellStyle name="_07. NGTT2009-NN_Book3_10 Market VH, YT, GD, NGTT 2011 _Nien giam TT Vu Nong nghiep 2012(solieu)-gui Vu TH 29-3-2013" xfId="683" xr:uid="{00000000-0005-0000-0000-0000A5020000}"/>
    <cellStyle name="_07. NGTT2009-NN_Book3_10 Market VH, YT, GD, NGTT 2011 _Niengiam_Hung_final" xfId="684" xr:uid="{00000000-0005-0000-0000-0000A6020000}"/>
    <cellStyle name="_07. NGTT2009-NN_Book3_10 Market VH, YT, GD, NGTT 2011 _Nongnghiep" xfId="685" xr:uid="{00000000-0005-0000-0000-0000A7020000}"/>
    <cellStyle name="_07. NGTT2009-NN_Book3_10 Market VH, YT, GD, NGTT 2011 _Nongnghiep NGDD 2012_cap nhat den 24-5-2013(1)" xfId="686" xr:uid="{00000000-0005-0000-0000-0000A8020000}"/>
    <cellStyle name="_07. NGTT2009-NN_Book3_10 Market VH, YT, GD, NGTT 2011 _Nongnghiep_Nongnghiep NGDD 2012_cap nhat den 24-5-2013(1)" xfId="687" xr:uid="{00000000-0005-0000-0000-0000A9020000}"/>
    <cellStyle name="_07. NGTT2009-NN_Book3_10 Market VH, YT, GD, NGTT 2011 _So lieu quoc te TH" xfId="688" xr:uid="{00000000-0005-0000-0000-0000AA020000}"/>
    <cellStyle name="_07. NGTT2009-NN_Book3_10 Market VH, YT, GD, NGTT 2011 _So lieu quoc te TH_nien giam tom tat nong nghiep 2013" xfId="689" xr:uid="{00000000-0005-0000-0000-0000AB020000}"/>
    <cellStyle name="_07. NGTT2009-NN_Book3_10 Market VH, YT, GD, NGTT 2011 _So lieu quoc te TH_Phan II (In)" xfId="690" xr:uid="{00000000-0005-0000-0000-0000AC020000}"/>
    <cellStyle name="_07. NGTT2009-NN_Book3_10 Market VH, YT, GD, NGTT 2011 _TKQG" xfId="691" xr:uid="{00000000-0005-0000-0000-0000AD020000}"/>
    <cellStyle name="_07. NGTT2009-NN_Book3_10 Market VH, YT, GD, NGTT 2011 _Xl0000147" xfId="692" xr:uid="{00000000-0005-0000-0000-0000AE020000}"/>
    <cellStyle name="_07. NGTT2009-NN_Book3_10 Market VH, YT, GD, NGTT 2011 _Xl0000167" xfId="693" xr:uid="{00000000-0005-0000-0000-0000AF020000}"/>
    <cellStyle name="_07. NGTT2009-NN_Book3_10 Market VH, YT, GD, NGTT 2011 _XNK" xfId="694" xr:uid="{00000000-0005-0000-0000-0000B0020000}"/>
    <cellStyle name="_07. NGTT2009-NN_Book3_10 Market VH, YT, GD, NGTT 2011 _XNK_nien giam tom tat nong nghiep 2013" xfId="695" xr:uid="{00000000-0005-0000-0000-0000B1020000}"/>
    <cellStyle name="_07. NGTT2009-NN_Book3_10 Market VH, YT, GD, NGTT 2011 _XNK_Phan II (In)" xfId="696" xr:uid="{00000000-0005-0000-0000-0000B2020000}"/>
    <cellStyle name="_07. NGTT2009-NN_Book3_10 Van tai va BCVT (da sua ok)" xfId="697" xr:uid="{00000000-0005-0000-0000-0000B3020000}"/>
    <cellStyle name="_07. NGTT2009-NN_Book3_10 Van tai va BCVT (da sua ok)_nien giam tom tat nong nghiep 2013" xfId="698" xr:uid="{00000000-0005-0000-0000-0000B4020000}"/>
    <cellStyle name="_07. NGTT2009-NN_Book3_10 Van tai va BCVT (da sua ok)_Phan II (In)" xfId="699" xr:uid="{00000000-0005-0000-0000-0000B5020000}"/>
    <cellStyle name="_07. NGTT2009-NN_Book3_10 VH, YT, GD, NGTT 2010 - (OK)" xfId="700" xr:uid="{00000000-0005-0000-0000-0000B6020000}"/>
    <cellStyle name="_07. NGTT2009-NN_Book3_10 VH, YT, GD, NGTT 2010 - (OK) 2" xfId="701" xr:uid="{00000000-0005-0000-0000-0000B7020000}"/>
    <cellStyle name="_07. NGTT2009-NN_Book3_10 VH, YT, GD, NGTT 2010 - (OK)_Bo sung 04 bieu Cong nghiep" xfId="702" xr:uid="{00000000-0005-0000-0000-0000B8020000}"/>
    <cellStyle name="_07. NGTT2009-NN_Book3_10 VH, YT, GD, NGTT 2010 - (OK)_Bo sung 04 bieu Cong nghiep 2" xfId="703" xr:uid="{00000000-0005-0000-0000-0000B9020000}"/>
    <cellStyle name="_07. NGTT2009-NN_Book3_10 VH, YT, GD, NGTT 2010 - (OK)_Bo sung 04 bieu Cong nghiep_Book2" xfId="704" xr:uid="{00000000-0005-0000-0000-0000BA020000}"/>
    <cellStyle name="_07. NGTT2009-NN_Book3_10 VH, YT, GD, NGTT 2010 - (OK)_Bo sung 04 bieu Cong nghiep_Mau" xfId="705" xr:uid="{00000000-0005-0000-0000-0000BB020000}"/>
    <cellStyle name="_07. NGTT2009-NN_Book3_10 VH, YT, GD, NGTT 2010 - (OK)_Bo sung 04 bieu Cong nghiep_NGTK-daydu-2014-Laodong" xfId="706" xr:uid="{00000000-0005-0000-0000-0000BC020000}"/>
    <cellStyle name="_07. NGTT2009-NN_Book3_10 VH, YT, GD, NGTT 2010 - (OK)_Bo sung 04 bieu Cong nghiep_Niengiam_Hung_final" xfId="707" xr:uid="{00000000-0005-0000-0000-0000BD020000}"/>
    <cellStyle name="_07. NGTT2009-NN_Book3_10 VH, YT, GD, NGTT 2010 - (OK)_Book2" xfId="708" xr:uid="{00000000-0005-0000-0000-0000BE020000}"/>
    <cellStyle name="_07. NGTT2009-NN_Book3_10 VH, YT, GD, NGTT 2010 - (OK)_Mau" xfId="709" xr:uid="{00000000-0005-0000-0000-0000BF020000}"/>
    <cellStyle name="_07. NGTT2009-NN_Book3_10 VH, YT, GD, NGTT 2010 - (OK)_NGTK-daydu-2014-Laodong" xfId="710" xr:uid="{00000000-0005-0000-0000-0000C0020000}"/>
    <cellStyle name="_07. NGTT2009-NN_Book3_10 VH, YT, GD, NGTT 2010 - (OK)_Niengiam_Hung_final" xfId="711" xr:uid="{00000000-0005-0000-0000-0000C1020000}"/>
    <cellStyle name="_07. NGTT2009-NN_Book3_11 (3)" xfId="712" xr:uid="{00000000-0005-0000-0000-0000C2020000}"/>
    <cellStyle name="_07. NGTT2009-NN_Book3_11 (3) 2" xfId="713" xr:uid="{00000000-0005-0000-0000-0000C3020000}"/>
    <cellStyle name="_07. NGTT2009-NN_Book3_11 (3)_04 Doanh nghiep va CSKDCT 2012" xfId="714" xr:uid="{00000000-0005-0000-0000-0000C4020000}"/>
    <cellStyle name="_07. NGTT2009-NN_Book3_11 (3)_Book2" xfId="715" xr:uid="{00000000-0005-0000-0000-0000C5020000}"/>
    <cellStyle name="_07. NGTT2009-NN_Book3_11 (3)_NGTK-daydu-2014-Laodong" xfId="716" xr:uid="{00000000-0005-0000-0000-0000C6020000}"/>
    <cellStyle name="_07. NGTT2009-NN_Book3_11 (3)_nien giam tom tat nong nghiep 2013" xfId="717" xr:uid="{00000000-0005-0000-0000-0000C7020000}"/>
    <cellStyle name="_07. NGTT2009-NN_Book3_11 (3)_Niengiam_Hung_final" xfId="718" xr:uid="{00000000-0005-0000-0000-0000C8020000}"/>
    <cellStyle name="_07. NGTT2009-NN_Book3_11 (3)_Phan II (In)" xfId="719" xr:uid="{00000000-0005-0000-0000-0000C9020000}"/>
    <cellStyle name="_07. NGTT2009-NN_Book3_11 (3)_Xl0000167" xfId="720" xr:uid="{00000000-0005-0000-0000-0000CA020000}"/>
    <cellStyle name="_07. NGTT2009-NN_Book3_12 (2)" xfId="721" xr:uid="{00000000-0005-0000-0000-0000CB020000}"/>
    <cellStyle name="_07. NGTT2009-NN_Book3_12 (2) 2" xfId="722" xr:uid="{00000000-0005-0000-0000-0000CC020000}"/>
    <cellStyle name="_07. NGTT2009-NN_Book3_12 (2)_04 Doanh nghiep va CSKDCT 2012" xfId="723" xr:uid="{00000000-0005-0000-0000-0000CD020000}"/>
    <cellStyle name="_07. NGTT2009-NN_Book3_12 (2)_Book2" xfId="724" xr:uid="{00000000-0005-0000-0000-0000CE020000}"/>
    <cellStyle name="_07. NGTT2009-NN_Book3_12 (2)_NGTK-daydu-2014-Laodong" xfId="725" xr:uid="{00000000-0005-0000-0000-0000CF020000}"/>
    <cellStyle name="_07. NGTT2009-NN_Book3_12 (2)_nien giam tom tat nong nghiep 2013" xfId="726" xr:uid="{00000000-0005-0000-0000-0000D0020000}"/>
    <cellStyle name="_07. NGTT2009-NN_Book3_12 (2)_Niengiam_Hung_final" xfId="727" xr:uid="{00000000-0005-0000-0000-0000D1020000}"/>
    <cellStyle name="_07. NGTT2009-NN_Book3_12 (2)_Phan II (In)" xfId="728" xr:uid="{00000000-0005-0000-0000-0000D2020000}"/>
    <cellStyle name="_07. NGTT2009-NN_Book3_12 (2)_Xl0000167" xfId="729" xr:uid="{00000000-0005-0000-0000-0000D3020000}"/>
    <cellStyle name="_07. NGTT2009-NN_Book3_12 Chi so gia 2012(chuan) co so" xfId="730" xr:uid="{00000000-0005-0000-0000-0000D4020000}"/>
    <cellStyle name="_07. NGTT2009-NN_Book3_12 Giao duc, Y Te va Muc songnam2011" xfId="731" xr:uid="{00000000-0005-0000-0000-0000D5020000}"/>
    <cellStyle name="_07. NGTT2009-NN_Book3_12 Giao duc, Y Te va Muc songnam2011_nien giam tom tat nong nghiep 2013" xfId="732" xr:uid="{00000000-0005-0000-0000-0000D6020000}"/>
    <cellStyle name="_07. NGTT2009-NN_Book3_12 Giao duc, Y Te va Muc songnam2011_Phan II (In)" xfId="733" xr:uid="{00000000-0005-0000-0000-0000D7020000}"/>
    <cellStyle name="_07. NGTT2009-NN_Book3_13 Van tai 2012" xfId="734" xr:uid="{00000000-0005-0000-0000-0000D8020000}"/>
    <cellStyle name="_07. NGTT2009-NN_Book3_Book1" xfId="735" xr:uid="{00000000-0005-0000-0000-0000D9020000}"/>
    <cellStyle name="_07. NGTT2009-NN_Book3_Book1 2" xfId="736" xr:uid="{00000000-0005-0000-0000-0000DA020000}"/>
    <cellStyle name="_07. NGTT2009-NN_Book3_Book1_Book2" xfId="737" xr:uid="{00000000-0005-0000-0000-0000DB020000}"/>
    <cellStyle name="_07. NGTT2009-NN_Book3_Book1_Mau" xfId="738" xr:uid="{00000000-0005-0000-0000-0000DC020000}"/>
    <cellStyle name="_07. NGTT2009-NN_Book3_Book1_NGTK-daydu-2014-Laodong" xfId="739" xr:uid="{00000000-0005-0000-0000-0000DD020000}"/>
    <cellStyle name="_07. NGTT2009-NN_Book3_Book1_Niengiam_Hung_final" xfId="740" xr:uid="{00000000-0005-0000-0000-0000DE020000}"/>
    <cellStyle name="_07. NGTT2009-NN_Book3_Book2" xfId="741" xr:uid="{00000000-0005-0000-0000-0000DF020000}"/>
    <cellStyle name="_07. NGTT2009-NN_Book3_CucThongke-phucdap-Tuan-Anh" xfId="742" xr:uid="{00000000-0005-0000-0000-0000E0020000}"/>
    <cellStyle name="_07. NGTT2009-NN_Book3_Giaoduc2013(ok)" xfId="743" xr:uid="{00000000-0005-0000-0000-0000E1020000}"/>
    <cellStyle name="_07. NGTT2009-NN_Book3_GTSXNN" xfId="744" xr:uid="{00000000-0005-0000-0000-0000E2020000}"/>
    <cellStyle name="_07. NGTT2009-NN_Book3_GTSXNN_Nongnghiep NGDD 2012_cap nhat den 24-5-2013(1)" xfId="745" xr:uid="{00000000-0005-0000-0000-0000E3020000}"/>
    <cellStyle name="_07. NGTT2009-NN_Book3_Maket NGTT2012 LN,TS (7-1-2013)" xfId="746" xr:uid="{00000000-0005-0000-0000-0000E4020000}"/>
    <cellStyle name="_07. NGTT2009-NN_Book3_Maket NGTT2012 LN,TS (7-1-2013)_Nongnghiep" xfId="747" xr:uid="{00000000-0005-0000-0000-0000E5020000}"/>
    <cellStyle name="_07. NGTT2009-NN_Book3_Mau" xfId="748" xr:uid="{00000000-0005-0000-0000-0000E6020000}"/>
    <cellStyle name="_07. NGTT2009-NN_Book3_Ngiam_lamnghiep_2011_v2(1)(1)" xfId="749" xr:uid="{00000000-0005-0000-0000-0000E7020000}"/>
    <cellStyle name="_07. NGTT2009-NN_Book3_Ngiam_lamnghiep_2011_v2(1)(1)_Nongnghiep" xfId="750" xr:uid="{00000000-0005-0000-0000-0000E8020000}"/>
    <cellStyle name="_07. NGTT2009-NN_Book3_NGTK-daydu-2014-Laodong" xfId="751" xr:uid="{00000000-0005-0000-0000-0000E9020000}"/>
    <cellStyle name="_07. NGTT2009-NN_Book3_NGTT LN,TS 2012 (Chuan)" xfId="752" xr:uid="{00000000-0005-0000-0000-0000EA020000}"/>
    <cellStyle name="_07. NGTT2009-NN_Book3_Nien giam day du  Nong nghiep 2010" xfId="753" xr:uid="{00000000-0005-0000-0000-0000EB020000}"/>
    <cellStyle name="_07. NGTT2009-NN_Book3_Nien giam TT Vu Nong nghiep 2012(solieu)-gui Vu TH 29-3-2013" xfId="754" xr:uid="{00000000-0005-0000-0000-0000EC020000}"/>
    <cellStyle name="_07. NGTT2009-NN_Book3_Niengiam_Hung_final" xfId="755" xr:uid="{00000000-0005-0000-0000-0000ED020000}"/>
    <cellStyle name="_07. NGTT2009-NN_Book3_Nongnghiep" xfId="756" xr:uid="{00000000-0005-0000-0000-0000EE020000}"/>
    <cellStyle name="_07. NGTT2009-NN_Book3_Nongnghiep 2" xfId="757" xr:uid="{00000000-0005-0000-0000-0000EF020000}"/>
    <cellStyle name="_07. NGTT2009-NN_Book3_Nongnghiep_Bo sung 04 bieu Cong nghiep" xfId="758" xr:uid="{00000000-0005-0000-0000-0000F0020000}"/>
    <cellStyle name="_07. NGTT2009-NN_Book3_Nongnghiep_Bo sung 04 bieu Cong nghiep 2" xfId="759" xr:uid="{00000000-0005-0000-0000-0000F1020000}"/>
    <cellStyle name="_07. NGTT2009-NN_Book3_Nongnghiep_Bo sung 04 bieu Cong nghiep_Book2" xfId="760" xr:uid="{00000000-0005-0000-0000-0000F2020000}"/>
    <cellStyle name="_07. NGTT2009-NN_Book3_Nongnghiep_Bo sung 04 bieu Cong nghiep_Mau" xfId="761" xr:uid="{00000000-0005-0000-0000-0000F3020000}"/>
    <cellStyle name="_07. NGTT2009-NN_Book3_Nongnghiep_Bo sung 04 bieu Cong nghiep_NGTK-daydu-2014-Laodong" xfId="762" xr:uid="{00000000-0005-0000-0000-0000F4020000}"/>
    <cellStyle name="_07. NGTT2009-NN_Book3_Nongnghiep_Bo sung 04 bieu Cong nghiep_Niengiam_Hung_final" xfId="763" xr:uid="{00000000-0005-0000-0000-0000F5020000}"/>
    <cellStyle name="_07. NGTT2009-NN_Book3_Nongnghiep_Book2" xfId="764" xr:uid="{00000000-0005-0000-0000-0000F6020000}"/>
    <cellStyle name="_07. NGTT2009-NN_Book3_Nongnghiep_Mau" xfId="765" xr:uid="{00000000-0005-0000-0000-0000F7020000}"/>
    <cellStyle name="_07. NGTT2009-NN_Book3_Nongnghiep_NGDD 2013 Thu chi NSNN " xfId="766" xr:uid="{00000000-0005-0000-0000-0000F8020000}"/>
    <cellStyle name="_07. NGTT2009-NN_Book3_Nongnghiep_NGTK-daydu-2014-Laodong" xfId="767" xr:uid="{00000000-0005-0000-0000-0000F9020000}"/>
    <cellStyle name="_07. NGTT2009-NN_Book3_Nongnghiep_Niengiam_Hung_final" xfId="768" xr:uid="{00000000-0005-0000-0000-0000FA020000}"/>
    <cellStyle name="_07. NGTT2009-NN_Book3_Nongnghiep_Nongnghiep NGDD 2012_cap nhat den 24-5-2013(1)" xfId="769" xr:uid="{00000000-0005-0000-0000-0000FB020000}"/>
    <cellStyle name="_07. NGTT2009-NN_Book3_Nongnghiep_TKQG" xfId="770" xr:uid="{00000000-0005-0000-0000-0000FC020000}"/>
    <cellStyle name="_07. NGTT2009-NN_Book3_So lieu quoc te TH" xfId="771" xr:uid="{00000000-0005-0000-0000-0000FD020000}"/>
    <cellStyle name="_07. NGTT2009-NN_Book3_So lieu quoc te TH_08 Cong nghiep 2010" xfId="772" xr:uid="{00000000-0005-0000-0000-0000FE020000}"/>
    <cellStyle name="_07. NGTT2009-NN_Book3_So lieu quoc te TH_08 Thuong mai va Du lich (Ok)" xfId="773" xr:uid="{00000000-0005-0000-0000-0000FF020000}"/>
    <cellStyle name="_07. NGTT2009-NN_Book3_So lieu quoc te TH_09 Chi so gia 2011- VuTKG-1 (Ok)" xfId="774" xr:uid="{00000000-0005-0000-0000-000000030000}"/>
    <cellStyle name="_07. NGTT2009-NN_Book3_So lieu quoc te TH_09 Du lich" xfId="775" xr:uid="{00000000-0005-0000-0000-000001030000}"/>
    <cellStyle name="_07. NGTT2009-NN_Book3_So lieu quoc te TH_10 Van tai va BCVT (da sua ok)" xfId="776" xr:uid="{00000000-0005-0000-0000-000002030000}"/>
    <cellStyle name="_07. NGTT2009-NN_Book3_So lieu quoc te TH_12 Giao duc, Y Te va Muc songnam2011" xfId="777" xr:uid="{00000000-0005-0000-0000-000003030000}"/>
    <cellStyle name="_07. NGTT2009-NN_Book3_So lieu quoc te TH_nien giam tom tat du lich va XNK" xfId="778" xr:uid="{00000000-0005-0000-0000-000004030000}"/>
    <cellStyle name="_07. NGTT2009-NN_Book3_So lieu quoc te TH_Nongnghiep" xfId="779" xr:uid="{00000000-0005-0000-0000-000005030000}"/>
    <cellStyle name="_07. NGTT2009-NN_Book3_So lieu quoc te TH_XNK" xfId="780" xr:uid="{00000000-0005-0000-0000-000006030000}"/>
    <cellStyle name="_07. NGTT2009-NN_Book3_So lieu quoc te(GDP)" xfId="781" xr:uid="{00000000-0005-0000-0000-000007030000}"/>
    <cellStyle name="_07. NGTT2009-NN_Book3_So lieu quoc te(GDP) 2" xfId="782" xr:uid="{00000000-0005-0000-0000-000008030000}"/>
    <cellStyle name="_07. NGTT2009-NN_Book3_So lieu quoc te(GDP)_02  Dan so lao dong(OK)" xfId="783" xr:uid="{00000000-0005-0000-0000-000009030000}"/>
    <cellStyle name="_07. NGTT2009-NN_Book3_So lieu quoc te(GDP)_03 TKQG va Thu chi NSNN 2012" xfId="784" xr:uid="{00000000-0005-0000-0000-00000A030000}"/>
    <cellStyle name="_07. NGTT2009-NN_Book3_So lieu quoc te(GDP)_04 Doanh nghiep va CSKDCT 2012" xfId="785" xr:uid="{00000000-0005-0000-0000-00000B030000}"/>
    <cellStyle name="_07. NGTT2009-NN_Book3_So lieu quoc te(GDP)_05 Doanh nghiep va Ca the_2011 (Ok)" xfId="786" xr:uid="{00000000-0005-0000-0000-00000C030000}"/>
    <cellStyle name="_07. NGTT2009-NN_Book3_So lieu quoc te(GDP)_06 NGTT LN,TS 2013 co so" xfId="787" xr:uid="{00000000-0005-0000-0000-00000D030000}"/>
    <cellStyle name="_07. NGTT2009-NN_Book3_So lieu quoc te(GDP)_07 NGTT CN 2012" xfId="788" xr:uid="{00000000-0005-0000-0000-00000E030000}"/>
    <cellStyle name="_07. NGTT2009-NN_Book3_So lieu quoc te(GDP)_08 Thuong mai Tong muc - Diep" xfId="789" xr:uid="{00000000-0005-0000-0000-00000F030000}"/>
    <cellStyle name="_07. NGTT2009-NN_Book3_So lieu quoc te(GDP)_08 Thuong mai va Du lich (Ok)" xfId="790" xr:uid="{00000000-0005-0000-0000-000010030000}"/>
    <cellStyle name="_07. NGTT2009-NN_Book3_So lieu quoc te(GDP)_08 Thuong mai va Du lich (Ok)_nien giam tom tat nong nghiep 2013" xfId="791" xr:uid="{00000000-0005-0000-0000-000011030000}"/>
    <cellStyle name="_07. NGTT2009-NN_Book3_So lieu quoc te(GDP)_08 Thuong mai va Du lich (Ok)_Phan II (In)" xfId="792" xr:uid="{00000000-0005-0000-0000-000012030000}"/>
    <cellStyle name="_07. NGTT2009-NN_Book3_So lieu quoc te(GDP)_09 Chi so gia 2011- VuTKG-1 (Ok)" xfId="793" xr:uid="{00000000-0005-0000-0000-000013030000}"/>
    <cellStyle name="_07. NGTT2009-NN_Book3_So lieu quoc te(GDP)_09 Chi so gia 2011- VuTKG-1 (Ok)_nien giam tom tat nong nghiep 2013" xfId="794" xr:uid="{00000000-0005-0000-0000-000014030000}"/>
    <cellStyle name="_07. NGTT2009-NN_Book3_So lieu quoc te(GDP)_09 Chi so gia 2011- VuTKG-1 (Ok)_Phan II (In)" xfId="795" xr:uid="{00000000-0005-0000-0000-000015030000}"/>
    <cellStyle name="_07. NGTT2009-NN_Book3_So lieu quoc te(GDP)_09 Du lich" xfId="796" xr:uid="{00000000-0005-0000-0000-000016030000}"/>
    <cellStyle name="_07. NGTT2009-NN_Book3_So lieu quoc te(GDP)_09 Du lich_nien giam tom tat nong nghiep 2013" xfId="797" xr:uid="{00000000-0005-0000-0000-000017030000}"/>
    <cellStyle name="_07. NGTT2009-NN_Book3_So lieu quoc te(GDP)_09 Du lich_Phan II (In)" xfId="798" xr:uid="{00000000-0005-0000-0000-000018030000}"/>
    <cellStyle name="_07. NGTT2009-NN_Book3_So lieu quoc te(GDP)_10 Van tai va BCVT (da sua ok)" xfId="799" xr:uid="{00000000-0005-0000-0000-000019030000}"/>
    <cellStyle name="_07. NGTT2009-NN_Book3_So lieu quoc te(GDP)_10 Van tai va BCVT (da sua ok)_nien giam tom tat nong nghiep 2013" xfId="800" xr:uid="{00000000-0005-0000-0000-00001A030000}"/>
    <cellStyle name="_07. NGTT2009-NN_Book3_So lieu quoc te(GDP)_10 Van tai va BCVT (da sua ok)_Phan II (In)" xfId="801" xr:uid="{00000000-0005-0000-0000-00001B030000}"/>
    <cellStyle name="_07. NGTT2009-NN_Book3_So lieu quoc te(GDP)_11 (3)" xfId="802" xr:uid="{00000000-0005-0000-0000-00001C030000}"/>
    <cellStyle name="_07. NGTT2009-NN_Book3_So lieu quoc te(GDP)_11 (3) 2" xfId="803" xr:uid="{00000000-0005-0000-0000-00001D030000}"/>
    <cellStyle name="_07. NGTT2009-NN_Book3_So lieu quoc te(GDP)_11 (3)_04 Doanh nghiep va CSKDCT 2012" xfId="804" xr:uid="{00000000-0005-0000-0000-00001E030000}"/>
    <cellStyle name="_07. NGTT2009-NN_Book3_So lieu quoc te(GDP)_11 (3)_Book2" xfId="805" xr:uid="{00000000-0005-0000-0000-00001F030000}"/>
    <cellStyle name="_07. NGTT2009-NN_Book3_So lieu quoc te(GDP)_11 (3)_NGTK-daydu-2014-Laodong" xfId="806" xr:uid="{00000000-0005-0000-0000-000020030000}"/>
    <cellStyle name="_07. NGTT2009-NN_Book3_So lieu quoc te(GDP)_11 (3)_nien giam tom tat nong nghiep 2013" xfId="807" xr:uid="{00000000-0005-0000-0000-000021030000}"/>
    <cellStyle name="_07. NGTT2009-NN_Book3_So lieu quoc te(GDP)_11 (3)_Niengiam_Hung_final" xfId="808" xr:uid="{00000000-0005-0000-0000-000022030000}"/>
    <cellStyle name="_07. NGTT2009-NN_Book3_So lieu quoc te(GDP)_11 (3)_Phan II (In)" xfId="809" xr:uid="{00000000-0005-0000-0000-000023030000}"/>
    <cellStyle name="_07. NGTT2009-NN_Book3_So lieu quoc te(GDP)_11 (3)_Xl0000167" xfId="810" xr:uid="{00000000-0005-0000-0000-000024030000}"/>
    <cellStyle name="_07. NGTT2009-NN_Book3_So lieu quoc te(GDP)_12 (2)" xfId="811" xr:uid="{00000000-0005-0000-0000-000025030000}"/>
    <cellStyle name="_07. NGTT2009-NN_Book3_So lieu quoc te(GDP)_12 (2) 2" xfId="812" xr:uid="{00000000-0005-0000-0000-000026030000}"/>
    <cellStyle name="_07. NGTT2009-NN_Book3_So lieu quoc te(GDP)_12 (2)_04 Doanh nghiep va CSKDCT 2012" xfId="813" xr:uid="{00000000-0005-0000-0000-000027030000}"/>
    <cellStyle name="_07. NGTT2009-NN_Book3_So lieu quoc te(GDP)_12 (2)_Book2" xfId="814" xr:uid="{00000000-0005-0000-0000-000028030000}"/>
    <cellStyle name="_07. NGTT2009-NN_Book3_So lieu quoc te(GDP)_12 (2)_NGTK-daydu-2014-Laodong" xfId="815" xr:uid="{00000000-0005-0000-0000-000029030000}"/>
    <cellStyle name="_07. NGTT2009-NN_Book3_So lieu quoc te(GDP)_12 (2)_nien giam tom tat nong nghiep 2013" xfId="816" xr:uid="{00000000-0005-0000-0000-00002A030000}"/>
    <cellStyle name="_07. NGTT2009-NN_Book3_So lieu quoc te(GDP)_12 (2)_Niengiam_Hung_final" xfId="817" xr:uid="{00000000-0005-0000-0000-00002B030000}"/>
    <cellStyle name="_07. NGTT2009-NN_Book3_So lieu quoc te(GDP)_12 (2)_Phan II (In)" xfId="818" xr:uid="{00000000-0005-0000-0000-00002C030000}"/>
    <cellStyle name="_07. NGTT2009-NN_Book3_So lieu quoc te(GDP)_12 (2)_Xl0000167" xfId="819" xr:uid="{00000000-0005-0000-0000-00002D030000}"/>
    <cellStyle name="_07. NGTT2009-NN_Book3_So lieu quoc te(GDP)_12 Giao duc, Y Te va Muc songnam2011" xfId="820" xr:uid="{00000000-0005-0000-0000-00002E030000}"/>
    <cellStyle name="_07. NGTT2009-NN_Book3_So lieu quoc te(GDP)_12 Giao duc, Y Te va Muc songnam2011_nien giam tom tat nong nghiep 2013" xfId="821" xr:uid="{00000000-0005-0000-0000-00002F030000}"/>
    <cellStyle name="_07. NGTT2009-NN_Book3_So lieu quoc te(GDP)_12 Giao duc, Y Te va Muc songnam2011_Phan II (In)" xfId="822" xr:uid="{00000000-0005-0000-0000-000030030000}"/>
    <cellStyle name="_07. NGTT2009-NN_Book3_So lieu quoc te(GDP)_12 MSDC_Thuy Van" xfId="823" xr:uid="{00000000-0005-0000-0000-000031030000}"/>
    <cellStyle name="_07. NGTT2009-NN_Book3_So lieu quoc te(GDP)_12 So lieu quoc te (Ok)" xfId="824" xr:uid="{00000000-0005-0000-0000-000032030000}"/>
    <cellStyle name="_07. NGTT2009-NN_Book3_So lieu quoc te(GDP)_12 So lieu quoc te (Ok)_nien giam tom tat nong nghiep 2013" xfId="825" xr:uid="{00000000-0005-0000-0000-000033030000}"/>
    <cellStyle name="_07. NGTT2009-NN_Book3_So lieu quoc te(GDP)_12 So lieu quoc te (Ok)_Phan II (In)" xfId="826" xr:uid="{00000000-0005-0000-0000-000034030000}"/>
    <cellStyle name="_07. NGTT2009-NN_Book3_So lieu quoc te(GDP)_13 Van tai 2012" xfId="827" xr:uid="{00000000-0005-0000-0000-000035030000}"/>
    <cellStyle name="_07. NGTT2009-NN_Book3_So lieu quoc te(GDP)_Book2" xfId="828" xr:uid="{00000000-0005-0000-0000-000036030000}"/>
    <cellStyle name="_07. NGTT2009-NN_Book3_So lieu quoc te(GDP)_Giaoduc2013(ok)" xfId="829" xr:uid="{00000000-0005-0000-0000-000037030000}"/>
    <cellStyle name="_07. NGTT2009-NN_Book3_So lieu quoc te(GDP)_Maket NGTT2012 LN,TS (7-1-2013)" xfId="830" xr:uid="{00000000-0005-0000-0000-000038030000}"/>
    <cellStyle name="_07. NGTT2009-NN_Book3_So lieu quoc te(GDP)_Maket NGTT2012 LN,TS (7-1-2013)_Nongnghiep" xfId="831" xr:uid="{00000000-0005-0000-0000-000039030000}"/>
    <cellStyle name="_07. NGTT2009-NN_Book3_So lieu quoc te(GDP)_Ngiam_lamnghiep_2011_v2(1)(1)" xfId="832" xr:uid="{00000000-0005-0000-0000-00003A030000}"/>
    <cellStyle name="_07. NGTT2009-NN_Book3_So lieu quoc te(GDP)_Ngiam_lamnghiep_2011_v2(1)(1)_Nongnghiep" xfId="833" xr:uid="{00000000-0005-0000-0000-00003B030000}"/>
    <cellStyle name="_07. NGTT2009-NN_Book3_So lieu quoc te(GDP)_NGTK-daydu-2014-Laodong" xfId="834" xr:uid="{00000000-0005-0000-0000-00003C030000}"/>
    <cellStyle name="_07. NGTT2009-NN_Book3_So lieu quoc te(GDP)_NGTT LN,TS 2012 (Chuan)" xfId="835" xr:uid="{00000000-0005-0000-0000-00003D030000}"/>
    <cellStyle name="_07. NGTT2009-NN_Book3_So lieu quoc te(GDP)_Nien giam TT Vu Nong nghiep 2012(solieu)-gui Vu TH 29-3-2013" xfId="836" xr:uid="{00000000-0005-0000-0000-00003E030000}"/>
    <cellStyle name="_07. NGTT2009-NN_Book3_So lieu quoc te(GDP)_Niengiam_Hung_final" xfId="837" xr:uid="{00000000-0005-0000-0000-00003F030000}"/>
    <cellStyle name="_07. NGTT2009-NN_Book3_So lieu quoc te(GDP)_Nongnghiep" xfId="838" xr:uid="{00000000-0005-0000-0000-000040030000}"/>
    <cellStyle name="_07. NGTT2009-NN_Book3_So lieu quoc te(GDP)_Nongnghiep NGDD 2012_cap nhat den 24-5-2013(1)" xfId="839" xr:uid="{00000000-0005-0000-0000-000041030000}"/>
    <cellStyle name="_07. NGTT2009-NN_Book3_So lieu quoc te(GDP)_Nongnghiep_Nongnghiep NGDD 2012_cap nhat den 24-5-2013(1)" xfId="840" xr:uid="{00000000-0005-0000-0000-000042030000}"/>
    <cellStyle name="_07. NGTT2009-NN_Book3_So lieu quoc te(GDP)_TKQG" xfId="841" xr:uid="{00000000-0005-0000-0000-000043030000}"/>
    <cellStyle name="_07. NGTT2009-NN_Book3_So lieu quoc te(GDP)_Xl0000147" xfId="842" xr:uid="{00000000-0005-0000-0000-000044030000}"/>
    <cellStyle name="_07. NGTT2009-NN_Book3_So lieu quoc te(GDP)_Xl0000167" xfId="843" xr:uid="{00000000-0005-0000-0000-000045030000}"/>
    <cellStyle name="_07. NGTT2009-NN_Book3_So lieu quoc te(GDP)_XNK" xfId="844" xr:uid="{00000000-0005-0000-0000-000046030000}"/>
    <cellStyle name="_07. NGTT2009-NN_Book3_So lieu quoc te(GDP)_XNK_nien giam tom tat nong nghiep 2013" xfId="845" xr:uid="{00000000-0005-0000-0000-000047030000}"/>
    <cellStyle name="_07. NGTT2009-NN_Book3_So lieu quoc te(GDP)_XNK_Phan II (In)" xfId="846" xr:uid="{00000000-0005-0000-0000-000048030000}"/>
    <cellStyle name="_07. NGTT2009-NN_Book3_TKQG" xfId="847" xr:uid="{00000000-0005-0000-0000-000049030000}"/>
    <cellStyle name="_07. NGTT2009-NN_Book3_Xl0000006" xfId="848" xr:uid="{00000000-0005-0000-0000-00004A030000}"/>
    <cellStyle name="_07. NGTT2009-NN_Book3_Xl0000147" xfId="849" xr:uid="{00000000-0005-0000-0000-00004B030000}"/>
    <cellStyle name="_07. NGTT2009-NN_Book3_Xl0000167" xfId="850" xr:uid="{00000000-0005-0000-0000-00004C030000}"/>
    <cellStyle name="_07. NGTT2009-NN_Book3_XNK" xfId="851" xr:uid="{00000000-0005-0000-0000-00004D030000}"/>
    <cellStyle name="_07. NGTT2009-NN_Book3_XNK 2" xfId="852" xr:uid="{00000000-0005-0000-0000-00004E030000}"/>
    <cellStyle name="_07. NGTT2009-NN_Book3_XNK_08 Thuong mai Tong muc - Diep" xfId="853" xr:uid="{00000000-0005-0000-0000-00004F030000}"/>
    <cellStyle name="_07. NGTT2009-NN_Book3_XNK_08 Thuong mai Tong muc - Diep_nien giam tom tat nong nghiep 2013" xfId="854" xr:uid="{00000000-0005-0000-0000-000050030000}"/>
    <cellStyle name="_07. NGTT2009-NN_Book3_XNK_08 Thuong mai Tong muc - Diep_Phan II (In)" xfId="855" xr:uid="{00000000-0005-0000-0000-000051030000}"/>
    <cellStyle name="_07. NGTT2009-NN_Book3_XNK_Bo sung 04 bieu Cong nghiep" xfId="856" xr:uid="{00000000-0005-0000-0000-000052030000}"/>
    <cellStyle name="_07. NGTT2009-NN_Book3_XNK_Bo sung 04 bieu Cong nghiep 2" xfId="857" xr:uid="{00000000-0005-0000-0000-000053030000}"/>
    <cellStyle name="_07. NGTT2009-NN_Book3_XNK_Bo sung 04 bieu Cong nghiep_Book2" xfId="858" xr:uid="{00000000-0005-0000-0000-000054030000}"/>
    <cellStyle name="_07. NGTT2009-NN_Book3_XNK_Bo sung 04 bieu Cong nghiep_Mau" xfId="859" xr:uid="{00000000-0005-0000-0000-000055030000}"/>
    <cellStyle name="_07. NGTT2009-NN_Book3_XNK_Bo sung 04 bieu Cong nghiep_NGTK-daydu-2014-Laodong" xfId="860" xr:uid="{00000000-0005-0000-0000-000056030000}"/>
    <cellStyle name="_07. NGTT2009-NN_Book3_XNK_Bo sung 04 bieu Cong nghiep_Niengiam_Hung_final" xfId="861" xr:uid="{00000000-0005-0000-0000-000057030000}"/>
    <cellStyle name="_07. NGTT2009-NN_Book3_XNK_Book2" xfId="862" xr:uid="{00000000-0005-0000-0000-000058030000}"/>
    <cellStyle name="_07. NGTT2009-NN_Book3_XNK_Mau" xfId="863" xr:uid="{00000000-0005-0000-0000-000059030000}"/>
    <cellStyle name="_07. NGTT2009-NN_Book3_XNK_NGTK-daydu-2014-Laodong" xfId="864" xr:uid="{00000000-0005-0000-0000-00005A030000}"/>
    <cellStyle name="_07. NGTT2009-NN_Book3_XNK_Niengiam_Hung_final" xfId="865" xr:uid="{00000000-0005-0000-0000-00005B030000}"/>
    <cellStyle name="_07. NGTT2009-NN_Book3_XNK-2012" xfId="866" xr:uid="{00000000-0005-0000-0000-00005C030000}"/>
    <cellStyle name="_07. NGTT2009-NN_Book3_XNK-2012_nien giam tom tat nong nghiep 2013" xfId="867" xr:uid="{00000000-0005-0000-0000-00005D030000}"/>
    <cellStyle name="_07. NGTT2009-NN_Book3_XNK-2012_Phan II (In)" xfId="868" xr:uid="{00000000-0005-0000-0000-00005E030000}"/>
    <cellStyle name="_07. NGTT2009-NN_Book3_XNK-Market" xfId="869" xr:uid="{00000000-0005-0000-0000-00005F030000}"/>
    <cellStyle name="_07. NGTT2009-NN_Book4" xfId="870" xr:uid="{00000000-0005-0000-0000-000060030000}"/>
    <cellStyle name="_07. NGTT2009-NN_Book4 2" xfId="871" xr:uid="{00000000-0005-0000-0000-000061030000}"/>
    <cellStyle name="_07. NGTT2009-NN_Book4_08 Cong nghiep 2010" xfId="872" xr:uid="{00000000-0005-0000-0000-000062030000}"/>
    <cellStyle name="_07. NGTT2009-NN_Book4_08 Thuong mai va Du lich (Ok)" xfId="873" xr:uid="{00000000-0005-0000-0000-000063030000}"/>
    <cellStyle name="_07. NGTT2009-NN_Book4_09 Chi so gia 2011- VuTKG-1 (Ok)" xfId="874" xr:uid="{00000000-0005-0000-0000-000064030000}"/>
    <cellStyle name="_07. NGTT2009-NN_Book4_09 Du lich" xfId="875" xr:uid="{00000000-0005-0000-0000-000065030000}"/>
    <cellStyle name="_07. NGTT2009-NN_Book4_10 Van tai va BCVT (da sua ok)" xfId="876" xr:uid="{00000000-0005-0000-0000-000066030000}"/>
    <cellStyle name="_07. NGTT2009-NN_Book4_12 Giao duc, Y Te va Muc songnam2011" xfId="877" xr:uid="{00000000-0005-0000-0000-000067030000}"/>
    <cellStyle name="_07. NGTT2009-NN_Book4_12 So lieu quoc te (Ok)" xfId="878" xr:uid="{00000000-0005-0000-0000-000068030000}"/>
    <cellStyle name="_07. NGTT2009-NN_Book4_Book1" xfId="879" xr:uid="{00000000-0005-0000-0000-000069030000}"/>
    <cellStyle name="_07. NGTT2009-NN_Book4_Book1 2" xfId="880" xr:uid="{00000000-0005-0000-0000-00006A030000}"/>
    <cellStyle name="_07. NGTT2009-NN_Book4_Book1_Book2" xfId="881" xr:uid="{00000000-0005-0000-0000-00006B030000}"/>
    <cellStyle name="_07. NGTT2009-NN_Book4_Book1_Mau" xfId="882" xr:uid="{00000000-0005-0000-0000-00006C030000}"/>
    <cellStyle name="_07. NGTT2009-NN_Book4_Book1_NGTK-daydu-2014-Laodong" xfId="883" xr:uid="{00000000-0005-0000-0000-00006D030000}"/>
    <cellStyle name="_07. NGTT2009-NN_Book4_Book1_Niengiam_Hung_final" xfId="884" xr:uid="{00000000-0005-0000-0000-00006E030000}"/>
    <cellStyle name="_07. NGTT2009-NN_Book4_Book2" xfId="885" xr:uid="{00000000-0005-0000-0000-00006F030000}"/>
    <cellStyle name="_07. NGTT2009-NN_Book4_Mau" xfId="886" xr:uid="{00000000-0005-0000-0000-000070030000}"/>
    <cellStyle name="_07. NGTT2009-NN_Book4_NGTK-daydu-2014-Laodong" xfId="887" xr:uid="{00000000-0005-0000-0000-000071030000}"/>
    <cellStyle name="_07. NGTT2009-NN_Book4_nien giam tom tat du lich va XNK" xfId="888" xr:uid="{00000000-0005-0000-0000-000072030000}"/>
    <cellStyle name="_07. NGTT2009-NN_Book4_Niengiam_Hung_final" xfId="889" xr:uid="{00000000-0005-0000-0000-000073030000}"/>
    <cellStyle name="_07. NGTT2009-NN_Book4_Nongnghiep" xfId="890" xr:uid="{00000000-0005-0000-0000-000074030000}"/>
    <cellStyle name="_07. NGTT2009-NN_Book4_XNK" xfId="891" xr:uid="{00000000-0005-0000-0000-000075030000}"/>
    <cellStyle name="_07. NGTT2009-NN_Book4_XNK-2012" xfId="892" xr:uid="{00000000-0005-0000-0000-000076030000}"/>
    <cellStyle name="_07. NGTT2009-NN_CSKDCT 2010" xfId="893" xr:uid="{00000000-0005-0000-0000-000077030000}"/>
    <cellStyle name="_07. NGTT2009-NN_CSKDCT 2010 2" xfId="894" xr:uid="{00000000-0005-0000-0000-000078030000}"/>
    <cellStyle name="_07. NGTT2009-NN_CSKDCT 2010_Bo sung 04 bieu Cong nghiep" xfId="895" xr:uid="{00000000-0005-0000-0000-000079030000}"/>
    <cellStyle name="_07. NGTT2009-NN_CSKDCT 2010_Bo sung 04 bieu Cong nghiep 2" xfId="896" xr:uid="{00000000-0005-0000-0000-00007A030000}"/>
    <cellStyle name="_07. NGTT2009-NN_CSKDCT 2010_Bo sung 04 bieu Cong nghiep_Book2" xfId="897" xr:uid="{00000000-0005-0000-0000-00007B030000}"/>
    <cellStyle name="_07. NGTT2009-NN_CSKDCT 2010_Bo sung 04 bieu Cong nghiep_Mau" xfId="898" xr:uid="{00000000-0005-0000-0000-00007C030000}"/>
    <cellStyle name="_07. NGTT2009-NN_CSKDCT 2010_Bo sung 04 bieu Cong nghiep_NGTK-daydu-2014-Laodong" xfId="899" xr:uid="{00000000-0005-0000-0000-00007D030000}"/>
    <cellStyle name="_07. NGTT2009-NN_CSKDCT 2010_Bo sung 04 bieu Cong nghiep_Niengiam_Hung_final" xfId="900" xr:uid="{00000000-0005-0000-0000-00007E030000}"/>
    <cellStyle name="_07. NGTT2009-NN_CSKDCT 2010_Book2" xfId="901" xr:uid="{00000000-0005-0000-0000-00007F030000}"/>
    <cellStyle name="_07. NGTT2009-NN_CSKDCT 2010_Mau" xfId="902" xr:uid="{00000000-0005-0000-0000-000080030000}"/>
    <cellStyle name="_07. NGTT2009-NN_CSKDCT 2010_NGTK-daydu-2014-Laodong" xfId="903" xr:uid="{00000000-0005-0000-0000-000081030000}"/>
    <cellStyle name="_07. NGTT2009-NN_CSKDCT 2010_Niengiam_Hung_final" xfId="904" xr:uid="{00000000-0005-0000-0000-000082030000}"/>
    <cellStyle name="_07. NGTT2009-NN_CucThongke-phucdap-Tuan-Anh" xfId="905" xr:uid="{00000000-0005-0000-0000-000083030000}"/>
    <cellStyle name="_07. NGTT2009-NN_dan so phan tich 10 nam(moi)" xfId="906" xr:uid="{00000000-0005-0000-0000-000084030000}"/>
    <cellStyle name="_07. NGTT2009-NN_dan so phan tich 10 nam(moi)_01 Don vi HC" xfId="907" xr:uid="{00000000-0005-0000-0000-000085030000}"/>
    <cellStyle name="_07. NGTT2009-NN_dan so phan tich 10 nam(moi)_02 Danso_Laodong 2012(chuan) CO SO" xfId="908" xr:uid="{00000000-0005-0000-0000-000086030000}"/>
    <cellStyle name="_07. NGTT2009-NN_dan so phan tich 10 nam(moi)_04 Doanh nghiep va CSKDCT 2012" xfId="909" xr:uid="{00000000-0005-0000-0000-000087030000}"/>
    <cellStyle name="_07. NGTT2009-NN_dan so phan tich 10 nam(moi)_12 MSDC_Thuy Van" xfId="910" xr:uid="{00000000-0005-0000-0000-000088030000}"/>
    <cellStyle name="_07. NGTT2009-NN_dan so phan tich 10 nam(moi)_Don vi HC, dat dai, khi hau" xfId="911" xr:uid="{00000000-0005-0000-0000-000089030000}"/>
    <cellStyle name="_07. NGTT2009-NN_dan so phan tich 10 nam(moi)_Mau" xfId="912" xr:uid="{00000000-0005-0000-0000-00008A030000}"/>
    <cellStyle name="_07. NGTT2009-NN_dan so phan tich 10 nam(moi)_Mau 2" xfId="913" xr:uid="{00000000-0005-0000-0000-00008B030000}"/>
    <cellStyle name="_07. NGTT2009-NN_dan so phan tich 10 nam(moi)_Mau_Book2" xfId="914" xr:uid="{00000000-0005-0000-0000-00008C030000}"/>
    <cellStyle name="_07. NGTT2009-NN_dan so phan tich 10 nam(moi)_Mau_NGTK-daydu-2014-Laodong" xfId="915" xr:uid="{00000000-0005-0000-0000-00008D030000}"/>
    <cellStyle name="_07. NGTT2009-NN_dan so phan tich 10 nam(moi)_Mau_Niengiam_Hung_final" xfId="916" xr:uid="{00000000-0005-0000-0000-00008E030000}"/>
    <cellStyle name="_07. NGTT2009-NN_dan so phan tich 10 nam(moi)_NGDD 2013 Thu chi NSNN " xfId="917" xr:uid="{00000000-0005-0000-0000-00008F030000}"/>
    <cellStyle name="_07. NGTT2009-NN_dan so phan tich 10 nam(moi)_NGTK-daydu-2014-VuDSLD(22.5.2015)" xfId="918" xr:uid="{00000000-0005-0000-0000-000090030000}"/>
    <cellStyle name="_07. NGTT2009-NN_dan so phan tich 10 nam(moi)_nien giam 28.5.12_sua tn_Oanh-gui-3.15pm-28-5-2012" xfId="919" xr:uid="{00000000-0005-0000-0000-000091030000}"/>
    <cellStyle name="_07. NGTT2009-NN_dan so phan tich 10 nam(moi)_Nien giam KT_TV 2010" xfId="920" xr:uid="{00000000-0005-0000-0000-000092030000}"/>
    <cellStyle name="_07. NGTT2009-NN_dan so phan tich 10 nam(moi)_nien giam tom tat nong nghiep 2013" xfId="921" xr:uid="{00000000-0005-0000-0000-000093030000}"/>
    <cellStyle name="_07. NGTT2009-NN_dan so phan tich 10 nam(moi)_Phan II (In)" xfId="922" xr:uid="{00000000-0005-0000-0000-000094030000}"/>
    <cellStyle name="_07. NGTT2009-NN_dan so phan tich 10 nam(moi)_Xl0000006" xfId="923" xr:uid="{00000000-0005-0000-0000-000095030000}"/>
    <cellStyle name="_07. NGTT2009-NN_dan so phan tich 10 nam(moi)_Xl0000167" xfId="924" xr:uid="{00000000-0005-0000-0000-000096030000}"/>
    <cellStyle name="_07. NGTT2009-NN_dan so phan tich 10 nam(moi)_Y te-VH TT_Tam(1)" xfId="925" xr:uid="{00000000-0005-0000-0000-000097030000}"/>
    <cellStyle name="_07. NGTT2009-NN_Dat Dai NGTT -2013" xfId="926" xr:uid="{00000000-0005-0000-0000-000098030000}"/>
    <cellStyle name="_07. NGTT2009-NN_Dat Dai NGTT -2013 2" xfId="927" xr:uid="{00000000-0005-0000-0000-000099030000}"/>
    <cellStyle name="_07. NGTT2009-NN_Dat Dai NGTT -2013_Book2" xfId="928" xr:uid="{00000000-0005-0000-0000-00009A030000}"/>
    <cellStyle name="_07. NGTT2009-NN_Dat Dai NGTT -2013_NGTK-daydu-2014-Laodong" xfId="929" xr:uid="{00000000-0005-0000-0000-00009B030000}"/>
    <cellStyle name="_07. NGTT2009-NN_Dat Dai NGTT -2013_Niengiam_Hung_final" xfId="930" xr:uid="{00000000-0005-0000-0000-00009C030000}"/>
    <cellStyle name="_07. NGTT2009-NN_Giaoduc2013(ok)" xfId="931" xr:uid="{00000000-0005-0000-0000-00009D030000}"/>
    <cellStyle name="_07. NGTT2009-NN_GTSXNN" xfId="932" xr:uid="{00000000-0005-0000-0000-00009E030000}"/>
    <cellStyle name="_07. NGTT2009-NN_GTSXNN_Nongnghiep NGDD 2012_cap nhat den 24-5-2013(1)" xfId="933" xr:uid="{00000000-0005-0000-0000-00009F030000}"/>
    <cellStyle name="_07. NGTT2009-NN_Lam nghiep, thuy san 2010 (ok)" xfId="934" xr:uid="{00000000-0005-0000-0000-0000A0030000}"/>
    <cellStyle name="_07. NGTT2009-NN_Lam nghiep, thuy san 2010 (ok) 2" xfId="935" xr:uid="{00000000-0005-0000-0000-0000A1030000}"/>
    <cellStyle name="_07. NGTT2009-NN_Lam nghiep, thuy san 2010 (ok)_08 Cong nghiep 2010" xfId="936" xr:uid="{00000000-0005-0000-0000-0000A2030000}"/>
    <cellStyle name="_07. NGTT2009-NN_Lam nghiep, thuy san 2010 (ok)_08 Thuong mai va Du lich (Ok)" xfId="937" xr:uid="{00000000-0005-0000-0000-0000A3030000}"/>
    <cellStyle name="_07. NGTT2009-NN_Lam nghiep, thuy san 2010 (ok)_09 Chi so gia 2011- VuTKG-1 (Ok)" xfId="938" xr:uid="{00000000-0005-0000-0000-0000A4030000}"/>
    <cellStyle name="_07. NGTT2009-NN_Lam nghiep, thuy san 2010 (ok)_09 Du lich" xfId="939" xr:uid="{00000000-0005-0000-0000-0000A5030000}"/>
    <cellStyle name="_07. NGTT2009-NN_Lam nghiep, thuy san 2010 (ok)_10 Van tai va BCVT (da sua ok)" xfId="940" xr:uid="{00000000-0005-0000-0000-0000A6030000}"/>
    <cellStyle name="_07. NGTT2009-NN_Lam nghiep, thuy san 2010 (ok)_12 Giao duc, Y Te va Muc songnam2011" xfId="941" xr:uid="{00000000-0005-0000-0000-0000A7030000}"/>
    <cellStyle name="_07. NGTT2009-NN_Lam nghiep, thuy san 2010 (ok)_Book2" xfId="942" xr:uid="{00000000-0005-0000-0000-0000A8030000}"/>
    <cellStyle name="_07. NGTT2009-NN_Lam nghiep, thuy san 2010 (ok)_Mau" xfId="943" xr:uid="{00000000-0005-0000-0000-0000A9030000}"/>
    <cellStyle name="_07. NGTT2009-NN_Lam nghiep, thuy san 2010 (ok)_NGTK-daydu-2014-Laodong" xfId="944" xr:uid="{00000000-0005-0000-0000-0000AA030000}"/>
    <cellStyle name="_07. NGTT2009-NN_Lam nghiep, thuy san 2010 (ok)_nien giam tom tat du lich va XNK" xfId="945" xr:uid="{00000000-0005-0000-0000-0000AB030000}"/>
    <cellStyle name="_07. NGTT2009-NN_Lam nghiep, thuy san 2010 (ok)_Niengiam_Hung_final" xfId="946" xr:uid="{00000000-0005-0000-0000-0000AC030000}"/>
    <cellStyle name="_07. NGTT2009-NN_Lam nghiep, thuy san 2010 (ok)_Nongnghiep" xfId="947" xr:uid="{00000000-0005-0000-0000-0000AD030000}"/>
    <cellStyle name="_07. NGTT2009-NN_Lam nghiep, thuy san 2010 (ok)_XNK" xfId="948" xr:uid="{00000000-0005-0000-0000-0000AE030000}"/>
    <cellStyle name="_07. NGTT2009-NN_Maket NGTT Cong nghiep 2011" xfId="949" xr:uid="{00000000-0005-0000-0000-0000AF030000}"/>
    <cellStyle name="_07. NGTT2009-NN_Maket NGTT Cong nghiep 2011_08 Cong nghiep 2010" xfId="950" xr:uid="{00000000-0005-0000-0000-0000B0030000}"/>
    <cellStyle name="_07. NGTT2009-NN_Maket NGTT Cong nghiep 2011_08 Thuong mai va Du lich (Ok)" xfId="951" xr:uid="{00000000-0005-0000-0000-0000B1030000}"/>
    <cellStyle name="_07. NGTT2009-NN_Maket NGTT Cong nghiep 2011_09 Chi so gia 2011- VuTKG-1 (Ok)" xfId="952" xr:uid="{00000000-0005-0000-0000-0000B2030000}"/>
    <cellStyle name="_07. NGTT2009-NN_Maket NGTT Cong nghiep 2011_09 Du lich" xfId="953" xr:uid="{00000000-0005-0000-0000-0000B3030000}"/>
    <cellStyle name="_07. NGTT2009-NN_Maket NGTT Cong nghiep 2011_10 Van tai va BCVT (da sua ok)" xfId="954" xr:uid="{00000000-0005-0000-0000-0000B4030000}"/>
    <cellStyle name="_07. NGTT2009-NN_Maket NGTT Cong nghiep 2011_12 Giao duc, Y Te va Muc songnam2011" xfId="955" xr:uid="{00000000-0005-0000-0000-0000B5030000}"/>
    <cellStyle name="_07. NGTT2009-NN_Maket NGTT Cong nghiep 2011_nien giam tom tat du lich va XNK" xfId="956" xr:uid="{00000000-0005-0000-0000-0000B6030000}"/>
    <cellStyle name="_07. NGTT2009-NN_Maket NGTT Cong nghiep 2011_Nongnghiep" xfId="957" xr:uid="{00000000-0005-0000-0000-0000B7030000}"/>
    <cellStyle name="_07. NGTT2009-NN_Maket NGTT Cong nghiep 2011_XNK" xfId="958" xr:uid="{00000000-0005-0000-0000-0000B8030000}"/>
    <cellStyle name="_07. NGTT2009-NN_Maket NGTT Doanh Nghiep 2011" xfId="959" xr:uid="{00000000-0005-0000-0000-0000B9030000}"/>
    <cellStyle name="_07. NGTT2009-NN_Maket NGTT Doanh Nghiep 2011_08 Cong nghiep 2010" xfId="960" xr:uid="{00000000-0005-0000-0000-0000BA030000}"/>
    <cellStyle name="_07. NGTT2009-NN_Maket NGTT Doanh Nghiep 2011_08 Thuong mai va Du lich (Ok)" xfId="961" xr:uid="{00000000-0005-0000-0000-0000BB030000}"/>
    <cellStyle name="_07. NGTT2009-NN_Maket NGTT Doanh Nghiep 2011_09 Chi so gia 2011- VuTKG-1 (Ok)" xfId="962" xr:uid="{00000000-0005-0000-0000-0000BC030000}"/>
    <cellStyle name="_07. NGTT2009-NN_Maket NGTT Doanh Nghiep 2011_09 Du lich" xfId="963" xr:uid="{00000000-0005-0000-0000-0000BD030000}"/>
    <cellStyle name="_07. NGTT2009-NN_Maket NGTT Doanh Nghiep 2011_10 Van tai va BCVT (da sua ok)" xfId="964" xr:uid="{00000000-0005-0000-0000-0000BE030000}"/>
    <cellStyle name="_07. NGTT2009-NN_Maket NGTT Doanh Nghiep 2011_12 Giao duc, Y Te va Muc songnam2011" xfId="965" xr:uid="{00000000-0005-0000-0000-0000BF030000}"/>
    <cellStyle name="_07. NGTT2009-NN_Maket NGTT Doanh Nghiep 2011_nien giam tom tat du lich va XNK" xfId="966" xr:uid="{00000000-0005-0000-0000-0000C0030000}"/>
    <cellStyle name="_07. NGTT2009-NN_Maket NGTT Doanh Nghiep 2011_Nongnghiep" xfId="967" xr:uid="{00000000-0005-0000-0000-0000C1030000}"/>
    <cellStyle name="_07. NGTT2009-NN_Maket NGTT Doanh Nghiep 2011_XNK" xfId="968" xr:uid="{00000000-0005-0000-0000-0000C2030000}"/>
    <cellStyle name="_07. NGTT2009-NN_Maket NGTT Thu chi NS 2011" xfId="969" xr:uid="{00000000-0005-0000-0000-0000C3030000}"/>
    <cellStyle name="_07. NGTT2009-NN_Maket NGTT Thu chi NS 2011_08 Cong nghiep 2010" xfId="970" xr:uid="{00000000-0005-0000-0000-0000C4030000}"/>
    <cellStyle name="_07. NGTT2009-NN_Maket NGTT Thu chi NS 2011_08 Thuong mai va Du lich (Ok)" xfId="971" xr:uid="{00000000-0005-0000-0000-0000C5030000}"/>
    <cellStyle name="_07. NGTT2009-NN_Maket NGTT Thu chi NS 2011_09 Chi so gia 2011- VuTKG-1 (Ok)" xfId="972" xr:uid="{00000000-0005-0000-0000-0000C6030000}"/>
    <cellStyle name="_07. NGTT2009-NN_Maket NGTT Thu chi NS 2011_09 Du lich" xfId="973" xr:uid="{00000000-0005-0000-0000-0000C7030000}"/>
    <cellStyle name="_07. NGTT2009-NN_Maket NGTT Thu chi NS 2011_10 Van tai va BCVT (da sua ok)" xfId="974" xr:uid="{00000000-0005-0000-0000-0000C8030000}"/>
    <cellStyle name="_07. NGTT2009-NN_Maket NGTT Thu chi NS 2011_12 Giao duc, Y Te va Muc songnam2011" xfId="975" xr:uid="{00000000-0005-0000-0000-0000C9030000}"/>
    <cellStyle name="_07. NGTT2009-NN_Maket NGTT Thu chi NS 2011_nien giam tom tat du lich va XNK" xfId="976" xr:uid="{00000000-0005-0000-0000-0000CA030000}"/>
    <cellStyle name="_07. NGTT2009-NN_Maket NGTT Thu chi NS 2011_Nongnghiep" xfId="977" xr:uid="{00000000-0005-0000-0000-0000CB030000}"/>
    <cellStyle name="_07. NGTT2009-NN_Maket NGTT Thu chi NS 2011_XNK" xfId="978" xr:uid="{00000000-0005-0000-0000-0000CC030000}"/>
    <cellStyle name="_07. NGTT2009-NN_Maket NGTT2012 LN,TS (7-1-2013)" xfId="979" xr:uid="{00000000-0005-0000-0000-0000CD030000}"/>
    <cellStyle name="_07. NGTT2009-NN_Maket NGTT2012 LN,TS (7-1-2013)_Nongnghiep" xfId="980" xr:uid="{00000000-0005-0000-0000-0000CE030000}"/>
    <cellStyle name="_07. NGTT2009-NN_Mau" xfId="981" xr:uid="{00000000-0005-0000-0000-0000CF030000}"/>
    <cellStyle name="_07. NGTT2009-NN_Ngiam_lamnghiep_2011_v2(1)(1)" xfId="982" xr:uid="{00000000-0005-0000-0000-0000D0030000}"/>
    <cellStyle name="_07. NGTT2009-NN_Ngiam_lamnghiep_2011_v2(1)(1)_Nongnghiep" xfId="983" xr:uid="{00000000-0005-0000-0000-0000D1030000}"/>
    <cellStyle name="_07. NGTT2009-NN_NGTK-daydu-2014-Laodong" xfId="984" xr:uid="{00000000-0005-0000-0000-0000D2030000}"/>
    <cellStyle name="_07. NGTT2009-NN_NGTT Ca the 2011 Diep" xfId="985" xr:uid="{00000000-0005-0000-0000-0000D3030000}"/>
    <cellStyle name="_07. NGTT2009-NN_NGTT Ca the 2011 Diep_08 Cong nghiep 2010" xfId="986" xr:uid="{00000000-0005-0000-0000-0000D4030000}"/>
    <cellStyle name="_07. NGTT2009-NN_NGTT Ca the 2011 Diep_08 Thuong mai va Du lich (Ok)" xfId="987" xr:uid="{00000000-0005-0000-0000-0000D5030000}"/>
    <cellStyle name="_07. NGTT2009-NN_NGTT Ca the 2011 Diep_09 Chi so gia 2011- VuTKG-1 (Ok)" xfId="988" xr:uid="{00000000-0005-0000-0000-0000D6030000}"/>
    <cellStyle name="_07. NGTT2009-NN_NGTT Ca the 2011 Diep_09 Du lich" xfId="989" xr:uid="{00000000-0005-0000-0000-0000D7030000}"/>
    <cellStyle name="_07. NGTT2009-NN_NGTT Ca the 2011 Diep_10 Van tai va BCVT (da sua ok)" xfId="990" xr:uid="{00000000-0005-0000-0000-0000D8030000}"/>
    <cellStyle name="_07. NGTT2009-NN_NGTT Ca the 2011 Diep_12 Giao duc, Y Te va Muc songnam2011" xfId="991" xr:uid="{00000000-0005-0000-0000-0000D9030000}"/>
    <cellStyle name="_07. NGTT2009-NN_NGTT Ca the 2011 Diep_nien giam tom tat du lich va XNK" xfId="992" xr:uid="{00000000-0005-0000-0000-0000DA030000}"/>
    <cellStyle name="_07. NGTT2009-NN_NGTT Ca the 2011 Diep_Nongnghiep" xfId="993" xr:uid="{00000000-0005-0000-0000-0000DB030000}"/>
    <cellStyle name="_07. NGTT2009-NN_NGTT Ca the 2011 Diep_XNK" xfId="994" xr:uid="{00000000-0005-0000-0000-0000DC030000}"/>
    <cellStyle name="_07. NGTT2009-NN_NGTT LN,TS 2012 (Chuan)" xfId="995" xr:uid="{00000000-0005-0000-0000-0000DD030000}"/>
    <cellStyle name="_07. NGTT2009-NN_Nien giam day du  Nong nghiep 2010" xfId="996" xr:uid="{00000000-0005-0000-0000-0000DE030000}"/>
    <cellStyle name="_07. NGTT2009-NN_nien giam tom tat nong nghiep 2013" xfId="997" xr:uid="{00000000-0005-0000-0000-0000DF030000}"/>
    <cellStyle name="_07. NGTT2009-NN_Nien giam TT Vu Nong nghiep 2012(solieu)-gui Vu TH 29-3-2013" xfId="998" xr:uid="{00000000-0005-0000-0000-0000E0030000}"/>
    <cellStyle name="_07. NGTT2009-NN_Niengiam_Hung_final" xfId="999" xr:uid="{00000000-0005-0000-0000-0000E1030000}"/>
    <cellStyle name="_07. NGTT2009-NN_Nongnghiep" xfId="1000" xr:uid="{00000000-0005-0000-0000-0000E2030000}"/>
    <cellStyle name="_07. NGTT2009-NN_Nongnghiep 2" xfId="1001" xr:uid="{00000000-0005-0000-0000-0000E3030000}"/>
    <cellStyle name="_07. NGTT2009-NN_Nongnghiep_Bo sung 04 bieu Cong nghiep" xfId="1002" xr:uid="{00000000-0005-0000-0000-0000E4030000}"/>
    <cellStyle name="_07. NGTT2009-NN_Nongnghiep_Bo sung 04 bieu Cong nghiep 2" xfId="1003" xr:uid="{00000000-0005-0000-0000-0000E5030000}"/>
    <cellStyle name="_07. NGTT2009-NN_Nongnghiep_Bo sung 04 bieu Cong nghiep_Book2" xfId="1004" xr:uid="{00000000-0005-0000-0000-0000E6030000}"/>
    <cellStyle name="_07. NGTT2009-NN_Nongnghiep_Bo sung 04 bieu Cong nghiep_Mau" xfId="1005" xr:uid="{00000000-0005-0000-0000-0000E7030000}"/>
    <cellStyle name="_07. NGTT2009-NN_Nongnghiep_Bo sung 04 bieu Cong nghiep_NGTK-daydu-2014-Laodong" xfId="1006" xr:uid="{00000000-0005-0000-0000-0000E8030000}"/>
    <cellStyle name="_07. NGTT2009-NN_Nongnghiep_Bo sung 04 bieu Cong nghiep_Niengiam_Hung_final" xfId="1007" xr:uid="{00000000-0005-0000-0000-0000E9030000}"/>
    <cellStyle name="_07. NGTT2009-NN_Nongnghiep_Book2" xfId="1008" xr:uid="{00000000-0005-0000-0000-0000EA030000}"/>
    <cellStyle name="_07. NGTT2009-NN_Nongnghiep_Mau" xfId="1009" xr:uid="{00000000-0005-0000-0000-0000EB030000}"/>
    <cellStyle name="_07. NGTT2009-NN_Nongnghiep_NGDD 2013 Thu chi NSNN " xfId="1010" xr:uid="{00000000-0005-0000-0000-0000EC030000}"/>
    <cellStyle name="_07. NGTT2009-NN_Nongnghiep_NGTK-daydu-2014-Laodong" xfId="1011" xr:uid="{00000000-0005-0000-0000-0000ED030000}"/>
    <cellStyle name="_07. NGTT2009-NN_Nongnghiep_Niengiam_Hung_final" xfId="1012" xr:uid="{00000000-0005-0000-0000-0000EE030000}"/>
    <cellStyle name="_07. NGTT2009-NN_Nongnghiep_Nongnghiep NGDD 2012_cap nhat den 24-5-2013(1)" xfId="1013" xr:uid="{00000000-0005-0000-0000-0000EF030000}"/>
    <cellStyle name="_07. NGTT2009-NN_Nongnghiep_TKQG" xfId="1014" xr:uid="{00000000-0005-0000-0000-0000F0030000}"/>
    <cellStyle name="_07. NGTT2009-NN_Phan i (in)" xfId="1015" xr:uid="{00000000-0005-0000-0000-0000F1030000}"/>
    <cellStyle name="_07. NGTT2009-NN_Phan II (In)" xfId="1016" xr:uid="{00000000-0005-0000-0000-0000F2030000}"/>
    <cellStyle name="_07. NGTT2009-NN_So lieu quoc te TH" xfId="1017" xr:uid="{00000000-0005-0000-0000-0000F3030000}"/>
    <cellStyle name="_07. NGTT2009-NN_So lieu quoc te TH_08 Cong nghiep 2010" xfId="1018" xr:uid="{00000000-0005-0000-0000-0000F4030000}"/>
    <cellStyle name="_07. NGTT2009-NN_So lieu quoc te TH_08 Thuong mai va Du lich (Ok)" xfId="1019" xr:uid="{00000000-0005-0000-0000-0000F5030000}"/>
    <cellStyle name="_07. NGTT2009-NN_So lieu quoc te TH_09 Chi so gia 2011- VuTKG-1 (Ok)" xfId="1020" xr:uid="{00000000-0005-0000-0000-0000F6030000}"/>
    <cellStyle name="_07. NGTT2009-NN_So lieu quoc te TH_09 Du lich" xfId="1021" xr:uid="{00000000-0005-0000-0000-0000F7030000}"/>
    <cellStyle name="_07. NGTT2009-NN_So lieu quoc te TH_10 Van tai va BCVT (da sua ok)" xfId="1022" xr:uid="{00000000-0005-0000-0000-0000F8030000}"/>
    <cellStyle name="_07. NGTT2009-NN_So lieu quoc te TH_12 Giao duc, Y Te va Muc songnam2011" xfId="1023" xr:uid="{00000000-0005-0000-0000-0000F9030000}"/>
    <cellStyle name="_07. NGTT2009-NN_So lieu quoc te TH_nien giam tom tat du lich va XNK" xfId="1024" xr:uid="{00000000-0005-0000-0000-0000FA030000}"/>
    <cellStyle name="_07. NGTT2009-NN_So lieu quoc te TH_Nongnghiep" xfId="1025" xr:uid="{00000000-0005-0000-0000-0000FB030000}"/>
    <cellStyle name="_07. NGTT2009-NN_So lieu quoc te TH_XNK" xfId="1026" xr:uid="{00000000-0005-0000-0000-0000FC030000}"/>
    <cellStyle name="_07. NGTT2009-NN_So lieu quoc te(GDP)" xfId="1027" xr:uid="{00000000-0005-0000-0000-0000FD030000}"/>
    <cellStyle name="_07. NGTT2009-NN_So lieu quoc te(GDP) 2" xfId="1028" xr:uid="{00000000-0005-0000-0000-0000FE030000}"/>
    <cellStyle name="_07. NGTT2009-NN_So lieu quoc te(GDP)_02  Dan so lao dong(OK)" xfId="1029" xr:uid="{00000000-0005-0000-0000-0000FF030000}"/>
    <cellStyle name="_07. NGTT2009-NN_So lieu quoc te(GDP)_03 TKQG va Thu chi NSNN 2012" xfId="1030" xr:uid="{00000000-0005-0000-0000-000000040000}"/>
    <cellStyle name="_07. NGTT2009-NN_So lieu quoc te(GDP)_04 Doanh nghiep va CSKDCT 2012" xfId="1031" xr:uid="{00000000-0005-0000-0000-000001040000}"/>
    <cellStyle name="_07. NGTT2009-NN_So lieu quoc te(GDP)_05 Doanh nghiep va Ca the_2011 (Ok)" xfId="1032" xr:uid="{00000000-0005-0000-0000-000002040000}"/>
    <cellStyle name="_07. NGTT2009-NN_So lieu quoc te(GDP)_06 NGTT LN,TS 2013 co so" xfId="1033" xr:uid="{00000000-0005-0000-0000-000003040000}"/>
    <cellStyle name="_07. NGTT2009-NN_So lieu quoc te(GDP)_07 NGTT CN 2012" xfId="1034" xr:uid="{00000000-0005-0000-0000-000004040000}"/>
    <cellStyle name="_07. NGTT2009-NN_So lieu quoc te(GDP)_08 Thuong mai Tong muc - Diep" xfId="1035" xr:uid="{00000000-0005-0000-0000-000005040000}"/>
    <cellStyle name="_07. NGTT2009-NN_So lieu quoc te(GDP)_08 Thuong mai va Du lich (Ok)" xfId="1036" xr:uid="{00000000-0005-0000-0000-000006040000}"/>
    <cellStyle name="_07. NGTT2009-NN_So lieu quoc te(GDP)_08 Thuong mai va Du lich (Ok)_nien giam tom tat nong nghiep 2013" xfId="1037" xr:uid="{00000000-0005-0000-0000-000007040000}"/>
    <cellStyle name="_07. NGTT2009-NN_So lieu quoc te(GDP)_08 Thuong mai va Du lich (Ok)_Phan II (In)" xfId="1038" xr:uid="{00000000-0005-0000-0000-000008040000}"/>
    <cellStyle name="_07. NGTT2009-NN_So lieu quoc te(GDP)_09 Chi so gia 2011- VuTKG-1 (Ok)" xfId="1039" xr:uid="{00000000-0005-0000-0000-000009040000}"/>
    <cellStyle name="_07. NGTT2009-NN_So lieu quoc te(GDP)_09 Chi so gia 2011- VuTKG-1 (Ok)_nien giam tom tat nong nghiep 2013" xfId="1040" xr:uid="{00000000-0005-0000-0000-00000A040000}"/>
    <cellStyle name="_07. NGTT2009-NN_So lieu quoc te(GDP)_09 Chi so gia 2011- VuTKG-1 (Ok)_Phan II (In)" xfId="1041" xr:uid="{00000000-0005-0000-0000-00000B040000}"/>
    <cellStyle name="_07. NGTT2009-NN_So lieu quoc te(GDP)_09 Du lich" xfId="1042" xr:uid="{00000000-0005-0000-0000-00000C040000}"/>
    <cellStyle name="_07. NGTT2009-NN_So lieu quoc te(GDP)_09 Du lich_nien giam tom tat nong nghiep 2013" xfId="1043" xr:uid="{00000000-0005-0000-0000-00000D040000}"/>
    <cellStyle name="_07. NGTT2009-NN_So lieu quoc te(GDP)_09 Du lich_Phan II (In)" xfId="1044" xr:uid="{00000000-0005-0000-0000-00000E040000}"/>
    <cellStyle name="_07. NGTT2009-NN_So lieu quoc te(GDP)_10 Van tai va BCVT (da sua ok)" xfId="1045" xr:uid="{00000000-0005-0000-0000-00000F040000}"/>
    <cellStyle name="_07. NGTT2009-NN_So lieu quoc te(GDP)_10 Van tai va BCVT (da sua ok)_nien giam tom tat nong nghiep 2013" xfId="1046" xr:uid="{00000000-0005-0000-0000-000010040000}"/>
    <cellStyle name="_07. NGTT2009-NN_So lieu quoc te(GDP)_10 Van tai va BCVT (da sua ok)_Phan II (In)" xfId="1047" xr:uid="{00000000-0005-0000-0000-000011040000}"/>
    <cellStyle name="_07. NGTT2009-NN_So lieu quoc te(GDP)_11 (3)" xfId="1048" xr:uid="{00000000-0005-0000-0000-000012040000}"/>
    <cellStyle name="_07. NGTT2009-NN_So lieu quoc te(GDP)_11 (3) 2" xfId="1049" xr:uid="{00000000-0005-0000-0000-000013040000}"/>
    <cellStyle name="_07. NGTT2009-NN_So lieu quoc te(GDP)_11 (3)_04 Doanh nghiep va CSKDCT 2012" xfId="1050" xr:uid="{00000000-0005-0000-0000-000014040000}"/>
    <cellStyle name="_07. NGTT2009-NN_So lieu quoc te(GDP)_11 (3)_Book2" xfId="1051" xr:uid="{00000000-0005-0000-0000-000015040000}"/>
    <cellStyle name="_07. NGTT2009-NN_So lieu quoc te(GDP)_11 (3)_NGTK-daydu-2014-Laodong" xfId="1052" xr:uid="{00000000-0005-0000-0000-000016040000}"/>
    <cellStyle name="_07. NGTT2009-NN_So lieu quoc te(GDP)_11 (3)_nien giam tom tat nong nghiep 2013" xfId="1053" xr:uid="{00000000-0005-0000-0000-000017040000}"/>
    <cellStyle name="_07. NGTT2009-NN_So lieu quoc te(GDP)_11 (3)_Niengiam_Hung_final" xfId="1054" xr:uid="{00000000-0005-0000-0000-000018040000}"/>
    <cellStyle name="_07. NGTT2009-NN_So lieu quoc te(GDP)_11 (3)_Phan II (In)" xfId="1055" xr:uid="{00000000-0005-0000-0000-000019040000}"/>
    <cellStyle name="_07. NGTT2009-NN_So lieu quoc te(GDP)_11 (3)_Xl0000167" xfId="1056" xr:uid="{00000000-0005-0000-0000-00001A040000}"/>
    <cellStyle name="_07. NGTT2009-NN_So lieu quoc te(GDP)_12 (2)" xfId="1057" xr:uid="{00000000-0005-0000-0000-00001B040000}"/>
    <cellStyle name="_07. NGTT2009-NN_So lieu quoc te(GDP)_12 (2) 2" xfId="1058" xr:uid="{00000000-0005-0000-0000-00001C040000}"/>
    <cellStyle name="_07. NGTT2009-NN_So lieu quoc te(GDP)_12 (2)_04 Doanh nghiep va CSKDCT 2012" xfId="1059" xr:uid="{00000000-0005-0000-0000-00001D040000}"/>
    <cellStyle name="_07. NGTT2009-NN_So lieu quoc te(GDP)_12 (2)_Book2" xfId="1060" xr:uid="{00000000-0005-0000-0000-00001E040000}"/>
    <cellStyle name="_07. NGTT2009-NN_So lieu quoc te(GDP)_12 (2)_NGTK-daydu-2014-Laodong" xfId="1061" xr:uid="{00000000-0005-0000-0000-00001F040000}"/>
    <cellStyle name="_07. NGTT2009-NN_So lieu quoc te(GDP)_12 (2)_nien giam tom tat nong nghiep 2013" xfId="1062" xr:uid="{00000000-0005-0000-0000-000020040000}"/>
    <cellStyle name="_07. NGTT2009-NN_So lieu quoc te(GDP)_12 (2)_Niengiam_Hung_final" xfId="1063" xr:uid="{00000000-0005-0000-0000-000021040000}"/>
    <cellStyle name="_07. NGTT2009-NN_So lieu quoc te(GDP)_12 (2)_Phan II (In)" xfId="1064" xr:uid="{00000000-0005-0000-0000-000022040000}"/>
    <cellStyle name="_07. NGTT2009-NN_So lieu quoc te(GDP)_12 (2)_Xl0000167" xfId="1065" xr:uid="{00000000-0005-0000-0000-000023040000}"/>
    <cellStyle name="_07. NGTT2009-NN_So lieu quoc te(GDP)_12 Giao duc, Y Te va Muc songnam2011" xfId="1066" xr:uid="{00000000-0005-0000-0000-000024040000}"/>
    <cellStyle name="_07. NGTT2009-NN_So lieu quoc te(GDP)_12 Giao duc, Y Te va Muc songnam2011_nien giam tom tat nong nghiep 2013" xfId="1067" xr:uid="{00000000-0005-0000-0000-000025040000}"/>
    <cellStyle name="_07. NGTT2009-NN_So lieu quoc te(GDP)_12 Giao duc, Y Te va Muc songnam2011_Phan II (In)" xfId="1068" xr:uid="{00000000-0005-0000-0000-000026040000}"/>
    <cellStyle name="_07. NGTT2009-NN_So lieu quoc te(GDP)_12 MSDC_Thuy Van" xfId="1069" xr:uid="{00000000-0005-0000-0000-000027040000}"/>
    <cellStyle name="_07. NGTT2009-NN_So lieu quoc te(GDP)_12 So lieu quoc te (Ok)" xfId="1070" xr:uid="{00000000-0005-0000-0000-000028040000}"/>
    <cellStyle name="_07. NGTT2009-NN_So lieu quoc te(GDP)_12 So lieu quoc te (Ok)_nien giam tom tat nong nghiep 2013" xfId="1071" xr:uid="{00000000-0005-0000-0000-000029040000}"/>
    <cellStyle name="_07. NGTT2009-NN_So lieu quoc te(GDP)_12 So lieu quoc te (Ok)_Phan II (In)" xfId="1072" xr:uid="{00000000-0005-0000-0000-00002A040000}"/>
    <cellStyle name="_07. NGTT2009-NN_So lieu quoc te(GDP)_13 Van tai 2012" xfId="1073" xr:uid="{00000000-0005-0000-0000-00002B040000}"/>
    <cellStyle name="_07. NGTT2009-NN_So lieu quoc te(GDP)_Book2" xfId="1074" xr:uid="{00000000-0005-0000-0000-00002C040000}"/>
    <cellStyle name="_07. NGTT2009-NN_So lieu quoc te(GDP)_Giaoduc2013(ok)" xfId="1075" xr:uid="{00000000-0005-0000-0000-00002D040000}"/>
    <cellStyle name="_07. NGTT2009-NN_So lieu quoc te(GDP)_Maket NGTT2012 LN,TS (7-1-2013)" xfId="1076" xr:uid="{00000000-0005-0000-0000-00002E040000}"/>
    <cellStyle name="_07. NGTT2009-NN_So lieu quoc te(GDP)_Maket NGTT2012 LN,TS (7-1-2013)_Nongnghiep" xfId="1077" xr:uid="{00000000-0005-0000-0000-00002F040000}"/>
    <cellStyle name="_07. NGTT2009-NN_So lieu quoc te(GDP)_Ngiam_lamnghiep_2011_v2(1)(1)" xfId="1078" xr:uid="{00000000-0005-0000-0000-000030040000}"/>
    <cellStyle name="_07. NGTT2009-NN_So lieu quoc te(GDP)_Ngiam_lamnghiep_2011_v2(1)(1)_Nongnghiep" xfId="1079" xr:uid="{00000000-0005-0000-0000-000031040000}"/>
    <cellStyle name="_07. NGTT2009-NN_So lieu quoc te(GDP)_NGTK-daydu-2014-Laodong" xfId="1080" xr:uid="{00000000-0005-0000-0000-000032040000}"/>
    <cellStyle name="_07. NGTT2009-NN_So lieu quoc te(GDP)_NGTT LN,TS 2012 (Chuan)" xfId="1081" xr:uid="{00000000-0005-0000-0000-000033040000}"/>
    <cellStyle name="_07. NGTT2009-NN_So lieu quoc te(GDP)_Nien giam TT Vu Nong nghiep 2012(solieu)-gui Vu TH 29-3-2013" xfId="1082" xr:uid="{00000000-0005-0000-0000-000034040000}"/>
    <cellStyle name="_07. NGTT2009-NN_So lieu quoc te(GDP)_Niengiam_Hung_final" xfId="1083" xr:uid="{00000000-0005-0000-0000-000035040000}"/>
    <cellStyle name="_07. NGTT2009-NN_So lieu quoc te(GDP)_Nongnghiep" xfId="1084" xr:uid="{00000000-0005-0000-0000-000036040000}"/>
    <cellStyle name="_07. NGTT2009-NN_So lieu quoc te(GDP)_Nongnghiep NGDD 2012_cap nhat den 24-5-2013(1)" xfId="1085" xr:uid="{00000000-0005-0000-0000-000037040000}"/>
    <cellStyle name="_07. NGTT2009-NN_So lieu quoc te(GDP)_Nongnghiep_Nongnghiep NGDD 2012_cap nhat den 24-5-2013(1)" xfId="1086" xr:uid="{00000000-0005-0000-0000-000038040000}"/>
    <cellStyle name="_07. NGTT2009-NN_So lieu quoc te(GDP)_TKQG" xfId="1087" xr:uid="{00000000-0005-0000-0000-000039040000}"/>
    <cellStyle name="_07. NGTT2009-NN_So lieu quoc te(GDP)_Xl0000147" xfId="1088" xr:uid="{00000000-0005-0000-0000-00003A040000}"/>
    <cellStyle name="_07. NGTT2009-NN_So lieu quoc te(GDP)_Xl0000167" xfId="1089" xr:uid="{00000000-0005-0000-0000-00003B040000}"/>
    <cellStyle name="_07. NGTT2009-NN_So lieu quoc te(GDP)_XNK" xfId="1090" xr:uid="{00000000-0005-0000-0000-00003C040000}"/>
    <cellStyle name="_07. NGTT2009-NN_So lieu quoc te(GDP)_XNK_nien giam tom tat nong nghiep 2013" xfId="1091" xr:uid="{00000000-0005-0000-0000-00003D040000}"/>
    <cellStyle name="_07. NGTT2009-NN_So lieu quoc te(GDP)_XNK_Phan II (In)" xfId="1092" xr:uid="{00000000-0005-0000-0000-00003E040000}"/>
    <cellStyle name="_07. NGTT2009-NN_Thuong mai va Du lich" xfId="1093" xr:uid="{00000000-0005-0000-0000-00003F040000}"/>
    <cellStyle name="_07. NGTT2009-NN_Thuong mai va Du lich 2" xfId="1094" xr:uid="{00000000-0005-0000-0000-000040040000}"/>
    <cellStyle name="_07. NGTT2009-NN_Thuong mai va Du lich_01 Don vi HC" xfId="1095" xr:uid="{00000000-0005-0000-0000-000041040000}"/>
    <cellStyle name="_07. NGTT2009-NN_Thuong mai va Du lich_Book2" xfId="1096" xr:uid="{00000000-0005-0000-0000-000042040000}"/>
    <cellStyle name="_07. NGTT2009-NN_Thuong mai va Du lich_NGDD 2013 Thu chi NSNN " xfId="1097" xr:uid="{00000000-0005-0000-0000-000043040000}"/>
    <cellStyle name="_07. NGTT2009-NN_Thuong mai va Du lich_NGTK-daydu-2014-Laodong" xfId="1098" xr:uid="{00000000-0005-0000-0000-000044040000}"/>
    <cellStyle name="_07. NGTT2009-NN_Thuong mai va Du lich_nien giam tom tat nong nghiep 2013" xfId="1099" xr:uid="{00000000-0005-0000-0000-000045040000}"/>
    <cellStyle name="_07. NGTT2009-NN_Thuong mai va Du lich_Niengiam_Hung_final" xfId="1100" xr:uid="{00000000-0005-0000-0000-000046040000}"/>
    <cellStyle name="_07. NGTT2009-NN_Thuong mai va Du lich_Phan II (In)" xfId="1101" xr:uid="{00000000-0005-0000-0000-000047040000}"/>
    <cellStyle name="_07. NGTT2009-NN_TKQG" xfId="1102" xr:uid="{00000000-0005-0000-0000-000048040000}"/>
    <cellStyle name="_07. NGTT2009-NN_Tong hop 1" xfId="1103" xr:uid="{00000000-0005-0000-0000-000049040000}"/>
    <cellStyle name="_07. NGTT2009-NN_Tong hop 1 2" xfId="1104" xr:uid="{00000000-0005-0000-0000-00004A040000}"/>
    <cellStyle name="_07. NGTT2009-NN_Tong hop 1_Book2" xfId="1105" xr:uid="{00000000-0005-0000-0000-00004B040000}"/>
    <cellStyle name="_07. NGTT2009-NN_Tong hop 1_NGTK-daydu-2014-Laodong" xfId="1106" xr:uid="{00000000-0005-0000-0000-00004C040000}"/>
    <cellStyle name="_07. NGTT2009-NN_Tong hop 1_Niengiam_Hung_final" xfId="1107" xr:uid="{00000000-0005-0000-0000-00004D040000}"/>
    <cellStyle name="_07. NGTT2009-NN_Tong hop NGTT" xfId="1108" xr:uid="{00000000-0005-0000-0000-00004E040000}"/>
    <cellStyle name="_07. NGTT2009-NN_Tong hop NGTT 2" xfId="1109" xr:uid="{00000000-0005-0000-0000-00004F040000}"/>
    <cellStyle name="_07. NGTT2009-NN_Tong hop NGTT_Book2" xfId="1110" xr:uid="{00000000-0005-0000-0000-000050040000}"/>
    <cellStyle name="_07. NGTT2009-NN_Tong hop NGTT_Mau" xfId="1111" xr:uid="{00000000-0005-0000-0000-000051040000}"/>
    <cellStyle name="_07. NGTT2009-NN_Tong hop NGTT_NGTK-daydu-2014-Laodong" xfId="1112" xr:uid="{00000000-0005-0000-0000-000052040000}"/>
    <cellStyle name="_07. NGTT2009-NN_Tong hop NGTT_Niengiam_Hung_final" xfId="1113" xr:uid="{00000000-0005-0000-0000-000053040000}"/>
    <cellStyle name="_07. NGTT2009-NN_Xl0000006" xfId="1114" xr:uid="{00000000-0005-0000-0000-000054040000}"/>
    <cellStyle name="_07. NGTT2009-NN_Xl0000167" xfId="1115" xr:uid="{00000000-0005-0000-0000-000055040000}"/>
    <cellStyle name="_07. NGTT2009-NN_XNK" xfId="1116" xr:uid="{00000000-0005-0000-0000-000056040000}"/>
    <cellStyle name="_07. NGTT2009-NN_XNK (10-6)" xfId="1117" xr:uid="{00000000-0005-0000-0000-000057040000}"/>
    <cellStyle name="_07. NGTT2009-NN_XNK (10-6) 2" xfId="1118" xr:uid="{00000000-0005-0000-0000-000058040000}"/>
    <cellStyle name="_07. NGTT2009-NN_XNK (10-6)_Book2" xfId="1119" xr:uid="{00000000-0005-0000-0000-000059040000}"/>
    <cellStyle name="_07. NGTT2009-NN_XNK (10-6)_NGTK-daydu-2014-Laodong" xfId="1120" xr:uid="{00000000-0005-0000-0000-00005A040000}"/>
    <cellStyle name="_07. NGTT2009-NN_XNK (10-6)_Niengiam_Hung_final" xfId="1121" xr:uid="{00000000-0005-0000-0000-00005B040000}"/>
    <cellStyle name="_07. NGTT2009-NN_XNK 10" xfId="1122" xr:uid="{00000000-0005-0000-0000-00005C040000}"/>
    <cellStyle name="_07. NGTT2009-NN_XNK 11" xfId="1123" xr:uid="{00000000-0005-0000-0000-00005D040000}"/>
    <cellStyle name="_07. NGTT2009-NN_XNK 12" xfId="1124" xr:uid="{00000000-0005-0000-0000-00005E040000}"/>
    <cellStyle name="_07. NGTT2009-NN_XNK 13" xfId="1125" xr:uid="{00000000-0005-0000-0000-00005F040000}"/>
    <cellStyle name="_07. NGTT2009-NN_XNK 14" xfId="1126" xr:uid="{00000000-0005-0000-0000-000060040000}"/>
    <cellStyle name="_07. NGTT2009-NN_XNK 15" xfId="1127" xr:uid="{00000000-0005-0000-0000-000061040000}"/>
    <cellStyle name="_07. NGTT2009-NN_XNK 16" xfId="1128" xr:uid="{00000000-0005-0000-0000-000062040000}"/>
    <cellStyle name="_07. NGTT2009-NN_XNK 17" xfId="1129" xr:uid="{00000000-0005-0000-0000-000063040000}"/>
    <cellStyle name="_07. NGTT2009-NN_XNK 18" xfId="1130" xr:uid="{00000000-0005-0000-0000-000064040000}"/>
    <cellStyle name="_07. NGTT2009-NN_XNK 19" xfId="1131" xr:uid="{00000000-0005-0000-0000-000065040000}"/>
    <cellStyle name="_07. NGTT2009-NN_XNK 2" xfId="1132" xr:uid="{00000000-0005-0000-0000-000066040000}"/>
    <cellStyle name="_07. NGTT2009-NN_XNK 20" xfId="1133" xr:uid="{00000000-0005-0000-0000-000067040000}"/>
    <cellStyle name="_07. NGTT2009-NN_XNK 21" xfId="1134" xr:uid="{00000000-0005-0000-0000-000068040000}"/>
    <cellStyle name="_07. NGTT2009-NN_XNK 3" xfId="1135" xr:uid="{00000000-0005-0000-0000-000069040000}"/>
    <cellStyle name="_07. NGTT2009-NN_XNK 4" xfId="1136" xr:uid="{00000000-0005-0000-0000-00006A040000}"/>
    <cellStyle name="_07. NGTT2009-NN_XNK 5" xfId="1137" xr:uid="{00000000-0005-0000-0000-00006B040000}"/>
    <cellStyle name="_07. NGTT2009-NN_XNK 6" xfId="1138" xr:uid="{00000000-0005-0000-0000-00006C040000}"/>
    <cellStyle name="_07. NGTT2009-NN_XNK 7" xfId="1139" xr:uid="{00000000-0005-0000-0000-00006D040000}"/>
    <cellStyle name="_07. NGTT2009-NN_XNK 8" xfId="1140" xr:uid="{00000000-0005-0000-0000-00006E040000}"/>
    <cellStyle name="_07. NGTT2009-NN_XNK 9" xfId="1141" xr:uid="{00000000-0005-0000-0000-00006F040000}"/>
    <cellStyle name="_07. NGTT2009-NN_XNK_08 Thuong mai Tong muc - Diep" xfId="1142" xr:uid="{00000000-0005-0000-0000-000070040000}"/>
    <cellStyle name="_07. NGTT2009-NN_XNK_08 Thuong mai Tong muc - Diep_nien giam tom tat nong nghiep 2013" xfId="1143" xr:uid="{00000000-0005-0000-0000-000071040000}"/>
    <cellStyle name="_07. NGTT2009-NN_XNK_08 Thuong mai Tong muc - Diep_Phan II (In)" xfId="1144" xr:uid="{00000000-0005-0000-0000-000072040000}"/>
    <cellStyle name="_07. NGTT2009-NN_XNK_Bo sung 04 bieu Cong nghiep" xfId="1145" xr:uid="{00000000-0005-0000-0000-000073040000}"/>
    <cellStyle name="_07. NGTT2009-NN_XNK_Bo sung 04 bieu Cong nghiep 2" xfId="1146" xr:uid="{00000000-0005-0000-0000-000074040000}"/>
    <cellStyle name="_07. NGTT2009-NN_XNK_Bo sung 04 bieu Cong nghiep_Book2" xfId="1147" xr:uid="{00000000-0005-0000-0000-000075040000}"/>
    <cellStyle name="_07. NGTT2009-NN_XNK_Bo sung 04 bieu Cong nghiep_Mau" xfId="1148" xr:uid="{00000000-0005-0000-0000-000076040000}"/>
    <cellStyle name="_07. NGTT2009-NN_XNK_Bo sung 04 bieu Cong nghiep_NGTK-daydu-2014-Laodong" xfId="1149" xr:uid="{00000000-0005-0000-0000-000077040000}"/>
    <cellStyle name="_07. NGTT2009-NN_XNK_Bo sung 04 bieu Cong nghiep_Niengiam_Hung_final" xfId="1150" xr:uid="{00000000-0005-0000-0000-000078040000}"/>
    <cellStyle name="_07. NGTT2009-NN_XNK_Book2" xfId="1151" xr:uid="{00000000-0005-0000-0000-000079040000}"/>
    <cellStyle name="_07. NGTT2009-NN_XNK_Mau" xfId="1152" xr:uid="{00000000-0005-0000-0000-00007A040000}"/>
    <cellStyle name="_07. NGTT2009-NN_XNK_NGTK-daydu-2014-Laodong" xfId="1153" xr:uid="{00000000-0005-0000-0000-00007B040000}"/>
    <cellStyle name="_07. NGTT2009-NN_XNK_Niengiam_Hung_final" xfId="1154" xr:uid="{00000000-0005-0000-0000-00007C040000}"/>
    <cellStyle name="_07. NGTT2009-NN_XNK-2012" xfId="1155" xr:uid="{00000000-0005-0000-0000-00007D040000}"/>
    <cellStyle name="_07. NGTT2009-NN_XNK-2012_nien giam tom tat nong nghiep 2013" xfId="1156" xr:uid="{00000000-0005-0000-0000-00007E040000}"/>
    <cellStyle name="_07. NGTT2009-NN_XNK-2012_Phan II (In)" xfId="1157" xr:uid="{00000000-0005-0000-0000-00007F040000}"/>
    <cellStyle name="_07. NGTT2009-NN_XNK-Market" xfId="1158" xr:uid="{00000000-0005-0000-0000-000080040000}"/>
    <cellStyle name="_09 VAN TAI(OK)" xfId="1159" xr:uid="{00000000-0005-0000-0000-000081040000}"/>
    <cellStyle name="_09.GD-Yte_TT_MSDC2008" xfId="1160" xr:uid="{00000000-0005-0000-0000-000082040000}"/>
    <cellStyle name="_09.GD-Yte_TT_MSDC2008 10" xfId="1161" xr:uid="{00000000-0005-0000-0000-000083040000}"/>
    <cellStyle name="_09.GD-Yte_TT_MSDC2008 11" xfId="1162" xr:uid="{00000000-0005-0000-0000-000084040000}"/>
    <cellStyle name="_09.GD-Yte_TT_MSDC2008 12" xfId="1163" xr:uid="{00000000-0005-0000-0000-000085040000}"/>
    <cellStyle name="_09.GD-Yte_TT_MSDC2008 13" xfId="1164" xr:uid="{00000000-0005-0000-0000-000086040000}"/>
    <cellStyle name="_09.GD-Yte_TT_MSDC2008 14" xfId="1165" xr:uid="{00000000-0005-0000-0000-000087040000}"/>
    <cellStyle name="_09.GD-Yte_TT_MSDC2008 15" xfId="1166" xr:uid="{00000000-0005-0000-0000-000088040000}"/>
    <cellStyle name="_09.GD-Yte_TT_MSDC2008 16" xfId="1167" xr:uid="{00000000-0005-0000-0000-000089040000}"/>
    <cellStyle name="_09.GD-Yte_TT_MSDC2008 17" xfId="1168" xr:uid="{00000000-0005-0000-0000-00008A040000}"/>
    <cellStyle name="_09.GD-Yte_TT_MSDC2008 18" xfId="1169" xr:uid="{00000000-0005-0000-0000-00008B040000}"/>
    <cellStyle name="_09.GD-Yte_TT_MSDC2008 19" xfId="1170" xr:uid="{00000000-0005-0000-0000-00008C040000}"/>
    <cellStyle name="_09.GD-Yte_TT_MSDC2008 2" xfId="1171" xr:uid="{00000000-0005-0000-0000-00008D040000}"/>
    <cellStyle name="_09.GD-Yte_TT_MSDC2008 3" xfId="1172" xr:uid="{00000000-0005-0000-0000-00008E040000}"/>
    <cellStyle name="_09.GD-Yte_TT_MSDC2008 4" xfId="1173" xr:uid="{00000000-0005-0000-0000-00008F040000}"/>
    <cellStyle name="_09.GD-Yte_TT_MSDC2008 5" xfId="1174" xr:uid="{00000000-0005-0000-0000-000090040000}"/>
    <cellStyle name="_09.GD-Yte_TT_MSDC2008 6" xfId="1175" xr:uid="{00000000-0005-0000-0000-000091040000}"/>
    <cellStyle name="_09.GD-Yte_TT_MSDC2008 7" xfId="1176" xr:uid="{00000000-0005-0000-0000-000092040000}"/>
    <cellStyle name="_09.GD-Yte_TT_MSDC2008 8" xfId="1177" xr:uid="{00000000-0005-0000-0000-000093040000}"/>
    <cellStyle name="_09.GD-Yte_TT_MSDC2008 9" xfId="1178" xr:uid="{00000000-0005-0000-0000-000094040000}"/>
    <cellStyle name="_09.GD-Yte_TT_MSDC2008_01 Don vi HC" xfId="1179" xr:uid="{00000000-0005-0000-0000-000095040000}"/>
    <cellStyle name="_09.GD-Yte_TT_MSDC2008_01 Don vi HC 2" xfId="1180" xr:uid="{00000000-0005-0000-0000-000096040000}"/>
    <cellStyle name="_09.GD-Yte_TT_MSDC2008_01 Don vi HC_Book2" xfId="1181" xr:uid="{00000000-0005-0000-0000-000097040000}"/>
    <cellStyle name="_09.GD-Yte_TT_MSDC2008_01 Don vi HC_NGTK-daydu-2014-Laodong" xfId="1182" xr:uid="{00000000-0005-0000-0000-000098040000}"/>
    <cellStyle name="_09.GD-Yte_TT_MSDC2008_01 Don vi HC_Niengiam_Hung_final" xfId="1183" xr:uid="{00000000-0005-0000-0000-000099040000}"/>
    <cellStyle name="_09.GD-Yte_TT_MSDC2008_01 DVHC-DSLD 2010" xfId="1184" xr:uid="{00000000-0005-0000-0000-00009A040000}"/>
    <cellStyle name="_09.GD-Yte_TT_MSDC2008_01 DVHC-DSLD 2010_01 Don vi HC" xfId="1185" xr:uid="{00000000-0005-0000-0000-00009B040000}"/>
    <cellStyle name="_09.GD-Yte_TT_MSDC2008_01 DVHC-DSLD 2010_01 Don vi HC 2" xfId="1186" xr:uid="{00000000-0005-0000-0000-00009C040000}"/>
    <cellStyle name="_09.GD-Yte_TT_MSDC2008_01 DVHC-DSLD 2010_01 Don vi HC_Book2" xfId="1187" xr:uid="{00000000-0005-0000-0000-00009D040000}"/>
    <cellStyle name="_09.GD-Yte_TT_MSDC2008_01 DVHC-DSLD 2010_01 Don vi HC_NGTK-daydu-2014-Laodong" xfId="1188" xr:uid="{00000000-0005-0000-0000-00009E040000}"/>
    <cellStyle name="_09.GD-Yte_TT_MSDC2008_01 DVHC-DSLD 2010_01 Don vi HC_Niengiam_Hung_final" xfId="1189" xr:uid="{00000000-0005-0000-0000-00009F040000}"/>
    <cellStyle name="_09.GD-Yte_TT_MSDC2008_01 DVHC-DSLD 2010_02 Danso_Laodong 2012(chuan) CO SO" xfId="1190" xr:uid="{00000000-0005-0000-0000-0000A0040000}"/>
    <cellStyle name="_09.GD-Yte_TT_MSDC2008_01 DVHC-DSLD 2010_04 Doanh nghiep va CSKDCT 2012" xfId="1191" xr:uid="{00000000-0005-0000-0000-0000A1040000}"/>
    <cellStyle name="_09.GD-Yte_TT_MSDC2008_01 DVHC-DSLD 2010_08 Thuong mai Tong muc - Diep" xfId="1192" xr:uid="{00000000-0005-0000-0000-0000A2040000}"/>
    <cellStyle name="_09.GD-Yte_TT_MSDC2008_01 DVHC-DSLD 2010_12 MSDC_Thuy Van" xfId="1193" xr:uid="{00000000-0005-0000-0000-0000A3040000}"/>
    <cellStyle name="_09.GD-Yte_TT_MSDC2008_01 DVHC-DSLD 2010_Bo sung 04 bieu Cong nghiep" xfId="1194" xr:uid="{00000000-0005-0000-0000-0000A4040000}"/>
    <cellStyle name="_09.GD-Yte_TT_MSDC2008_01 DVHC-DSLD 2010_Bo sung 04 bieu Cong nghiep 2" xfId="1195" xr:uid="{00000000-0005-0000-0000-0000A5040000}"/>
    <cellStyle name="_09.GD-Yte_TT_MSDC2008_01 DVHC-DSLD 2010_Bo sung 04 bieu Cong nghiep_Book2" xfId="1196" xr:uid="{00000000-0005-0000-0000-0000A6040000}"/>
    <cellStyle name="_09.GD-Yte_TT_MSDC2008_01 DVHC-DSLD 2010_Bo sung 04 bieu Cong nghiep_Mau" xfId="1197" xr:uid="{00000000-0005-0000-0000-0000A7040000}"/>
    <cellStyle name="_09.GD-Yte_TT_MSDC2008_01 DVHC-DSLD 2010_Bo sung 04 bieu Cong nghiep_NGTK-daydu-2014-Laodong" xfId="1198" xr:uid="{00000000-0005-0000-0000-0000A8040000}"/>
    <cellStyle name="_09.GD-Yte_TT_MSDC2008_01 DVHC-DSLD 2010_Bo sung 04 bieu Cong nghiep_Niengiam_Hung_final" xfId="1199" xr:uid="{00000000-0005-0000-0000-0000A9040000}"/>
    <cellStyle name="_09.GD-Yte_TT_MSDC2008_01 DVHC-DSLD 2010_Don vi HC, dat dai, khi hau" xfId="1200" xr:uid="{00000000-0005-0000-0000-0000AA040000}"/>
    <cellStyle name="_09.GD-Yte_TT_MSDC2008_01 DVHC-DSLD 2010_Mau" xfId="1201" xr:uid="{00000000-0005-0000-0000-0000AB040000}"/>
    <cellStyle name="_09.GD-Yte_TT_MSDC2008_01 DVHC-DSLD 2010_Mau 2" xfId="1202" xr:uid="{00000000-0005-0000-0000-0000AC040000}"/>
    <cellStyle name="_09.GD-Yte_TT_MSDC2008_01 DVHC-DSLD 2010_Mau_1" xfId="1203" xr:uid="{00000000-0005-0000-0000-0000AD040000}"/>
    <cellStyle name="_09.GD-Yte_TT_MSDC2008_01 DVHC-DSLD 2010_Mau_12 MSDC_Thuy Van" xfId="1204" xr:uid="{00000000-0005-0000-0000-0000AE040000}"/>
    <cellStyle name="_09.GD-Yte_TT_MSDC2008_01 DVHC-DSLD 2010_Mau_Book2" xfId="1205" xr:uid="{00000000-0005-0000-0000-0000AF040000}"/>
    <cellStyle name="_09.GD-Yte_TT_MSDC2008_01 DVHC-DSLD 2010_Mau_NGTK-daydu-2014-Laodong" xfId="1206" xr:uid="{00000000-0005-0000-0000-0000B0040000}"/>
    <cellStyle name="_09.GD-Yte_TT_MSDC2008_01 DVHC-DSLD 2010_Mau_Niengiam_Hung_final" xfId="1207" xr:uid="{00000000-0005-0000-0000-0000B1040000}"/>
    <cellStyle name="_09.GD-Yte_TT_MSDC2008_01 DVHC-DSLD 2010_NGDD 2013 Thu chi NSNN " xfId="1208" xr:uid="{00000000-0005-0000-0000-0000B2040000}"/>
    <cellStyle name="_09.GD-Yte_TT_MSDC2008_01 DVHC-DSLD 2010_NGTK-daydu-2014-VuDSLD(22.5.2015)" xfId="1209" xr:uid="{00000000-0005-0000-0000-0000B3040000}"/>
    <cellStyle name="_09.GD-Yte_TT_MSDC2008_01 DVHC-DSLD 2010_nien giam 28.5.12_sua tn_Oanh-gui-3.15pm-28-5-2012" xfId="1210" xr:uid="{00000000-0005-0000-0000-0000B4040000}"/>
    <cellStyle name="_09.GD-Yte_TT_MSDC2008_01 DVHC-DSLD 2010_Nien giam KT_TV 2010" xfId="1211" xr:uid="{00000000-0005-0000-0000-0000B5040000}"/>
    <cellStyle name="_09.GD-Yte_TT_MSDC2008_01 DVHC-DSLD 2010_nien giam tom tat 2010 (thuy)" xfId="1212" xr:uid="{00000000-0005-0000-0000-0000B6040000}"/>
    <cellStyle name="_09.GD-Yte_TT_MSDC2008_01 DVHC-DSLD 2010_nien giam tom tat 2010 (thuy)_01 Don vi HC" xfId="1213" xr:uid="{00000000-0005-0000-0000-0000B7040000}"/>
    <cellStyle name="_09.GD-Yte_TT_MSDC2008_01 DVHC-DSLD 2010_nien giam tom tat 2010 (thuy)_01 Don vi HC 2" xfId="1214" xr:uid="{00000000-0005-0000-0000-0000B8040000}"/>
    <cellStyle name="_09.GD-Yte_TT_MSDC2008_01 DVHC-DSLD 2010_nien giam tom tat 2010 (thuy)_01 Don vi HC_Book2" xfId="1215" xr:uid="{00000000-0005-0000-0000-0000B9040000}"/>
    <cellStyle name="_09.GD-Yte_TT_MSDC2008_01 DVHC-DSLD 2010_nien giam tom tat 2010 (thuy)_01 Don vi HC_NGTK-daydu-2014-Laodong" xfId="1216" xr:uid="{00000000-0005-0000-0000-0000BA040000}"/>
    <cellStyle name="_09.GD-Yte_TT_MSDC2008_01 DVHC-DSLD 2010_nien giam tom tat 2010 (thuy)_01 Don vi HC_Niengiam_Hung_final" xfId="1217" xr:uid="{00000000-0005-0000-0000-0000BB040000}"/>
    <cellStyle name="_09.GD-Yte_TT_MSDC2008_01 DVHC-DSLD 2010_nien giam tom tat 2010 (thuy)_02 Danso_Laodong 2012(chuan) CO SO" xfId="1218" xr:uid="{00000000-0005-0000-0000-0000BC040000}"/>
    <cellStyle name="_09.GD-Yte_TT_MSDC2008_01 DVHC-DSLD 2010_nien giam tom tat 2010 (thuy)_04 Doanh nghiep va CSKDCT 2012" xfId="1219" xr:uid="{00000000-0005-0000-0000-0000BD040000}"/>
    <cellStyle name="_09.GD-Yte_TT_MSDC2008_01 DVHC-DSLD 2010_nien giam tom tat 2010 (thuy)_08 Thuong mai Tong muc - Diep" xfId="1220" xr:uid="{00000000-0005-0000-0000-0000BE040000}"/>
    <cellStyle name="_09.GD-Yte_TT_MSDC2008_01 DVHC-DSLD 2010_nien giam tom tat 2010 (thuy)_09 Thuong mai va Du lich" xfId="1221" xr:uid="{00000000-0005-0000-0000-0000BF040000}"/>
    <cellStyle name="_09.GD-Yte_TT_MSDC2008_01 DVHC-DSLD 2010_nien giam tom tat 2010 (thuy)_09 Thuong mai va Du lich 2" xfId="1222" xr:uid="{00000000-0005-0000-0000-0000C0040000}"/>
    <cellStyle name="_09.GD-Yte_TT_MSDC2008_01 DVHC-DSLD 2010_nien giam tom tat 2010 (thuy)_09 Thuong mai va Du lich_01 Don vi HC" xfId="1223" xr:uid="{00000000-0005-0000-0000-0000C1040000}"/>
    <cellStyle name="_09.GD-Yte_TT_MSDC2008_01 DVHC-DSLD 2010_nien giam tom tat 2010 (thuy)_09 Thuong mai va Du lich_Book2" xfId="1224" xr:uid="{00000000-0005-0000-0000-0000C2040000}"/>
    <cellStyle name="_09.GD-Yte_TT_MSDC2008_01 DVHC-DSLD 2010_nien giam tom tat 2010 (thuy)_09 Thuong mai va Du lich_NGDD 2013 Thu chi NSNN " xfId="1225" xr:uid="{00000000-0005-0000-0000-0000C3040000}"/>
    <cellStyle name="_09.GD-Yte_TT_MSDC2008_01 DVHC-DSLD 2010_nien giam tom tat 2010 (thuy)_09 Thuong mai va Du lich_NGTK-daydu-2014-Laodong" xfId="1226" xr:uid="{00000000-0005-0000-0000-0000C4040000}"/>
    <cellStyle name="_09.GD-Yte_TT_MSDC2008_01 DVHC-DSLD 2010_nien giam tom tat 2010 (thuy)_09 Thuong mai va Du lich_nien giam tom tat nong nghiep 2013" xfId="1227" xr:uid="{00000000-0005-0000-0000-0000C5040000}"/>
    <cellStyle name="_09.GD-Yte_TT_MSDC2008_01 DVHC-DSLD 2010_nien giam tom tat 2010 (thuy)_09 Thuong mai va Du lich_Niengiam_Hung_final" xfId="1228" xr:uid="{00000000-0005-0000-0000-0000C6040000}"/>
    <cellStyle name="_09.GD-Yte_TT_MSDC2008_01 DVHC-DSLD 2010_nien giam tom tat 2010 (thuy)_09 Thuong mai va Du lich_Phan II (In)" xfId="1229" xr:uid="{00000000-0005-0000-0000-0000C7040000}"/>
    <cellStyle name="_09.GD-Yte_TT_MSDC2008_01 DVHC-DSLD 2010_nien giam tom tat 2010 (thuy)_12 MSDC_Thuy Van" xfId="1230" xr:uid="{00000000-0005-0000-0000-0000C8040000}"/>
    <cellStyle name="_09.GD-Yte_TT_MSDC2008_01 DVHC-DSLD 2010_nien giam tom tat 2010 (thuy)_Don vi HC, dat dai, khi hau" xfId="1231" xr:uid="{00000000-0005-0000-0000-0000C9040000}"/>
    <cellStyle name="_09.GD-Yte_TT_MSDC2008_01 DVHC-DSLD 2010_nien giam tom tat 2010 (thuy)_Mau" xfId="1232" xr:uid="{00000000-0005-0000-0000-0000CA040000}"/>
    <cellStyle name="_09.GD-Yte_TT_MSDC2008_01 DVHC-DSLD 2010_nien giam tom tat 2010 (thuy)_NGTK-daydu-2014-VuDSLD(22.5.2015)" xfId="1233" xr:uid="{00000000-0005-0000-0000-0000CB040000}"/>
    <cellStyle name="_09.GD-Yte_TT_MSDC2008_01 DVHC-DSLD 2010_nien giam tom tat 2010 (thuy)_nien giam 28.5.12_sua tn_Oanh-gui-3.15pm-28-5-2012" xfId="1234" xr:uid="{00000000-0005-0000-0000-0000CC040000}"/>
    <cellStyle name="_09.GD-Yte_TT_MSDC2008_01 DVHC-DSLD 2010_nien giam tom tat 2010 (thuy)_nien giam tom tat nong nghiep 2013" xfId="1235" xr:uid="{00000000-0005-0000-0000-0000CD040000}"/>
    <cellStyle name="_09.GD-Yte_TT_MSDC2008_01 DVHC-DSLD 2010_nien giam tom tat 2010 (thuy)_Phan II (In)" xfId="1236" xr:uid="{00000000-0005-0000-0000-0000CE040000}"/>
    <cellStyle name="_09.GD-Yte_TT_MSDC2008_01 DVHC-DSLD 2010_nien giam tom tat 2010 (thuy)_TKQG" xfId="1237" xr:uid="{00000000-0005-0000-0000-0000CF040000}"/>
    <cellStyle name="_09.GD-Yte_TT_MSDC2008_01 DVHC-DSLD 2010_nien giam tom tat 2010 (thuy)_Xl0000006" xfId="1238" xr:uid="{00000000-0005-0000-0000-0000D0040000}"/>
    <cellStyle name="_09.GD-Yte_TT_MSDC2008_01 DVHC-DSLD 2010_nien giam tom tat 2010 (thuy)_Xl0000167" xfId="1239" xr:uid="{00000000-0005-0000-0000-0000D1040000}"/>
    <cellStyle name="_09.GD-Yte_TT_MSDC2008_01 DVHC-DSLD 2010_nien giam tom tat 2010 (thuy)_Y te-VH TT_Tam(1)" xfId="1240" xr:uid="{00000000-0005-0000-0000-0000D2040000}"/>
    <cellStyle name="_09.GD-Yte_TT_MSDC2008_01 DVHC-DSLD 2010_nien giam tom tat nong nghiep 2013" xfId="1241" xr:uid="{00000000-0005-0000-0000-0000D3040000}"/>
    <cellStyle name="_09.GD-Yte_TT_MSDC2008_01 DVHC-DSLD 2010_Phan II (In)" xfId="1242" xr:uid="{00000000-0005-0000-0000-0000D4040000}"/>
    <cellStyle name="_09.GD-Yte_TT_MSDC2008_01 DVHC-DSLD 2010_Tong hop NGTT" xfId="1243" xr:uid="{00000000-0005-0000-0000-0000D5040000}"/>
    <cellStyle name="_09.GD-Yte_TT_MSDC2008_01 DVHC-DSLD 2010_Tong hop NGTT 2" xfId="1244" xr:uid="{00000000-0005-0000-0000-0000D6040000}"/>
    <cellStyle name="_09.GD-Yte_TT_MSDC2008_01 DVHC-DSLD 2010_Tong hop NGTT_09 Thuong mai va Du lich" xfId="1245" xr:uid="{00000000-0005-0000-0000-0000D7040000}"/>
    <cellStyle name="_09.GD-Yte_TT_MSDC2008_01 DVHC-DSLD 2010_Tong hop NGTT_09 Thuong mai va Du lich 2" xfId="1246" xr:uid="{00000000-0005-0000-0000-0000D8040000}"/>
    <cellStyle name="_09.GD-Yte_TT_MSDC2008_01 DVHC-DSLD 2010_Tong hop NGTT_09 Thuong mai va Du lich_01 Don vi HC" xfId="1247" xr:uid="{00000000-0005-0000-0000-0000D9040000}"/>
    <cellStyle name="_09.GD-Yte_TT_MSDC2008_01 DVHC-DSLD 2010_Tong hop NGTT_09 Thuong mai va Du lich_Book2" xfId="1248" xr:uid="{00000000-0005-0000-0000-0000DA040000}"/>
    <cellStyle name="_09.GD-Yte_TT_MSDC2008_01 DVHC-DSLD 2010_Tong hop NGTT_09 Thuong mai va Du lich_NGDD 2013 Thu chi NSNN " xfId="1249" xr:uid="{00000000-0005-0000-0000-0000DB040000}"/>
    <cellStyle name="_09.GD-Yte_TT_MSDC2008_01 DVHC-DSLD 2010_Tong hop NGTT_09 Thuong mai va Du lich_NGTK-daydu-2014-Laodong" xfId="1250" xr:uid="{00000000-0005-0000-0000-0000DC040000}"/>
    <cellStyle name="_09.GD-Yte_TT_MSDC2008_01 DVHC-DSLD 2010_Tong hop NGTT_09 Thuong mai va Du lich_nien giam tom tat nong nghiep 2013" xfId="1251" xr:uid="{00000000-0005-0000-0000-0000DD040000}"/>
    <cellStyle name="_09.GD-Yte_TT_MSDC2008_01 DVHC-DSLD 2010_Tong hop NGTT_09 Thuong mai va Du lich_Niengiam_Hung_final" xfId="1252" xr:uid="{00000000-0005-0000-0000-0000DE040000}"/>
    <cellStyle name="_09.GD-Yte_TT_MSDC2008_01 DVHC-DSLD 2010_Tong hop NGTT_09 Thuong mai va Du lich_Phan II (In)" xfId="1253" xr:uid="{00000000-0005-0000-0000-0000DF040000}"/>
    <cellStyle name="_09.GD-Yte_TT_MSDC2008_01 DVHC-DSLD 2010_Tong hop NGTT_Book2" xfId="1254" xr:uid="{00000000-0005-0000-0000-0000E0040000}"/>
    <cellStyle name="_09.GD-Yte_TT_MSDC2008_01 DVHC-DSLD 2010_Tong hop NGTT_Mau" xfId="1255" xr:uid="{00000000-0005-0000-0000-0000E1040000}"/>
    <cellStyle name="_09.GD-Yte_TT_MSDC2008_01 DVHC-DSLD 2010_Tong hop NGTT_NGTK-daydu-2014-Laodong" xfId="1256" xr:uid="{00000000-0005-0000-0000-0000E2040000}"/>
    <cellStyle name="_09.GD-Yte_TT_MSDC2008_01 DVHC-DSLD 2010_Tong hop NGTT_Niengiam_Hung_final" xfId="1257" xr:uid="{00000000-0005-0000-0000-0000E3040000}"/>
    <cellStyle name="_09.GD-Yte_TT_MSDC2008_01 DVHC-DSLD 2010_Xl0000006" xfId="1258" xr:uid="{00000000-0005-0000-0000-0000E4040000}"/>
    <cellStyle name="_09.GD-Yte_TT_MSDC2008_01 DVHC-DSLD 2010_Xl0000167" xfId="1259" xr:uid="{00000000-0005-0000-0000-0000E5040000}"/>
    <cellStyle name="_09.GD-Yte_TT_MSDC2008_01 DVHC-DSLD 2010_Y te-VH TT_Tam(1)" xfId="1260" xr:uid="{00000000-0005-0000-0000-0000E6040000}"/>
    <cellStyle name="_09.GD-Yte_TT_MSDC2008_02  Dan so lao dong(OK)" xfId="1261" xr:uid="{00000000-0005-0000-0000-0000E7040000}"/>
    <cellStyle name="_09.GD-Yte_TT_MSDC2008_02 Danso_Laodong 2012(chuan) CO SO" xfId="1262" xr:uid="{00000000-0005-0000-0000-0000E8040000}"/>
    <cellStyle name="_09.GD-Yte_TT_MSDC2008_03 Dautu 2010" xfId="1263" xr:uid="{00000000-0005-0000-0000-0000E9040000}"/>
    <cellStyle name="_09.GD-Yte_TT_MSDC2008_03 Dautu 2010_01 Don vi HC" xfId="1264" xr:uid="{00000000-0005-0000-0000-0000EA040000}"/>
    <cellStyle name="_09.GD-Yte_TT_MSDC2008_03 Dautu 2010_01 Don vi HC 2" xfId="1265" xr:uid="{00000000-0005-0000-0000-0000EB040000}"/>
    <cellStyle name="_09.GD-Yte_TT_MSDC2008_03 Dautu 2010_01 Don vi HC_Book2" xfId="1266" xr:uid="{00000000-0005-0000-0000-0000EC040000}"/>
    <cellStyle name="_09.GD-Yte_TT_MSDC2008_03 Dautu 2010_01 Don vi HC_NGTK-daydu-2014-Laodong" xfId="1267" xr:uid="{00000000-0005-0000-0000-0000ED040000}"/>
    <cellStyle name="_09.GD-Yte_TT_MSDC2008_03 Dautu 2010_01 Don vi HC_Niengiam_Hung_final" xfId="1268" xr:uid="{00000000-0005-0000-0000-0000EE040000}"/>
    <cellStyle name="_09.GD-Yte_TT_MSDC2008_03 Dautu 2010_02 Danso_Laodong 2012(chuan) CO SO" xfId="1269" xr:uid="{00000000-0005-0000-0000-0000EF040000}"/>
    <cellStyle name="_09.GD-Yte_TT_MSDC2008_03 Dautu 2010_04 Doanh nghiep va CSKDCT 2012" xfId="1270" xr:uid="{00000000-0005-0000-0000-0000F0040000}"/>
    <cellStyle name="_09.GD-Yte_TT_MSDC2008_03 Dautu 2010_08 Thuong mai Tong muc - Diep" xfId="1271" xr:uid="{00000000-0005-0000-0000-0000F1040000}"/>
    <cellStyle name="_09.GD-Yte_TT_MSDC2008_03 Dautu 2010_09 Thuong mai va Du lich" xfId="1272" xr:uid="{00000000-0005-0000-0000-0000F2040000}"/>
    <cellStyle name="_09.GD-Yte_TT_MSDC2008_03 Dautu 2010_09 Thuong mai va Du lich 2" xfId="1273" xr:uid="{00000000-0005-0000-0000-0000F3040000}"/>
    <cellStyle name="_09.GD-Yte_TT_MSDC2008_03 Dautu 2010_09 Thuong mai va Du lich_01 Don vi HC" xfId="1274" xr:uid="{00000000-0005-0000-0000-0000F4040000}"/>
    <cellStyle name="_09.GD-Yte_TT_MSDC2008_03 Dautu 2010_09 Thuong mai va Du lich_Book2" xfId="1275" xr:uid="{00000000-0005-0000-0000-0000F5040000}"/>
    <cellStyle name="_09.GD-Yte_TT_MSDC2008_03 Dautu 2010_09 Thuong mai va Du lich_NGDD 2013 Thu chi NSNN " xfId="1276" xr:uid="{00000000-0005-0000-0000-0000F6040000}"/>
    <cellStyle name="_09.GD-Yte_TT_MSDC2008_03 Dautu 2010_09 Thuong mai va Du lich_NGTK-daydu-2014-Laodong" xfId="1277" xr:uid="{00000000-0005-0000-0000-0000F7040000}"/>
    <cellStyle name="_09.GD-Yte_TT_MSDC2008_03 Dautu 2010_09 Thuong mai va Du lich_nien giam tom tat nong nghiep 2013" xfId="1278" xr:uid="{00000000-0005-0000-0000-0000F8040000}"/>
    <cellStyle name="_09.GD-Yte_TT_MSDC2008_03 Dautu 2010_09 Thuong mai va Du lich_Niengiam_Hung_final" xfId="1279" xr:uid="{00000000-0005-0000-0000-0000F9040000}"/>
    <cellStyle name="_09.GD-Yte_TT_MSDC2008_03 Dautu 2010_09 Thuong mai va Du lich_Phan II (In)" xfId="1280" xr:uid="{00000000-0005-0000-0000-0000FA040000}"/>
    <cellStyle name="_09.GD-Yte_TT_MSDC2008_03 Dautu 2010_12 MSDC_Thuy Van" xfId="1281" xr:uid="{00000000-0005-0000-0000-0000FB040000}"/>
    <cellStyle name="_09.GD-Yte_TT_MSDC2008_03 Dautu 2010_Don vi HC, dat dai, khi hau" xfId="1282" xr:uid="{00000000-0005-0000-0000-0000FC040000}"/>
    <cellStyle name="_09.GD-Yte_TT_MSDC2008_03 Dautu 2010_Mau" xfId="1283" xr:uid="{00000000-0005-0000-0000-0000FD040000}"/>
    <cellStyle name="_09.GD-Yte_TT_MSDC2008_03 Dautu 2010_NGTK-daydu-2014-VuDSLD(22.5.2015)" xfId="1284" xr:uid="{00000000-0005-0000-0000-0000FE040000}"/>
    <cellStyle name="_09.GD-Yte_TT_MSDC2008_03 Dautu 2010_nien giam 28.5.12_sua tn_Oanh-gui-3.15pm-28-5-2012" xfId="1285" xr:uid="{00000000-0005-0000-0000-0000FF040000}"/>
    <cellStyle name="_09.GD-Yte_TT_MSDC2008_03 Dautu 2010_nien giam tom tat nong nghiep 2013" xfId="1286" xr:uid="{00000000-0005-0000-0000-000000050000}"/>
    <cellStyle name="_09.GD-Yte_TT_MSDC2008_03 Dautu 2010_Phan II (In)" xfId="1287" xr:uid="{00000000-0005-0000-0000-000001050000}"/>
    <cellStyle name="_09.GD-Yte_TT_MSDC2008_03 Dautu 2010_TKQG" xfId="1288" xr:uid="{00000000-0005-0000-0000-000002050000}"/>
    <cellStyle name="_09.GD-Yte_TT_MSDC2008_03 Dautu 2010_Xl0000006" xfId="1289" xr:uid="{00000000-0005-0000-0000-000003050000}"/>
    <cellStyle name="_09.GD-Yte_TT_MSDC2008_03 Dautu 2010_Xl0000167" xfId="1290" xr:uid="{00000000-0005-0000-0000-000004050000}"/>
    <cellStyle name="_09.GD-Yte_TT_MSDC2008_03 Dautu 2010_Y te-VH TT_Tam(1)" xfId="1291" xr:uid="{00000000-0005-0000-0000-000005050000}"/>
    <cellStyle name="_09.GD-Yte_TT_MSDC2008_03 TKQG" xfId="1292" xr:uid="{00000000-0005-0000-0000-000006050000}"/>
    <cellStyle name="_09.GD-Yte_TT_MSDC2008_03 TKQG 2" xfId="1293" xr:uid="{00000000-0005-0000-0000-000007050000}"/>
    <cellStyle name="_09.GD-Yte_TT_MSDC2008_03 TKQG_02  Dan so lao dong(OK)" xfId="1294" xr:uid="{00000000-0005-0000-0000-000008050000}"/>
    <cellStyle name="_09.GD-Yte_TT_MSDC2008_03 TKQG_Book2" xfId="1295" xr:uid="{00000000-0005-0000-0000-000009050000}"/>
    <cellStyle name="_09.GD-Yte_TT_MSDC2008_03 TKQG_NGTK-daydu-2014-Laodong" xfId="1296" xr:uid="{00000000-0005-0000-0000-00000A050000}"/>
    <cellStyle name="_09.GD-Yte_TT_MSDC2008_03 TKQG_Niengiam_Hung_final" xfId="1297" xr:uid="{00000000-0005-0000-0000-00000B050000}"/>
    <cellStyle name="_09.GD-Yte_TT_MSDC2008_03 TKQG_Xl0000167" xfId="1298" xr:uid="{00000000-0005-0000-0000-00000C050000}"/>
    <cellStyle name="_09.GD-Yte_TT_MSDC2008_04 Doanh nghiep va CSKDCT 2012" xfId="1299" xr:uid="{00000000-0005-0000-0000-00000D050000}"/>
    <cellStyle name="_09.GD-Yte_TT_MSDC2008_05 Doanh nghiep va Ca the_2011 (Ok)" xfId="1300" xr:uid="{00000000-0005-0000-0000-00000E050000}"/>
    <cellStyle name="_09.GD-Yte_TT_MSDC2008_05 NGTT DN 2010 (OK)" xfId="1301" xr:uid="{00000000-0005-0000-0000-00000F050000}"/>
    <cellStyle name="_09.GD-Yte_TT_MSDC2008_05 NGTT DN 2010 (OK) 2" xfId="1302" xr:uid="{00000000-0005-0000-0000-000010050000}"/>
    <cellStyle name="_09.GD-Yte_TT_MSDC2008_05 NGTT DN 2010 (OK)_Bo sung 04 bieu Cong nghiep" xfId="1303" xr:uid="{00000000-0005-0000-0000-000011050000}"/>
    <cellStyle name="_09.GD-Yte_TT_MSDC2008_05 NGTT DN 2010 (OK)_Bo sung 04 bieu Cong nghiep 2" xfId="1304" xr:uid="{00000000-0005-0000-0000-000012050000}"/>
    <cellStyle name="_09.GD-Yte_TT_MSDC2008_05 NGTT DN 2010 (OK)_Bo sung 04 bieu Cong nghiep_Book2" xfId="1305" xr:uid="{00000000-0005-0000-0000-000013050000}"/>
    <cellStyle name="_09.GD-Yte_TT_MSDC2008_05 NGTT DN 2010 (OK)_Bo sung 04 bieu Cong nghiep_Mau" xfId="1306" xr:uid="{00000000-0005-0000-0000-000014050000}"/>
    <cellStyle name="_09.GD-Yte_TT_MSDC2008_05 NGTT DN 2010 (OK)_Bo sung 04 bieu Cong nghiep_NGTK-daydu-2014-Laodong" xfId="1307" xr:uid="{00000000-0005-0000-0000-000015050000}"/>
    <cellStyle name="_09.GD-Yte_TT_MSDC2008_05 NGTT DN 2010 (OK)_Bo sung 04 bieu Cong nghiep_Niengiam_Hung_final" xfId="1308" xr:uid="{00000000-0005-0000-0000-000016050000}"/>
    <cellStyle name="_09.GD-Yte_TT_MSDC2008_05 NGTT DN 2010 (OK)_Book2" xfId="1309" xr:uid="{00000000-0005-0000-0000-000017050000}"/>
    <cellStyle name="_09.GD-Yte_TT_MSDC2008_05 NGTT DN 2010 (OK)_Mau" xfId="1310" xr:uid="{00000000-0005-0000-0000-000018050000}"/>
    <cellStyle name="_09.GD-Yte_TT_MSDC2008_05 NGTT DN 2010 (OK)_NGTK-daydu-2014-Laodong" xfId="1311" xr:uid="{00000000-0005-0000-0000-000019050000}"/>
    <cellStyle name="_09.GD-Yte_TT_MSDC2008_05 NGTT DN 2010 (OK)_Niengiam_Hung_final" xfId="1312" xr:uid="{00000000-0005-0000-0000-00001A050000}"/>
    <cellStyle name="_09.GD-Yte_TT_MSDC2008_05 Thu chi NSNN" xfId="1313" xr:uid="{00000000-0005-0000-0000-00001B050000}"/>
    <cellStyle name="_09.GD-Yte_TT_MSDC2008_06 NGTT LN,TS 2013 co so" xfId="1314" xr:uid="{00000000-0005-0000-0000-00001C050000}"/>
    <cellStyle name="_09.GD-Yte_TT_MSDC2008_06 Nong, lam nghiep 2010  (ok)" xfId="1315" xr:uid="{00000000-0005-0000-0000-00001D050000}"/>
    <cellStyle name="_09.GD-Yte_TT_MSDC2008_07 NGTT CN 2012" xfId="1316" xr:uid="{00000000-0005-0000-0000-00001E050000}"/>
    <cellStyle name="_09.GD-Yte_TT_MSDC2008_08 Thuong mai Tong muc - Diep" xfId="1317" xr:uid="{00000000-0005-0000-0000-00001F050000}"/>
    <cellStyle name="_09.GD-Yte_TT_MSDC2008_08 Thuong mai va Du lich (Ok)" xfId="1318" xr:uid="{00000000-0005-0000-0000-000020050000}"/>
    <cellStyle name="_09.GD-Yte_TT_MSDC2008_08 Thuong mai va Du lich (Ok)_nien giam tom tat nong nghiep 2013" xfId="1319" xr:uid="{00000000-0005-0000-0000-000021050000}"/>
    <cellStyle name="_09.GD-Yte_TT_MSDC2008_08 Thuong mai va Du lich (Ok)_Phan II (In)" xfId="1320" xr:uid="{00000000-0005-0000-0000-000022050000}"/>
    <cellStyle name="_09.GD-Yte_TT_MSDC2008_09 Chi so gia 2011- VuTKG-1 (Ok)" xfId="1321" xr:uid="{00000000-0005-0000-0000-000023050000}"/>
    <cellStyle name="_09.GD-Yte_TT_MSDC2008_09 Chi so gia 2011- VuTKG-1 (Ok)_nien giam tom tat nong nghiep 2013" xfId="1322" xr:uid="{00000000-0005-0000-0000-000024050000}"/>
    <cellStyle name="_09.GD-Yte_TT_MSDC2008_09 Chi so gia 2011- VuTKG-1 (Ok)_Phan II (In)" xfId="1323" xr:uid="{00000000-0005-0000-0000-000025050000}"/>
    <cellStyle name="_09.GD-Yte_TT_MSDC2008_09 Du lich" xfId="1324" xr:uid="{00000000-0005-0000-0000-000026050000}"/>
    <cellStyle name="_09.GD-Yte_TT_MSDC2008_09 Du lich_nien giam tom tat nong nghiep 2013" xfId="1325" xr:uid="{00000000-0005-0000-0000-000027050000}"/>
    <cellStyle name="_09.GD-Yte_TT_MSDC2008_09 Du lich_Phan II (In)" xfId="1326" xr:uid="{00000000-0005-0000-0000-000028050000}"/>
    <cellStyle name="_09.GD-Yte_TT_MSDC2008_10 Market VH, YT, GD, NGTT 2011 " xfId="1327" xr:uid="{00000000-0005-0000-0000-000029050000}"/>
    <cellStyle name="_09.GD-Yte_TT_MSDC2008_10 Market VH, YT, GD, NGTT 2011  2" xfId="1328" xr:uid="{00000000-0005-0000-0000-00002A050000}"/>
    <cellStyle name="_09.GD-Yte_TT_MSDC2008_10 Market VH, YT, GD, NGTT 2011 _02  Dan so lao dong(OK)" xfId="1329" xr:uid="{00000000-0005-0000-0000-00002B050000}"/>
    <cellStyle name="_09.GD-Yte_TT_MSDC2008_10 Market VH, YT, GD, NGTT 2011 _03 TKQG va Thu chi NSNN 2012" xfId="1330" xr:uid="{00000000-0005-0000-0000-00002C050000}"/>
    <cellStyle name="_09.GD-Yte_TT_MSDC2008_10 Market VH, YT, GD, NGTT 2011 _04 Doanh nghiep va CSKDCT 2012" xfId="1331" xr:uid="{00000000-0005-0000-0000-00002D050000}"/>
    <cellStyle name="_09.GD-Yte_TT_MSDC2008_10 Market VH, YT, GD, NGTT 2011 _05 Doanh nghiep va Ca the_2011 (Ok)" xfId="1332" xr:uid="{00000000-0005-0000-0000-00002E050000}"/>
    <cellStyle name="_09.GD-Yte_TT_MSDC2008_10 Market VH, YT, GD, NGTT 2011 _06 NGTT LN,TS 2013 co so" xfId="1333" xr:uid="{00000000-0005-0000-0000-00002F050000}"/>
    <cellStyle name="_09.GD-Yte_TT_MSDC2008_10 Market VH, YT, GD, NGTT 2011 _07 NGTT CN 2012" xfId="1334" xr:uid="{00000000-0005-0000-0000-000030050000}"/>
    <cellStyle name="_09.GD-Yte_TT_MSDC2008_10 Market VH, YT, GD, NGTT 2011 _08 Thuong mai Tong muc - Diep" xfId="1335" xr:uid="{00000000-0005-0000-0000-000031050000}"/>
    <cellStyle name="_09.GD-Yte_TT_MSDC2008_10 Market VH, YT, GD, NGTT 2011 _08 Thuong mai va Du lich (Ok)" xfId="1336" xr:uid="{00000000-0005-0000-0000-000032050000}"/>
    <cellStyle name="_09.GD-Yte_TT_MSDC2008_10 Market VH, YT, GD, NGTT 2011 _08 Thuong mai va Du lich (Ok)_nien giam tom tat nong nghiep 2013" xfId="1337" xr:uid="{00000000-0005-0000-0000-000033050000}"/>
    <cellStyle name="_09.GD-Yte_TT_MSDC2008_10 Market VH, YT, GD, NGTT 2011 _08 Thuong mai va Du lich (Ok)_Phan II (In)" xfId="1338" xr:uid="{00000000-0005-0000-0000-000034050000}"/>
    <cellStyle name="_09.GD-Yte_TT_MSDC2008_10 Market VH, YT, GD, NGTT 2011 _09 Chi so gia 2011- VuTKG-1 (Ok)" xfId="1339" xr:uid="{00000000-0005-0000-0000-000035050000}"/>
    <cellStyle name="_09.GD-Yte_TT_MSDC2008_10 Market VH, YT, GD, NGTT 2011 _09 Chi so gia 2011- VuTKG-1 (Ok)_nien giam tom tat nong nghiep 2013" xfId="1340" xr:uid="{00000000-0005-0000-0000-000036050000}"/>
    <cellStyle name="_09.GD-Yte_TT_MSDC2008_10 Market VH, YT, GD, NGTT 2011 _09 Chi so gia 2011- VuTKG-1 (Ok)_Phan II (In)" xfId="1341" xr:uid="{00000000-0005-0000-0000-000037050000}"/>
    <cellStyle name="_09.GD-Yte_TT_MSDC2008_10 Market VH, YT, GD, NGTT 2011 _09 Du lich" xfId="1342" xr:uid="{00000000-0005-0000-0000-000038050000}"/>
    <cellStyle name="_09.GD-Yte_TT_MSDC2008_10 Market VH, YT, GD, NGTT 2011 _09 Du lich_nien giam tom tat nong nghiep 2013" xfId="1343" xr:uid="{00000000-0005-0000-0000-000039050000}"/>
    <cellStyle name="_09.GD-Yte_TT_MSDC2008_10 Market VH, YT, GD, NGTT 2011 _09 Du lich_Phan II (In)" xfId="1344" xr:uid="{00000000-0005-0000-0000-00003A050000}"/>
    <cellStyle name="_09.GD-Yte_TT_MSDC2008_10 Market VH, YT, GD, NGTT 2011 _10 Van tai va BCVT (da sua ok)" xfId="1345" xr:uid="{00000000-0005-0000-0000-00003B050000}"/>
    <cellStyle name="_09.GD-Yte_TT_MSDC2008_10 Market VH, YT, GD, NGTT 2011 _10 Van tai va BCVT (da sua ok)_nien giam tom tat nong nghiep 2013" xfId="1346" xr:uid="{00000000-0005-0000-0000-00003C050000}"/>
    <cellStyle name="_09.GD-Yte_TT_MSDC2008_10 Market VH, YT, GD, NGTT 2011 _10 Van tai va BCVT (da sua ok)_Phan II (In)" xfId="1347" xr:uid="{00000000-0005-0000-0000-00003D050000}"/>
    <cellStyle name="_09.GD-Yte_TT_MSDC2008_10 Market VH, YT, GD, NGTT 2011 _11 (3)" xfId="1348" xr:uid="{00000000-0005-0000-0000-00003E050000}"/>
    <cellStyle name="_09.GD-Yte_TT_MSDC2008_10 Market VH, YT, GD, NGTT 2011 _11 (3) 2" xfId="1349" xr:uid="{00000000-0005-0000-0000-00003F050000}"/>
    <cellStyle name="_09.GD-Yte_TT_MSDC2008_10 Market VH, YT, GD, NGTT 2011 _11 (3)_04 Doanh nghiep va CSKDCT 2012" xfId="1350" xr:uid="{00000000-0005-0000-0000-000040050000}"/>
    <cellStyle name="_09.GD-Yte_TT_MSDC2008_10 Market VH, YT, GD, NGTT 2011 _11 (3)_Book2" xfId="1351" xr:uid="{00000000-0005-0000-0000-000041050000}"/>
    <cellStyle name="_09.GD-Yte_TT_MSDC2008_10 Market VH, YT, GD, NGTT 2011 _11 (3)_NGTK-daydu-2014-Laodong" xfId="1352" xr:uid="{00000000-0005-0000-0000-000042050000}"/>
    <cellStyle name="_09.GD-Yte_TT_MSDC2008_10 Market VH, YT, GD, NGTT 2011 _11 (3)_nien giam tom tat nong nghiep 2013" xfId="1353" xr:uid="{00000000-0005-0000-0000-000043050000}"/>
    <cellStyle name="_09.GD-Yte_TT_MSDC2008_10 Market VH, YT, GD, NGTT 2011 _11 (3)_Niengiam_Hung_final" xfId="1354" xr:uid="{00000000-0005-0000-0000-000044050000}"/>
    <cellStyle name="_09.GD-Yte_TT_MSDC2008_10 Market VH, YT, GD, NGTT 2011 _11 (3)_Phan II (In)" xfId="1355" xr:uid="{00000000-0005-0000-0000-000045050000}"/>
    <cellStyle name="_09.GD-Yte_TT_MSDC2008_10 Market VH, YT, GD, NGTT 2011 _11 (3)_Xl0000167" xfId="1356" xr:uid="{00000000-0005-0000-0000-000046050000}"/>
    <cellStyle name="_09.GD-Yte_TT_MSDC2008_10 Market VH, YT, GD, NGTT 2011 _12 (2)" xfId="1357" xr:uid="{00000000-0005-0000-0000-000047050000}"/>
    <cellStyle name="_09.GD-Yte_TT_MSDC2008_10 Market VH, YT, GD, NGTT 2011 _12 (2) 2" xfId="1358" xr:uid="{00000000-0005-0000-0000-000048050000}"/>
    <cellStyle name="_09.GD-Yte_TT_MSDC2008_10 Market VH, YT, GD, NGTT 2011 _12 (2)_04 Doanh nghiep va CSKDCT 2012" xfId="1359" xr:uid="{00000000-0005-0000-0000-000049050000}"/>
    <cellStyle name="_09.GD-Yte_TT_MSDC2008_10 Market VH, YT, GD, NGTT 2011 _12 (2)_Book2" xfId="1360" xr:uid="{00000000-0005-0000-0000-00004A050000}"/>
    <cellStyle name="_09.GD-Yte_TT_MSDC2008_10 Market VH, YT, GD, NGTT 2011 _12 (2)_NGTK-daydu-2014-Laodong" xfId="1361" xr:uid="{00000000-0005-0000-0000-00004B050000}"/>
    <cellStyle name="_09.GD-Yte_TT_MSDC2008_10 Market VH, YT, GD, NGTT 2011 _12 (2)_nien giam tom tat nong nghiep 2013" xfId="1362" xr:uid="{00000000-0005-0000-0000-00004C050000}"/>
    <cellStyle name="_09.GD-Yte_TT_MSDC2008_10 Market VH, YT, GD, NGTT 2011 _12 (2)_Niengiam_Hung_final" xfId="1363" xr:uid="{00000000-0005-0000-0000-00004D050000}"/>
    <cellStyle name="_09.GD-Yte_TT_MSDC2008_10 Market VH, YT, GD, NGTT 2011 _12 (2)_Phan II (In)" xfId="1364" xr:uid="{00000000-0005-0000-0000-00004E050000}"/>
    <cellStyle name="_09.GD-Yte_TT_MSDC2008_10 Market VH, YT, GD, NGTT 2011 _12 (2)_Xl0000167" xfId="1365" xr:uid="{00000000-0005-0000-0000-00004F050000}"/>
    <cellStyle name="_09.GD-Yte_TT_MSDC2008_10 Market VH, YT, GD, NGTT 2011 _12 Giao duc, Y Te va Muc songnam2011" xfId="1366" xr:uid="{00000000-0005-0000-0000-000050050000}"/>
    <cellStyle name="_09.GD-Yte_TT_MSDC2008_10 Market VH, YT, GD, NGTT 2011 _12 Giao duc, Y Te va Muc songnam2011_nien giam tom tat nong nghiep 2013" xfId="1367" xr:uid="{00000000-0005-0000-0000-000051050000}"/>
    <cellStyle name="_09.GD-Yte_TT_MSDC2008_10 Market VH, YT, GD, NGTT 2011 _12 Giao duc, Y Te va Muc songnam2011_Phan II (In)" xfId="1368" xr:uid="{00000000-0005-0000-0000-000052050000}"/>
    <cellStyle name="_09.GD-Yte_TT_MSDC2008_10 Market VH, YT, GD, NGTT 2011 _12 MSDC_Thuy Van" xfId="1369" xr:uid="{00000000-0005-0000-0000-000053050000}"/>
    <cellStyle name="_09.GD-Yte_TT_MSDC2008_10 Market VH, YT, GD, NGTT 2011 _13 Van tai 2012" xfId="1370" xr:uid="{00000000-0005-0000-0000-000054050000}"/>
    <cellStyle name="_09.GD-Yte_TT_MSDC2008_10 Market VH, YT, GD, NGTT 2011 _Book2" xfId="1371" xr:uid="{00000000-0005-0000-0000-000055050000}"/>
    <cellStyle name="_09.GD-Yte_TT_MSDC2008_10 Market VH, YT, GD, NGTT 2011 _Giaoduc2013(ok)" xfId="1372" xr:uid="{00000000-0005-0000-0000-000056050000}"/>
    <cellStyle name="_09.GD-Yte_TT_MSDC2008_10 Market VH, YT, GD, NGTT 2011 _Maket NGTT2012 LN,TS (7-1-2013)" xfId="1373" xr:uid="{00000000-0005-0000-0000-000057050000}"/>
    <cellStyle name="_09.GD-Yte_TT_MSDC2008_10 Market VH, YT, GD, NGTT 2011 _Maket NGTT2012 LN,TS (7-1-2013)_Nongnghiep" xfId="1374" xr:uid="{00000000-0005-0000-0000-000058050000}"/>
    <cellStyle name="_09.GD-Yte_TT_MSDC2008_10 Market VH, YT, GD, NGTT 2011 _Ngiam_lamnghiep_2011_v2(1)(1)" xfId="1375" xr:uid="{00000000-0005-0000-0000-000059050000}"/>
    <cellStyle name="_09.GD-Yte_TT_MSDC2008_10 Market VH, YT, GD, NGTT 2011 _Ngiam_lamnghiep_2011_v2(1)(1)_Nongnghiep" xfId="1376" xr:uid="{00000000-0005-0000-0000-00005A050000}"/>
    <cellStyle name="_09.GD-Yte_TT_MSDC2008_10 Market VH, YT, GD, NGTT 2011 _NGTK-daydu-2014-Laodong" xfId="1377" xr:uid="{00000000-0005-0000-0000-00005B050000}"/>
    <cellStyle name="_09.GD-Yte_TT_MSDC2008_10 Market VH, YT, GD, NGTT 2011 _NGTT LN,TS 2012 (Chuan)" xfId="1378" xr:uid="{00000000-0005-0000-0000-00005C050000}"/>
    <cellStyle name="_09.GD-Yte_TT_MSDC2008_10 Market VH, YT, GD, NGTT 2011 _Nien giam TT Vu Nong nghiep 2012(solieu)-gui Vu TH 29-3-2013" xfId="1379" xr:uid="{00000000-0005-0000-0000-00005D050000}"/>
    <cellStyle name="_09.GD-Yte_TT_MSDC2008_10 Market VH, YT, GD, NGTT 2011 _Niengiam_Hung_final" xfId="1380" xr:uid="{00000000-0005-0000-0000-00005E050000}"/>
    <cellStyle name="_09.GD-Yte_TT_MSDC2008_10 Market VH, YT, GD, NGTT 2011 _Nongnghiep" xfId="1381" xr:uid="{00000000-0005-0000-0000-00005F050000}"/>
    <cellStyle name="_09.GD-Yte_TT_MSDC2008_10 Market VH, YT, GD, NGTT 2011 _Nongnghiep NGDD 2012_cap nhat den 24-5-2013(1)" xfId="1382" xr:uid="{00000000-0005-0000-0000-000060050000}"/>
    <cellStyle name="_09.GD-Yte_TT_MSDC2008_10 Market VH, YT, GD, NGTT 2011 _Nongnghiep_Nongnghiep NGDD 2012_cap nhat den 24-5-2013(1)" xfId="1383" xr:uid="{00000000-0005-0000-0000-000061050000}"/>
    <cellStyle name="_09.GD-Yte_TT_MSDC2008_10 Market VH, YT, GD, NGTT 2011 _So lieu quoc te TH" xfId="1384" xr:uid="{00000000-0005-0000-0000-000062050000}"/>
    <cellStyle name="_09.GD-Yte_TT_MSDC2008_10 Market VH, YT, GD, NGTT 2011 _So lieu quoc te TH_nien giam tom tat nong nghiep 2013" xfId="1385" xr:uid="{00000000-0005-0000-0000-000063050000}"/>
    <cellStyle name="_09.GD-Yte_TT_MSDC2008_10 Market VH, YT, GD, NGTT 2011 _So lieu quoc te TH_Phan II (In)" xfId="1386" xr:uid="{00000000-0005-0000-0000-000064050000}"/>
    <cellStyle name="_09.GD-Yte_TT_MSDC2008_10 Market VH, YT, GD, NGTT 2011 _TKQG" xfId="1387" xr:uid="{00000000-0005-0000-0000-000065050000}"/>
    <cellStyle name="_09.GD-Yte_TT_MSDC2008_10 Market VH, YT, GD, NGTT 2011 _Xl0000147" xfId="1388" xr:uid="{00000000-0005-0000-0000-000066050000}"/>
    <cellStyle name="_09.GD-Yte_TT_MSDC2008_10 Market VH, YT, GD, NGTT 2011 _Xl0000167" xfId="1389" xr:uid="{00000000-0005-0000-0000-000067050000}"/>
    <cellStyle name="_09.GD-Yte_TT_MSDC2008_10 Market VH, YT, GD, NGTT 2011 _XNK" xfId="1390" xr:uid="{00000000-0005-0000-0000-000068050000}"/>
    <cellStyle name="_09.GD-Yte_TT_MSDC2008_10 Market VH, YT, GD, NGTT 2011 _XNK_nien giam tom tat nong nghiep 2013" xfId="1391" xr:uid="{00000000-0005-0000-0000-000069050000}"/>
    <cellStyle name="_09.GD-Yte_TT_MSDC2008_10 Market VH, YT, GD, NGTT 2011 _XNK_Phan II (In)" xfId="1392" xr:uid="{00000000-0005-0000-0000-00006A050000}"/>
    <cellStyle name="_09.GD-Yte_TT_MSDC2008_10 Van tai va BCVT (da sua ok)" xfId="1393" xr:uid="{00000000-0005-0000-0000-00006B050000}"/>
    <cellStyle name="_09.GD-Yte_TT_MSDC2008_10 Van tai va BCVT (da sua ok)_nien giam tom tat nong nghiep 2013" xfId="1394" xr:uid="{00000000-0005-0000-0000-00006C050000}"/>
    <cellStyle name="_09.GD-Yte_TT_MSDC2008_10 Van tai va BCVT (da sua ok)_Phan II (In)" xfId="1395" xr:uid="{00000000-0005-0000-0000-00006D050000}"/>
    <cellStyle name="_09.GD-Yte_TT_MSDC2008_10 VH, YT, GD, NGTT 2010 - (OK)" xfId="1396" xr:uid="{00000000-0005-0000-0000-00006E050000}"/>
    <cellStyle name="_09.GD-Yte_TT_MSDC2008_10 VH, YT, GD, NGTT 2010 - (OK) 2" xfId="1397" xr:uid="{00000000-0005-0000-0000-00006F050000}"/>
    <cellStyle name="_09.GD-Yte_TT_MSDC2008_10 VH, YT, GD, NGTT 2010 - (OK)_Bo sung 04 bieu Cong nghiep" xfId="1398" xr:uid="{00000000-0005-0000-0000-000070050000}"/>
    <cellStyle name="_09.GD-Yte_TT_MSDC2008_10 VH, YT, GD, NGTT 2010 - (OK)_Bo sung 04 bieu Cong nghiep 2" xfId="1399" xr:uid="{00000000-0005-0000-0000-000071050000}"/>
    <cellStyle name="_09.GD-Yte_TT_MSDC2008_10 VH, YT, GD, NGTT 2010 - (OK)_Bo sung 04 bieu Cong nghiep_Book2" xfId="1400" xr:uid="{00000000-0005-0000-0000-000072050000}"/>
    <cellStyle name="_09.GD-Yte_TT_MSDC2008_10 VH, YT, GD, NGTT 2010 - (OK)_Bo sung 04 bieu Cong nghiep_Mau" xfId="1401" xr:uid="{00000000-0005-0000-0000-000073050000}"/>
    <cellStyle name="_09.GD-Yte_TT_MSDC2008_10 VH, YT, GD, NGTT 2010 - (OK)_Bo sung 04 bieu Cong nghiep_NGTK-daydu-2014-Laodong" xfId="1402" xr:uid="{00000000-0005-0000-0000-000074050000}"/>
    <cellStyle name="_09.GD-Yte_TT_MSDC2008_10 VH, YT, GD, NGTT 2010 - (OK)_Bo sung 04 bieu Cong nghiep_Niengiam_Hung_final" xfId="1403" xr:uid="{00000000-0005-0000-0000-000075050000}"/>
    <cellStyle name="_09.GD-Yte_TT_MSDC2008_10 VH, YT, GD, NGTT 2010 - (OK)_Book2" xfId="1404" xr:uid="{00000000-0005-0000-0000-000076050000}"/>
    <cellStyle name="_09.GD-Yte_TT_MSDC2008_10 VH, YT, GD, NGTT 2010 - (OK)_Mau" xfId="1405" xr:uid="{00000000-0005-0000-0000-000077050000}"/>
    <cellStyle name="_09.GD-Yte_TT_MSDC2008_10 VH, YT, GD, NGTT 2010 - (OK)_NGTK-daydu-2014-Laodong" xfId="1406" xr:uid="{00000000-0005-0000-0000-000078050000}"/>
    <cellStyle name="_09.GD-Yte_TT_MSDC2008_10 VH, YT, GD, NGTT 2010 - (OK)_Niengiam_Hung_final" xfId="1407" xr:uid="{00000000-0005-0000-0000-000079050000}"/>
    <cellStyle name="_09.GD-Yte_TT_MSDC2008_11 (3)" xfId="1408" xr:uid="{00000000-0005-0000-0000-00007A050000}"/>
    <cellStyle name="_09.GD-Yte_TT_MSDC2008_11 (3) 2" xfId="1409" xr:uid="{00000000-0005-0000-0000-00007B050000}"/>
    <cellStyle name="_09.GD-Yte_TT_MSDC2008_11 (3)_04 Doanh nghiep va CSKDCT 2012" xfId="1410" xr:uid="{00000000-0005-0000-0000-00007C050000}"/>
    <cellStyle name="_09.GD-Yte_TT_MSDC2008_11 (3)_Book2" xfId="1411" xr:uid="{00000000-0005-0000-0000-00007D050000}"/>
    <cellStyle name="_09.GD-Yte_TT_MSDC2008_11 (3)_NGTK-daydu-2014-Laodong" xfId="1412" xr:uid="{00000000-0005-0000-0000-00007E050000}"/>
    <cellStyle name="_09.GD-Yte_TT_MSDC2008_11 (3)_nien giam tom tat nong nghiep 2013" xfId="1413" xr:uid="{00000000-0005-0000-0000-00007F050000}"/>
    <cellStyle name="_09.GD-Yte_TT_MSDC2008_11 (3)_Niengiam_Hung_final" xfId="1414" xr:uid="{00000000-0005-0000-0000-000080050000}"/>
    <cellStyle name="_09.GD-Yte_TT_MSDC2008_11 (3)_Phan II (In)" xfId="1415" xr:uid="{00000000-0005-0000-0000-000081050000}"/>
    <cellStyle name="_09.GD-Yte_TT_MSDC2008_11 (3)_Xl0000167" xfId="1416" xr:uid="{00000000-0005-0000-0000-000082050000}"/>
    <cellStyle name="_09.GD-Yte_TT_MSDC2008_11 So lieu quoc te 2010-final" xfId="1417" xr:uid="{00000000-0005-0000-0000-000083050000}"/>
    <cellStyle name="_09.GD-Yte_TT_MSDC2008_11 So lieu quoc te 2010-final 2" xfId="1418" xr:uid="{00000000-0005-0000-0000-000084050000}"/>
    <cellStyle name="_09.GD-Yte_TT_MSDC2008_11 So lieu quoc te 2010-final_Book2" xfId="1419" xr:uid="{00000000-0005-0000-0000-000085050000}"/>
    <cellStyle name="_09.GD-Yte_TT_MSDC2008_11 So lieu quoc te 2010-final_Mau" xfId="1420" xr:uid="{00000000-0005-0000-0000-000086050000}"/>
    <cellStyle name="_09.GD-Yte_TT_MSDC2008_11 So lieu quoc te 2010-final_NGTK-daydu-2014-Laodong" xfId="1421" xr:uid="{00000000-0005-0000-0000-000087050000}"/>
    <cellStyle name="_09.GD-Yte_TT_MSDC2008_11 So lieu quoc te 2010-final_Niengiam_Hung_final" xfId="1422" xr:uid="{00000000-0005-0000-0000-000088050000}"/>
    <cellStyle name="_09.GD-Yte_TT_MSDC2008_12 (2)" xfId="1423" xr:uid="{00000000-0005-0000-0000-000089050000}"/>
    <cellStyle name="_09.GD-Yte_TT_MSDC2008_12 (2) 2" xfId="1424" xr:uid="{00000000-0005-0000-0000-00008A050000}"/>
    <cellStyle name="_09.GD-Yte_TT_MSDC2008_12 (2)_04 Doanh nghiep va CSKDCT 2012" xfId="1425" xr:uid="{00000000-0005-0000-0000-00008B050000}"/>
    <cellStyle name="_09.GD-Yte_TT_MSDC2008_12 (2)_Book2" xfId="1426" xr:uid="{00000000-0005-0000-0000-00008C050000}"/>
    <cellStyle name="_09.GD-Yte_TT_MSDC2008_12 (2)_NGTK-daydu-2014-Laodong" xfId="1427" xr:uid="{00000000-0005-0000-0000-00008D050000}"/>
    <cellStyle name="_09.GD-Yte_TT_MSDC2008_12 (2)_nien giam tom tat nong nghiep 2013" xfId="1428" xr:uid="{00000000-0005-0000-0000-00008E050000}"/>
    <cellStyle name="_09.GD-Yte_TT_MSDC2008_12 (2)_Niengiam_Hung_final" xfId="1429" xr:uid="{00000000-0005-0000-0000-00008F050000}"/>
    <cellStyle name="_09.GD-Yte_TT_MSDC2008_12 (2)_Phan II (In)" xfId="1430" xr:uid="{00000000-0005-0000-0000-000090050000}"/>
    <cellStyle name="_09.GD-Yte_TT_MSDC2008_12 (2)_Xl0000167" xfId="1431" xr:uid="{00000000-0005-0000-0000-000091050000}"/>
    <cellStyle name="_09.GD-Yte_TT_MSDC2008_12 Chi so gia 2012(chuan) co so" xfId="1432" xr:uid="{00000000-0005-0000-0000-000092050000}"/>
    <cellStyle name="_09.GD-Yte_TT_MSDC2008_12 Giao duc, Y Te va Muc songnam2011" xfId="1433" xr:uid="{00000000-0005-0000-0000-000093050000}"/>
    <cellStyle name="_09.GD-Yte_TT_MSDC2008_12 Giao duc, Y Te va Muc songnam2011_nien giam tom tat nong nghiep 2013" xfId="1434" xr:uid="{00000000-0005-0000-0000-000094050000}"/>
    <cellStyle name="_09.GD-Yte_TT_MSDC2008_12 Giao duc, Y Te va Muc songnam2011_Phan II (In)" xfId="1435" xr:uid="{00000000-0005-0000-0000-000095050000}"/>
    <cellStyle name="_09.GD-Yte_TT_MSDC2008_13 Van tai 2012" xfId="1436" xr:uid="{00000000-0005-0000-0000-000096050000}"/>
    <cellStyle name="_09.GD-Yte_TT_MSDC2008_Book1" xfId="1437" xr:uid="{00000000-0005-0000-0000-000097050000}"/>
    <cellStyle name="_09.GD-Yte_TT_MSDC2008_Book1 2" xfId="1438" xr:uid="{00000000-0005-0000-0000-000098050000}"/>
    <cellStyle name="_09.GD-Yte_TT_MSDC2008_Book1_Book2" xfId="1439" xr:uid="{00000000-0005-0000-0000-000099050000}"/>
    <cellStyle name="_09.GD-Yte_TT_MSDC2008_Book1_Mau" xfId="1440" xr:uid="{00000000-0005-0000-0000-00009A050000}"/>
    <cellStyle name="_09.GD-Yte_TT_MSDC2008_Book1_NGTK-daydu-2014-Laodong" xfId="1441" xr:uid="{00000000-0005-0000-0000-00009B050000}"/>
    <cellStyle name="_09.GD-Yte_TT_MSDC2008_Book1_Niengiam_Hung_final" xfId="1442" xr:uid="{00000000-0005-0000-0000-00009C050000}"/>
    <cellStyle name="_09.GD-Yte_TT_MSDC2008_Dat Dai NGTT -2013" xfId="1443" xr:uid="{00000000-0005-0000-0000-00009D050000}"/>
    <cellStyle name="_09.GD-Yte_TT_MSDC2008_Dat Dai NGTT -2013 2" xfId="1444" xr:uid="{00000000-0005-0000-0000-00009E050000}"/>
    <cellStyle name="_09.GD-Yte_TT_MSDC2008_Dat Dai NGTT -2013_Book2" xfId="1445" xr:uid="{00000000-0005-0000-0000-00009F050000}"/>
    <cellStyle name="_09.GD-Yte_TT_MSDC2008_Dat Dai NGTT -2013_NGTK-daydu-2014-Laodong" xfId="1446" xr:uid="{00000000-0005-0000-0000-0000A0050000}"/>
    <cellStyle name="_09.GD-Yte_TT_MSDC2008_Dat Dai NGTT -2013_Niengiam_Hung_final" xfId="1447" xr:uid="{00000000-0005-0000-0000-0000A1050000}"/>
    <cellStyle name="_09.GD-Yte_TT_MSDC2008_Giaoduc2013(ok)" xfId="1448" xr:uid="{00000000-0005-0000-0000-0000A2050000}"/>
    <cellStyle name="_09.GD-Yte_TT_MSDC2008_GTSXNN" xfId="1449" xr:uid="{00000000-0005-0000-0000-0000A3050000}"/>
    <cellStyle name="_09.GD-Yte_TT_MSDC2008_GTSXNN_Nongnghiep NGDD 2012_cap nhat den 24-5-2013(1)" xfId="1450" xr:uid="{00000000-0005-0000-0000-0000A4050000}"/>
    <cellStyle name="_09.GD-Yte_TT_MSDC2008_Maket NGTT Thu chi NS 2011" xfId="1451" xr:uid="{00000000-0005-0000-0000-0000A5050000}"/>
    <cellStyle name="_09.GD-Yte_TT_MSDC2008_Maket NGTT Thu chi NS 2011_08 Cong nghiep 2010" xfId="1452" xr:uid="{00000000-0005-0000-0000-0000A6050000}"/>
    <cellStyle name="_09.GD-Yte_TT_MSDC2008_Maket NGTT Thu chi NS 2011_08 Thuong mai va Du lich (Ok)" xfId="1453" xr:uid="{00000000-0005-0000-0000-0000A7050000}"/>
    <cellStyle name="_09.GD-Yte_TT_MSDC2008_Maket NGTT Thu chi NS 2011_09 Chi so gia 2011- VuTKG-1 (Ok)" xfId="1454" xr:uid="{00000000-0005-0000-0000-0000A8050000}"/>
    <cellStyle name="_09.GD-Yte_TT_MSDC2008_Maket NGTT Thu chi NS 2011_09 Du lich" xfId="1455" xr:uid="{00000000-0005-0000-0000-0000A9050000}"/>
    <cellStyle name="_09.GD-Yte_TT_MSDC2008_Maket NGTT Thu chi NS 2011_10 Van tai va BCVT (da sua ok)" xfId="1456" xr:uid="{00000000-0005-0000-0000-0000AA050000}"/>
    <cellStyle name="_09.GD-Yte_TT_MSDC2008_Maket NGTT Thu chi NS 2011_12 Giao duc, Y Te va Muc songnam2011" xfId="1457" xr:uid="{00000000-0005-0000-0000-0000AB050000}"/>
    <cellStyle name="_09.GD-Yte_TT_MSDC2008_Maket NGTT Thu chi NS 2011_nien giam tom tat du lich va XNK" xfId="1458" xr:uid="{00000000-0005-0000-0000-0000AC050000}"/>
    <cellStyle name="_09.GD-Yte_TT_MSDC2008_Maket NGTT Thu chi NS 2011_Nongnghiep" xfId="1459" xr:uid="{00000000-0005-0000-0000-0000AD050000}"/>
    <cellStyle name="_09.GD-Yte_TT_MSDC2008_Maket NGTT Thu chi NS 2011_XNK" xfId="1460" xr:uid="{00000000-0005-0000-0000-0000AE050000}"/>
    <cellStyle name="_09.GD-Yte_TT_MSDC2008_Maket NGTT2012 LN,TS (7-1-2013)" xfId="1461" xr:uid="{00000000-0005-0000-0000-0000AF050000}"/>
    <cellStyle name="_09.GD-Yte_TT_MSDC2008_Maket NGTT2012 LN,TS (7-1-2013)_Nongnghiep" xfId="1462" xr:uid="{00000000-0005-0000-0000-0000B0050000}"/>
    <cellStyle name="_09.GD-Yte_TT_MSDC2008_Mau" xfId="1463" xr:uid="{00000000-0005-0000-0000-0000B1050000}"/>
    <cellStyle name="_09.GD-Yte_TT_MSDC2008_Mau 2" xfId="1464" xr:uid="{00000000-0005-0000-0000-0000B2050000}"/>
    <cellStyle name="_09.GD-Yte_TT_MSDC2008_Mau_Book2" xfId="1465" xr:uid="{00000000-0005-0000-0000-0000B3050000}"/>
    <cellStyle name="_09.GD-Yte_TT_MSDC2008_Mau_NGTK-daydu-2014-Laodong" xfId="1466" xr:uid="{00000000-0005-0000-0000-0000B4050000}"/>
    <cellStyle name="_09.GD-Yte_TT_MSDC2008_Mau_Niengiam_Hung_final" xfId="1467" xr:uid="{00000000-0005-0000-0000-0000B5050000}"/>
    <cellStyle name="_09.GD-Yte_TT_MSDC2008_Mau_TCCN" xfId="1468" xr:uid="{00000000-0005-0000-0000-0000B6050000}"/>
    <cellStyle name="_09.GD-Yte_TT_MSDC2008_Mau_TKQG" xfId="1469" xr:uid="{00000000-0005-0000-0000-0000B7050000}"/>
    <cellStyle name="_09.GD-Yte_TT_MSDC2008_Ngiam_lamnghiep_2011_v2(1)(1)" xfId="1470" xr:uid="{00000000-0005-0000-0000-0000B8050000}"/>
    <cellStyle name="_09.GD-Yte_TT_MSDC2008_Ngiam_lamnghiep_2011_v2(1)(1)_Nongnghiep" xfId="1471" xr:uid="{00000000-0005-0000-0000-0000B9050000}"/>
    <cellStyle name="_09.GD-Yte_TT_MSDC2008_NGTK-daydu-2014-VuDSLD(22.5.2015)" xfId="1472" xr:uid="{00000000-0005-0000-0000-0000BA050000}"/>
    <cellStyle name="_09.GD-Yte_TT_MSDC2008_NGTT LN,TS 2012 (Chuan)" xfId="1473" xr:uid="{00000000-0005-0000-0000-0000BB050000}"/>
    <cellStyle name="_09.GD-Yte_TT_MSDC2008_nien giam 28.5.12_sua tn_Oanh-gui-3.15pm-28-5-2012" xfId="1474" xr:uid="{00000000-0005-0000-0000-0000BC050000}"/>
    <cellStyle name="_09.GD-Yte_TT_MSDC2008_Nien giam day du  Nong nghiep 2010" xfId="1475" xr:uid="{00000000-0005-0000-0000-0000BD050000}"/>
    <cellStyle name="_09.GD-Yte_TT_MSDC2008_Nien giam KT_TV 2010" xfId="1476" xr:uid="{00000000-0005-0000-0000-0000BE050000}"/>
    <cellStyle name="_09.GD-Yte_TT_MSDC2008_nien giam tom tat nong nghiep 2013" xfId="1477" xr:uid="{00000000-0005-0000-0000-0000BF050000}"/>
    <cellStyle name="_09.GD-Yte_TT_MSDC2008_Nien giam TT Vu Nong nghiep 2012(solieu)-gui Vu TH 29-3-2013" xfId="1478" xr:uid="{00000000-0005-0000-0000-0000C0050000}"/>
    <cellStyle name="_09.GD-Yte_TT_MSDC2008_Nongnghiep" xfId="1479" xr:uid="{00000000-0005-0000-0000-0000C1050000}"/>
    <cellStyle name="_09.GD-Yte_TT_MSDC2008_Nongnghiep 2" xfId="1480" xr:uid="{00000000-0005-0000-0000-0000C2050000}"/>
    <cellStyle name="_09.GD-Yte_TT_MSDC2008_Nongnghiep_Bo sung 04 bieu Cong nghiep" xfId="1481" xr:uid="{00000000-0005-0000-0000-0000C3050000}"/>
    <cellStyle name="_09.GD-Yte_TT_MSDC2008_Nongnghiep_Bo sung 04 bieu Cong nghiep 2" xfId="1482" xr:uid="{00000000-0005-0000-0000-0000C4050000}"/>
    <cellStyle name="_09.GD-Yte_TT_MSDC2008_Nongnghiep_Bo sung 04 bieu Cong nghiep_Book2" xfId="1483" xr:uid="{00000000-0005-0000-0000-0000C5050000}"/>
    <cellStyle name="_09.GD-Yte_TT_MSDC2008_Nongnghiep_Bo sung 04 bieu Cong nghiep_Mau" xfId="1484" xr:uid="{00000000-0005-0000-0000-0000C6050000}"/>
    <cellStyle name="_09.GD-Yte_TT_MSDC2008_Nongnghiep_Bo sung 04 bieu Cong nghiep_NGTK-daydu-2014-Laodong" xfId="1485" xr:uid="{00000000-0005-0000-0000-0000C7050000}"/>
    <cellStyle name="_09.GD-Yte_TT_MSDC2008_Nongnghiep_Bo sung 04 bieu Cong nghiep_Niengiam_Hung_final" xfId="1486" xr:uid="{00000000-0005-0000-0000-0000C8050000}"/>
    <cellStyle name="_09.GD-Yte_TT_MSDC2008_Nongnghiep_Book2" xfId="1487" xr:uid="{00000000-0005-0000-0000-0000C9050000}"/>
    <cellStyle name="_09.GD-Yte_TT_MSDC2008_Nongnghiep_Mau" xfId="1488" xr:uid="{00000000-0005-0000-0000-0000CA050000}"/>
    <cellStyle name="_09.GD-Yte_TT_MSDC2008_Nongnghiep_NGDD 2013 Thu chi NSNN " xfId="1489" xr:uid="{00000000-0005-0000-0000-0000CB050000}"/>
    <cellStyle name="_09.GD-Yte_TT_MSDC2008_Nongnghiep_NGTK-daydu-2014-Laodong" xfId="1490" xr:uid="{00000000-0005-0000-0000-0000CC050000}"/>
    <cellStyle name="_09.GD-Yte_TT_MSDC2008_Nongnghiep_Niengiam_Hung_final" xfId="1491" xr:uid="{00000000-0005-0000-0000-0000CD050000}"/>
    <cellStyle name="_09.GD-Yte_TT_MSDC2008_Nongnghiep_Nongnghiep NGDD 2012_cap nhat den 24-5-2013(1)" xfId="1492" xr:uid="{00000000-0005-0000-0000-0000CE050000}"/>
    <cellStyle name="_09.GD-Yte_TT_MSDC2008_Nongnghiep_TKQG" xfId="1493" xr:uid="{00000000-0005-0000-0000-0000CF050000}"/>
    <cellStyle name="_09.GD-Yte_TT_MSDC2008_Phan i (in)" xfId="1494" xr:uid="{00000000-0005-0000-0000-0000D0050000}"/>
    <cellStyle name="_09.GD-Yte_TT_MSDC2008_Phan II (In)" xfId="1495" xr:uid="{00000000-0005-0000-0000-0000D1050000}"/>
    <cellStyle name="_09.GD-Yte_TT_MSDC2008_So lieu quoc te TH" xfId="1496" xr:uid="{00000000-0005-0000-0000-0000D2050000}"/>
    <cellStyle name="_09.GD-Yte_TT_MSDC2008_So lieu quoc te TH_08 Cong nghiep 2010" xfId="1497" xr:uid="{00000000-0005-0000-0000-0000D3050000}"/>
    <cellStyle name="_09.GD-Yte_TT_MSDC2008_So lieu quoc te TH_08 Thuong mai va Du lich (Ok)" xfId="1498" xr:uid="{00000000-0005-0000-0000-0000D4050000}"/>
    <cellStyle name="_09.GD-Yte_TT_MSDC2008_So lieu quoc te TH_09 Chi so gia 2011- VuTKG-1 (Ok)" xfId="1499" xr:uid="{00000000-0005-0000-0000-0000D5050000}"/>
    <cellStyle name="_09.GD-Yte_TT_MSDC2008_So lieu quoc te TH_09 Du lich" xfId="1500" xr:uid="{00000000-0005-0000-0000-0000D6050000}"/>
    <cellStyle name="_09.GD-Yte_TT_MSDC2008_So lieu quoc te TH_10 Van tai va BCVT (da sua ok)" xfId="1501" xr:uid="{00000000-0005-0000-0000-0000D7050000}"/>
    <cellStyle name="_09.GD-Yte_TT_MSDC2008_So lieu quoc te TH_12 Giao duc, Y Te va Muc songnam2011" xfId="1502" xr:uid="{00000000-0005-0000-0000-0000D8050000}"/>
    <cellStyle name="_09.GD-Yte_TT_MSDC2008_So lieu quoc te TH_nien giam tom tat du lich va XNK" xfId="1503" xr:uid="{00000000-0005-0000-0000-0000D9050000}"/>
    <cellStyle name="_09.GD-Yte_TT_MSDC2008_So lieu quoc te TH_Nongnghiep" xfId="1504" xr:uid="{00000000-0005-0000-0000-0000DA050000}"/>
    <cellStyle name="_09.GD-Yte_TT_MSDC2008_So lieu quoc te TH_XNK" xfId="1505" xr:uid="{00000000-0005-0000-0000-0000DB050000}"/>
    <cellStyle name="_09.GD-Yte_TT_MSDC2008_So lieu quoc te(GDP)" xfId="1506" xr:uid="{00000000-0005-0000-0000-0000DC050000}"/>
    <cellStyle name="_09.GD-Yte_TT_MSDC2008_So lieu quoc te(GDP) 2" xfId="1507" xr:uid="{00000000-0005-0000-0000-0000DD050000}"/>
    <cellStyle name="_09.GD-Yte_TT_MSDC2008_So lieu quoc te(GDP)_02  Dan so lao dong(OK)" xfId="1508" xr:uid="{00000000-0005-0000-0000-0000DE050000}"/>
    <cellStyle name="_09.GD-Yte_TT_MSDC2008_So lieu quoc te(GDP)_03 TKQG va Thu chi NSNN 2012" xfId="1509" xr:uid="{00000000-0005-0000-0000-0000DF050000}"/>
    <cellStyle name="_09.GD-Yte_TT_MSDC2008_So lieu quoc te(GDP)_04 Doanh nghiep va CSKDCT 2012" xfId="1510" xr:uid="{00000000-0005-0000-0000-0000E0050000}"/>
    <cellStyle name="_09.GD-Yte_TT_MSDC2008_So lieu quoc te(GDP)_05 Doanh nghiep va Ca the_2011 (Ok)" xfId="1511" xr:uid="{00000000-0005-0000-0000-0000E1050000}"/>
    <cellStyle name="_09.GD-Yte_TT_MSDC2008_So lieu quoc te(GDP)_06 NGTT LN,TS 2013 co so" xfId="1512" xr:uid="{00000000-0005-0000-0000-0000E2050000}"/>
    <cellStyle name="_09.GD-Yte_TT_MSDC2008_So lieu quoc te(GDP)_07 NGTT CN 2012" xfId="1513" xr:uid="{00000000-0005-0000-0000-0000E3050000}"/>
    <cellStyle name="_09.GD-Yte_TT_MSDC2008_So lieu quoc te(GDP)_08 Thuong mai Tong muc - Diep" xfId="1514" xr:uid="{00000000-0005-0000-0000-0000E4050000}"/>
    <cellStyle name="_09.GD-Yte_TT_MSDC2008_So lieu quoc te(GDP)_08 Thuong mai va Du lich (Ok)" xfId="1515" xr:uid="{00000000-0005-0000-0000-0000E5050000}"/>
    <cellStyle name="_09.GD-Yte_TT_MSDC2008_So lieu quoc te(GDP)_08 Thuong mai va Du lich (Ok)_nien giam tom tat nong nghiep 2013" xfId="1516" xr:uid="{00000000-0005-0000-0000-0000E6050000}"/>
    <cellStyle name="_09.GD-Yte_TT_MSDC2008_So lieu quoc te(GDP)_08 Thuong mai va Du lich (Ok)_Phan II (In)" xfId="1517" xr:uid="{00000000-0005-0000-0000-0000E7050000}"/>
    <cellStyle name="_09.GD-Yte_TT_MSDC2008_So lieu quoc te(GDP)_09 Chi so gia 2011- VuTKG-1 (Ok)" xfId="1518" xr:uid="{00000000-0005-0000-0000-0000E8050000}"/>
    <cellStyle name="_09.GD-Yte_TT_MSDC2008_So lieu quoc te(GDP)_09 Chi so gia 2011- VuTKG-1 (Ok)_nien giam tom tat nong nghiep 2013" xfId="1519" xr:uid="{00000000-0005-0000-0000-0000E9050000}"/>
    <cellStyle name="_09.GD-Yte_TT_MSDC2008_So lieu quoc te(GDP)_09 Chi so gia 2011- VuTKG-1 (Ok)_Phan II (In)" xfId="1520" xr:uid="{00000000-0005-0000-0000-0000EA050000}"/>
    <cellStyle name="_09.GD-Yte_TT_MSDC2008_So lieu quoc te(GDP)_09 Du lich" xfId="1521" xr:uid="{00000000-0005-0000-0000-0000EB050000}"/>
    <cellStyle name="_09.GD-Yte_TT_MSDC2008_So lieu quoc te(GDP)_09 Du lich_nien giam tom tat nong nghiep 2013" xfId="1522" xr:uid="{00000000-0005-0000-0000-0000EC050000}"/>
    <cellStyle name="_09.GD-Yte_TT_MSDC2008_So lieu quoc te(GDP)_09 Du lich_Phan II (In)" xfId="1523" xr:uid="{00000000-0005-0000-0000-0000ED050000}"/>
    <cellStyle name="_09.GD-Yte_TT_MSDC2008_So lieu quoc te(GDP)_10 Van tai va BCVT (da sua ok)" xfId="1524" xr:uid="{00000000-0005-0000-0000-0000EE050000}"/>
    <cellStyle name="_09.GD-Yte_TT_MSDC2008_So lieu quoc te(GDP)_10 Van tai va BCVT (da sua ok)_nien giam tom tat nong nghiep 2013" xfId="1525" xr:uid="{00000000-0005-0000-0000-0000EF050000}"/>
    <cellStyle name="_09.GD-Yte_TT_MSDC2008_So lieu quoc te(GDP)_10 Van tai va BCVT (da sua ok)_Phan II (In)" xfId="1526" xr:uid="{00000000-0005-0000-0000-0000F0050000}"/>
    <cellStyle name="_09.GD-Yte_TT_MSDC2008_So lieu quoc te(GDP)_11 (3)" xfId="1527" xr:uid="{00000000-0005-0000-0000-0000F1050000}"/>
    <cellStyle name="_09.GD-Yte_TT_MSDC2008_So lieu quoc te(GDP)_11 (3) 2" xfId="1528" xr:uid="{00000000-0005-0000-0000-0000F2050000}"/>
    <cellStyle name="_09.GD-Yte_TT_MSDC2008_So lieu quoc te(GDP)_11 (3)_04 Doanh nghiep va CSKDCT 2012" xfId="1529" xr:uid="{00000000-0005-0000-0000-0000F3050000}"/>
    <cellStyle name="_09.GD-Yte_TT_MSDC2008_So lieu quoc te(GDP)_11 (3)_Book2" xfId="1530" xr:uid="{00000000-0005-0000-0000-0000F4050000}"/>
    <cellStyle name="_09.GD-Yte_TT_MSDC2008_So lieu quoc te(GDP)_11 (3)_NGTK-daydu-2014-Laodong" xfId="1531" xr:uid="{00000000-0005-0000-0000-0000F5050000}"/>
    <cellStyle name="_09.GD-Yte_TT_MSDC2008_So lieu quoc te(GDP)_11 (3)_nien giam tom tat nong nghiep 2013" xfId="1532" xr:uid="{00000000-0005-0000-0000-0000F6050000}"/>
    <cellStyle name="_09.GD-Yte_TT_MSDC2008_So lieu quoc te(GDP)_11 (3)_Niengiam_Hung_final" xfId="1533" xr:uid="{00000000-0005-0000-0000-0000F7050000}"/>
    <cellStyle name="_09.GD-Yte_TT_MSDC2008_So lieu quoc te(GDP)_11 (3)_Phan II (In)" xfId="1534" xr:uid="{00000000-0005-0000-0000-0000F8050000}"/>
    <cellStyle name="_09.GD-Yte_TT_MSDC2008_So lieu quoc te(GDP)_11 (3)_Xl0000167" xfId="1535" xr:uid="{00000000-0005-0000-0000-0000F9050000}"/>
    <cellStyle name="_09.GD-Yte_TT_MSDC2008_So lieu quoc te(GDP)_12 (2)" xfId="1536" xr:uid="{00000000-0005-0000-0000-0000FA050000}"/>
    <cellStyle name="_09.GD-Yte_TT_MSDC2008_So lieu quoc te(GDP)_12 (2) 2" xfId="1537" xr:uid="{00000000-0005-0000-0000-0000FB050000}"/>
    <cellStyle name="_09.GD-Yte_TT_MSDC2008_So lieu quoc te(GDP)_12 (2)_04 Doanh nghiep va CSKDCT 2012" xfId="1538" xr:uid="{00000000-0005-0000-0000-0000FC050000}"/>
    <cellStyle name="_09.GD-Yte_TT_MSDC2008_So lieu quoc te(GDP)_12 (2)_Book2" xfId="1539" xr:uid="{00000000-0005-0000-0000-0000FD050000}"/>
    <cellStyle name="_09.GD-Yte_TT_MSDC2008_So lieu quoc te(GDP)_12 (2)_NGTK-daydu-2014-Laodong" xfId="1540" xr:uid="{00000000-0005-0000-0000-0000FE050000}"/>
    <cellStyle name="_09.GD-Yte_TT_MSDC2008_So lieu quoc te(GDP)_12 (2)_nien giam tom tat nong nghiep 2013" xfId="1541" xr:uid="{00000000-0005-0000-0000-0000FF050000}"/>
    <cellStyle name="_09.GD-Yte_TT_MSDC2008_So lieu quoc te(GDP)_12 (2)_Niengiam_Hung_final" xfId="1542" xr:uid="{00000000-0005-0000-0000-000000060000}"/>
    <cellStyle name="_09.GD-Yte_TT_MSDC2008_So lieu quoc te(GDP)_12 (2)_Phan II (In)" xfId="1543" xr:uid="{00000000-0005-0000-0000-000001060000}"/>
    <cellStyle name="_09.GD-Yte_TT_MSDC2008_So lieu quoc te(GDP)_12 (2)_Xl0000167" xfId="1544" xr:uid="{00000000-0005-0000-0000-000002060000}"/>
    <cellStyle name="_09.GD-Yte_TT_MSDC2008_So lieu quoc te(GDP)_12 Giao duc, Y Te va Muc songnam2011" xfId="1545" xr:uid="{00000000-0005-0000-0000-000003060000}"/>
    <cellStyle name="_09.GD-Yte_TT_MSDC2008_So lieu quoc te(GDP)_12 Giao duc, Y Te va Muc songnam2011_nien giam tom tat nong nghiep 2013" xfId="1546" xr:uid="{00000000-0005-0000-0000-000004060000}"/>
    <cellStyle name="_09.GD-Yte_TT_MSDC2008_So lieu quoc te(GDP)_12 Giao duc, Y Te va Muc songnam2011_Phan II (In)" xfId="1547" xr:uid="{00000000-0005-0000-0000-000005060000}"/>
    <cellStyle name="_09.GD-Yte_TT_MSDC2008_So lieu quoc te(GDP)_12 MSDC_Thuy Van" xfId="1548" xr:uid="{00000000-0005-0000-0000-000006060000}"/>
    <cellStyle name="_09.GD-Yte_TT_MSDC2008_So lieu quoc te(GDP)_12 So lieu quoc te (Ok)" xfId="1549" xr:uid="{00000000-0005-0000-0000-000007060000}"/>
    <cellStyle name="_09.GD-Yte_TT_MSDC2008_So lieu quoc te(GDP)_12 So lieu quoc te (Ok)_nien giam tom tat nong nghiep 2013" xfId="1550" xr:uid="{00000000-0005-0000-0000-000008060000}"/>
    <cellStyle name="_09.GD-Yte_TT_MSDC2008_So lieu quoc te(GDP)_12 So lieu quoc te (Ok)_Phan II (In)" xfId="1551" xr:uid="{00000000-0005-0000-0000-000009060000}"/>
    <cellStyle name="_09.GD-Yte_TT_MSDC2008_So lieu quoc te(GDP)_13 Van tai 2012" xfId="1552" xr:uid="{00000000-0005-0000-0000-00000A060000}"/>
    <cellStyle name="_09.GD-Yte_TT_MSDC2008_So lieu quoc te(GDP)_Book2" xfId="1553" xr:uid="{00000000-0005-0000-0000-00000B060000}"/>
    <cellStyle name="_09.GD-Yte_TT_MSDC2008_So lieu quoc te(GDP)_Giaoduc2013(ok)" xfId="1554" xr:uid="{00000000-0005-0000-0000-00000C060000}"/>
    <cellStyle name="_09.GD-Yte_TT_MSDC2008_So lieu quoc te(GDP)_Maket NGTT2012 LN,TS (7-1-2013)" xfId="1555" xr:uid="{00000000-0005-0000-0000-00000D060000}"/>
    <cellStyle name="_09.GD-Yte_TT_MSDC2008_So lieu quoc te(GDP)_Maket NGTT2012 LN,TS (7-1-2013)_Nongnghiep" xfId="1556" xr:uid="{00000000-0005-0000-0000-00000E060000}"/>
    <cellStyle name="_09.GD-Yte_TT_MSDC2008_So lieu quoc te(GDP)_Ngiam_lamnghiep_2011_v2(1)(1)" xfId="1557" xr:uid="{00000000-0005-0000-0000-00000F060000}"/>
    <cellStyle name="_09.GD-Yte_TT_MSDC2008_So lieu quoc te(GDP)_Ngiam_lamnghiep_2011_v2(1)(1)_Nongnghiep" xfId="1558" xr:uid="{00000000-0005-0000-0000-000010060000}"/>
    <cellStyle name="_09.GD-Yte_TT_MSDC2008_So lieu quoc te(GDP)_NGTK-daydu-2014-Laodong" xfId="1559" xr:uid="{00000000-0005-0000-0000-000011060000}"/>
    <cellStyle name="_09.GD-Yte_TT_MSDC2008_So lieu quoc te(GDP)_NGTT LN,TS 2012 (Chuan)" xfId="1560" xr:uid="{00000000-0005-0000-0000-000012060000}"/>
    <cellStyle name="_09.GD-Yte_TT_MSDC2008_So lieu quoc te(GDP)_Nien giam TT Vu Nong nghiep 2012(solieu)-gui Vu TH 29-3-2013" xfId="1561" xr:uid="{00000000-0005-0000-0000-000013060000}"/>
    <cellStyle name="_09.GD-Yte_TT_MSDC2008_So lieu quoc te(GDP)_Niengiam_Hung_final" xfId="1562" xr:uid="{00000000-0005-0000-0000-000014060000}"/>
    <cellStyle name="_09.GD-Yte_TT_MSDC2008_So lieu quoc te(GDP)_Nongnghiep" xfId="1563" xr:uid="{00000000-0005-0000-0000-000015060000}"/>
    <cellStyle name="_09.GD-Yte_TT_MSDC2008_So lieu quoc te(GDP)_Nongnghiep NGDD 2012_cap nhat den 24-5-2013(1)" xfId="1564" xr:uid="{00000000-0005-0000-0000-000016060000}"/>
    <cellStyle name="_09.GD-Yte_TT_MSDC2008_So lieu quoc te(GDP)_Nongnghiep_Nongnghiep NGDD 2012_cap nhat den 24-5-2013(1)" xfId="1565" xr:uid="{00000000-0005-0000-0000-000017060000}"/>
    <cellStyle name="_09.GD-Yte_TT_MSDC2008_So lieu quoc te(GDP)_TKQG" xfId="1566" xr:uid="{00000000-0005-0000-0000-000018060000}"/>
    <cellStyle name="_09.GD-Yte_TT_MSDC2008_So lieu quoc te(GDP)_Xl0000147" xfId="1567" xr:uid="{00000000-0005-0000-0000-000019060000}"/>
    <cellStyle name="_09.GD-Yte_TT_MSDC2008_So lieu quoc te(GDP)_Xl0000167" xfId="1568" xr:uid="{00000000-0005-0000-0000-00001A060000}"/>
    <cellStyle name="_09.GD-Yte_TT_MSDC2008_So lieu quoc te(GDP)_XNK" xfId="1569" xr:uid="{00000000-0005-0000-0000-00001B060000}"/>
    <cellStyle name="_09.GD-Yte_TT_MSDC2008_So lieu quoc te(GDP)_XNK_nien giam tom tat nong nghiep 2013" xfId="1570" xr:uid="{00000000-0005-0000-0000-00001C060000}"/>
    <cellStyle name="_09.GD-Yte_TT_MSDC2008_So lieu quoc te(GDP)_XNK_Phan II (In)" xfId="1571" xr:uid="{00000000-0005-0000-0000-00001D060000}"/>
    <cellStyle name="_09.GD-Yte_TT_MSDC2008_TKQG" xfId="1572" xr:uid="{00000000-0005-0000-0000-00001E060000}"/>
    <cellStyle name="_09.GD-Yte_TT_MSDC2008_Tong hop 1" xfId="1573" xr:uid="{00000000-0005-0000-0000-00001F060000}"/>
    <cellStyle name="_09.GD-Yte_TT_MSDC2008_Tong hop 1 2" xfId="1574" xr:uid="{00000000-0005-0000-0000-000020060000}"/>
    <cellStyle name="_09.GD-Yte_TT_MSDC2008_Tong hop 1_Book2" xfId="1575" xr:uid="{00000000-0005-0000-0000-000021060000}"/>
    <cellStyle name="_09.GD-Yte_TT_MSDC2008_Tong hop 1_NGTK-daydu-2014-Laodong" xfId="1576" xr:uid="{00000000-0005-0000-0000-000022060000}"/>
    <cellStyle name="_09.GD-Yte_TT_MSDC2008_Tong hop 1_Niengiam_Hung_final" xfId="1577" xr:uid="{00000000-0005-0000-0000-000023060000}"/>
    <cellStyle name="_09.GD-Yte_TT_MSDC2008_Tong hop NGTT" xfId="1578" xr:uid="{00000000-0005-0000-0000-000024060000}"/>
    <cellStyle name="_09.GD-Yte_TT_MSDC2008_Tong hop NGTT 2" xfId="1579" xr:uid="{00000000-0005-0000-0000-000025060000}"/>
    <cellStyle name="_09.GD-Yte_TT_MSDC2008_Tong hop NGTT_Book2" xfId="1580" xr:uid="{00000000-0005-0000-0000-000026060000}"/>
    <cellStyle name="_09.GD-Yte_TT_MSDC2008_Tong hop NGTT_Mau" xfId="1581" xr:uid="{00000000-0005-0000-0000-000027060000}"/>
    <cellStyle name="_09.GD-Yte_TT_MSDC2008_Tong hop NGTT_NGTK-daydu-2014-Laodong" xfId="1582" xr:uid="{00000000-0005-0000-0000-000028060000}"/>
    <cellStyle name="_09.GD-Yte_TT_MSDC2008_Tong hop NGTT_Niengiam_Hung_final" xfId="1583" xr:uid="{00000000-0005-0000-0000-000029060000}"/>
    <cellStyle name="_09.GD-Yte_TT_MSDC2008_Xl0000006" xfId="1584" xr:uid="{00000000-0005-0000-0000-00002A060000}"/>
    <cellStyle name="_09.GD-Yte_TT_MSDC2008_Xl0000167" xfId="1585" xr:uid="{00000000-0005-0000-0000-00002B060000}"/>
    <cellStyle name="_09.GD-Yte_TT_MSDC2008_XNK" xfId="1586" xr:uid="{00000000-0005-0000-0000-00002C060000}"/>
    <cellStyle name="_09.GD-Yte_TT_MSDC2008_XNK 2" xfId="1587" xr:uid="{00000000-0005-0000-0000-00002D060000}"/>
    <cellStyle name="_09.GD-Yte_TT_MSDC2008_XNK_08 Thuong mai Tong muc - Diep" xfId="1588" xr:uid="{00000000-0005-0000-0000-00002E060000}"/>
    <cellStyle name="_09.GD-Yte_TT_MSDC2008_XNK_08 Thuong mai Tong muc - Diep_nien giam tom tat nong nghiep 2013" xfId="1589" xr:uid="{00000000-0005-0000-0000-00002F060000}"/>
    <cellStyle name="_09.GD-Yte_TT_MSDC2008_XNK_08 Thuong mai Tong muc - Diep_Phan II (In)" xfId="1590" xr:uid="{00000000-0005-0000-0000-000030060000}"/>
    <cellStyle name="_09.GD-Yte_TT_MSDC2008_XNK_Bo sung 04 bieu Cong nghiep" xfId="1591" xr:uid="{00000000-0005-0000-0000-000031060000}"/>
    <cellStyle name="_09.GD-Yte_TT_MSDC2008_XNK_Bo sung 04 bieu Cong nghiep 2" xfId="1592" xr:uid="{00000000-0005-0000-0000-000032060000}"/>
    <cellStyle name="_09.GD-Yte_TT_MSDC2008_XNK_Bo sung 04 bieu Cong nghiep_Book2" xfId="1593" xr:uid="{00000000-0005-0000-0000-000033060000}"/>
    <cellStyle name="_09.GD-Yte_TT_MSDC2008_XNK_Bo sung 04 bieu Cong nghiep_Mau" xfId="1594" xr:uid="{00000000-0005-0000-0000-000034060000}"/>
    <cellStyle name="_09.GD-Yte_TT_MSDC2008_XNK_Bo sung 04 bieu Cong nghiep_NGTK-daydu-2014-Laodong" xfId="1595" xr:uid="{00000000-0005-0000-0000-000035060000}"/>
    <cellStyle name="_09.GD-Yte_TT_MSDC2008_XNK_Bo sung 04 bieu Cong nghiep_Niengiam_Hung_final" xfId="1596" xr:uid="{00000000-0005-0000-0000-000036060000}"/>
    <cellStyle name="_09.GD-Yte_TT_MSDC2008_XNK_Book2" xfId="1597" xr:uid="{00000000-0005-0000-0000-000037060000}"/>
    <cellStyle name="_09.GD-Yte_TT_MSDC2008_XNK_Mau" xfId="1598" xr:uid="{00000000-0005-0000-0000-000038060000}"/>
    <cellStyle name="_09.GD-Yte_TT_MSDC2008_XNK_NGTK-daydu-2014-Laodong" xfId="1599" xr:uid="{00000000-0005-0000-0000-000039060000}"/>
    <cellStyle name="_09.GD-Yte_TT_MSDC2008_XNK_Niengiam_Hung_final" xfId="1600" xr:uid="{00000000-0005-0000-0000-00003A060000}"/>
    <cellStyle name="_09.GD-Yte_TT_MSDC2008_XNK-2012" xfId="1601" xr:uid="{00000000-0005-0000-0000-00003B060000}"/>
    <cellStyle name="_09.GD-Yte_TT_MSDC2008_XNK-2012_nien giam tom tat nong nghiep 2013" xfId="1602" xr:uid="{00000000-0005-0000-0000-00003C060000}"/>
    <cellStyle name="_09.GD-Yte_TT_MSDC2008_XNK-2012_Phan II (In)" xfId="1603" xr:uid="{00000000-0005-0000-0000-00003D060000}"/>
    <cellStyle name="_09.GD-Yte_TT_MSDC2008_XNK-Market" xfId="1604" xr:uid="{00000000-0005-0000-0000-00003E060000}"/>
    <cellStyle name="_1.OK" xfId="1605" xr:uid="{00000000-0005-0000-0000-00003F060000}"/>
    <cellStyle name="_10.Bieuthegioi-tan_NGTT2008(1)" xfId="1606" xr:uid="{00000000-0005-0000-0000-000040060000}"/>
    <cellStyle name="_10.Bieuthegioi-tan_NGTT2008(1) 10" xfId="1607" xr:uid="{00000000-0005-0000-0000-000041060000}"/>
    <cellStyle name="_10.Bieuthegioi-tan_NGTT2008(1) 11" xfId="1608" xr:uid="{00000000-0005-0000-0000-000042060000}"/>
    <cellStyle name="_10.Bieuthegioi-tan_NGTT2008(1) 12" xfId="1609" xr:uid="{00000000-0005-0000-0000-000043060000}"/>
    <cellStyle name="_10.Bieuthegioi-tan_NGTT2008(1) 13" xfId="1610" xr:uid="{00000000-0005-0000-0000-000044060000}"/>
    <cellStyle name="_10.Bieuthegioi-tan_NGTT2008(1) 14" xfId="1611" xr:uid="{00000000-0005-0000-0000-000045060000}"/>
    <cellStyle name="_10.Bieuthegioi-tan_NGTT2008(1) 15" xfId="1612" xr:uid="{00000000-0005-0000-0000-000046060000}"/>
    <cellStyle name="_10.Bieuthegioi-tan_NGTT2008(1) 16" xfId="1613" xr:uid="{00000000-0005-0000-0000-000047060000}"/>
    <cellStyle name="_10.Bieuthegioi-tan_NGTT2008(1) 17" xfId="1614" xr:uid="{00000000-0005-0000-0000-000048060000}"/>
    <cellStyle name="_10.Bieuthegioi-tan_NGTT2008(1) 18" xfId="1615" xr:uid="{00000000-0005-0000-0000-000049060000}"/>
    <cellStyle name="_10.Bieuthegioi-tan_NGTT2008(1) 19" xfId="1616" xr:uid="{00000000-0005-0000-0000-00004A060000}"/>
    <cellStyle name="_10.Bieuthegioi-tan_NGTT2008(1) 2" xfId="1617" xr:uid="{00000000-0005-0000-0000-00004B060000}"/>
    <cellStyle name="_10.Bieuthegioi-tan_NGTT2008(1) 3" xfId="1618" xr:uid="{00000000-0005-0000-0000-00004C060000}"/>
    <cellStyle name="_10.Bieuthegioi-tan_NGTT2008(1) 4" xfId="1619" xr:uid="{00000000-0005-0000-0000-00004D060000}"/>
    <cellStyle name="_10.Bieuthegioi-tan_NGTT2008(1) 5" xfId="1620" xr:uid="{00000000-0005-0000-0000-00004E060000}"/>
    <cellStyle name="_10.Bieuthegioi-tan_NGTT2008(1) 6" xfId="1621" xr:uid="{00000000-0005-0000-0000-00004F060000}"/>
    <cellStyle name="_10.Bieuthegioi-tan_NGTT2008(1) 7" xfId="1622" xr:uid="{00000000-0005-0000-0000-000050060000}"/>
    <cellStyle name="_10.Bieuthegioi-tan_NGTT2008(1) 8" xfId="1623" xr:uid="{00000000-0005-0000-0000-000051060000}"/>
    <cellStyle name="_10.Bieuthegioi-tan_NGTT2008(1) 9" xfId="1624" xr:uid="{00000000-0005-0000-0000-000052060000}"/>
    <cellStyle name="_10.Bieuthegioi-tan_NGTT2008(1)_01 Don vi HC" xfId="1625" xr:uid="{00000000-0005-0000-0000-000053060000}"/>
    <cellStyle name="_10.Bieuthegioi-tan_NGTT2008(1)_01 Don vi HC 2" xfId="1626" xr:uid="{00000000-0005-0000-0000-000054060000}"/>
    <cellStyle name="_10.Bieuthegioi-tan_NGTT2008(1)_01 Don vi HC_Book2" xfId="1627" xr:uid="{00000000-0005-0000-0000-000055060000}"/>
    <cellStyle name="_10.Bieuthegioi-tan_NGTT2008(1)_01 Don vi HC_NGTK-daydu-2014-Laodong" xfId="1628" xr:uid="{00000000-0005-0000-0000-000056060000}"/>
    <cellStyle name="_10.Bieuthegioi-tan_NGTT2008(1)_01 Don vi HC_Niengiam_Hung_final" xfId="1629" xr:uid="{00000000-0005-0000-0000-000057060000}"/>
    <cellStyle name="_10.Bieuthegioi-tan_NGTT2008(1)_01 DVHC-DSLD 2010" xfId="1630" xr:uid="{00000000-0005-0000-0000-000058060000}"/>
    <cellStyle name="_10.Bieuthegioi-tan_NGTT2008(1)_01 DVHC-DSLD 2010_01 Don vi HC" xfId="1631" xr:uid="{00000000-0005-0000-0000-000059060000}"/>
    <cellStyle name="_10.Bieuthegioi-tan_NGTT2008(1)_01 DVHC-DSLD 2010_01 Don vi HC 2" xfId="1632" xr:uid="{00000000-0005-0000-0000-00005A060000}"/>
    <cellStyle name="_10.Bieuthegioi-tan_NGTT2008(1)_01 DVHC-DSLD 2010_01 Don vi HC_Book2" xfId="1633" xr:uid="{00000000-0005-0000-0000-00005B060000}"/>
    <cellStyle name="_10.Bieuthegioi-tan_NGTT2008(1)_01 DVHC-DSLD 2010_01 Don vi HC_NGTK-daydu-2014-Laodong" xfId="1634" xr:uid="{00000000-0005-0000-0000-00005C060000}"/>
    <cellStyle name="_10.Bieuthegioi-tan_NGTT2008(1)_01 DVHC-DSLD 2010_01 Don vi HC_Niengiam_Hung_final" xfId="1635" xr:uid="{00000000-0005-0000-0000-00005D060000}"/>
    <cellStyle name="_10.Bieuthegioi-tan_NGTT2008(1)_01 DVHC-DSLD 2010_02 Danso_Laodong 2012(chuan) CO SO" xfId="1636" xr:uid="{00000000-0005-0000-0000-00005E060000}"/>
    <cellStyle name="_10.Bieuthegioi-tan_NGTT2008(1)_01 DVHC-DSLD 2010_04 Doanh nghiep va CSKDCT 2012" xfId="1637" xr:uid="{00000000-0005-0000-0000-00005F060000}"/>
    <cellStyle name="_10.Bieuthegioi-tan_NGTT2008(1)_01 DVHC-DSLD 2010_08 Thuong mai Tong muc - Diep" xfId="1638" xr:uid="{00000000-0005-0000-0000-000060060000}"/>
    <cellStyle name="_10.Bieuthegioi-tan_NGTT2008(1)_01 DVHC-DSLD 2010_12 MSDC_Thuy Van" xfId="1639" xr:uid="{00000000-0005-0000-0000-000061060000}"/>
    <cellStyle name="_10.Bieuthegioi-tan_NGTT2008(1)_01 DVHC-DSLD 2010_Bo sung 04 bieu Cong nghiep" xfId="1640" xr:uid="{00000000-0005-0000-0000-000062060000}"/>
    <cellStyle name="_10.Bieuthegioi-tan_NGTT2008(1)_01 DVHC-DSLD 2010_Bo sung 04 bieu Cong nghiep 2" xfId="1641" xr:uid="{00000000-0005-0000-0000-000063060000}"/>
    <cellStyle name="_10.Bieuthegioi-tan_NGTT2008(1)_01 DVHC-DSLD 2010_Bo sung 04 bieu Cong nghiep_Book2" xfId="1642" xr:uid="{00000000-0005-0000-0000-000064060000}"/>
    <cellStyle name="_10.Bieuthegioi-tan_NGTT2008(1)_01 DVHC-DSLD 2010_Bo sung 04 bieu Cong nghiep_Mau" xfId="1643" xr:uid="{00000000-0005-0000-0000-000065060000}"/>
    <cellStyle name="_10.Bieuthegioi-tan_NGTT2008(1)_01 DVHC-DSLD 2010_Bo sung 04 bieu Cong nghiep_NGTK-daydu-2014-Laodong" xfId="1644" xr:uid="{00000000-0005-0000-0000-000066060000}"/>
    <cellStyle name="_10.Bieuthegioi-tan_NGTT2008(1)_01 DVHC-DSLD 2010_Bo sung 04 bieu Cong nghiep_Niengiam_Hung_final" xfId="1645" xr:uid="{00000000-0005-0000-0000-000067060000}"/>
    <cellStyle name="_10.Bieuthegioi-tan_NGTT2008(1)_01 DVHC-DSLD 2010_Don vi HC, dat dai, khi hau" xfId="1646" xr:uid="{00000000-0005-0000-0000-000068060000}"/>
    <cellStyle name="_10.Bieuthegioi-tan_NGTT2008(1)_01 DVHC-DSLD 2010_Mau" xfId="1647" xr:uid="{00000000-0005-0000-0000-000069060000}"/>
    <cellStyle name="_10.Bieuthegioi-tan_NGTT2008(1)_01 DVHC-DSLD 2010_Mau 2" xfId="1648" xr:uid="{00000000-0005-0000-0000-00006A060000}"/>
    <cellStyle name="_10.Bieuthegioi-tan_NGTT2008(1)_01 DVHC-DSLD 2010_Mau_1" xfId="1649" xr:uid="{00000000-0005-0000-0000-00006B060000}"/>
    <cellStyle name="_10.Bieuthegioi-tan_NGTT2008(1)_01 DVHC-DSLD 2010_Mau_12 MSDC_Thuy Van" xfId="1650" xr:uid="{00000000-0005-0000-0000-00006C060000}"/>
    <cellStyle name="_10.Bieuthegioi-tan_NGTT2008(1)_01 DVHC-DSLD 2010_Mau_Book2" xfId="1651" xr:uid="{00000000-0005-0000-0000-00006D060000}"/>
    <cellStyle name="_10.Bieuthegioi-tan_NGTT2008(1)_01 DVHC-DSLD 2010_Mau_NGTK-daydu-2014-Laodong" xfId="1652" xr:uid="{00000000-0005-0000-0000-00006E060000}"/>
    <cellStyle name="_10.Bieuthegioi-tan_NGTT2008(1)_01 DVHC-DSLD 2010_Mau_Niengiam_Hung_final" xfId="1653" xr:uid="{00000000-0005-0000-0000-00006F060000}"/>
    <cellStyle name="_10.Bieuthegioi-tan_NGTT2008(1)_01 DVHC-DSLD 2010_NGDD 2013 Thu chi NSNN " xfId="1654" xr:uid="{00000000-0005-0000-0000-000070060000}"/>
    <cellStyle name="_10.Bieuthegioi-tan_NGTT2008(1)_01 DVHC-DSLD 2010_NGTK-daydu-2014-VuDSLD(22.5.2015)" xfId="1655" xr:uid="{00000000-0005-0000-0000-000071060000}"/>
    <cellStyle name="_10.Bieuthegioi-tan_NGTT2008(1)_01 DVHC-DSLD 2010_nien giam 28.5.12_sua tn_Oanh-gui-3.15pm-28-5-2012" xfId="1656" xr:uid="{00000000-0005-0000-0000-000072060000}"/>
    <cellStyle name="_10.Bieuthegioi-tan_NGTT2008(1)_01 DVHC-DSLD 2010_Nien giam KT_TV 2010" xfId="1657" xr:uid="{00000000-0005-0000-0000-000073060000}"/>
    <cellStyle name="_10.Bieuthegioi-tan_NGTT2008(1)_01 DVHC-DSLD 2010_nien giam tom tat 2010 (thuy)" xfId="1658" xr:uid="{00000000-0005-0000-0000-000074060000}"/>
    <cellStyle name="_10.Bieuthegioi-tan_NGTT2008(1)_01 DVHC-DSLD 2010_nien giam tom tat 2010 (thuy)_01 Don vi HC" xfId="1659" xr:uid="{00000000-0005-0000-0000-000075060000}"/>
    <cellStyle name="_10.Bieuthegioi-tan_NGTT2008(1)_01 DVHC-DSLD 2010_nien giam tom tat 2010 (thuy)_01 Don vi HC 2" xfId="1660" xr:uid="{00000000-0005-0000-0000-000076060000}"/>
    <cellStyle name="_10.Bieuthegioi-tan_NGTT2008(1)_01 DVHC-DSLD 2010_nien giam tom tat 2010 (thuy)_01 Don vi HC_Book2" xfId="1661" xr:uid="{00000000-0005-0000-0000-000077060000}"/>
    <cellStyle name="_10.Bieuthegioi-tan_NGTT2008(1)_01 DVHC-DSLD 2010_nien giam tom tat 2010 (thuy)_01 Don vi HC_NGTK-daydu-2014-Laodong" xfId="1662" xr:uid="{00000000-0005-0000-0000-000078060000}"/>
    <cellStyle name="_10.Bieuthegioi-tan_NGTT2008(1)_01 DVHC-DSLD 2010_nien giam tom tat 2010 (thuy)_01 Don vi HC_Niengiam_Hung_final" xfId="1663" xr:uid="{00000000-0005-0000-0000-000079060000}"/>
    <cellStyle name="_10.Bieuthegioi-tan_NGTT2008(1)_01 DVHC-DSLD 2010_nien giam tom tat 2010 (thuy)_02 Danso_Laodong 2012(chuan) CO SO" xfId="1664" xr:uid="{00000000-0005-0000-0000-00007A060000}"/>
    <cellStyle name="_10.Bieuthegioi-tan_NGTT2008(1)_01 DVHC-DSLD 2010_nien giam tom tat 2010 (thuy)_04 Doanh nghiep va CSKDCT 2012" xfId="1665" xr:uid="{00000000-0005-0000-0000-00007B060000}"/>
    <cellStyle name="_10.Bieuthegioi-tan_NGTT2008(1)_01 DVHC-DSLD 2010_nien giam tom tat 2010 (thuy)_08 Thuong mai Tong muc - Diep" xfId="1666" xr:uid="{00000000-0005-0000-0000-00007C060000}"/>
    <cellStyle name="_10.Bieuthegioi-tan_NGTT2008(1)_01 DVHC-DSLD 2010_nien giam tom tat 2010 (thuy)_09 Thuong mai va Du lich" xfId="1667" xr:uid="{00000000-0005-0000-0000-00007D060000}"/>
    <cellStyle name="_10.Bieuthegioi-tan_NGTT2008(1)_01 DVHC-DSLD 2010_nien giam tom tat 2010 (thuy)_09 Thuong mai va Du lich 2" xfId="1668" xr:uid="{00000000-0005-0000-0000-00007E060000}"/>
    <cellStyle name="_10.Bieuthegioi-tan_NGTT2008(1)_01 DVHC-DSLD 2010_nien giam tom tat 2010 (thuy)_09 Thuong mai va Du lich_01 Don vi HC" xfId="1669" xr:uid="{00000000-0005-0000-0000-00007F060000}"/>
    <cellStyle name="_10.Bieuthegioi-tan_NGTT2008(1)_01 DVHC-DSLD 2010_nien giam tom tat 2010 (thuy)_09 Thuong mai va Du lich_Book2" xfId="1670" xr:uid="{00000000-0005-0000-0000-000080060000}"/>
    <cellStyle name="_10.Bieuthegioi-tan_NGTT2008(1)_01 DVHC-DSLD 2010_nien giam tom tat 2010 (thuy)_09 Thuong mai va Du lich_NGDD 2013 Thu chi NSNN " xfId="1671" xr:uid="{00000000-0005-0000-0000-000081060000}"/>
    <cellStyle name="_10.Bieuthegioi-tan_NGTT2008(1)_01 DVHC-DSLD 2010_nien giam tom tat 2010 (thuy)_09 Thuong mai va Du lich_NGTK-daydu-2014-Laodong" xfId="1672" xr:uid="{00000000-0005-0000-0000-000082060000}"/>
    <cellStyle name="_10.Bieuthegioi-tan_NGTT2008(1)_01 DVHC-DSLD 2010_nien giam tom tat 2010 (thuy)_09 Thuong mai va Du lich_nien giam tom tat nong nghiep 2013" xfId="1673" xr:uid="{00000000-0005-0000-0000-000083060000}"/>
    <cellStyle name="_10.Bieuthegioi-tan_NGTT2008(1)_01 DVHC-DSLD 2010_nien giam tom tat 2010 (thuy)_09 Thuong mai va Du lich_Niengiam_Hung_final" xfId="1674" xr:uid="{00000000-0005-0000-0000-000084060000}"/>
    <cellStyle name="_10.Bieuthegioi-tan_NGTT2008(1)_01 DVHC-DSLD 2010_nien giam tom tat 2010 (thuy)_09 Thuong mai va Du lich_Phan II (In)" xfId="1675" xr:uid="{00000000-0005-0000-0000-000085060000}"/>
    <cellStyle name="_10.Bieuthegioi-tan_NGTT2008(1)_01 DVHC-DSLD 2010_nien giam tom tat 2010 (thuy)_12 MSDC_Thuy Van" xfId="1676" xr:uid="{00000000-0005-0000-0000-000086060000}"/>
    <cellStyle name="_10.Bieuthegioi-tan_NGTT2008(1)_01 DVHC-DSLD 2010_nien giam tom tat 2010 (thuy)_Don vi HC, dat dai, khi hau" xfId="1677" xr:uid="{00000000-0005-0000-0000-000087060000}"/>
    <cellStyle name="_10.Bieuthegioi-tan_NGTT2008(1)_01 DVHC-DSLD 2010_nien giam tom tat 2010 (thuy)_Mau" xfId="1678" xr:uid="{00000000-0005-0000-0000-000088060000}"/>
    <cellStyle name="_10.Bieuthegioi-tan_NGTT2008(1)_01 DVHC-DSLD 2010_nien giam tom tat 2010 (thuy)_NGTK-daydu-2014-VuDSLD(22.5.2015)" xfId="1679" xr:uid="{00000000-0005-0000-0000-000089060000}"/>
    <cellStyle name="_10.Bieuthegioi-tan_NGTT2008(1)_01 DVHC-DSLD 2010_nien giam tom tat 2010 (thuy)_nien giam 28.5.12_sua tn_Oanh-gui-3.15pm-28-5-2012" xfId="1680" xr:uid="{00000000-0005-0000-0000-00008A060000}"/>
    <cellStyle name="_10.Bieuthegioi-tan_NGTT2008(1)_01 DVHC-DSLD 2010_nien giam tom tat 2010 (thuy)_nien giam tom tat nong nghiep 2013" xfId="1681" xr:uid="{00000000-0005-0000-0000-00008B060000}"/>
    <cellStyle name="_10.Bieuthegioi-tan_NGTT2008(1)_01 DVHC-DSLD 2010_nien giam tom tat 2010 (thuy)_Phan II (In)" xfId="1682" xr:uid="{00000000-0005-0000-0000-00008C060000}"/>
    <cellStyle name="_10.Bieuthegioi-tan_NGTT2008(1)_01 DVHC-DSLD 2010_nien giam tom tat 2010 (thuy)_TKQG" xfId="1683" xr:uid="{00000000-0005-0000-0000-00008D060000}"/>
    <cellStyle name="_10.Bieuthegioi-tan_NGTT2008(1)_01 DVHC-DSLD 2010_nien giam tom tat 2010 (thuy)_Xl0000006" xfId="1684" xr:uid="{00000000-0005-0000-0000-00008E060000}"/>
    <cellStyle name="_10.Bieuthegioi-tan_NGTT2008(1)_01 DVHC-DSLD 2010_nien giam tom tat 2010 (thuy)_Xl0000167" xfId="1685" xr:uid="{00000000-0005-0000-0000-00008F060000}"/>
    <cellStyle name="_10.Bieuthegioi-tan_NGTT2008(1)_01 DVHC-DSLD 2010_nien giam tom tat 2010 (thuy)_Y te-VH TT_Tam(1)" xfId="1686" xr:uid="{00000000-0005-0000-0000-000090060000}"/>
    <cellStyle name="_10.Bieuthegioi-tan_NGTT2008(1)_01 DVHC-DSLD 2010_nien giam tom tat nong nghiep 2013" xfId="1687" xr:uid="{00000000-0005-0000-0000-000091060000}"/>
    <cellStyle name="_10.Bieuthegioi-tan_NGTT2008(1)_01 DVHC-DSLD 2010_Phan II (In)" xfId="1688" xr:uid="{00000000-0005-0000-0000-000092060000}"/>
    <cellStyle name="_10.Bieuthegioi-tan_NGTT2008(1)_01 DVHC-DSLD 2010_Tong hop NGTT" xfId="1689" xr:uid="{00000000-0005-0000-0000-000093060000}"/>
    <cellStyle name="_10.Bieuthegioi-tan_NGTT2008(1)_01 DVHC-DSLD 2010_Tong hop NGTT 2" xfId="1690" xr:uid="{00000000-0005-0000-0000-000094060000}"/>
    <cellStyle name="_10.Bieuthegioi-tan_NGTT2008(1)_01 DVHC-DSLD 2010_Tong hop NGTT_09 Thuong mai va Du lich" xfId="1691" xr:uid="{00000000-0005-0000-0000-000095060000}"/>
    <cellStyle name="_10.Bieuthegioi-tan_NGTT2008(1)_01 DVHC-DSLD 2010_Tong hop NGTT_09 Thuong mai va Du lich 2" xfId="1692" xr:uid="{00000000-0005-0000-0000-000096060000}"/>
    <cellStyle name="_10.Bieuthegioi-tan_NGTT2008(1)_01 DVHC-DSLD 2010_Tong hop NGTT_09 Thuong mai va Du lich_01 Don vi HC" xfId="1693" xr:uid="{00000000-0005-0000-0000-000097060000}"/>
    <cellStyle name="_10.Bieuthegioi-tan_NGTT2008(1)_01 DVHC-DSLD 2010_Tong hop NGTT_09 Thuong mai va Du lich_Book2" xfId="1694" xr:uid="{00000000-0005-0000-0000-000098060000}"/>
    <cellStyle name="_10.Bieuthegioi-tan_NGTT2008(1)_01 DVHC-DSLD 2010_Tong hop NGTT_09 Thuong mai va Du lich_NGDD 2013 Thu chi NSNN " xfId="1695" xr:uid="{00000000-0005-0000-0000-000099060000}"/>
    <cellStyle name="_10.Bieuthegioi-tan_NGTT2008(1)_01 DVHC-DSLD 2010_Tong hop NGTT_09 Thuong mai va Du lich_NGTK-daydu-2014-Laodong" xfId="1696" xr:uid="{00000000-0005-0000-0000-00009A060000}"/>
    <cellStyle name="_10.Bieuthegioi-tan_NGTT2008(1)_01 DVHC-DSLD 2010_Tong hop NGTT_09 Thuong mai va Du lich_nien giam tom tat nong nghiep 2013" xfId="1697" xr:uid="{00000000-0005-0000-0000-00009B060000}"/>
    <cellStyle name="_10.Bieuthegioi-tan_NGTT2008(1)_01 DVHC-DSLD 2010_Tong hop NGTT_09 Thuong mai va Du lich_Niengiam_Hung_final" xfId="1698" xr:uid="{00000000-0005-0000-0000-00009C060000}"/>
    <cellStyle name="_10.Bieuthegioi-tan_NGTT2008(1)_01 DVHC-DSLD 2010_Tong hop NGTT_09 Thuong mai va Du lich_Phan II (In)" xfId="1699" xr:uid="{00000000-0005-0000-0000-00009D060000}"/>
    <cellStyle name="_10.Bieuthegioi-tan_NGTT2008(1)_01 DVHC-DSLD 2010_Tong hop NGTT_Book2" xfId="1700" xr:uid="{00000000-0005-0000-0000-00009E060000}"/>
    <cellStyle name="_10.Bieuthegioi-tan_NGTT2008(1)_01 DVHC-DSLD 2010_Tong hop NGTT_Mau" xfId="1701" xr:uid="{00000000-0005-0000-0000-00009F060000}"/>
    <cellStyle name="_10.Bieuthegioi-tan_NGTT2008(1)_01 DVHC-DSLD 2010_Tong hop NGTT_NGTK-daydu-2014-Laodong" xfId="1702" xr:uid="{00000000-0005-0000-0000-0000A0060000}"/>
    <cellStyle name="_10.Bieuthegioi-tan_NGTT2008(1)_01 DVHC-DSLD 2010_Tong hop NGTT_Niengiam_Hung_final" xfId="1703" xr:uid="{00000000-0005-0000-0000-0000A1060000}"/>
    <cellStyle name="_10.Bieuthegioi-tan_NGTT2008(1)_01 DVHC-DSLD 2010_Xl0000006" xfId="1704" xr:uid="{00000000-0005-0000-0000-0000A2060000}"/>
    <cellStyle name="_10.Bieuthegioi-tan_NGTT2008(1)_01 DVHC-DSLD 2010_Xl0000167" xfId="1705" xr:uid="{00000000-0005-0000-0000-0000A3060000}"/>
    <cellStyle name="_10.Bieuthegioi-tan_NGTT2008(1)_01 DVHC-DSLD 2010_Y te-VH TT_Tam(1)" xfId="1706" xr:uid="{00000000-0005-0000-0000-0000A4060000}"/>
    <cellStyle name="_10.Bieuthegioi-tan_NGTT2008(1)_02  Dan so lao dong(OK)" xfId="1707" xr:uid="{00000000-0005-0000-0000-0000A5060000}"/>
    <cellStyle name="_10.Bieuthegioi-tan_NGTT2008(1)_02 Dan so 2010 (ok)" xfId="1708" xr:uid="{00000000-0005-0000-0000-0000A6060000}"/>
    <cellStyle name="_10.Bieuthegioi-tan_NGTT2008(1)_02 Dan so Lao dong 2011" xfId="1709" xr:uid="{00000000-0005-0000-0000-0000A7060000}"/>
    <cellStyle name="_10.Bieuthegioi-tan_NGTT2008(1)_02 Danso_Laodong 2012(chuan) CO SO" xfId="1710" xr:uid="{00000000-0005-0000-0000-0000A8060000}"/>
    <cellStyle name="_10.Bieuthegioi-tan_NGTT2008(1)_02 DSLD_2011(ok).xls" xfId="1711" xr:uid="{00000000-0005-0000-0000-0000A9060000}"/>
    <cellStyle name="_10.Bieuthegioi-tan_NGTT2008(1)_03 Dautu 2010" xfId="1712" xr:uid="{00000000-0005-0000-0000-0000AA060000}"/>
    <cellStyle name="_10.Bieuthegioi-tan_NGTT2008(1)_03 Dautu 2010_01 Don vi HC" xfId="1713" xr:uid="{00000000-0005-0000-0000-0000AB060000}"/>
    <cellStyle name="_10.Bieuthegioi-tan_NGTT2008(1)_03 Dautu 2010_01 Don vi HC 2" xfId="1714" xr:uid="{00000000-0005-0000-0000-0000AC060000}"/>
    <cellStyle name="_10.Bieuthegioi-tan_NGTT2008(1)_03 Dautu 2010_01 Don vi HC_Book2" xfId="1715" xr:uid="{00000000-0005-0000-0000-0000AD060000}"/>
    <cellStyle name="_10.Bieuthegioi-tan_NGTT2008(1)_03 Dautu 2010_01 Don vi HC_NGTK-daydu-2014-Laodong" xfId="1716" xr:uid="{00000000-0005-0000-0000-0000AE060000}"/>
    <cellStyle name="_10.Bieuthegioi-tan_NGTT2008(1)_03 Dautu 2010_01 Don vi HC_Niengiam_Hung_final" xfId="1717" xr:uid="{00000000-0005-0000-0000-0000AF060000}"/>
    <cellStyle name="_10.Bieuthegioi-tan_NGTT2008(1)_03 Dautu 2010_02 Danso_Laodong 2012(chuan) CO SO" xfId="1718" xr:uid="{00000000-0005-0000-0000-0000B0060000}"/>
    <cellStyle name="_10.Bieuthegioi-tan_NGTT2008(1)_03 Dautu 2010_04 Doanh nghiep va CSKDCT 2012" xfId="1719" xr:uid="{00000000-0005-0000-0000-0000B1060000}"/>
    <cellStyle name="_10.Bieuthegioi-tan_NGTT2008(1)_03 Dautu 2010_08 Thuong mai Tong muc - Diep" xfId="1720" xr:uid="{00000000-0005-0000-0000-0000B2060000}"/>
    <cellStyle name="_10.Bieuthegioi-tan_NGTT2008(1)_03 Dautu 2010_09 Thuong mai va Du lich" xfId="1721" xr:uid="{00000000-0005-0000-0000-0000B3060000}"/>
    <cellStyle name="_10.Bieuthegioi-tan_NGTT2008(1)_03 Dautu 2010_09 Thuong mai va Du lich 2" xfId="1722" xr:uid="{00000000-0005-0000-0000-0000B4060000}"/>
    <cellStyle name="_10.Bieuthegioi-tan_NGTT2008(1)_03 Dautu 2010_09 Thuong mai va Du lich_01 Don vi HC" xfId="1723" xr:uid="{00000000-0005-0000-0000-0000B5060000}"/>
    <cellStyle name="_10.Bieuthegioi-tan_NGTT2008(1)_03 Dautu 2010_09 Thuong mai va Du lich_Book2" xfId="1724" xr:uid="{00000000-0005-0000-0000-0000B6060000}"/>
    <cellStyle name="_10.Bieuthegioi-tan_NGTT2008(1)_03 Dautu 2010_09 Thuong mai va Du lich_NGDD 2013 Thu chi NSNN " xfId="1725" xr:uid="{00000000-0005-0000-0000-0000B7060000}"/>
    <cellStyle name="_10.Bieuthegioi-tan_NGTT2008(1)_03 Dautu 2010_09 Thuong mai va Du lich_NGTK-daydu-2014-Laodong" xfId="1726" xr:uid="{00000000-0005-0000-0000-0000B8060000}"/>
    <cellStyle name="_10.Bieuthegioi-tan_NGTT2008(1)_03 Dautu 2010_09 Thuong mai va Du lich_nien giam tom tat nong nghiep 2013" xfId="1727" xr:uid="{00000000-0005-0000-0000-0000B9060000}"/>
    <cellStyle name="_10.Bieuthegioi-tan_NGTT2008(1)_03 Dautu 2010_09 Thuong mai va Du lich_Niengiam_Hung_final" xfId="1728" xr:uid="{00000000-0005-0000-0000-0000BA060000}"/>
    <cellStyle name="_10.Bieuthegioi-tan_NGTT2008(1)_03 Dautu 2010_09 Thuong mai va Du lich_Phan II (In)" xfId="1729" xr:uid="{00000000-0005-0000-0000-0000BB060000}"/>
    <cellStyle name="_10.Bieuthegioi-tan_NGTT2008(1)_03 Dautu 2010_12 MSDC_Thuy Van" xfId="1730" xr:uid="{00000000-0005-0000-0000-0000BC060000}"/>
    <cellStyle name="_10.Bieuthegioi-tan_NGTT2008(1)_03 Dautu 2010_Don vi HC, dat dai, khi hau" xfId="1731" xr:uid="{00000000-0005-0000-0000-0000BD060000}"/>
    <cellStyle name="_10.Bieuthegioi-tan_NGTT2008(1)_03 Dautu 2010_Mau" xfId="1732" xr:uid="{00000000-0005-0000-0000-0000BE060000}"/>
    <cellStyle name="_10.Bieuthegioi-tan_NGTT2008(1)_03 Dautu 2010_NGTK-daydu-2014-VuDSLD(22.5.2015)" xfId="1733" xr:uid="{00000000-0005-0000-0000-0000BF060000}"/>
    <cellStyle name="_10.Bieuthegioi-tan_NGTT2008(1)_03 Dautu 2010_nien giam 28.5.12_sua tn_Oanh-gui-3.15pm-28-5-2012" xfId="1734" xr:uid="{00000000-0005-0000-0000-0000C0060000}"/>
    <cellStyle name="_10.Bieuthegioi-tan_NGTT2008(1)_03 Dautu 2010_nien giam tom tat nong nghiep 2013" xfId="1735" xr:uid="{00000000-0005-0000-0000-0000C1060000}"/>
    <cellStyle name="_10.Bieuthegioi-tan_NGTT2008(1)_03 Dautu 2010_Phan II (In)" xfId="1736" xr:uid="{00000000-0005-0000-0000-0000C2060000}"/>
    <cellStyle name="_10.Bieuthegioi-tan_NGTT2008(1)_03 Dautu 2010_TKQG" xfId="1737" xr:uid="{00000000-0005-0000-0000-0000C3060000}"/>
    <cellStyle name="_10.Bieuthegioi-tan_NGTT2008(1)_03 Dautu 2010_Xl0000006" xfId="1738" xr:uid="{00000000-0005-0000-0000-0000C4060000}"/>
    <cellStyle name="_10.Bieuthegioi-tan_NGTT2008(1)_03 Dautu 2010_Xl0000167" xfId="1739" xr:uid="{00000000-0005-0000-0000-0000C5060000}"/>
    <cellStyle name="_10.Bieuthegioi-tan_NGTT2008(1)_03 Dautu 2010_Y te-VH TT_Tam(1)" xfId="1740" xr:uid="{00000000-0005-0000-0000-0000C6060000}"/>
    <cellStyle name="_10.Bieuthegioi-tan_NGTT2008(1)_03 TKQG" xfId="1741" xr:uid="{00000000-0005-0000-0000-0000C7060000}"/>
    <cellStyle name="_10.Bieuthegioi-tan_NGTT2008(1)_03 TKQG 2" xfId="1742" xr:uid="{00000000-0005-0000-0000-0000C8060000}"/>
    <cellStyle name="_10.Bieuthegioi-tan_NGTT2008(1)_03 TKQG_02  Dan so lao dong(OK)" xfId="1743" xr:uid="{00000000-0005-0000-0000-0000C9060000}"/>
    <cellStyle name="_10.Bieuthegioi-tan_NGTT2008(1)_03 TKQG_Book2" xfId="1744" xr:uid="{00000000-0005-0000-0000-0000CA060000}"/>
    <cellStyle name="_10.Bieuthegioi-tan_NGTT2008(1)_03 TKQG_NGTK-daydu-2014-Laodong" xfId="1745" xr:uid="{00000000-0005-0000-0000-0000CB060000}"/>
    <cellStyle name="_10.Bieuthegioi-tan_NGTT2008(1)_03 TKQG_Niengiam_Hung_final" xfId="1746" xr:uid="{00000000-0005-0000-0000-0000CC060000}"/>
    <cellStyle name="_10.Bieuthegioi-tan_NGTT2008(1)_03 TKQG_Xl0000167" xfId="1747" xr:uid="{00000000-0005-0000-0000-0000CD060000}"/>
    <cellStyle name="_10.Bieuthegioi-tan_NGTT2008(1)_04 Doanh nghiep va CSKDCT 2012" xfId="1748" xr:uid="{00000000-0005-0000-0000-0000CE060000}"/>
    <cellStyle name="_10.Bieuthegioi-tan_NGTT2008(1)_05 Doanh nghiep va Ca the_2011 (Ok)" xfId="1749" xr:uid="{00000000-0005-0000-0000-0000CF060000}"/>
    <cellStyle name="_10.Bieuthegioi-tan_NGTT2008(1)_05 Thu chi NSNN" xfId="1750" xr:uid="{00000000-0005-0000-0000-0000D0060000}"/>
    <cellStyle name="_10.Bieuthegioi-tan_NGTT2008(1)_05 Thuong mai" xfId="1751" xr:uid="{00000000-0005-0000-0000-0000D1060000}"/>
    <cellStyle name="_10.Bieuthegioi-tan_NGTT2008(1)_05 Thuong mai_01 Don vi HC" xfId="1752" xr:uid="{00000000-0005-0000-0000-0000D2060000}"/>
    <cellStyle name="_10.Bieuthegioi-tan_NGTT2008(1)_05 Thuong mai_02 Danso_Laodong 2012(chuan) CO SO" xfId="1753" xr:uid="{00000000-0005-0000-0000-0000D3060000}"/>
    <cellStyle name="_10.Bieuthegioi-tan_NGTT2008(1)_05 Thuong mai_04 Doanh nghiep va CSKDCT 2012" xfId="1754" xr:uid="{00000000-0005-0000-0000-0000D4060000}"/>
    <cellStyle name="_10.Bieuthegioi-tan_NGTT2008(1)_05 Thuong mai_12 MSDC_Thuy Van" xfId="1755" xr:uid="{00000000-0005-0000-0000-0000D5060000}"/>
    <cellStyle name="_10.Bieuthegioi-tan_NGTT2008(1)_05 Thuong mai_Don vi HC, dat dai, khi hau" xfId="1756" xr:uid="{00000000-0005-0000-0000-0000D6060000}"/>
    <cellStyle name="_10.Bieuthegioi-tan_NGTT2008(1)_05 Thuong mai_Mau" xfId="1757" xr:uid="{00000000-0005-0000-0000-0000D7060000}"/>
    <cellStyle name="_10.Bieuthegioi-tan_NGTT2008(1)_05 Thuong mai_Mau 2" xfId="1758" xr:uid="{00000000-0005-0000-0000-0000D8060000}"/>
    <cellStyle name="_10.Bieuthegioi-tan_NGTT2008(1)_05 Thuong mai_Mau_Book2" xfId="1759" xr:uid="{00000000-0005-0000-0000-0000D9060000}"/>
    <cellStyle name="_10.Bieuthegioi-tan_NGTT2008(1)_05 Thuong mai_Mau_NGTK-daydu-2014-Laodong" xfId="1760" xr:uid="{00000000-0005-0000-0000-0000DA060000}"/>
    <cellStyle name="_10.Bieuthegioi-tan_NGTT2008(1)_05 Thuong mai_Mau_Niengiam_Hung_final" xfId="1761" xr:uid="{00000000-0005-0000-0000-0000DB060000}"/>
    <cellStyle name="_10.Bieuthegioi-tan_NGTT2008(1)_05 Thuong mai_NGDD 2013 Thu chi NSNN " xfId="1762" xr:uid="{00000000-0005-0000-0000-0000DC060000}"/>
    <cellStyle name="_10.Bieuthegioi-tan_NGTT2008(1)_05 Thuong mai_NGTK-daydu-2014-VuDSLD(22.5.2015)" xfId="1763" xr:uid="{00000000-0005-0000-0000-0000DD060000}"/>
    <cellStyle name="_10.Bieuthegioi-tan_NGTT2008(1)_05 Thuong mai_nien giam 28.5.12_sua tn_Oanh-gui-3.15pm-28-5-2012" xfId="1764" xr:uid="{00000000-0005-0000-0000-0000DE060000}"/>
    <cellStyle name="_10.Bieuthegioi-tan_NGTT2008(1)_05 Thuong mai_Nien giam KT_TV 2010" xfId="1765" xr:uid="{00000000-0005-0000-0000-0000DF060000}"/>
    <cellStyle name="_10.Bieuthegioi-tan_NGTT2008(1)_05 Thuong mai_nien giam tom tat nong nghiep 2013" xfId="1766" xr:uid="{00000000-0005-0000-0000-0000E0060000}"/>
    <cellStyle name="_10.Bieuthegioi-tan_NGTT2008(1)_05 Thuong mai_Phan II (In)" xfId="1767" xr:uid="{00000000-0005-0000-0000-0000E1060000}"/>
    <cellStyle name="_10.Bieuthegioi-tan_NGTT2008(1)_05 Thuong mai_Xl0000006" xfId="1768" xr:uid="{00000000-0005-0000-0000-0000E2060000}"/>
    <cellStyle name="_10.Bieuthegioi-tan_NGTT2008(1)_05 Thuong mai_Xl0000167" xfId="1769" xr:uid="{00000000-0005-0000-0000-0000E3060000}"/>
    <cellStyle name="_10.Bieuthegioi-tan_NGTT2008(1)_05 Thuong mai_Y te-VH TT_Tam(1)" xfId="1770" xr:uid="{00000000-0005-0000-0000-0000E4060000}"/>
    <cellStyle name="_10.Bieuthegioi-tan_NGTT2008(1)_06 NGTT LN,TS 2013 co so" xfId="1771" xr:uid="{00000000-0005-0000-0000-0000E5060000}"/>
    <cellStyle name="_10.Bieuthegioi-tan_NGTT2008(1)_06 Nong, lam nghiep 2010  (ok)" xfId="1772" xr:uid="{00000000-0005-0000-0000-0000E6060000}"/>
    <cellStyle name="_10.Bieuthegioi-tan_NGTT2008(1)_06 Van tai" xfId="1773" xr:uid="{00000000-0005-0000-0000-0000E7060000}"/>
    <cellStyle name="_10.Bieuthegioi-tan_NGTT2008(1)_06 Van tai_01 Don vi HC" xfId="1774" xr:uid="{00000000-0005-0000-0000-0000E8060000}"/>
    <cellStyle name="_10.Bieuthegioi-tan_NGTT2008(1)_06 Van tai_02 Danso_Laodong 2012(chuan) CO SO" xfId="1775" xr:uid="{00000000-0005-0000-0000-0000E9060000}"/>
    <cellStyle name="_10.Bieuthegioi-tan_NGTT2008(1)_06 Van tai_04 Doanh nghiep va CSKDCT 2012" xfId="1776" xr:uid="{00000000-0005-0000-0000-0000EA060000}"/>
    <cellStyle name="_10.Bieuthegioi-tan_NGTT2008(1)_06 Van tai_12 MSDC_Thuy Van" xfId="1777" xr:uid="{00000000-0005-0000-0000-0000EB060000}"/>
    <cellStyle name="_10.Bieuthegioi-tan_NGTT2008(1)_06 Van tai_Don vi HC, dat dai, khi hau" xfId="1778" xr:uid="{00000000-0005-0000-0000-0000EC060000}"/>
    <cellStyle name="_10.Bieuthegioi-tan_NGTT2008(1)_06 Van tai_Mau" xfId="1779" xr:uid="{00000000-0005-0000-0000-0000ED060000}"/>
    <cellStyle name="_10.Bieuthegioi-tan_NGTT2008(1)_06 Van tai_Mau 2" xfId="1780" xr:uid="{00000000-0005-0000-0000-0000EE060000}"/>
    <cellStyle name="_10.Bieuthegioi-tan_NGTT2008(1)_06 Van tai_Mau_Book2" xfId="1781" xr:uid="{00000000-0005-0000-0000-0000EF060000}"/>
    <cellStyle name="_10.Bieuthegioi-tan_NGTT2008(1)_06 Van tai_Mau_NGTK-daydu-2014-Laodong" xfId="1782" xr:uid="{00000000-0005-0000-0000-0000F0060000}"/>
    <cellStyle name="_10.Bieuthegioi-tan_NGTT2008(1)_06 Van tai_Mau_Niengiam_Hung_final" xfId="1783" xr:uid="{00000000-0005-0000-0000-0000F1060000}"/>
    <cellStyle name="_10.Bieuthegioi-tan_NGTT2008(1)_06 Van tai_NGDD 2013 Thu chi NSNN " xfId="1784" xr:uid="{00000000-0005-0000-0000-0000F2060000}"/>
    <cellStyle name="_10.Bieuthegioi-tan_NGTT2008(1)_06 Van tai_NGTK-daydu-2014-VuDSLD(22.5.2015)" xfId="1785" xr:uid="{00000000-0005-0000-0000-0000F3060000}"/>
    <cellStyle name="_10.Bieuthegioi-tan_NGTT2008(1)_06 Van tai_nien giam 28.5.12_sua tn_Oanh-gui-3.15pm-28-5-2012" xfId="1786" xr:uid="{00000000-0005-0000-0000-0000F4060000}"/>
    <cellStyle name="_10.Bieuthegioi-tan_NGTT2008(1)_06 Van tai_Nien giam KT_TV 2010" xfId="1787" xr:uid="{00000000-0005-0000-0000-0000F5060000}"/>
    <cellStyle name="_10.Bieuthegioi-tan_NGTT2008(1)_06 Van tai_nien giam tom tat nong nghiep 2013" xfId="1788" xr:uid="{00000000-0005-0000-0000-0000F6060000}"/>
    <cellStyle name="_10.Bieuthegioi-tan_NGTT2008(1)_06 Van tai_Phan II (In)" xfId="1789" xr:uid="{00000000-0005-0000-0000-0000F7060000}"/>
    <cellStyle name="_10.Bieuthegioi-tan_NGTT2008(1)_06 Van tai_Xl0000006" xfId="1790" xr:uid="{00000000-0005-0000-0000-0000F8060000}"/>
    <cellStyle name="_10.Bieuthegioi-tan_NGTT2008(1)_06 Van tai_Xl0000167" xfId="1791" xr:uid="{00000000-0005-0000-0000-0000F9060000}"/>
    <cellStyle name="_10.Bieuthegioi-tan_NGTT2008(1)_06 Van tai_Y te-VH TT_Tam(1)" xfId="1792" xr:uid="{00000000-0005-0000-0000-0000FA060000}"/>
    <cellStyle name="_10.Bieuthegioi-tan_NGTT2008(1)_07 Buu dien" xfId="1793" xr:uid="{00000000-0005-0000-0000-0000FB060000}"/>
    <cellStyle name="_10.Bieuthegioi-tan_NGTT2008(1)_07 Buu dien_01 Don vi HC" xfId="1794" xr:uid="{00000000-0005-0000-0000-0000FC060000}"/>
    <cellStyle name="_10.Bieuthegioi-tan_NGTT2008(1)_07 Buu dien_02 Danso_Laodong 2012(chuan) CO SO" xfId="1795" xr:uid="{00000000-0005-0000-0000-0000FD060000}"/>
    <cellStyle name="_10.Bieuthegioi-tan_NGTT2008(1)_07 Buu dien_04 Doanh nghiep va CSKDCT 2012" xfId="1796" xr:uid="{00000000-0005-0000-0000-0000FE060000}"/>
    <cellStyle name="_10.Bieuthegioi-tan_NGTT2008(1)_07 Buu dien_12 MSDC_Thuy Van" xfId="1797" xr:uid="{00000000-0005-0000-0000-0000FF060000}"/>
    <cellStyle name="_10.Bieuthegioi-tan_NGTT2008(1)_07 Buu dien_Don vi HC, dat dai, khi hau" xfId="1798" xr:uid="{00000000-0005-0000-0000-000000070000}"/>
    <cellStyle name="_10.Bieuthegioi-tan_NGTT2008(1)_07 Buu dien_Mau" xfId="1799" xr:uid="{00000000-0005-0000-0000-000001070000}"/>
    <cellStyle name="_10.Bieuthegioi-tan_NGTT2008(1)_07 Buu dien_Mau 2" xfId="1800" xr:uid="{00000000-0005-0000-0000-000002070000}"/>
    <cellStyle name="_10.Bieuthegioi-tan_NGTT2008(1)_07 Buu dien_Mau_Book2" xfId="1801" xr:uid="{00000000-0005-0000-0000-000003070000}"/>
    <cellStyle name="_10.Bieuthegioi-tan_NGTT2008(1)_07 Buu dien_Mau_NGTK-daydu-2014-Laodong" xfId="1802" xr:uid="{00000000-0005-0000-0000-000004070000}"/>
    <cellStyle name="_10.Bieuthegioi-tan_NGTT2008(1)_07 Buu dien_Mau_Niengiam_Hung_final" xfId="1803" xr:uid="{00000000-0005-0000-0000-000005070000}"/>
    <cellStyle name="_10.Bieuthegioi-tan_NGTT2008(1)_07 Buu dien_NGDD 2013 Thu chi NSNN " xfId="1804" xr:uid="{00000000-0005-0000-0000-000006070000}"/>
    <cellStyle name="_10.Bieuthegioi-tan_NGTT2008(1)_07 Buu dien_NGTK-daydu-2014-VuDSLD(22.5.2015)" xfId="1805" xr:uid="{00000000-0005-0000-0000-000007070000}"/>
    <cellStyle name="_10.Bieuthegioi-tan_NGTT2008(1)_07 Buu dien_nien giam 28.5.12_sua tn_Oanh-gui-3.15pm-28-5-2012" xfId="1806" xr:uid="{00000000-0005-0000-0000-000008070000}"/>
    <cellStyle name="_10.Bieuthegioi-tan_NGTT2008(1)_07 Buu dien_Nien giam KT_TV 2010" xfId="1807" xr:uid="{00000000-0005-0000-0000-000009070000}"/>
    <cellStyle name="_10.Bieuthegioi-tan_NGTT2008(1)_07 Buu dien_nien giam tom tat nong nghiep 2013" xfId="1808" xr:uid="{00000000-0005-0000-0000-00000A070000}"/>
    <cellStyle name="_10.Bieuthegioi-tan_NGTT2008(1)_07 Buu dien_Phan II (In)" xfId="1809" xr:uid="{00000000-0005-0000-0000-00000B070000}"/>
    <cellStyle name="_10.Bieuthegioi-tan_NGTT2008(1)_07 Buu dien_Xl0000006" xfId="1810" xr:uid="{00000000-0005-0000-0000-00000C070000}"/>
    <cellStyle name="_10.Bieuthegioi-tan_NGTT2008(1)_07 Buu dien_Xl0000167" xfId="1811" xr:uid="{00000000-0005-0000-0000-00000D070000}"/>
    <cellStyle name="_10.Bieuthegioi-tan_NGTT2008(1)_07 Buu dien_Y te-VH TT_Tam(1)" xfId="1812" xr:uid="{00000000-0005-0000-0000-00000E070000}"/>
    <cellStyle name="_10.Bieuthegioi-tan_NGTT2008(1)_07 NGTT CN 2012" xfId="1813" xr:uid="{00000000-0005-0000-0000-00000F070000}"/>
    <cellStyle name="_10.Bieuthegioi-tan_NGTT2008(1)_08 Thuong mai Tong muc - Diep" xfId="1814" xr:uid="{00000000-0005-0000-0000-000010070000}"/>
    <cellStyle name="_10.Bieuthegioi-tan_NGTT2008(1)_08 Thuong mai va Du lich (Ok)" xfId="1815" xr:uid="{00000000-0005-0000-0000-000011070000}"/>
    <cellStyle name="_10.Bieuthegioi-tan_NGTT2008(1)_08 Thuong mai va Du lich (Ok)_nien giam tom tat nong nghiep 2013" xfId="1816" xr:uid="{00000000-0005-0000-0000-000012070000}"/>
    <cellStyle name="_10.Bieuthegioi-tan_NGTT2008(1)_08 Thuong mai va Du lich (Ok)_Phan II (In)" xfId="1817" xr:uid="{00000000-0005-0000-0000-000013070000}"/>
    <cellStyle name="_10.Bieuthegioi-tan_NGTT2008(1)_08 Van tai" xfId="1818" xr:uid="{00000000-0005-0000-0000-000014070000}"/>
    <cellStyle name="_10.Bieuthegioi-tan_NGTT2008(1)_08 Van tai_01 Don vi HC" xfId="1819" xr:uid="{00000000-0005-0000-0000-000015070000}"/>
    <cellStyle name="_10.Bieuthegioi-tan_NGTT2008(1)_08 Van tai_02 Danso_Laodong 2012(chuan) CO SO" xfId="1820" xr:uid="{00000000-0005-0000-0000-000016070000}"/>
    <cellStyle name="_10.Bieuthegioi-tan_NGTT2008(1)_08 Van tai_04 Doanh nghiep va CSKDCT 2012" xfId="1821" xr:uid="{00000000-0005-0000-0000-000017070000}"/>
    <cellStyle name="_10.Bieuthegioi-tan_NGTT2008(1)_08 Van tai_12 MSDC_Thuy Van" xfId="1822" xr:uid="{00000000-0005-0000-0000-000018070000}"/>
    <cellStyle name="_10.Bieuthegioi-tan_NGTT2008(1)_08 Van tai_Don vi HC, dat dai, khi hau" xfId="1823" xr:uid="{00000000-0005-0000-0000-000019070000}"/>
    <cellStyle name="_10.Bieuthegioi-tan_NGTT2008(1)_08 Van tai_Mau" xfId="1824" xr:uid="{00000000-0005-0000-0000-00001A070000}"/>
    <cellStyle name="_10.Bieuthegioi-tan_NGTT2008(1)_08 Van tai_Mau 2" xfId="1825" xr:uid="{00000000-0005-0000-0000-00001B070000}"/>
    <cellStyle name="_10.Bieuthegioi-tan_NGTT2008(1)_08 Van tai_Mau_Book2" xfId="1826" xr:uid="{00000000-0005-0000-0000-00001C070000}"/>
    <cellStyle name="_10.Bieuthegioi-tan_NGTT2008(1)_08 Van tai_Mau_NGTK-daydu-2014-Laodong" xfId="1827" xr:uid="{00000000-0005-0000-0000-00001D070000}"/>
    <cellStyle name="_10.Bieuthegioi-tan_NGTT2008(1)_08 Van tai_Mau_Niengiam_Hung_final" xfId="1828" xr:uid="{00000000-0005-0000-0000-00001E070000}"/>
    <cellStyle name="_10.Bieuthegioi-tan_NGTT2008(1)_08 Van tai_NGDD 2013 Thu chi NSNN " xfId="1829" xr:uid="{00000000-0005-0000-0000-00001F070000}"/>
    <cellStyle name="_10.Bieuthegioi-tan_NGTT2008(1)_08 Van tai_NGTK-daydu-2014-VuDSLD(22.5.2015)" xfId="1830" xr:uid="{00000000-0005-0000-0000-000020070000}"/>
    <cellStyle name="_10.Bieuthegioi-tan_NGTT2008(1)_08 Van tai_nien giam 28.5.12_sua tn_Oanh-gui-3.15pm-28-5-2012" xfId="1831" xr:uid="{00000000-0005-0000-0000-000021070000}"/>
    <cellStyle name="_10.Bieuthegioi-tan_NGTT2008(1)_08 Van tai_Nien giam KT_TV 2010" xfId="1832" xr:uid="{00000000-0005-0000-0000-000022070000}"/>
    <cellStyle name="_10.Bieuthegioi-tan_NGTT2008(1)_08 Van tai_nien giam tom tat nong nghiep 2013" xfId="1833" xr:uid="{00000000-0005-0000-0000-000023070000}"/>
    <cellStyle name="_10.Bieuthegioi-tan_NGTT2008(1)_08 Van tai_Phan II (In)" xfId="1834" xr:uid="{00000000-0005-0000-0000-000024070000}"/>
    <cellStyle name="_10.Bieuthegioi-tan_NGTT2008(1)_08 Van tai_Xl0000006" xfId="1835" xr:uid="{00000000-0005-0000-0000-000025070000}"/>
    <cellStyle name="_10.Bieuthegioi-tan_NGTT2008(1)_08 Van tai_Xl0000167" xfId="1836" xr:uid="{00000000-0005-0000-0000-000026070000}"/>
    <cellStyle name="_10.Bieuthegioi-tan_NGTT2008(1)_08 Van tai_Y te-VH TT_Tam(1)" xfId="1837" xr:uid="{00000000-0005-0000-0000-000027070000}"/>
    <cellStyle name="_10.Bieuthegioi-tan_NGTT2008(1)_08 Yte-van hoa" xfId="1838" xr:uid="{00000000-0005-0000-0000-000028070000}"/>
    <cellStyle name="_10.Bieuthegioi-tan_NGTT2008(1)_08 Yte-van hoa_01 Don vi HC" xfId="1839" xr:uid="{00000000-0005-0000-0000-000029070000}"/>
    <cellStyle name="_10.Bieuthegioi-tan_NGTT2008(1)_08 Yte-van hoa_02 Danso_Laodong 2012(chuan) CO SO" xfId="1840" xr:uid="{00000000-0005-0000-0000-00002A070000}"/>
    <cellStyle name="_10.Bieuthegioi-tan_NGTT2008(1)_08 Yte-van hoa_04 Doanh nghiep va CSKDCT 2012" xfId="1841" xr:uid="{00000000-0005-0000-0000-00002B070000}"/>
    <cellStyle name="_10.Bieuthegioi-tan_NGTT2008(1)_08 Yte-van hoa_12 MSDC_Thuy Van" xfId="1842" xr:uid="{00000000-0005-0000-0000-00002C070000}"/>
    <cellStyle name="_10.Bieuthegioi-tan_NGTT2008(1)_08 Yte-van hoa_Don vi HC, dat dai, khi hau" xfId="1843" xr:uid="{00000000-0005-0000-0000-00002D070000}"/>
    <cellStyle name="_10.Bieuthegioi-tan_NGTT2008(1)_08 Yte-van hoa_Mau" xfId="1844" xr:uid="{00000000-0005-0000-0000-00002E070000}"/>
    <cellStyle name="_10.Bieuthegioi-tan_NGTT2008(1)_08 Yte-van hoa_Mau 2" xfId="1845" xr:uid="{00000000-0005-0000-0000-00002F070000}"/>
    <cellStyle name="_10.Bieuthegioi-tan_NGTT2008(1)_08 Yte-van hoa_Mau_Book2" xfId="1846" xr:uid="{00000000-0005-0000-0000-000030070000}"/>
    <cellStyle name="_10.Bieuthegioi-tan_NGTT2008(1)_08 Yte-van hoa_Mau_NGTK-daydu-2014-Laodong" xfId="1847" xr:uid="{00000000-0005-0000-0000-000031070000}"/>
    <cellStyle name="_10.Bieuthegioi-tan_NGTT2008(1)_08 Yte-van hoa_Mau_Niengiam_Hung_final" xfId="1848" xr:uid="{00000000-0005-0000-0000-000032070000}"/>
    <cellStyle name="_10.Bieuthegioi-tan_NGTT2008(1)_08 Yte-van hoa_NGDD 2013 Thu chi NSNN " xfId="1849" xr:uid="{00000000-0005-0000-0000-000033070000}"/>
    <cellStyle name="_10.Bieuthegioi-tan_NGTT2008(1)_08 Yte-van hoa_NGTK-daydu-2014-VuDSLD(22.5.2015)" xfId="1850" xr:uid="{00000000-0005-0000-0000-000034070000}"/>
    <cellStyle name="_10.Bieuthegioi-tan_NGTT2008(1)_08 Yte-van hoa_nien giam 28.5.12_sua tn_Oanh-gui-3.15pm-28-5-2012" xfId="1851" xr:uid="{00000000-0005-0000-0000-000035070000}"/>
    <cellStyle name="_10.Bieuthegioi-tan_NGTT2008(1)_08 Yte-van hoa_Nien giam KT_TV 2010" xfId="1852" xr:uid="{00000000-0005-0000-0000-000036070000}"/>
    <cellStyle name="_10.Bieuthegioi-tan_NGTT2008(1)_08 Yte-van hoa_nien giam tom tat nong nghiep 2013" xfId="1853" xr:uid="{00000000-0005-0000-0000-000037070000}"/>
    <cellStyle name="_10.Bieuthegioi-tan_NGTT2008(1)_08 Yte-van hoa_Phan II (In)" xfId="1854" xr:uid="{00000000-0005-0000-0000-000038070000}"/>
    <cellStyle name="_10.Bieuthegioi-tan_NGTT2008(1)_08 Yte-van hoa_Xl0000006" xfId="1855" xr:uid="{00000000-0005-0000-0000-000039070000}"/>
    <cellStyle name="_10.Bieuthegioi-tan_NGTT2008(1)_08 Yte-van hoa_Xl0000167" xfId="1856" xr:uid="{00000000-0005-0000-0000-00003A070000}"/>
    <cellStyle name="_10.Bieuthegioi-tan_NGTT2008(1)_08 Yte-van hoa_Y te-VH TT_Tam(1)" xfId="1857" xr:uid="{00000000-0005-0000-0000-00003B070000}"/>
    <cellStyle name="_10.Bieuthegioi-tan_NGTT2008(1)_09 Chi so gia 2011- VuTKG-1 (Ok)" xfId="1858" xr:uid="{00000000-0005-0000-0000-00003C070000}"/>
    <cellStyle name="_10.Bieuthegioi-tan_NGTT2008(1)_09 Chi so gia 2011- VuTKG-1 (Ok)_nien giam tom tat nong nghiep 2013" xfId="1859" xr:uid="{00000000-0005-0000-0000-00003D070000}"/>
    <cellStyle name="_10.Bieuthegioi-tan_NGTT2008(1)_09 Chi so gia 2011- VuTKG-1 (Ok)_Phan II (In)" xfId="1860" xr:uid="{00000000-0005-0000-0000-00003E070000}"/>
    <cellStyle name="_10.Bieuthegioi-tan_NGTT2008(1)_09 Du lich" xfId="1861" xr:uid="{00000000-0005-0000-0000-00003F070000}"/>
    <cellStyle name="_10.Bieuthegioi-tan_NGTT2008(1)_09 Du lich_nien giam tom tat nong nghiep 2013" xfId="1862" xr:uid="{00000000-0005-0000-0000-000040070000}"/>
    <cellStyle name="_10.Bieuthegioi-tan_NGTT2008(1)_09 Du lich_Phan II (In)" xfId="1863" xr:uid="{00000000-0005-0000-0000-000041070000}"/>
    <cellStyle name="_10.Bieuthegioi-tan_NGTT2008(1)_09 Thuong mai va Du lich" xfId="1864" xr:uid="{00000000-0005-0000-0000-000042070000}"/>
    <cellStyle name="_10.Bieuthegioi-tan_NGTT2008(1)_09 Thuong mai va Du lich 2" xfId="1865" xr:uid="{00000000-0005-0000-0000-000043070000}"/>
    <cellStyle name="_10.Bieuthegioi-tan_NGTT2008(1)_09 Thuong mai va Du lich_01 Don vi HC" xfId="1866" xr:uid="{00000000-0005-0000-0000-000044070000}"/>
    <cellStyle name="_10.Bieuthegioi-tan_NGTT2008(1)_09 Thuong mai va Du lich_Book2" xfId="1867" xr:uid="{00000000-0005-0000-0000-000045070000}"/>
    <cellStyle name="_10.Bieuthegioi-tan_NGTT2008(1)_09 Thuong mai va Du lich_NGDD 2013 Thu chi NSNN " xfId="1868" xr:uid="{00000000-0005-0000-0000-000046070000}"/>
    <cellStyle name="_10.Bieuthegioi-tan_NGTT2008(1)_09 Thuong mai va Du lich_NGTK-daydu-2014-Laodong" xfId="1869" xr:uid="{00000000-0005-0000-0000-000047070000}"/>
    <cellStyle name="_10.Bieuthegioi-tan_NGTT2008(1)_09 Thuong mai va Du lich_nien giam tom tat nong nghiep 2013" xfId="1870" xr:uid="{00000000-0005-0000-0000-000048070000}"/>
    <cellStyle name="_10.Bieuthegioi-tan_NGTT2008(1)_09 Thuong mai va Du lich_Niengiam_Hung_final" xfId="1871" xr:uid="{00000000-0005-0000-0000-000049070000}"/>
    <cellStyle name="_10.Bieuthegioi-tan_NGTT2008(1)_09 Thuong mai va Du lich_Phan II (In)" xfId="1872" xr:uid="{00000000-0005-0000-0000-00004A070000}"/>
    <cellStyle name="_10.Bieuthegioi-tan_NGTT2008(1)_10 Market VH, YT, GD, NGTT 2011 " xfId="1873" xr:uid="{00000000-0005-0000-0000-00004B070000}"/>
    <cellStyle name="_10.Bieuthegioi-tan_NGTT2008(1)_10 Market VH, YT, GD, NGTT 2011  2" xfId="1874" xr:uid="{00000000-0005-0000-0000-00004C070000}"/>
    <cellStyle name="_10.Bieuthegioi-tan_NGTT2008(1)_10 Market VH, YT, GD, NGTT 2011 _02  Dan so lao dong(OK)" xfId="1875" xr:uid="{00000000-0005-0000-0000-00004D070000}"/>
    <cellStyle name="_10.Bieuthegioi-tan_NGTT2008(1)_10 Market VH, YT, GD, NGTT 2011 _03 TKQG va Thu chi NSNN 2012" xfId="1876" xr:uid="{00000000-0005-0000-0000-00004E070000}"/>
    <cellStyle name="_10.Bieuthegioi-tan_NGTT2008(1)_10 Market VH, YT, GD, NGTT 2011 _04 Doanh nghiep va CSKDCT 2012" xfId="1877" xr:uid="{00000000-0005-0000-0000-00004F070000}"/>
    <cellStyle name="_10.Bieuthegioi-tan_NGTT2008(1)_10 Market VH, YT, GD, NGTT 2011 _05 Doanh nghiep va Ca the_2011 (Ok)" xfId="1878" xr:uid="{00000000-0005-0000-0000-000050070000}"/>
    <cellStyle name="_10.Bieuthegioi-tan_NGTT2008(1)_10 Market VH, YT, GD, NGTT 2011 _06 NGTT LN,TS 2013 co so" xfId="1879" xr:uid="{00000000-0005-0000-0000-000051070000}"/>
    <cellStyle name="_10.Bieuthegioi-tan_NGTT2008(1)_10 Market VH, YT, GD, NGTT 2011 _07 NGTT CN 2012" xfId="1880" xr:uid="{00000000-0005-0000-0000-000052070000}"/>
    <cellStyle name="_10.Bieuthegioi-tan_NGTT2008(1)_10 Market VH, YT, GD, NGTT 2011 _08 Thuong mai Tong muc - Diep" xfId="1881" xr:uid="{00000000-0005-0000-0000-000053070000}"/>
    <cellStyle name="_10.Bieuthegioi-tan_NGTT2008(1)_10 Market VH, YT, GD, NGTT 2011 _08 Thuong mai va Du lich (Ok)" xfId="1882" xr:uid="{00000000-0005-0000-0000-000054070000}"/>
    <cellStyle name="_10.Bieuthegioi-tan_NGTT2008(1)_10 Market VH, YT, GD, NGTT 2011 _08 Thuong mai va Du lich (Ok)_nien giam tom tat nong nghiep 2013" xfId="1883" xr:uid="{00000000-0005-0000-0000-000055070000}"/>
    <cellStyle name="_10.Bieuthegioi-tan_NGTT2008(1)_10 Market VH, YT, GD, NGTT 2011 _08 Thuong mai va Du lich (Ok)_Phan II (In)" xfId="1884" xr:uid="{00000000-0005-0000-0000-000056070000}"/>
    <cellStyle name="_10.Bieuthegioi-tan_NGTT2008(1)_10 Market VH, YT, GD, NGTT 2011 _09 Chi so gia 2011- VuTKG-1 (Ok)" xfId="1885" xr:uid="{00000000-0005-0000-0000-000057070000}"/>
    <cellStyle name="_10.Bieuthegioi-tan_NGTT2008(1)_10 Market VH, YT, GD, NGTT 2011 _09 Chi so gia 2011- VuTKG-1 (Ok)_nien giam tom tat nong nghiep 2013" xfId="1886" xr:uid="{00000000-0005-0000-0000-000058070000}"/>
    <cellStyle name="_10.Bieuthegioi-tan_NGTT2008(1)_10 Market VH, YT, GD, NGTT 2011 _09 Chi so gia 2011- VuTKG-1 (Ok)_Phan II (In)" xfId="1887" xr:uid="{00000000-0005-0000-0000-000059070000}"/>
    <cellStyle name="_10.Bieuthegioi-tan_NGTT2008(1)_10 Market VH, YT, GD, NGTT 2011 _09 Du lich" xfId="1888" xr:uid="{00000000-0005-0000-0000-00005A070000}"/>
    <cellStyle name="_10.Bieuthegioi-tan_NGTT2008(1)_10 Market VH, YT, GD, NGTT 2011 _09 Du lich_nien giam tom tat nong nghiep 2013" xfId="1889" xr:uid="{00000000-0005-0000-0000-00005B070000}"/>
    <cellStyle name="_10.Bieuthegioi-tan_NGTT2008(1)_10 Market VH, YT, GD, NGTT 2011 _09 Du lich_Phan II (In)" xfId="1890" xr:uid="{00000000-0005-0000-0000-00005C070000}"/>
    <cellStyle name="_10.Bieuthegioi-tan_NGTT2008(1)_10 Market VH, YT, GD, NGTT 2011 _10 Van tai va BCVT (da sua ok)" xfId="1891" xr:uid="{00000000-0005-0000-0000-00005D070000}"/>
    <cellStyle name="_10.Bieuthegioi-tan_NGTT2008(1)_10 Market VH, YT, GD, NGTT 2011 _10 Van tai va BCVT (da sua ok)_nien giam tom tat nong nghiep 2013" xfId="1892" xr:uid="{00000000-0005-0000-0000-00005E070000}"/>
    <cellStyle name="_10.Bieuthegioi-tan_NGTT2008(1)_10 Market VH, YT, GD, NGTT 2011 _10 Van tai va BCVT (da sua ok)_Phan II (In)" xfId="1893" xr:uid="{00000000-0005-0000-0000-00005F070000}"/>
    <cellStyle name="_10.Bieuthegioi-tan_NGTT2008(1)_10 Market VH, YT, GD, NGTT 2011 _11 (3)" xfId="1894" xr:uid="{00000000-0005-0000-0000-000060070000}"/>
    <cellStyle name="_10.Bieuthegioi-tan_NGTT2008(1)_10 Market VH, YT, GD, NGTT 2011 _11 (3) 2" xfId="1895" xr:uid="{00000000-0005-0000-0000-000061070000}"/>
    <cellStyle name="_10.Bieuthegioi-tan_NGTT2008(1)_10 Market VH, YT, GD, NGTT 2011 _11 (3)_04 Doanh nghiep va CSKDCT 2012" xfId="1896" xr:uid="{00000000-0005-0000-0000-000062070000}"/>
    <cellStyle name="_10.Bieuthegioi-tan_NGTT2008(1)_10 Market VH, YT, GD, NGTT 2011 _11 (3)_Book2" xfId="1897" xr:uid="{00000000-0005-0000-0000-000063070000}"/>
    <cellStyle name="_10.Bieuthegioi-tan_NGTT2008(1)_10 Market VH, YT, GD, NGTT 2011 _11 (3)_NGTK-daydu-2014-Laodong" xfId="1898" xr:uid="{00000000-0005-0000-0000-000064070000}"/>
    <cellStyle name="_10.Bieuthegioi-tan_NGTT2008(1)_10 Market VH, YT, GD, NGTT 2011 _11 (3)_nien giam tom tat nong nghiep 2013" xfId="1899" xr:uid="{00000000-0005-0000-0000-000065070000}"/>
    <cellStyle name="_10.Bieuthegioi-tan_NGTT2008(1)_10 Market VH, YT, GD, NGTT 2011 _11 (3)_Niengiam_Hung_final" xfId="1900" xr:uid="{00000000-0005-0000-0000-000066070000}"/>
    <cellStyle name="_10.Bieuthegioi-tan_NGTT2008(1)_10 Market VH, YT, GD, NGTT 2011 _11 (3)_Phan II (In)" xfId="1901" xr:uid="{00000000-0005-0000-0000-000067070000}"/>
    <cellStyle name="_10.Bieuthegioi-tan_NGTT2008(1)_10 Market VH, YT, GD, NGTT 2011 _11 (3)_Xl0000167" xfId="1902" xr:uid="{00000000-0005-0000-0000-000068070000}"/>
    <cellStyle name="_10.Bieuthegioi-tan_NGTT2008(1)_10 Market VH, YT, GD, NGTT 2011 _12 (2)" xfId="1903" xr:uid="{00000000-0005-0000-0000-000069070000}"/>
    <cellStyle name="_10.Bieuthegioi-tan_NGTT2008(1)_10 Market VH, YT, GD, NGTT 2011 _12 (2) 2" xfId="1904" xr:uid="{00000000-0005-0000-0000-00006A070000}"/>
    <cellStyle name="_10.Bieuthegioi-tan_NGTT2008(1)_10 Market VH, YT, GD, NGTT 2011 _12 (2)_04 Doanh nghiep va CSKDCT 2012" xfId="1905" xr:uid="{00000000-0005-0000-0000-00006B070000}"/>
    <cellStyle name="_10.Bieuthegioi-tan_NGTT2008(1)_10 Market VH, YT, GD, NGTT 2011 _12 (2)_Book2" xfId="1906" xr:uid="{00000000-0005-0000-0000-00006C070000}"/>
    <cellStyle name="_10.Bieuthegioi-tan_NGTT2008(1)_10 Market VH, YT, GD, NGTT 2011 _12 (2)_NGTK-daydu-2014-Laodong" xfId="1907" xr:uid="{00000000-0005-0000-0000-00006D070000}"/>
    <cellStyle name="_10.Bieuthegioi-tan_NGTT2008(1)_10 Market VH, YT, GD, NGTT 2011 _12 (2)_nien giam tom tat nong nghiep 2013" xfId="1908" xr:uid="{00000000-0005-0000-0000-00006E070000}"/>
    <cellStyle name="_10.Bieuthegioi-tan_NGTT2008(1)_10 Market VH, YT, GD, NGTT 2011 _12 (2)_Niengiam_Hung_final" xfId="1909" xr:uid="{00000000-0005-0000-0000-00006F070000}"/>
    <cellStyle name="_10.Bieuthegioi-tan_NGTT2008(1)_10 Market VH, YT, GD, NGTT 2011 _12 (2)_Phan II (In)" xfId="1910" xr:uid="{00000000-0005-0000-0000-000070070000}"/>
    <cellStyle name="_10.Bieuthegioi-tan_NGTT2008(1)_10 Market VH, YT, GD, NGTT 2011 _12 (2)_Xl0000167" xfId="1911" xr:uid="{00000000-0005-0000-0000-000071070000}"/>
    <cellStyle name="_10.Bieuthegioi-tan_NGTT2008(1)_10 Market VH, YT, GD, NGTT 2011 _12 Giao duc, Y Te va Muc songnam2011" xfId="1912" xr:uid="{00000000-0005-0000-0000-000072070000}"/>
    <cellStyle name="_10.Bieuthegioi-tan_NGTT2008(1)_10 Market VH, YT, GD, NGTT 2011 _12 Giao duc, Y Te va Muc songnam2011_nien giam tom tat nong nghiep 2013" xfId="1913" xr:uid="{00000000-0005-0000-0000-000073070000}"/>
    <cellStyle name="_10.Bieuthegioi-tan_NGTT2008(1)_10 Market VH, YT, GD, NGTT 2011 _12 Giao duc, Y Te va Muc songnam2011_Phan II (In)" xfId="1914" xr:uid="{00000000-0005-0000-0000-000074070000}"/>
    <cellStyle name="_10.Bieuthegioi-tan_NGTT2008(1)_10 Market VH, YT, GD, NGTT 2011 _12 MSDC_Thuy Van" xfId="1915" xr:uid="{00000000-0005-0000-0000-000075070000}"/>
    <cellStyle name="_10.Bieuthegioi-tan_NGTT2008(1)_10 Market VH, YT, GD, NGTT 2011 _13 Van tai 2012" xfId="1916" xr:uid="{00000000-0005-0000-0000-000076070000}"/>
    <cellStyle name="_10.Bieuthegioi-tan_NGTT2008(1)_10 Market VH, YT, GD, NGTT 2011 _Book2" xfId="1917" xr:uid="{00000000-0005-0000-0000-000077070000}"/>
    <cellStyle name="_10.Bieuthegioi-tan_NGTT2008(1)_10 Market VH, YT, GD, NGTT 2011 _Giaoduc2013(ok)" xfId="1918" xr:uid="{00000000-0005-0000-0000-000078070000}"/>
    <cellStyle name="_10.Bieuthegioi-tan_NGTT2008(1)_10 Market VH, YT, GD, NGTT 2011 _Maket NGTT2012 LN,TS (7-1-2013)" xfId="1919" xr:uid="{00000000-0005-0000-0000-000079070000}"/>
    <cellStyle name="_10.Bieuthegioi-tan_NGTT2008(1)_10 Market VH, YT, GD, NGTT 2011 _Maket NGTT2012 LN,TS (7-1-2013)_Nongnghiep" xfId="1920" xr:uid="{00000000-0005-0000-0000-00007A070000}"/>
    <cellStyle name="_10.Bieuthegioi-tan_NGTT2008(1)_10 Market VH, YT, GD, NGTT 2011 _Ngiam_lamnghiep_2011_v2(1)(1)" xfId="1921" xr:uid="{00000000-0005-0000-0000-00007B070000}"/>
    <cellStyle name="_10.Bieuthegioi-tan_NGTT2008(1)_10 Market VH, YT, GD, NGTT 2011 _Ngiam_lamnghiep_2011_v2(1)(1)_Nongnghiep" xfId="1922" xr:uid="{00000000-0005-0000-0000-00007C070000}"/>
    <cellStyle name="_10.Bieuthegioi-tan_NGTT2008(1)_10 Market VH, YT, GD, NGTT 2011 _NGTK-daydu-2014-Laodong" xfId="1923" xr:uid="{00000000-0005-0000-0000-00007D070000}"/>
    <cellStyle name="_10.Bieuthegioi-tan_NGTT2008(1)_10 Market VH, YT, GD, NGTT 2011 _NGTT LN,TS 2012 (Chuan)" xfId="1924" xr:uid="{00000000-0005-0000-0000-00007E070000}"/>
    <cellStyle name="_10.Bieuthegioi-tan_NGTT2008(1)_10 Market VH, YT, GD, NGTT 2011 _Nien giam TT Vu Nong nghiep 2012(solieu)-gui Vu TH 29-3-2013" xfId="1925" xr:uid="{00000000-0005-0000-0000-00007F070000}"/>
    <cellStyle name="_10.Bieuthegioi-tan_NGTT2008(1)_10 Market VH, YT, GD, NGTT 2011 _Niengiam_Hung_final" xfId="1926" xr:uid="{00000000-0005-0000-0000-000080070000}"/>
    <cellStyle name="_10.Bieuthegioi-tan_NGTT2008(1)_10 Market VH, YT, GD, NGTT 2011 _Nongnghiep" xfId="1927" xr:uid="{00000000-0005-0000-0000-000081070000}"/>
    <cellStyle name="_10.Bieuthegioi-tan_NGTT2008(1)_10 Market VH, YT, GD, NGTT 2011 _Nongnghiep NGDD 2012_cap nhat den 24-5-2013(1)" xfId="1928" xr:uid="{00000000-0005-0000-0000-000082070000}"/>
    <cellStyle name="_10.Bieuthegioi-tan_NGTT2008(1)_10 Market VH, YT, GD, NGTT 2011 _Nongnghiep_Nongnghiep NGDD 2012_cap nhat den 24-5-2013(1)" xfId="1929" xr:uid="{00000000-0005-0000-0000-000083070000}"/>
    <cellStyle name="_10.Bieuthegioi-tan_NGTT2008(1)_10 Market VH, YT, GD, NGTT 2011 _So lieu quoc te TH" xfId="1930" xr:uid="{00000000-0005-0000-0000-000084070000}"/>
    <cellStyle name="_10.Bieuthegioi-tan_NGTT2008(1)_10 Market VH, YT, GD, NGTT 2011 _So lieu quoc te TH_nien giam tom tat nong nghiep 2013" xfId="1931" xr:uid="{00000000-0005-0000-0000-000085070000}"/>
    <cellStyle name="_10.Bieuthegioi-tan_NGTT2008(1)_10 Market VH, YT, GD, NGTT 2011 _So lieu quoc te TH_Phan II (In)" xfId="1932" xr:uid="{00000000-0005-0000-0000-000086070000}"/>
    <cellStyle name="_10.Bieuthegioi-tan_NGTT2008(1)_10 Market VH, YT, GD, NGTT 2011 _TKQG" xfId="1933" xr:uid="{00000000-0005-0000-0000-000087070000}"/>
    <cellStyle name="_10.Bieuthegioi-tan_NGTT2008(1)_10 Market VH, YT, GD, NGTT 2011 _Xl0000147" xfId="1934" xr:uid="{00000000-0005-0000-0000-000088070000}"/>
    <cellStyle name="_10.Bieuthegioi-tan_NGTT2008(1)_10 Market VH, YT, GD, NGTT 2011 _Xl0000167" xfId="1935" xr:uid="{00000000-0005-0000-0000-000089070000}"/>
    <cellStyle name="_10.Bieuthegioi-tan_NGTT2008(1)_10 Market VH, YT, GD, NGTT 2011 _XNK" xfId="1936" xr:uid="{00000000-0005-0000-0000-00008A070000}"/>
    <cellStyle name="_10.Bieuthegioi-tan_NGTT2008(1)_10 Market VH, YT, GD, NGTT 2011 _XNK_nien giam tom tat nong nghiep 2013" xfId="1937" xr:uid="{00000000-0005-0000-0000-00008B070000}"/>
    <cellStyle name="_10.Bieuthegioi-tan_NGTT2008(1)_10 Market VH, YT, GD, NGTT 2011 _XNK_Phan II (In)" xfId="1938" xr:uid="{00000000-0005-0000-0000-00008C070000}"/>
    <cellStyle name="_10.Bieuthegioi-tan_NGTT2008(1)_10 Van tai va BCVT (da sua ok)" xfId="1939" xr:uid="{00000000-0005-0000-0000-00008D070000}"/>
    <cellStyle name="_10.Bieuthegioi-tan_NGTT2008(1)_10 Van tai va BCVT (da sua ok)_nien giam tom tat nong nghiep 2013" xfId="1940" xr:uid="{00000000-0005-0000-0000-00008E070000}"/>
    <cellStyle name="_10.Bieuthegioi-tan_NGTT2008(1)_10 Van tai va BCVT (da sua ok)_Phan II (In)" xfId="1941" xr:uid="{00000000-0005-0000-0000-00008F070000}"/>
    <cellStyle name="_10.Bieuthegioi-tan_NGTT2008(1)_10 VH, YT, GD, NGTT 2010 - (OK)" xfId="1942" xr:uid="{00000000-0005-0000-0000-000090070000}"/>
    <cellStyle name="_10.Bieuthegioi-tan_NGTT2008(1)_10 VH, YT, GD, NGTT 2010 - (OK) 2" xfId="1943" xr:uid="{00000000-0005-0000-0000-000091070000}"/>
    <cellStyle name="_10.Bieuthegioi-tan_NGTT2008(1)_10 VH, YT, GD, NGTT 2010 - (OK)_Bo sung 04 bieu Cong nghiep" xfId="1944" xr:uid="{00000000-0005-0000-0000-000092070000}"/>
    <cellStyle name="_10.Bieuthegioi-tan_NGTT2008(1)_10 VH, YT, GD, NGTT 2010 - (OK)_Bo sung 04 bieu Cong nghiep 2" xfId="1945" xr:uid="{00000000-0005-0000-0000-000093070000}"/>
    <cellStyle name="_10.Bieuthegioi-tan_NGTT2008(1)_10 VH, YT, GD, NGTT 2010 - (OK)_Bo sung 04 bieu Cong nghiep_Book2" xfId="1946" xr:uid="{00000000-0005-0000-0000-000094070000}"/>
    <cellStyle name="_10.Bieuthegioi-tan_NGTT2008(1)_10 VH, YT, GD, NGTT 2010 - (OK)_Bo sung 04 bieu Cong nghiep_Mau" xfId="1947" xr:uid="{00000000-0005-0000-0000-000095070000}"/>
    <cellStyle name="_10.Bieuthegioi-tan_NGTT2008(1)_10 VH, YT, GD, NGTT 2010 - (OK)_Bo sung 04 bieu Cong nghiep_NGTK-daydu-2014-Laodong" xfId="1948" xr:uid="{00000000-0005-0000-0000-000096070000}"/>
    <cellStyle name="_10.Bieuthegioi-tan_NGTT2008(1)_10 VH, YT, GD, NGTT 2010 - (OK)_Bo sung 04 bieu Cong nghiep_Niengiam_Hung_final" xfId="1949" xr:uid="{00000000-0005-0000-0000-000097070000}"/>
    <cellStyle name="_10.Bieuthegioi-tan_NGTT2008(1)_10 VH, YT, GD, NGTT 2010 - (OK)_Book2" xfId="1950" xr:uid="{00000000-0005-0000-0000-000098070000}"/>
    <cellStyle name="_10.Bieuthegioi-tan_NGTT2008(1)_10 VH, YT, GD, NGTT 2010 - (OK)_Mau" xfId="1951" xr:uid="{00000000-0005-0000-0000-000099070000}"/>
    <cellStyle name="_10.Bieuthegioi-tan_NGTT2008(1)_10 VH, YT, GD, NGTT 2010 - (OK)_NGTK-daydu-2014-Laodong" xfId="1952" xr:uid="{00000000-0005-0000-0000-00009A070000}"/>
    <cellStyle name="_10.Bieuthegioi-tan_NGTT2008(1)_10 VH, YT, GD, NGTT 2010 - (OK)_Niengiam_Hung_final" xfId="1953" xr:uid="{00000000-0005-0000-0000-00009B070000}"/>
    <cellStyle name="_10.Bieuthegioi-tan_NGTT2008(1)_11 (3)" xfId="1954" xr:uid="{00000000-0005-0000-0000-00009C070000}"/>
    <cellStyle name="_10.Bieuthegioi-tan_NGTT2008(1)_11 (3) 2" xfId="1955" xr:uid="{00000000-0005-0000-0000-00009D070000}"/>
    <cellStyle name="_10.Bieuthegioi-tan_NGTT2008(1)_11 (3)_04 Doanh nghiep va CSKDCT 2012" xfId="1956" xr:uid="{00000000-0005-0000-0000-00009E070000}"/>
    <cellStyle name="_10.Bieuthegioi-tan_NGTT2008(1)_11 (3)_Book2" xfId="1957" xr:uid="{00000000-0005-0000-0000-00009F070000}"/>
    <cellStyle name="_10.Bieuthegioi-tan_NGTT2008(1)_11 (3)_NGTK-daydu-2014-Laodong" xfId="1958" xr:uid="{00000000-0005-0000-0000-0000A0070000}"/>
    <cellStyle name="_10.Bieuthegioi-tan_NGTT2008(1)_11 (3)_nien giam tom tat nong nghiep 2013" xfId="1959" xr:uid="{00000000-0005-0000-0000-0000A1070000}"/>
    <cellStyle name="_10.Bieuthegioi-tan_NGTT2008(1)_11 (3)_Niengiam_Hung_final" xfId="1960" xr:uid="{00000000-0005-0000-0000-0000A2070000}"/>
    <cellStyle name="_10.Bieuthegioi-tan_NGTT2008(1)_11 (3)_Phan II (In)" xfId="1961" xr:uid="{00000000-0005-0000-0000-0000A3070000}"/>
    <cellStyle name="_10.Bieuthegioi-tan_NGTT2008(1)_11 (3)_Xl0000167" xfId="1962" xr:uid="{00000000-0005-0000-0000-0000A4070000}"/>
    <cellStyle name="_10.Bieuthegioi-tan_NGTT2008(1)_11 So lieu quoc te 2010-final" xfId="1963" xr:uid="{00000000-0005-0000-0000-0000A5070000}"/>
    <cellStyle name="_10.Bieuthegioi-tan_NGTT2008(1)_11 So lieu quoc te 2010-final 2" xfId="1964" xr:uid="{00000000-0005-0000-0000-0000A6070000}"/>
    <cellStyle name="_10.Bieuthegioi-tan_NGTT2008(1)_11 So lieu quoc te 2010-final_Book2" xfId="1965" xr:uid="{00000000-0005-0000-0000-0000A7070000}"/>
    <cellStyle name="_10.Bieuthegioi-tan_NGTT2008(1)_11 So lieu quoc te 2010-final_Mau" xfId="1966" xr:uid="{00000000-0005-0000-0000-0000A8070000}"/>
    <cellStyle name="_10.Bieuthegioi-tan_NGTT2008(1)_11 So lieu quoc te 2010-final_NGTK-daydu-2014-Laodong" xfId="1967" xr:uid="{00000000-0005-0000-0000-0000A9070000}"/>
    <cellStyle name="_10.Bieuthegioi-tan_NGTT2008(1)_11 So lieu quoc te 2010-final_Niengiam_Hung_final" xfId="1968" xr:uid="{00000000-0005-0000-0000-0000AA070000}"/>
    <cellStyle name="_10.Bieuthegioi-tan_NGTT2008(1)_12 (2)" xfId="1969" xr:uid="{00000000-0005-0000-0000-0000AB070000}"/>
    <cellStyle name="_10.Bieuthegioi-tan_NGTT2008(1)_12 (2) 2" xfId="1970" xr:uid="{00000000-0005-0000-0000-0000AC070000}"/>
    <cellStyle name="_10.Bieuthegioi-tan_NGTT2008(1)_12 (2)_04 Doanh nghiep va CSKDCT 2012" xfId="1971" xr:uid="{00000000-0005-0000-0000-0000AD070000}"/>
    <cellStyle name="_10.Bieuthegioi-tan_NGTT2008(1)_12 (2)_Book2" xfId="1972" xr:uid="{00000000-0005-0000-0000-0000AE070000}"/>
    <cellStyle name="_10.Bieuthegioi-tan_NGTT2008(1)_12 (2)_NGTK-daydu-2014-Laodong" xfId="1973" xr:uid="{00000000-0005-0000-0000-0000AF070000}"/>
    <cellStyle name="_10.Bieuthegioi-tan_NGTT2008(1)_12 (2)_nien giam tom tat nong nghiep 2013" xfId="1974" xr:uid="{00000000-0005-0000-0000-0000B0070000}"/>
    <cellStyle name="_10.Bieuthegioi-tan_NGTT2008(1)_12 (2)_Niengiam_Hung_final" xfId="1975" xr:uid="{00000000-0005-0000-0000-0000B1070000}"/>
    <cellStyle name="_10.Bieuthegioi-tan_NGTT2008(1)_12 (2)_Phan II (In)" xfId="1976" xr:uid="{00000000-0005-0000-0000-0000B2070000}"/>
    <cellStyle name="_10.Bieuthegioi-tan_NGTT2008(1)_12 (2)_Xl0000167" xfId="1977" xr:uid="{00000000-0005-0000-0000-0000B3070000}"/>
    <cellStyle name="_10.Bieuthegioi-tan_NGTT2008(1)_12 Chi so gia 2012(chuan) co so" xfId="1978" xr:uid="{00000000-0005-0000-0000-0000B4070000}"/>
    <cellStyle name="_10.Bieuthegioi-tan_NGTT2008(1)_12 Giao duc, Y Te va Muc songnam2011" xfId="1979" xr:uid="{00000000-0005-0000-0000-0000B5070000}"/>
    <cellStyle name="_10.Bieuthegioi-tan_NGTT2008(1)_12 Giao duc, Y Te va Muc songnam2011_nien giam tom tat nong nghiep 2013" xfId="1980" xr:uid="{00000000-0005-0000-0000-0000B6070000}"/>
    <cellStyle name="_10.Bieuthegioi-tan_NGTT2008(1)_12 Giao duc, Y Te va Muc songnam2011_Phan II (In)" xfId="1981" xr:uid="{00000000-0005-0000-0000-0000B7070000}"/>
    <cellStyle name="_10.Bieuthegioi-tan_NGTT2008(1)_13 Van tai 2012" xfId="1982" xr:uid="{00000000-0005-0000-0000-0000B8070000}"/>
    <cellStyle name="_10.Bieuthegioi-tan_NGTT2008(1)_Book1" xfId="1983" xr:uid="{00000000-0005-0000-0000-0000B9070000}"/>
    <cellStyle name="_10.Bieuthegioi-tan_NGTT2008(1)_Book1 2" xfId="1984" xr:uid="{00000000-0005-0000-0000-0000BA070000}"/>
    <cellStyle name="_10.Bieuthegioi-tan_NGTT2008(1)_Book1_Book2" xfId="1985" xr:uid="{00000000-0005-0000-0000-0000BB070000}"/>
    <cellStyle name="_10.Bieuthegioi-tan_NGTT2008(1)_Book1_Mau" xfId="1986" xr:uid="{00000000-0005-0000-0000-0000BC070000}"/>
    <cellStyle name="_10.Bieuthegioi-tan_NGTT2008(1)_Book1_NGTK-daydu-2014-Laodong" xfId="1987" xr:uid="{00000000-0005-0000-0000-0000BD070000}"/>
    <cellStyle name="_10.Bieuthegioi-tan_NGTT2008(1)_Book1_Niengiam_Hung_final" xfId="1988" xr:uid="{00000000-0005-0000-0000-0000BE070000}"/>
    <cellStyle name="_10.Bieuthegioi-tan_NGTT2008(1)_Book2" xfId="1989" xr:uid="{00000000-0005-0000-0000-0000BF070000}"/>
    <cellStyle name="_10.Bieuthegioi-tan_NGTT2008(1)_Book3" xfId="1990" xr:uid="{00000000-0005-0000-0000-0000C0070000}"/>
    <cellStyle name="_10.Bieuthegioi-tan_NGTT2008(1)_Book3 10" xfId="1991" xr:uid="{00000000-0005-0000-0000-0000C1070000}"/>
    <cellStyle name="_10.Bieuthegioi-tan_NGTT2008(1)_Book3 11" xfId="1992" xr:uid="{00000000-0005-0000-0000-0000C2070000}"/>
    <cellStyle name="_10.Bieuthegioi-tan_NGTT2008(1)_Book3 12" xfId="1993" xr:uid="{00000000-0005-0000-0000-0000C3070000}"/>
    <cellStyle name="_10.Bieuthegioi-tan_NGTT2008(1)_Book3 13" xfId="1994" xr:uid="{00000000-0005-0000-0000-0000C4070000}"/>
    <cellStyle name="_10.Bieuthegioi-tan_NGTT2008(1)_Book3 14" xfId="1995" xr:uid="{00000000-0005-0000-0000-0000C5070000}"/>
    <cellStyle name="_10.Bieuthegioi-tan_NGTT2008(1)_Book3 15" xfId="1996" xr:uid="{00000000-0005-0000-0000-0000C6070000}"/>
    <cellStyle name="_10.Bieuthegioi-tan_NGTT2008(1)_Book3 16" xfId="1997" xr:uid="{00000000-0005-0000-0000-0000C7070000}"/>
    <cellStyle name="_10.Bieuthegioi-tan_NGTT2008(1)_Book3 17" xfId="1998" xr:uid="{00000000-0005-0000-0000-0000C8070000}"/>
    <cellStyle name="_10.Bieuthegioi-tan_NGTT2008(1)_Book3 18" xfId="1999" xr:uid="{00000000-0005-0000-0000-0000C9070000}"/>
    <cellStyle name="_10.Bieuthegioi-tan_NGTT2008(1)_Book3 19" xfId="2000" xr:uid="{00000000-0005-0000-0000-0000CA070000}"/>
    <cellStyle name="_10.Bieuthegioi-tan_NGTT2008(1)_Book3 2" xfId="2001" xr:uid="{00000000-0005-0000-0000-0000CB070000}"/>
    <cellStyle name="_10.Bieuthegioi-tan_NGTT2008(1)_Book3 3" xfId="2002" xr:uid="{00000000-0005-0000-0000-0000CC070000}"/>
    <cellStyle name="_10.Bieuthegioi-tan_NGTT2008(1)_Book3 4" xfId="2003" xr:uid="{00000000-0005-0000-0000-0000CD070000}"/>
    <cellStyle name="_10.Bieuthegioi-tan_NGTT2008(1)_Book3 5" xfId="2004" xr:uid="{00000000-0005-0000-0000-0000CE070000}"/>
    <cellStyle name="_10.Bieuthegioi-tan_NGTT2008(1)_Book3 6" xfId="2005" xr:uid="{00000000-0005-0000-0000-0000CF070000}"/>
    <cellStyle name="_10.Bieuthegioi-tan_NGTT2008(1)_Book3 7" xfId="2006" xr:uid="{00000000-0005-0000-0000-0000D0070000}"/>
    <cellStyle name="_10.Bieuthegioi-tan_NGTT2008(1)_Book3 8" xfId="2007" xr:uid="{00000000-0005-0000-0000-0000D1070000}"/>
    <cellStyle name="_10.Bieuthegioi-tan_NGTT2008(1)_Book3 9" xfId="2008" xr:uid="{00000000-0005-0000-0000-0000D2070000}"/>
    <cellStyle name="_10.Bieuthegioi-tan_NGTT2008(1)_Book3_01 Don vi HC" xfId="2009" xr:uid="{00000000-0005-0000-0000-0000D3070000}"/>
    <cellStyle name="_10.Bieuthegioi-tan_NGTT2008(1)_Book3_01 Don vi HC 2" xfId="2010" xr:uid="{00000000-0005-0000-0000-0000D4070000}"/>
    <cellStyle name="_10.Bieuthegioi-tan_NGTT2008(1)_Book3_01 Don vi HC_Book2" xfId="2011" xr:uid="{00000000-0005-0000-0000-0000D5070000}"/>
    <cellStyle name="_10.Bieuthegioi-tan_NGTT2008(1)_Book3_01 Don vi HC_NGTK-daydu-2014-Laodong" xfId="2012" xr:uid="{00000000-0005-0000-0000-0000D6070000}"/>
    <cellStyle name="_10.Bieuthegioi-tan_NGTT2008(1)_Book3_01 Don vi HC_Niengiam_Hung_final" xfId="2013" xr:uid="{00000000-0005-0000-0000-0000D7070000}"/>
    <cellStyle name="_10.Bieuthegioi-tan_NGTT2008(1)_Book3_01 DVHC-DSLD 2010" xfId="2014" xr:uid="{00000000-0005-0000-0000-0000D8070000}"/>
    <cellStyle name="_10.Bieuthegioi-tan_NGTT2008(1)_Book3_01 DVHC-DSLD 2010 2" xfId="2015" xr:uid="{00000000-0005-0000-0000-0000D9070000}"/>
    <cellStyle name="_10.Bieuthegioi-tan_NGTT2008(1)_Book3_01 DVHC-DSLD 2010_Book2" xfId="2016" xr:uid="{00000000-0005-0000-0000-0000DA070000}"/>
    <cellStyle name="_10.Bieuthegioi-tan_NGTT2008(1)_Book3_01 DVHC-DSLD 2010_Mau" xfId="2017" xr:uid="{00000000-0005-0000-0000-0000DB070000}"/>
    <cellStyle name="_10.Bieuthegioi-tan_NGTT2008(1)_Book3_01 DVHC-DSLD 2010_NGTK-daydu-2014-Laodong" xfId="2018" xr:uid="{00000000-0005-0000-0000-0000DC070000}"/>
    <cellStyle name="_10.Bieuthegioi-tan_NGTT2008(1)_Book3_01 DVHC-DSLD 2010_Niengiam_Hung_final" xfId="2019" xr:uid="{00000000-0005-0000-0000-0000DD070000}"/>
    <cellStyle name="_10.Bieuthegioi-tan_NGTT2008(1)_Book3_02  Dan so lao dong(OK)" xfId="2020" xr:uid="{00000000-0005-0000-0000-0000DE070000}"/>
    <cellStyle name="_10.Bieuthegioi-tan_NGTT2008(1)_Book3_02 Dan so 2010 (ok)" xfId="2021" xr:uid="{00000000-0005-0000-0000-0000DF070000}"/>
    <cellStyle name="_10.Bieuthegioi-tan_NGTT2008(1)_Book3_02 Dan so Lao dong 2011" xfId="2022" xr:uid="{00000000-0005-0000-0000-0000E0070000}"/>
    <cellStyle name="_10.Bieuthegioi-tan_NGTT2008(1)_Book3_02 Danso_Laodong 2012(chuan) CO SO" xfId="2023" xr:uid="{00000000-0005-0000-0000-0000E1070000}"/>
    <cellStyle name="_10.Bieuthegioi-tan_NGTT2008(1)_Book3_02 DSLD_2011(ok).xls" xfId="2024" xr:uid="{00000000-0005-0000-0000-0000E2070000}"/>
    <cellStyle name="_10.Bieuthegioi-tan_NGTT2008(1)_Book3_03 TKQG va Thu chi NSNN 2012" xfId="2025" xr:uid="{00000000-0005-0000-0000-0000E3070000}"/>
    <cellStyle name="_10.Bieuthegioi-tan_NGTT2008(1)_Book3_04 Doanh nghiep va CSKDCT 2012" xfId="2026" xr:uid="{00000000-0005-0000-0000-0000E4070000}"/>
    <cellStyle name="_10.Bieuthegioi-tan_NGTT2008(1)_Book3_05 Doanh nghiep va Ca the_2011 (Ok)" xfId="2027" xr:uid="{00000000-0005-0000-0000-0000E5070000}"/>
    <cellStyle name="_10.Bieuthegioi-tan_NGTT2008(1)_Book3_05 NGTT DN 2010 (OK)" xfId="2028" xr:uid="{00000000-0005-0000-0000-0000E6070000}"/>
    <cellStyle name="_10.Bieuthegioi-tan_NGTT2008(1)_Book3_05 NGTT DN 2010 (OK) 2" xfId="2029" xr:uid="{00000000-0005-0000-0000-0000E7070000}"/>
    <cellStyle name="_10.Bieuthegioi-tan_NGTT2008(1)_Book3_05 NGTT DN 2010 (OK)_Bo sung 04 bieu Cong nghiep" xfId="2030" xr:uid="{00000000-0005-0000-0000-0000E8070000}"/>
    <cellStyle name="_10.Bieuthegioi-tan_NGTT2008(1)_Book3_05 NGTT DN 2010 (OK)_Bo sung 04 bieu Cong nghiep 2" xfId="2031" xr:uid="{00000000-0005-0000-0000-0000E9070000}"/>
    <cellStyle name="_10.Bieuthegioi-tan_NGTT2008(1)_Book3_05 NGTT DN 2010 (OK)_Bo sung 04 bieu Cong nghiep_Book2" xfId="2032" xr:uid="{00000000-0005-0000-0000-0000EA070000}"/>
    <cellStyle name="_10.Bieuthegioi-tan_NGTT2008(1)_Book3_05 NGTT DN 2010 (OK)_Bo sung 04 bieu Cong nghiep_Mau" xfId="2033" xr:uid="{00000000-0005-0000-0000-0000EB070000}"/>
    <cellStyle name="_10.Bieuthegioi-tan_NGTT2008(1)_Book3_05 NGTT DN 2010 (OK)_Bo sung 04 bieu Cong nghiep_NGTK-daydu-2014-Laodong" xfId="2034" xr:uid="{00000000-0005-0000-0000-0000EC070000}"/>
    <cellStyle name="_10.Bieuthegioi-tan_NGTT2008(1)_Book3_05 NGTT DN 2010 (OK)_Bo sung 04 bieu Cong nghiep_Niengiam_Hung_final" xfId="2035" xr:uid="{00000000-0005-0000-0000-0000ED070000}"/>
    <cellStyle name="_10.Bieuthegioi-tan_NGTT2008(1)_Book3_05 NGTT DN 2010 (OK)_Book2" xfId="2036" xr:uid="{00000000-0005-0000-0000-0000EE070000}"/>
    <cellStyle name="_10.Bieuthegioi-tan_NGTT2008(1)_Book3_05 NGTT DN 2010 (OK)_Mau" xfId="2037" xr:uid="{00000000-0005-0000-0000-0000EF070000}"/>
    <cellStyle name="_10.Bieuthegioi-tan_NGTT2008(1)_Book3_05 NGTT DN 2010 (OK)_NGTK-daydu-2014-Laodong" xfId="2038" xr:uid="{00000000-0005-0000-0000-0000F0070000}"/>
    <cellStyle name="_10.Bieuthegioi-tan_NGTT2008(1)_Book3_05 NGTT DN 2010 (OK)_Niengiam_Hung_final" xfId="2039" xr:uid="{00000000-0005-0000-0000-0000F1070000}"/>
    <cellStyle name="_10.Bieuthegioi-tan_NGTT2008(1)_Book3_06 NGTT LN,TS 2013 co so" xfId="2040" xr:uid="{00000000-0005-0000-0000-0000F2070000}"/>
    <cellStyle name="_10.Bieuthegioi-tan_NGTT2008(1)_Book3_06 Nong, lam nghiep 2010  (ok)" xfId="2041" xr:uid="{00000000-0005-0000-0000-0000F3070000}"/>
    <cellStyle name="_10.Bieuthegioi-tan_NGTT2008(1)_Book3_07 NGTT CN 2012" xfId="2042" xr:uid="{00000000-0005-0000-0000-0000F4070000}"/>
    <cellStyle name="_10.Bieuthegioi-tan_NGTT2008(1)_Book3_08 Thuong mai Tong muc - Diep" xfId="2043" xr:uid="{00000000-0005-0000-0000-0000F5070000}"/>
    <cellStyle name="_10.Bieuthegioi-tan_NGTT2008(1)_Book3_08 Thuong mai va Du lich (Ok)" xfId="2044" xr:uid="{00000000-0005-0000-0000-0000F6070000}"/>
    <cellStyle name="_10.Bieuthegioi-tan_NGTT2008(1)_Book3_08 Thuong mai va Du lich (Ok)_nien giam tom tat nong nghiep 2013" xfId="2045" xr:uid="{00000000-0005-0000-0000-0000F7070000}"/>
    <cellStyle name="_10.Bieuthegioi-tan_NGTT2008(1)_Book3_08 Thuong mai va Du lich (Ok)_Phan II (In)" xfId="2046" xr:uid="{00000000-0005-0000-0000-0000F8070000}"/>
    <cellStyle name="_10.Bieuthegioi-tan_NGTT2008(1)_Book3_09 Chi so gia 2011- VuTKG-1 (Ok)" xfId="2047" xr:uid="{00000000-0005-0000-0000-0000F9070000}"/>
    <cellStyle name="_10.Bieuthegioi-tan_NGTT2008(1)_Book3_09 Chi so gia 2011- VuTKG-1 (Ok)_nien giam tom tat nong nghiep 2013" xfId="2048" xr:uid="{00000000-0005-0000-0000-0000FA070000}"/>
    <cellStyle name="_10.Bieuthegioi-tan_NGTT2008(1)_Book3_09 Chi so gia 2011- VuTKG-1 (Ok)_Phan II (In)" xfId="2049" xr:uid="{00000000-0005-0000-0000-0000FB070000}"/>
    <cellStyle name="_10.Bieuthegioi-tan_NGTT2008(1)_Book3_09 Du lich" xfId="2050" xr:uid="{00000000-0005-0000-0000-0000FC070000}"/>
    <cellStyle name="_10.Bieuthegioi-tan_NGTT2008(1)_Book3_09 Du lich_nien giam tom tat nong nghiep 2013" xfId="2051" xr:uid="{00000000-0005-0000-0000-0000FD070000}"/>
    <cellStyle name="_10.Bieuthegioi-tan_NGTT2008(1)_Book3_09 Du lich_Phan II (In)" xfId="2052" xr:uid="{00000000-0005-0000-0000-0000FE070000}"/>
    <cellStyle name="_10.Bieuthegioi-tan_NGTT2008(1)_Book3_10 Market VH, YT, GD, NGTT 2011 " xfId="2053" xr:uid="{00000000-0005-0000-0000-0000FF070000}"/>
    <cellStyle name="_10.Bieuthegioi-tan_NGTT2008(1)_Book3_10 Market VH, YT, GD, NGTT 2011  2" xfId="2054" xr:uid="{00000000-0005-0000-0000-000000080000}"/>
    <cellStyle name="_10.Bieuthegioi-tan_NGTT2008(1)_Book3_10 Market VH, YT, GD, NGTT 2011 _02  Dan so lao dong(OK)" xfId="2055" xr:uid="{00000000-0005-0000-0000-000001080000}"/>
    <cellStyle name="_10.Bieuthegioi-tan_NGTT2008(1)_Book3_10 Market VH, YT, GD, NGTT 2011 _03 TKQG va Thu chi NSNN 2012" xfId="2056" xr:uid="{00000000-0005-0000-0000-000002080000}"/>
    <cellStyle name="_10.Bieuthegioi-tan_NGTT2008(1)_Book3_10 Market VH, YT, GD, NGTT 2011 _04 Doanh nghiep va CSKDCT 2012" xfId="2057" xr:uid="{00000000-0005-0000-0000-000003080000}"/>
    <cellStyle name="_10.Bieuthegioi-tan_NGTT2008(1)_Book3_10 Market VH, YT, GD, NGTT 2011 _05 Doanh nghiep va Ca the_2011 (Ok)" xfId="2058" xr:uid="{00000000-0005-0000-0000-000004080000}"/>
    <cellStyle name="_10.Bieuthegioi-tan_NGTT2008(1)_Book3_10 Market VH, YT, GD, NGTT 2011 _06 NGTT LN,TS 2013 co so" xfId="2059" xr:uid="{00000000-0005-0000-0000-000005080000}"/>
    <cellStyle name="_10.Bieuthegioi-tan_NGTT2008(1)_Book3_10 Market VH, YT, GD, NGTT 2011 _07 NGTT CN 2012" xfId="2060" xr:uid="{00000000-0005-0000-0000-000006080000}"/>
    <cellStyle name="_10.Bieuthegioi-tan_NGTT2008(1)_Book3_10 Market VH, YT, GD, NGTT 2011 _08 Thuong mai Tong muc - Diep" xfId="2061" xr:uid="{00000000-0005-0000-0000-000007080000}"/>
    <cellStyle name="_10.Bieuthegioi-tan_NGTT2008(1)_Book3_10 Market VH, YT, GD, NGTT 2011 _08 Thuong mai va Du lich (Ok)" xfId="2062" xr:uid="{00000000-0005-0000-0000-000008080000}"/>
    <cellStyle name="_10.Bieuthegioi-tan_NGTT2008(1)_Book3_10 Market VH, YT, GD, NGTT 2011 _08 Thuong mai va Du lich (Ok)_nien giam tom tat nong nghiep 2013" xfId="2063" xr:uid="{00000000-0005-0000-0000-000009080000}"/>
    <cellStyle name="_10.Bieuthegioi-tan_NGTT2008(1)_Book3_10 Market VH, YT, GD, NGTT 2011 _08 Thuong mai va Du lich (Ok)_Phan II (In)" xfId="2064" xr:uid="{00000000-0005-0000-0000-00000A080000}"/>
    <cellStyle name="_10.Bieuthegioi-tan_NGTT2008(1)_Book3_10 Market VH, YT, GD, NGTT 2011 _09 Chi so gia 2011- VuTKG-1 (Ok)" xfId="2065" xr:uid="{00000000-0005-0000-0000-00000B080000}"/>
    <cellStyle name="_10.Bieuthegioi-tan_NGTT2008(1)_Book3_10 Market VH, YT, GD, NGTT 2011 _09 Chi so gia 2011- VuTKG-1 (Ok)_nien giam tom tat nong nghiep 2013" xfId="2066" xr:uid="{00000000-0005-0000-0000-00000C080000}"/>
    <cellStyle name="_10.Bieuthegioi-tan_NGTT2008(1)_Book3_10 Market VH, YT, GD, NGTT 2011 _09 Chi so gia 2011- VuTKG-1 (Ok)_Phan II (In)" xfId="2067" xr:uid="{00000000-0005-0000-0000-00000D080000}"/>
    <cellStyle name="_10.Bieuthegioi-tan_NGTT2008(1)_Book3_10 Market VH, YT, GD, NGTT 2011 _09 Du lich" xfId="2068" xr:uid="{00000000-0005-0000-0000-00000E080000}"/>
    <cellStyle name="_10.Bieuthegioi-tan_NGTT2008(1)_Book3_10 Market VH, YT, GD, NGTT 2011 _09 Du lich_nien giam tom tat nong nghiep 2013" xfId="2069" xr:uid="{00000000-0005-0000-0000-00000F080000}"/>
    <cellStyle name="_10.Bieuthegioi-tan_NGTT2008(1)_Book3_10 Market VH, YT, GD, NGTT 2011 _09 Du lich_Phan II (In)" xfId="2070" xr:uid="{00000000-0005-0000-0000-000010080000}"/>
    <cellStyle name="_10.Bieuthegioi-tan_NGTT2008(1)_Book3_10 Market VH, YT, GD, NGTT 2011 _10 Van tai va BCVT (da sua ok)" xfId="2071" xr:uid="{00000000-0005-0000-0000-000011080000}"/>
    <cellStyle name="_10.Bieuthegioi-tan_NGTT2008(1)_Book3_10 Market VH, YT, GD, NGTT 2011 _10 Van tai va BCVT (da sua ok)_nien giam tom tat nong nghiep 2013" xfId="2072" xr:uid="{00000000-0005-0000-0000-000012080000}"/>
    <cellStyle name="_10.Bieuthegioi-tan_NGTT2008(1)_Book3_10 Market VH, YT, GD, NGTT 2011 _10 Van tai va BCVT (da sua ok)_Phan II (In)" xfId="2073" xr:uid="{00000000-0005-0000-0000-000013080000}"/>
    <cellStyle name="_10.Bieuthegioi-tan_NGTT2008(1)_Book3_10 Market VH, YT, GD, NGTT 2011 _11 (3)" xfId="2074" xr:uid="{00000000-0005-0000-0000-000014080000}"/>
    <cellStyle name="_10.Bieuthegioi-tan_NGTT2008(1)_Book3_10 Market VH, YT, GD, NGTT 2011 _11 (3) 2" xfId="2075" xr:uid="{00000000-0005-0000-0000-000015080000}"/>
    <cellStyle name="_10.Bieuthegioi-tan_NGTT2008(1)_Book3_10 Market VH, YT, GD, NGTT 2011 _11 (3)_04 Doanh nghiep va CSKDCT 2012" xfId="2076" xr:uid="{00000000-0005-0000-0000-000016080000}"/>
    <cellStyle name="_10.Bieuthegioi-tan_NGTT2008(1)_Book3_10 Market VH, YT, GD, NGTT 2011 _11 (3)_Book2" xfId="2077" xr:uid="{00000000-0005-0000-0000-000017080000}"/>
    <cellStyle name="_10.Bieuthegioi-tan_NGTT2008(1)_Book3_10 Market VH, YT, GD, NGTT 2011 _11 (3)_NGTK-daydu-2014-Laodong" xfId="2078" xr:uid="{00000000-0005-0000-0000-000018080000}"/>
    <cellStyle name="_10.Bieuthegioi-tan_NGTT2008(1)_Book3_10 Market VH, YT, GD, NGTT 2011 _11 (3)_nien giam tom tat nong nghiep 2013" xfId="2079" xr:uid="{00000000-0005-0000-0000-000019080000}"/>
    <cellStyle name="_10.Bieuthegioi-tan_NGTT2008(1)_Book3_10 Market VH, YT, GD, NGTT 2011 _11 (3)_Niengiam_Hung_final" xfId="2080" xr:uid="{00000000-0005-0000-0000-00001A080000}"/>
    <cellStyle name="_10.Bieuthegioi-tan_NGTT2008(1)_Book3_10 Market VH, YT, GD, NGTT 2011 _11 (3)_Phan II (In)" xfId="2081" xr:uid="{00000000-0005-0000-0000-00001B080000}"/>
    <cellStyle name="_10.Bieuthegioi-tan_NGTT2008(1)_Book3_10 Market VH, YT, GD, NGTT 2011 _11 (3)_Xl0000167" xfId="2082" xr:uid="{00000000-0005-0000-0000-00001C080000}"/>
    <cellStyle name="_10.Bieuthegioi-tan_NGTT2008(1)_Book3_10 Market VH, YT, GD, NGTT 2011 _12 (2)" xfId="2083" xr:uid="{00000000-0005-0000-0000-00001D080000}"/>
    <cellStyle name="_10.Bieuthegioi-tan_NGTT2008(1)_Book3_10 Market VH, YT, GD, NGTT 2011 _12 (2) 2" xfId="2084" xr:uid="{00000000-0005-0000-0000-00001E080000}"/>
    <cellStyle name="_10.Bieuthegioi-tan_NGTT2008(1)_Book3_10 Market VH, YT, GD, NGTT 2011 _12 (2)_04 Doanh nghiep va CSKDCT 2012" xfId="2085" xr:uid="{00000000-0005-0000-0000-00001F080000}"/>
    <cellStyle name="_10.Bieuthegioi-tan_NGTT2008(1)_Book3_10 Market VH, YT, GD, NGTT 2011 _12 (2)_Book2" xfId="2086" xr:uid="{00000000-0005-0000-0000-000020080000}"/>
    <cellStyle name="_10.Bieuthegioi-tan_NGTT2008(1)_Book3_10 Market VH, YT, GD, NGTT 2011 _12 (2)_NGTK-daydu-2014-Laodong" xfId="2087" xr:uid="{00000000-0005-0000-0000-000021080000}"/>
    <cellStyle name="_10.Bieuthegioi-tan_NGTT2008(1)_Book3_10 Market VH, YT, GD, NGTT 2011 _12 (2)_nien giam tom tat nong nghiep 2013" xfId="2088" xr:uid="{00000000-0005-0000-0000-000022080000}"/>
    <cellStyle name="_10.Bieuthegioi-tan_NGTT2008(1)_Book3_10 Market VH, YT, GD, NGTT 2011 _12 (2)_Niengiam_Hung_final" xfId="2089" xr:uid="{00000000-0005-0000-0000-000023080000}"/>
    <cellStyle name="_10.Bieuthegioi-tan_NGTT2008(1)_Book3_10 Market VH, YT, GD, NGTT 2011 _12 (2)_Phan II (In)" xfId="2090" xr:uid="{00000000-0005-0000-0000-000024080000}"/>
    <cellStyle name="_10.Bieuthegioi-tan_NGTT2008(1)_Book3_10 Market VH, YT, GD, NGTT 2011 _12 (2)_Xl0000167" xfId="2091" xr:uid="{00000000-0005-0000-0000-000025080000}"/>
    <cellStyle name="_10.Bieuthegioi-tan_NGTT2008(1)_Book3_10 Market VH, YT, GD, NGTT 2011 _12 Giao duc, Y Te va Muc songnam2011" xfId="2092" xr:uid="{00000000-0005-0000-0000-000026080000}"/>
    <cellStyle name="_10.Bieuthegioi-tan_NGTT2008(1)_Book3_10 Market VH, YT, GD, NGTT 2011 _12 Giao duc, Y Te va Muc songnam2011_nien giam tom tat nong nghiep 2013" xfId="2093" xr:uid="{00000000-0005-0000-0000-000027080000}"/>
    <cellStyle name="_10.Bieuthegioi-tan_NGTT2008(1)_Book3_10 Market VH, YT, GD, NGTT 2011 _12 Giao duc, Y Te va Muc songnam2011_Phan II (In)" xfId="2094" xr:uid="{00000000-0005-0000-0000-000028080000}"/>
    <cellStyle name="_10.Bieuthegioi-tan_NGTT2008(1)_Book3_10 Market VH, YT, GD, NGTT 2011 _12 MSDC_Thuy Van" xfId="2095" xr:uid="{00000000-0005-0000-0000-000029080000}"/>
    <cellStyle name="_10.Bieuthegioi-tan_NGTT2008(1)_Book3_10 Market VH, YT, GD, NGTT 2011 _13 Van tai 2012" xfId="2096" xr:uid="{00000000-0005-0000-0000-00002A080000}"/>
    <cellStyle name="_10.Bieuthegioi-tan_NGTT2008(1)_Book3_10 Market VH, YT, GD, NGTT 2011 _Book2" xfId="2097" xr:uid="{00000000-0005-0000-0000-00002B080000}"/>
    <cellStyle name="_10.Bieuthegioi-tan_NGTT2008(1)_Book3_10 Market VH, YT, GD, NGTT 2011 _Giaoduc2013(ok)" xfId="2098" xr:uid="{00000000-0005-0000-0000-00002C080000}"/>
    <cellStyle name="_10.Bieuthegioi-tan_NGTT2008(1)_Book3_10 Market VH, YT, GD, NGTT 2011 _Maket NGTT2012 LN,TS (7-1-2013)" xfId="2099" xr:uid="{00000000-0005-0000-0000-00002D080000}"/>
    <cellStyle name="_10.Bieuthegioi-tan_NGTT2008(1)_Book3_10 Market VH, YT, GD, NGTT 2011 _Maket NGTT2012 LN,TS (7-1-2013)_Nongnghiep" xfId="2100" xr:uid="{00000000-0005-0000-0000-00002E080000}"/>
    <cellStyle name="_10.Bieuthegioi-tan_NGTT2008(1)_Book3_10 Market VH, YT, GD, NGTT 2011 _Ngiam_lamnghiep_2011_v2(1)(1)" xfId="2101" xr:uid="{00000000-0005-0000-0000-00002F080000}"/>
    <cellStyle name="_10.Bieuthegioi-tan_NGTT2008(1)_Book3_10 Market VH, YT, GD, NGTT 2011 _Ngiam_lamnghiep_2011_v2(1)(1)_Nongnghiep" xfId="2102" xr:uid="{00000000-0005-0000-0000-000030080000}"/>
    <cellStyle name="_10.Bieuthegioi-tan_NGTT2008(1)_Book3_10 Market VH, YT, GD, NGTT 2011 _NGTK-daydu-2014-Laodong" xfId="2103" xr:uid="{00000000-0005-0000-0000-000031080000}"/>
    <cellStyle name="_10.Bieuthegioi-tan_NGTT2008(1)_Book3_10 Market VH, YT, GD, NGTT 2011 _NGTT LN,TS 2012 (Chuan)" xfId="2104" xr:uid="{00000000-0005-0000-0000-000032080000}"/>
    <cellStyle name="_10.Bieuthegioi-tan_NGTT2008(1)_Book3_10 Market VH, YT, GD, NGTT 2011 _Nien giam TT Vu Nong nghiep 2012(solieu)-gui Vu TH 29-3-2013" xfId="2105" xr:uid="{00000000-0005-0000-0000-000033080000}"/>
    <cellStyle name="_10.Bieuthegioi-tan_NGTT2008(1)_Book3_10 Market VH, YT, GD, NGTT 2011 _Niengiam_Hung_final" xfId="2106" xr:uid="{00000000-0005-0000-0000-000034080000}"/>
    <cellStyle name="_10.Bieuthegioi-tan_NGTT2008(1)_Book3_10 Market VH, YT, GD, NGTT 2011 _Nongnghiep" xfId="2107" xr:uid="{00000000-0005-0000-0000-000035080000}"/>
    <cellStyle name="_10.Bieuthegioi-tan_NGTT2008(1)_Book3_10 Market VH, YT, GD, NGTT 2011 _Nongnghiep NGDD 2012_cap nhat den 24-5-2013(1)" xfId="2108" xr:uid="{00000000-0005-0000-0000-000036080000}"/>
    <cellStyle name="_10.Bieuthegioi-tan_NGTT2008(1)_Book3_10 Market VH, YT, GD, NGTT 2011 _Nongnghiep_Nongnghiep NGDD 2012_cap nhat den 24-5-2013(1)" xfId="2109" xr:uid="{00000000-0005-0000-0000-000037080000}"/>
    <cellStyle name="_10.Bieuthegioi-tan_NGTT2008(1)_Book3_10 Market VH, YT, GD, NGTT 2011 _So lieu quoc te TH" xfId="2110" xr:uid="{00000000-0005-0000-0000-000038080000}"/>
    <cellStyle name="_10.Bieuthegioi-tan_NGTT2008(1)_Book3_10 Market VH, YT, GD, NGTT 2011 _So lieu quoc te TH_nien giam tom tat nong nghiep 2013" xfId="2111" xr:uid="{00000000-0005-0000-0000-000039080000}"/>
    <cellStyle name="_10.Bieuthegioi-tan_NGTT2008(1)_Book3_10 Market VH, YT, GD, NGTT 2011 _So lieu quoc te TH_Phan II (In)" xfId="2112" xr:uid="{00000000-0005-0000-0000-00003A080000}"/>
    <cellStyle name="_10.Bieuthegioi-tan_NGTT2008(1)_Book3_10 Market VH, YT, GD, NGTT 2011 _TKQG" xfId="2113" xr:uid="{00000000-0005-0000-0000-00003B080000}"/>
    <cellStyle name="_10.Bieuthegioi-tan_NGTT2008(1)_Book3_10 Market VH, YT, GD, NGTT 2011 _Xl0000147" xfId="2114" xr:uid="{00000000-0005-0000-0000-00003C080000}"/>
    <cellStyle name="_10.Bieuthegioi-tan_NGTT2008(1)_Book3_10 Market VH, YT, GD, NGTT 2011 _Xl0000167" xfId="2115" xr:uid="{00000000-0005-0000-0000-00003D080000}"/>
    <cellStyle name="_10.Bieuthegioi-tan_NGTT2008(1)_Book3_10 Market VH, YT, GD, NGTT 2011 _XNK" xfId="2116" xr:uid="{00000000-0005-0000-0000-00003E080000}"/>
    <cellStyle name="_10.Bieuthegioi-tan_NGTT2008(1)_Book3_10 Market VH, YT, GD, NGTT 2011 _XNK_nien giam tom tat nong nghiep 2013" xfId="2117" xr:uid="{00000000-0005-0000-0000-00003F080000}"/>
    <cellStyle name="_10.Bieuthegioi-tan_NGTT2008(1)_Book3_10 Market VH, YT, GD, NGTT 2011 _XNK_Phan II (In)" xfId="2118" xr:uid="{00000000-0005-0000-0000-000040080000}"/>
    <cellStyle name="_10.Bieuthegioi-tan_NGTT2008(1)_Book3_10 Van tai va BCVT (da sua ok)" xfId="2119" xr:uid="{00000000-0005-0000-0000-000041080000}"/>
    <cellStyle name="_10.Bieuthegioi-tan_NGTT2008(1)_Book3_10 Van tai va BCVT (da sua ok)_nien giam tom tat nong nghiep 2013" xfId="2120" xr:uid="{00000000-0005-0000-0000-000042080000}"/>
    <cellStyle name="_10.Bieuthegioi-tan_NGTT2008(1)_Book3_10 Van tai va BCVT (da sua ok)_Phan II (In)" xfId="2121" xr:uid="{00000000-0005-0000-0000-000043080000}"/>
    <cellStyle name="_10.Bieuthegioi-tan_NGTT2008(1)_Book3_10 VH, YT, GD, NGTT 2010 - (OK)" xfId="2122" xr:uid="{00000000-0005-0000-0000-000044080000}"/>
    <cellStyle name="_10.Bieuthegioi-tan_NGTT2008(1)_Book3_10 VH, YT, GD, NGTT 2010 - (OK) 2" xfId="2123" xr:uid="{00000000-0005-0000-0000-000045080000}"/>
    <cellStyle name="_10.Bieuthegioi-tan_NGTT2008(1)_Book3_10 VH, YT, GD, NGTT 2010 - (OK)_Bo sung 04 bieu Cong nghiep" xfId="2124" xr:uid="{00000000-0005-0000-0000-000046080000}"/>
    <cellStyle name="_10.Bieuthegioi-tan_NGTT2008(1)_Book3_10 VH, YT, GD, NGTT 2010 - (OK)_Bo sung 04 bieu Cong nghiep 2" xfId="2125" xr:uid="{00000000-0005-0000-0000-000047080000}"/>
    <cellStyle name="_10.Bieuthegioi-tan_NGTT2008(1)_Book3_10 VH, YT, GD, NGTT 2010 - (OK)_Bo sung 04 bieu Cong nghiep_Book2" xfId="2126" xr:uid="{00000000-0005-0000-0000-000048080000}"/>
    <cellStyle name="_10.Bieuthegioi-tan_NGTT2008(1)_Book3_10 VH, YT, GD, NGTT 2010 - (OK)_Bo sung 04 bieu Cong nghiep_Mau" xfId="2127" xr:uid="{00000000-0005-0000-0000-000049080000}"/>
    <cellStyle name="_10.Bieuthegioi-tan_NGTT2008(1)_Book3_10 VH, YT, GD, NGTT 2010 - (OK)_Bo sung 04 bieu Cong nghiep_NGTK-daydu-2014-Laodong" xfId="2128" xr:uid="{00000000-0005-0000-0000-00004A080000}"/>
    <cellStyle name="_10.Bieuthegioi-tan_NGTT2008(1)_Book3_10 VH, YT, GD, NGTT 2010 - (OK)_Bo sung 04 bieu Cong nghiep_Niengiam_Hung_final" xfId="2129" xr:uid="{00000000-0005-0000-0000-00004B080000}"/>
    <cellStyle name="_10.Bieuthegioi-tan_NGTT2008(1)_Book3_10 VH, YT, GD, NGTT 2010 - (OK)_Book2" xfId="2130" xr:uid="{00000000-0005-0000-0000-00004C080000}"/>
    <cellStyle name="_10.Bieuthegioi-tan_NGTT2008(1)_Book3_10 VH, YT, GD, NGTT 2010 - (OK)_Mau" xfId="2131" xr:uid="{00000000-0005-0000-0000-00004D080000}"/>
    <cellStyle name="_10.Bieuthegioi-tan_NGTT2008(1)_Book3_10 VH, YT, GD, NGTT 2010 - (OK)_NGTK-daydu-2014-Laodong" xfId="2132" xr:uid="{00000000-0005-0000-0000-00004E080000}"/>
    <cellStyle name="_10.Bieuthegioi-tan_NGTT2008(1)_Book3_10 VH, YT, GD, NGTT 2010 - (OK)_Niengiam_Hung_final" xfId="2133" xr:uid="{00000000-0005-0000-0000-00004F080000}"/>
    <cellStyle name="_10.Bieuthegioi-tan_NGTT2008(1)_Book3_11 (3)" xfId="2134" xr:uid="{00000000-0005-0000-0000-000050080000}"/>
    <cellStyle name="_10.Bieuthegioi-tan_NGTT2008(1)_Book3_11 (3) 2" xfId="2135" xr:uid="{00000000-0005-0000-0000-000051080000}"/>
    <cellStyle name="_10.Bieuthegioi-tan_NGTT2008(1)_Book3_11 (3)_04 Doanh nghiep va CSKDCT 2012" xfId="2136" xr:uid="{00000000-0005-0000-0000-000052080000}"/>
    <cellStyle name="_10.Bieuthegioi-tan_NGTT2008(1)_Book3_11 (3)_Book2" xfId="2137" xr:uid="{00000000-0005-0000-0000-000053080000}"/>
    <cellStyle name="_10.Bieuthegioi-tan_NGTT2008(1)_Book3_11 (3)_NGTK-daydu-2014-Laodong" xfId="2138" xr:uid="{00000000-0005-0000-0000-000054080000}"/>
    <cellStyle name="_10.Bieuthegioi-tan_NGTT2008(1)_Book3_11 (3)_nien giam tom tat nong nghiep 2013" xfId="2139" xr:uid="{00000000-0005-0000-0000-000055080000}"/>
    <cellStyle name="_10.Bieuthegioi-tan_NGTT2008(1)_Book3_11 (3)_Niengiam_Hung_final" xfId="2140" xr:uid="{00000000-0005-0000-0000-000056080000}"/>
    <cellStyle name="_10.Bieuthegioi-tan_NGTT2008(1)_Book3_11 (3)_Phan II (In)" xfId="2141" xr:uid="{00000000-0005-0000-0000-000057080000}"/>
    <cellStyle name="_10.Bieuthegioi-tan_NGTT2008(1)_Book3_11 (3)_Xl0000167" xfId="2142" xr:uid="{00000000-0005-0000-0000-000058080000}"/>
    <cellStyle name="_10.Bieuthegioi-tan_NGTT2008(1)_Book3_12 (2)" xfId="2143" xr:uid="{00000000-0005-0000-0000-000059080000}"/>
    <cellStyle name="_10.Bieuthegioi-tan_NGTT2008(1)_Book3_12 (2) 2" xfId="2144" xr:uid="{00000000-0005-0000-0000-00005A080000}"/>
    <cellStyle name="_10.Bieuthegioi-tan_NGTT2008(1)_Book3_12 (2)_04 Doanh nghiep va CSKDCT 2012" xfId="2145" xr:uid="{00000000-0005-0000-0000-00005B080000}"/>
    <cellStyle name="_10.Bieuthegioi-tan_NGTT2008(1)_Book3_12 (2)_Book2" xfId="2146" xr:uid="{00000000-0005-0000-0000-00005C080000}"/>
    <cellStyle name="_10.Bieuthegioi-tan_NGTT2008(1)_Book3_12 (2)_NGTK-daydu-2014-Laodong" xfId="2147" xr:uid="{00000000-0005-0000-0000-00005D080000}"/>
    <cellStyle name="_10.Bieuthegioi-tan_NGTT2008(1)_Book3_12 (2)_nien giam tom tat nong nghiep 2013" xfId="2148" xr:uid="{00000000-0005-0000-0000-00005E080000}"/>
    <cellStyle name="_10.Bieuthegioi-tan_NGTT2008(1)_Book3_12 (2)_Niengiam_Hung_final" xfId="2149" xr:uid="{00000000-0005-0000-0000-00005F080000}"/>
    <cellStyle name="_10.Bieuthegioi-tan_NGTT2008(1)_Book3_12 (2)_Phan II (In)" xfId="2150" xr:uid="{00000000-0005-0000-0000-000060080000}"/>
    <cellStyle name="_10.Bieuthegioi-tan_NGTT2008(1)_Book3_12 (2)_Xl0000167" xfId="2151" xr:uid="{00000000-0005-0000-0000-000061080000}"/>
    <cellStyle name="_10.Bieuthegioi-tan_NGTT2008(1)_Book3_12 Chi so gia 2012(chuan) co so" xfId="2152" xr:uid="{00000000-0005-0000-0000-000062080000}"/>
    <cellStyle name="_10.Bieuthegioi-tan_NGTT2008(1)_Book3_12 Giao duc, Y Te va Muc songnam2011" xfId="2153" xr:uid="{00000000-0005-0000-0000-000063080000}"/>
    <cellStyle name="_10.Bieuthegioi-tan_NGTT2008(1)_Book3_12 Giao duc, Y Te va Muc songnam2011_nien giam tom tat nong nghiep 2013" xfId="2154" xr:uid="{00000000-0005-0000-0000-000064080000}"/>
    <cellStyle name="_10.Bieuthegioi-tan_NGTT2008(1)_Book3_12 Giao duc, Y Te va Muc songnam2011_Phan II (In)" xfId="2155" xr:uid="{00000000-0005-0000-0000-000065080000}"/>
    <cellStyle name="_10.Bieuthegioi-tan_NGTT2008(1)_Book3_13 Van tai 2012" xfId="2156" xr:uid="{00000000-0005-0000-0000-000066080000}"/>
    <cellStyle name="_10.Bieuthegioi-tan_NGTT2008(1)_Book3_Book1" xfId="2157" xr:uid="{00000000-0005-0000-0000-000067080000}"/>
    <cellStyle name="_10.Bieuthegioi-tan_NGTT2008(1)_Book3_Book1 2" xfId="2158" xr:uid="{00000000-0005-0000-0000-000068080000}"/>
    <cellStyle name="_10.Bieuthegioi-tan_NGTT2008(1)_Book3_Book1_Book2" xfId="2159" xr:uid="{00000000-0005-0000-0000-000069080000}"/>
    <cellStyle name="_10.Bieuthegioi-tan_NGTT2008(1)_Book3_Book1_Mau" xfId="2160" xr:uid="{00000000-0005-0000-0000-00006A080000}"/>
    <cellStyle name="_10.Bieuthegioi-tan_NGTT2008(1)_Book3_Book1_NGTK-daydu-2014-Laodong" xfId="2161" xr:uid="{00000000-0005-0000-0000-00006B080000}"/>
    <cellStyle name="_10.Bieuthegioi-tan_NGTT2008(1)_Book3_Book1_Niengiam_Hung_final" xfId="2162" xr:uid="{00000000-0005-0000-0000-00006C080000}"/>
    <cellStyle name="_10.Bieuthegioi-tan_NGTT2008(1)_Book3_Book2" xfId="2163" xr:uid="{00000000-0005-0000-0000-00006D080000}"/>
    <cellStyle name="_10.Bieuthegioi-tan_NGTT2008(1)_Book3_CucThongke-phucdap-Tuan-Anh" xfId="2164" xr:uid="{00000000-0005-0000-0000-00006E080000}"/>
    <cellStyle name="_10.Bieuthegioi-tan_NGTT2008(1)_Book3_Giaoduc2013(ok)" xfId="2165" xr:uid="{00000000-0005-0000-0000-00006F080000}"/>
    <cellStyle name="_10.Bieuthegioi-tan_NGTT2008(1)_Book3_GTSXNN" xfId="2166" xr:uid="{00000000-0005-0000-0000-000070080000}"/>
    <cellStyle name="_10.Bieuthegioi-tan_NGTT2008(1)_Book3_GTSXNN_Nongnghiep NGDD 2012_cap nhat den 24-5-2013(1)" xfId="2167" xr:uid="{00000000-0005-0000-0000-000071080000}"/>
    <cellStyle name="_10.Bieuthegioi-tan_NGTT2008(1)_Book3_Maket NGTT2012 LN,TS (7-1-2013)" xfId="2168" xr:uid="{00000000-0005-0000-0000-000072080000}"/>
    <cellStyle name="_10.Bieuthegioi-tan_NGTT2008(1)_Book3_Maket NGTT2012 LN,TS (7-1-2013)_Nongnghiep" xfId="2169" xr:uid="{00000000-0005-0000-0000-000073080000}"/>
    <cellStyle name="_10.Bieuthegioi-tan_NGTT2008(1)_Book3_Mau" xfId="2170" xr:uid="{00000000-0005-0000-0000-000074080000}"/>
    <cellStyle name="_10.Bieuthegioi-tan_NGTT2008(1)_Book3_Ngiam_lamnghiep_2011_v2(1)(1)" xfId="2171" xr:uid="{00000000-0005-0000-0000-000075080000}"/>
    <cellStyle name="_10.Bieuthegioi-tan_NGTT2008(1)_Book3_Ngiam_lamnghiep_2011_v2(1)(1)_Nongnghiep" xfId="2172" xr:uid="{00000000-0005-0000-0000-000076080000}"/>
    <cellStyle name="_10.Bieuthegioi-tan_NGTT2008(1)_Book3_NGTK-daydu-2014-Laodong" xfId="2173" xr:uid="{00000000-0005-0000-0000-000077080000}"/>
    <cellStyle name="_10.Bieuthegioi-tan_NGTT2008(1)_Book3_NGTT LN,TS 2012 (Chuan)" xfId="2174" xr:uid="{00000000-0005-0000-0000-000078080000}"/>
    <cellStyle name="_10.Bieuthegioi-tan_NGTT2008(1)_Book3_Nien giam day du  Nong nghiep 2010" xfId="2175" xr:uid="{00000000-0005-0000-0000-000079080000}"/>
    <cellStyle name="_10.Bieuthegioi-tan_NGTT2008(1)_Book3_Nien giam TT Vu Nong nghiep 2012(solieu)-gui Vu TH 29-3-2013" xfId="2176" xr:uid="{00000000-0005-0000-0000-00007A080000}"/>
    <cellStyle name="_10.Bieuthegioi-tan_NGTT2008(1)_Book3_Niengiam_Hung_final" xfId="2177" xr:uid="{00000000-0005-0000-0000-00007B080000}"/>
    <cellStyle name="_10.Bieuthegioi-tan_NGTT2008(1)_Book3_Nongnghiep" xfId="2178" xr:uid="{00000000-0005-0000-0000-00007C080000}"/>
    <cellStyle name="_10.Bieuthegioi-tan_NGTT2008(1)_Book3_Nongnghiep 2" xfId="2179" xr:uid="{00000000-0005-0000-0000-00007D080000}"/>
    <cellStyle name="_10.Bieuthegioi-tan_NGTT2008(1)_Book3_Nongnghiep_Bo sung 04 bieu Cong nghiep" xfId="2180" xr:uid="{00000000-0005-0000-0000-00007E080000}"/>
    <cellStyle name="_10.Bieuthegioi-tan_NGTT2008(1)_Book3_Nongnghiep_Bo sung 04 bieu Cong nghiep 2" xfId="2181" xr:uid="{00000000-0005-0000-0000-00007F080000}"/>
    <cellStyle name="_10.Bieuthegioi-tan_NGTT2008(1)_Book3_Nongnghiep_Bo sung 04 bieu Cong nghiep_Book2" xfId="2182" xr:uid="{00000000-0005-0000-0000-000080080000}"/>
    <cellStyle name="_10.Bieuthegioi-tan_NGTT2008(1)_Book3_Nongnghiep_Bo sung 04 bieu Cong nghiep_Mau" xfId="2183" xr:uid="{00000000-0005-0000-0000-000081080000}"/>
    <cellStyle name="_10.Bieuthegioi-tan_NGTT2008(1)_Book3_Nongnghiep_Bo sung 04 bieu Cong nghiep_NGTK-daydu-2014-Laodong" xfId="2184" xr:uid="{00000000-0005-0000-0000-000082080000}"/>
    <cellStyle name="_10.Bieuthegioi-tan_NGTT2008(1)_Book3_Nongnghiep_Bo sung 04 bieu Cong nghiep_Niengiam_Hung_final" xfId="2185" xr:uid="{00000000-0005-0000-0000-000083080000}"/>
    <cellStyle name="_10.Bieuthegioi-tan_NGTT2008(1)_Book3_Nongnghiep_Book2" xfId="2186" xr:uid="{00000000-0005-0000-0000-000084080000}"/>
    <cellStyle name="_10.Bieuthegioi-tan_NGTT2008(1)_Book3_Nongnghiep_Mau" xfId="2187" xr:uid="{00000000-0005-0000-0000-000085080000}"/>
    <cellStyle name="_10.Bieuthegioi-tan_NGTT2008(1)_Book3_Nongnghiep_NGDD 2013 Thu chi NSNN " xfId="2188" xr:uid="{00000000-0005-0000-0000-000086080000}"/>
    <cellStyle name="_10.Bieuthegioi-tan_NGTT2008(1)_Book3_Nongnghiep_NGTK-daydu-2014-Laodong" xfId="2189" xr:uid="{00000000-0005-0000-0000-000087080000}"/>
    <cellStyle name="_10.Bieuthegioi-tan_NGTT2008(1)_Book3_Nongnghiep_Niengiam_Hung_final" xfId="2190" xr:uid="{00000000-0005-0000-0000-000088080000}"/>
    <cellStyle name="_10.Bieuthegioi-tan_NGTT2008(1)_Book3_Nongnghiep_Nongnghiep NGDD 2012_cap nhat den 24-5-2013(1)" xfId="2191" xr:uid="{00000000-0005-0000-0000-000089080000}"/>
    <cellStyle name="_10.Bieuthegioi-tan_NGTT2008(1)_Book3_Nongnghiep_TKQG" xfId="2192" xr:uid="{00000000-0005-0000-0000-00008A080000}"/>
    <cellStyle name="_10.Bieuthegioi-tan_NGTT2008(1)_Book3_So lieu quoc te TH" xfId="2193" xr:uid="{00000000-0005-0000-0000-00008B080000}"/>
    <cellStyle name="_10.Bieuthegioi-tan_NGTT2008(1)_Book3_So lieu quoc te TH_08 Cong nghiep 2010" xfId="2194" xr:uid="{00000000-0005-0000-0000-00008C080000}"/>
    <cellStyle name="_10.Bieuthegioi-tan_NGTT2008(1)_Book3_So lieu quoc te TH_08 Thuong mai va Du lich (Ok)" xfId="2195" xr:uid="{00000000-0005-0000-0000-00008D080000}"/>
    <cellStyle name="_10.Bieuthegioi-tan_NGTT2008(1)_Book3_So lieu quoc te TH_09 Chi so gia 2011- VuTKG-1 (Ok)" xfId="2196" xr:uid="{00000000-0005-0000-0000-00008E080000}"/>
    <cellStyle name="_10.Bieuthegioi-tan_NGTT2008(1)_Book3_So lieu quoc te TH_09 Du lich" xfId="2197" xr:uid="{00000000-0005-0000-0000-00008F080000}"/>
    <cellStyle name="_10.Bieuthegioi-tan_NGTT2008(1)_Book3_So lieu quoc te TH_10 Van tai va BCVT (da sua ok)" xfId="2198" xr:uid="{00000000-0005-0000-0000-000090080000}"/>
    <cellStyle name="_10.Bieuthegioi-tan_NGTT2008(1)_Book3_So lieu quoc te TH_12 Giao duc, Y Te va Muc songnam2011" xfId="2199" xr:uid="{00000000-0005-0000-0000-000091080000}"/>
    <cellStyle name="_10.Bieuthegioi-tan_NGTT2008(1)_Book3_So lieu quoc te TH_nien giam tom tat du lich va XNK" xfId="2200" xr:uid="{00000000-0005-0000-0000-000092080000}"/>
    <cellStyle name="_10.Bieuthegioi-tan_NGTT2008(1)_Book3_So lieu quoc te TH_Nongnghiep" xfId="2201" xr:uid="{00000000-0005-0000-0000-000093080000}"/>
    <cellStyle name="_10.Bieuthegioi-tan_NGTT2008(1)_Book3_So lieu quoc te TH_XNK" xfId="2202" xr:uid="{00000000-0005-0000-0000-000094080000}"/>
    <cellStyle name="_10.Bieuthegioi-tan_NGTT2008(1)_Book3_So lieu quoc te(GDP)" xfId="2203" xr:uid="{00000000-0005-0000-0000-000095080000}"/>
    <cellStyle name="_10.Bieuthegioi-tan_NGTT2008(1)_Book3_So lieu quoc te(GDP) 2" xfId="2204" xr:uid="{00000000-0005-0000-0000-000096080000}"/>
    <cellStyle name="_10.Bieuthegioi-tan_NGTT2008(1)_Book3_So lieu quoc te(GDP)_02  Dan so lao dong(OK)" xfId="2205" xr:uid="{00000000-0005-0000-0000-000097080000}"/>
    <cellStyle name="_10.Bieuthegioi-tan_NGTT2008(1)_Book3_So lieu quoc te(GDP)_03 TKQG va Thu chi NSNN 2012" xfId="2206" xr:uid="{00000000-0005-0000-0000-000098080000}"/>
    <cellStyle name="_10.Bieuthegioi-tan_NGTT2008(1)_Book3_So lieu quoc te(GDP)_04 Doanh nghiep va CSKDCT 2012" xfId="2207" xr:uid="{00000000-0005-0000-0000-000099080000}"/>
    <cellStyle name="_10.Bieuthegioi-tan_NGTT2008(1)_Book3_So lieu quoc te(GDP)_05 Doanh nghiep va Ca the_2011 (Ok)" xfId="2208" xr:uid="{00000000-0005-0000-0000-00009A080000}"/>
    <cellStyle name="_10.Bieuthegioi-tan_NGTT2008(1)_Book3_So lieu quoc te(GDP)_06 NGTT LN,TS 2013 co so" xfId="2209" xr:uid="{00000000-0005-0000-0000-00009B080000}"/>
    <cellStyle name="_10.Bieuthegioi-tan_NGTT2008(1)_Book3_So lieu quoc te(GDP)_07 NGTT CN 2012" xfId="2210" xr:uid="{00000000-0005-0000-0000-00009C080000}"/>
    <cellStyle name="_10.Bieuthegioi-tan_NGTT2008(1)_Book3_So lieu quoc te(GDP)_08 Thuong mai Tong muc - Diep" xfId="2211" xr:uid="{00000000-0005-0000-0000-00009D080000}"/>
    <cellStyle name="_10.Bieuthegioi-tan_NGTT2008(1)_Book3_So lieu quoc te(GDP)_08 Thuong mai va Du lich (Ok)" xfId="2212" xr:uid="{00000000-0005-0000-0000-00009E080000}"/>
    <cellStyle name="_10.Bieuthegioi-tan_NGTT2008(1)_Book3_So lieu quoc te(GDP)_08 Thuong mai va Du lich (Ok)_nien giam tom tat nong nghiep 2013" xfId="2213" xr:uid="{00000000-0005-0000-0000-00009F080000}"/>
    <cellStyle name="_10.Bieuthegioi-tan_NGTT2008(1)_Book3_So lieu quoc te(GDP)_08 Thuong mai va Du lich (Ok)_Phan II (In)" xfId="2214" xr:uid="{00000000-0005-0000-0000-0000A0080000}"/>
    <cellStyle name="_10.Bieuthegioi-tan_NGTT2008(1)_Book3_So lieu quoc te(GDP)_09 Chi so gia 2011- VuTKG-1 (Ok)" xfId="2215" xr:uid="{00000000-0005-0000-0000-0000A1080000}"/>
    <cellStyle name="_10.Bieuthegioi-tan_NGTT2008(1)_Book3_So lieu quoc te(GDP)_09 Chi so gia 2011- VuTKG-1 (Ok)_nien giam tom tat nong nghiep 2013" xfId="2216" xr:uid="{00000000-0005-0000-0000-0000A2080000}"/>
    <cellStyle name="_10.Bieuthegioi-tan_NGTT2008(1)_Book3_So lieu quoc te(GDP)_09 Chi so gia 2011- VuTKG-1 (Ok)_Phan II (In)" xfId="2217" xr:uid="{00000000-0005-0000-0000-0000A3080000}"/>
    <cellStyle name="_10.Bieuthegioi-tan_NGTT2008(1)_Book3_So lieu quoc te(GDP)_09 Du lich" xfId="2218" xr:uid="{00000000-0005-0000-0000-0000A4080000}"/>
    <cellStyle name="_10.Bieuthegioi-tan_NGTT2008(1)_Book3_So lieu quoc te(GDP)_09 Du lich_nien giam tom tat nong nghiep 2013" xfId="2219" xr:uid="{00000000-0005-0000-0000-0000A5080000}"/>
    <cellStyle name="_10.Bieuthegioi-tan_NGTT2008(1)_Book3_So lieu quoc te(GDP)_09 Du lich_Phan II (In)" xfId="2220" xr:uid="{00000000-0005-0000-0000-0000A6080000}"/>
    <cellStyle name="_10.Bieuthegioi-tan_NGTT2008(1)_Book3_So lieu quoc te(GDP)_10 Van tai va BCVT (da sua ok)" xfId="2221" xr:uid="{00000000-0005-0000-0000-0000A7080000}"/>
    <cellStyle name="_10.Bieuthegioi-tan_NGTT2008(1)_Book3_So lieu quoc te(GDP)_10 Van tai va BCVT (da sua ok)_nien giam tom tat nong nghiep 2013" xfId="2222" xr:uid="{00000000-0005-0000-0000-0000A8080000}"/>
    <cellStyle name="_10.Bieuthegioi-tan_NGTT2008(1)_Book3_So lieu quoc te(GDP)_10 Van tai va BCVT (da sua ok)_Phan II (In)" xfId="2223" xr:uid="{00000000-0005-0000-0000-0000A9080000}"/>
    <cellStyle name="_10.Bieuthegioi-tan_NGTT2008(1)_Book3_So lieu quoc te(GDP)_11 (3)" xfId="2224" xr:uid="{00000000-0005-0000-0000-0000AA080000}"/>
    <cellStyle name="_10.Bieuthegioi-tan_NGTT2008(1)_Book3_So lieu quoc te(GDP)_11 (3) 2" xfId="2225" xr:uid="{00000000-0005-0000-0000-0000AB080000}"/>
    <cellStyle name="_10.Bieuthegioi-tan_NGTT2008(1)_Book3_So lieu quoc te(GDP)_11 (3)_04 Doanh nghiep va CSKDCT 2012" xfId="2226" xr:uid="{00000000-0005-0000-0000-0000AC080000}"/>
    <cellStyle name="_10.Bieuthegioi-tan_NGTT2008(1)_Book3_So lieu quoc te(GDP)_11 (3)_Book2" xfId="2227" xr:uid="{00000000-0005-0000-0000-0000AD080000}"/>
    <cellStyle name="_10.Bieuthegioi-tan_NGTT2008(1)_Book3_So lieu quoc te(GDP)_11 (3)_NGTK-daydu-2014-Laodong" xfId="2228" xr:uid="{00000000-0005-0000-0000-0000AE080000}"/>
    <cellStyle name="_10.Bieuthegioi-tan_NGTT2008(1)_Book3_So lieu quoc te(GDP)_11 (3)_nien giam tom tat nong nghiep 2013" xfId="2229" xr:uid="{00000000-0005-0000-0000-0000AF080000}"/>
    <cellStyle name="_10.Bieuthegioi-tan_NGTT2008(1)_Book3_So lieu quoc te(GDP)_11 (3)_Niengiam_Hung_final" xfId="2230" xr:uid="{00000000-0005-0000-0000-0000B0080000}"/>
    <cellStyle name="_10.Bieuthegioi-tan_NGTT2008(1)_Book3_So lieu quoc te(GDP)_11 (3)_Phan II (In)" xfId="2231" xr:uid="{00000000-0005-0000-0000-0000B1080000}"/>
    <cellStyle name="_10.Bieuthegioi-tan_NGTT2008(1)_Book3_So lieu quoc te(GDP)_11 (3)_Xl0000167" xfId="2232" xr:uid="{00000000-0005-0000-0000-0000B2080000}"/>
    <cellStyle name="_10.Bieuthegioi-tan_NGTT2008(1)_Book3_So lieu quoc te(GDP)_12 (2)" xfId="2233" xr:uid="{00000000-0005-0000-0000-0000B3080000}"/>
    <cellStyle name="_10.Bieuthegioi-tan_NGTT2008(1)_Book3_So lieu quoc te(GDP)_12 (2) 2" xfId="2234" xr:uid="{00000000-0005-0000-0000-0000B4080000}"/>
    <cellStyle name="_10.Bieuthegioi-tan_NGTT2008(1)_Book3_So lieu quoc te(GDP)_12 (2)_04 Doanh nghiep va CSKDCT 2012" xfId="2235" xr:uid="{00000000-0005-0000-0000-0000B5080000}"/>
    <cellStyle name="_10.Bieuthegioi-tan_NGTT2008(1)_Book3_So lieu quoc te(GDP)_12 (2)_Book2" xfId="2236" xr:uid="{00000000-0005-0000-0000-0000B6080000}"/>
    <cellStyle name="_10.Bieuthegioi-tan_NGTT2008(1)_Book3_So lieu quoc te(GDP)_12 (2)_NGTK-daydu-2014-Laodong" xfId="2237" xr:uid="{00000000-0005-0000-0000-0000B7080000}"/>
    <cellStyle name="_10.Bieuthegioi-tan_NGTT2008(1)_Book3_So lieu quoc te(GDP)_12 (2)_nien giam tom tat nong nghiep 2013" xfId="2238" xr:uid="{00000000-0005-0000-0000-0000B8080000}"/>
    <cellStyle name="_10.Bieuthegioi-tan_NGTT2008(1)_Book3_So lieu quoc te(GDP)_12 (2)_Niengiam_Hung_final" xfId="2239" xr:uid="{00000000-0005-0000-0000-0000B9080000}"/>
    <cellStyle name="_10.Bieuthegioi-tan_NGTT2008(1)_Book3_So lieu quoc te(GDP)_12 (2)_Phan II (In)" xfId="2240" xr:uid="{00000000-0005-0000-0000-0000BA080000}"/>
    <cellStyle name="_10.Bieuthegioi-tan_NGTT2008(1)_Book3_So lieu quoc te(GDP)_12 (2)_Xl0000167" xfId="2241" xr:uid="{00000000-0005-0000-0000-0000BB080000}"/>
    <cellStyle name="_10.Bieuthegioi-tan_NGTT2008(1)_Book3_So lieu quoc te(GDP)_12 Giao duc, Y Te va Muc songnam2011" xfId="2242" xr:uid="{00000000-0005-0000-0000-0000BC080000}"/>
    <cellStyle name="_10.Bieuthegioi-tan_NGTT2008(1)_Book3_So lieu quoc te(GDP)_12 Giao duc, Y Te va Muc songnam2011_nien giam tom tat nong nghiep 2013" xfId="2243" xr:uid="{00000000-0005-0000-0000-0000BD080000}"/>
    <cellStyle name="_10.Bieuthegioi-tan_NGTT2008(1)_Book3_So lieu quoc te(GDP)_12 Giao duc, Y Te va Muc songnam2011_Phan II (In)" xfId="2244" xr:uid="{00000000-0005-0000-0000-0000BE080000}"/>
    <cellStyle name="_10.Bieuthegioi-tan_NGTT2008(1)_Book3_So lieu quoc te(GDP)_12 MSDC_Thuy Van" xfId="2245" xr:uid="{00000000-0005-0000-0000-0000BF080000}"/>
    <cellStyle name="_10.Bieuthegioi-tan_NGTT2008(1)_Book3_So lieu quoc te(GDP)_12 So lieu quoc te (Ok)" xfId="2246" xr:uid="{00000000-0005-0000-0000-0000C0080000}"/>
    <cellStyle name="_10.Bieuthegioi-tan_NGTT2008(1)_Book3_So lieu quoc te(GDP)_12 So lieu quoc te (Ok)_nien giam tom tat nong nghiep 2013" xfId="2247" xr:uid="{00000000-0005-0000-0000-0000C1080000}"/>
    <cellStyle name="_10.Bieuthegioi-tan_NGTT2008(1)_Book3_So lieu quoc te(GDP)_12 So lieu quoc te (Ok)_Phan II (In)" xfId="2248" xr:uid="{00000000-0005-0000-0000-0000C2080000}"/>
    <cellStyle name="_10.Bieuthegioi-tan_NGTT2008(1)_Book3_So lieu quoc te(GDP)_13 Van tai 2012" xfId="2249" xr:uid="{00000000-0005-0000-0000-0000C3080000}"/>
    <cellStyle name="_10.Bieuthegioi-tan_NGTT2008(1)_Book3_So lieu quoc te(GDP)_Book2" xfId="2250" xr:uid="{00000000-0005-0000-0000-0000C4080000}"/>
    <cellStyle name="_10.Bieuthegioi-tan_NGTT2008(1)_Book3_So lieu quoc te(GDP)_Giaoduc2013(ok)" xfId="2251" xr:uid="{00000000-0005-0000-0000-0000C5080000}"/>
    <cellStyle name="_10.Bieuthegioi-tan_NGTT2008(1)_Book3_So lieu quoc te(GDP)_Maket NGTT2012 LN,TS (7-1-2013)" xfId="2252" xr:uid="{00000000-0005-0000-0000-0000C6080000}"/>
    <cellStyle name="_10.Bieuthegioi-tan_NGTT2008(1)_Book3_So lieu quoc te(GDP)_Maket NGTT2012 LN,TS (7-1-2013)_Nongnghiep" xfId="2253" xr:uid="{00000000-0005-0000-0000-0000C7080000}"/>
    <cellStyle name="_10.Bieuthegioi-tan_NGTT2008(1)_Book3_So lieu quoc te(GDP)_Ngiam_lamnghiep_2011_v2(1)(1)" xfId="2254" xr:uid="{00000000-0005-0000-0000-0000C8080000}"/>
    <cellStyle name="_10.Bieuthegioi-tan_NGTT2008(1)_Book3_So lieu quoc te(GDP)_Ngiam_lamnghiep_2011_v2(1)(1)_Nongnghiep" xfId="2255" xr:uid="{00000000-0005-0000-0000-0000C9080000}"/>
    <cellStyle name="_10.Bieuthegioi-tan_NGTT2008(1)_Book3_So lieu quoc te(GDP)_NGTK-daydu-2014-Laodong" xfId="2256" xr:uid="{00000000-0005-0000-0000-0000CA080000}"/>
    <cellStyle name="_10.Bieuthegioi-tan_NGTT2008(1)_Book3_So lieu quoc te(GDP)_NGTT LN,TS 2012 (Chuan)" xfId="2257" xr:uid="{00000000-0005-0000-0000-0000CB080000}"/>
    <cellStyle name="_10.Bieuthegioi-tan_NGTT2008(1)_Book3_So lieu quoc te(GDP)_Nien giam TT Vu Nong nghiep 2012(solieu)-gui Vu TH 29-3-2013" xfId="2258" xr:uid="{00000000-0005-0000-0000-0000CC080000}"/>
    <cellStyle name="_10.Bieuthegioi-tan_NGTT2008(1)_Book3_So lieu quoc te(GDP)_Niengiam_Hung_final" xfId="2259" xr:uid="{00000000-0005-0000-0000-0000CD080000}"/>
    <cellStyle name="_10.Bieuthegioi-tan_NGTT2008(1)_Book3_So lieu quoc te(GDP)_Nongnghiep" xfId="2260" xr:uid="{00000000-0005-0000-0000-0000CE080000}"/>
    <cellStyle name="_10.Bieuthegioi-tan_NGTT2008(1)_Book3_So lieu quoc te(GDP)_Nongnghiep NGDD 2012_cap nhat den 24-5-2013(1)" xfId="2261" xr:uid="{00000000-0005-0000-0000-0000CF080000}"/>
    <cellStyle name="_10.Bieuthegioi-tan_NGTT2008(1)_Book3_So lieu quoc te(GDP)_Nongnghiep_Nongnghiep NGDD 2012_cap nhat den 24-5-2013(1)" xfId="2262" xr:uid="{00000000-0005-0000-0000-0000D0080000}"/>
    <cellStyle name="_10.Bieuthegioi-tan_NGTT2008(1)_Book3_So lieu quoc te(GDP)_TKQG" xfId="2263" xr:uid="{00000000-0005-0000-0000-0000D1080000}"/>
    <cellStyle name="_10.Bieuthegioi-tan_NGTT2008(1)_Book3_So lieu quoc te(GDP)_Xl0000147" xfId="2264" xr:uid="{00000000-0005-0000-0000-0000D2080000}"/>
    <cellStyle name="_10.Bieuthegioi-tan_NGTT2008(1)_Book3_So lieu quoc te(GDP)_Xl0000167" xfId="2265" xr:uid="{00000000-0005-0000-0000-0000D3080000}"/>
    <cellStyle name="_10.Bieuthegioi-tan_NGTT2008(1)_Book3_So lieu quoc te(GDP)_XNK" xfId="2266" xr:uid="{00000000-0005-0000-0000-0000D4080000}"/>
    <cellStyle name="_10.Bieuthegioi-tan_NGTT2008(1)_Book3_So lieu quoc te(GDP)_XNK_nien giam tom tat nong nghiep 2013" xfId="2267" xr:uid="{00000000-0005-0000-0000-0000D5080000}"/>
    <cellStyle name="_10.Bieuthegioi-tan_NGTT2008(1)_Book3_So lieu quoc te(GDP)_XNK_Phan II (In)" xfId="2268" xr:uid="{00000000-0005-0000-0000-0000D6080000}"/>
    <cellStyle name="_10.Bieuthegioi-tan_NGTT2008(1)_Book3_TKQG" xfId="2269" xr:uid="{00000000-0005-0000-0000-0000D7080000}"/>
    <cellStyle name="_10.Bieuthegioi-tan_NGTT2008(1)_Book3_Xl0000006" xfId="2270" xr:uid="{00000000-0005-0000-0000-0000D8080000}"/>
    <cellStyle name="_10.Bieuthegioi-tan_NGTT2008(1)_Book3_Xl0000147" xfId="2271" xr:uid="{00000000-0005-0000-0000-0000D9080000}"/>
    <cellStyle name="_10.Bieuthegioi-tan_NGTT2008(1)_Book3_Xl0000167" xfId="2272" xr:uid="{00000000-0005-0000-0000-0000DA080000}"/>
    <cellStyle name="_10.Bieuthegioi-tan_NGTT2008(1)_Book3_XNK" xfId="2273" xr:uid="{00000000-0005-0000-0000-0000DB080000}"/>
    <cellStyle name="_10.Bieuthegioi-tan_NGTT2008(1)_Book3_XNK 2" xfId="2274" xr:uid="{00000000-0005-0000-0000-0000DC080000}"/>
    <cellStyle name="_10.Bieuthegioi-tan_NGTT2008(1)_Book3_XNK_08 Thuong mai Tong muc - Diep" xfId="2275" xr:uid="{00000000-0005-0000-0000-0000DD080000}"/>
    <cellStyle name="_10.Bieuthegioi-tan_NGTT2008(1)_Book3_XNK_08 Thuong mai Tong muc - Diep_nien giam tom tat nong nghiep 2013" xfId="2276" xr:uid="{00000000-0005-0000-0000-0000DE080000}"/>
    <cellStyle name="_10.Bieuthegioi-tan_NGTT2008(1)_Book3_XNK_08 Thuong mai Tong muc - Diep_Phan II (In)" xfId="2277" xr:uid="{00000000-0005-0000-0000-0000DF080000}"/>
    <cellStyle name="_10.Bieuthegioi-tan_NGTT2008(1)_Book3_XNK_Bo sung 04 bieu Cong nghiep" xfId="2278" xr:uid="{00000000-0005-0000-0000-0000E0080000}"/>
    <cellStyle name="_10.Bieuthegioi-tan_NGTT2008(1)_Book3_XNK_Bo sung 04 bieu Cong nghiep 2" xfId="2279" xr:uid="{00000000-0005-0000-0000-0000E1080000}"/>
    <cellStyle name="_10.Bieuthegioi-tan_NGTT2008(1)_Book3_XNK_Bo sung 04 bieu Cong nghiep_Book2" xfId="2280" xr:uid="{00000000-0005-0000-0000-0000E2080000}"/>
    <cellStyle name="_10.Bieuthegioi-tan_NGTT2008(1)_Book3_XNK_Bo sung 04 bieu Cong nghiep_Mau" xfId="2281" xr:uid="{00000000-0005-0000-0000-0000E3080000}"/>
    <cellStyle name="_10.Bieuthegioi-tan_NGTT2008(1)_Book3_XNK_Bo sung 04 bieu Cong nghiep_NGTK-daydu-2014-Laodong" xfId="2282" xr:uid="{00000000-0005-0000-0000-0000E4080000}"/>
    <cellStyle name="_10.Bieuthegioi-tan_NGTT2008(1)_Book3_XNK_Bo sung 04 bieu Cong nghiep_Niengiam_Hung_final" xfId="2283" xr:uid="{00000000-0005-0000-0000-0000E5080000}"/>
    <cellStyle name="_10.Bieuthegioi-tan_NGTT2008(1)_Book3_XNK_Book2" xfId="2284" xr:uid="{00000000-0005-0000-0000-0000E6080000}"/>
    <cellStyle name="_10.Bieuthegioi-tan_NGTT2008(1)_Book3_XNK_Mau" xfId="2285" xr:uid="{00000000-0005-0000-0000-0000E7080000}"/>
    <cellStyle name="_10.Bieuthegioi-tan_NGTT2008(1)_Book3_XNK_NGTK-daydu-2014-Laodong" xfId="2286" xr:uid="{00000000-0005-0000-0000-0000E8080000}"/>
    <cellStyle name="_10.Bieuthegioi-tan_NGTT2008(1)_Book3_XNK_Niengiam_Hung_final" xfId="2287" xr:uid="{00000000-0005-0000-0000-0000E9080000}"/>
    <cellStyle name="_10.Bieuthegioi-tan_NGTT2008(1)_Book3_XNK-2012" xfId="2288" xr:uid="{00000000-0005-0000-0000-0000EA080000}"/>
    <cellStyle name="_10.Bieuthegioi-tan_NGTT2008(1)_Book3_XNK-2012_nien giam tom tat nong nghiep 2013" xfId="2289" xr:uid="{00000000-0005-0000-0000-0000EB080000}"/>
    <cellStyle name="_10.Bieuthegioi-tan_NGTT2008(1)_Book3_XNK-2012_Phan II (In)" xfId="2290" xr:uid="{00000000-0005-0000-0000-0000EC080000}"/>
    <cellStyle name="_10.Bieuthegioi-tan_NGTT2008(1)_Book3_XNK-Market" xfId="2291" xr:uid="{00000000-0005-0000-0000-0000ED080000}"/>
    <cellStyle name="_10.Bieuthegioi-tan_NGTT2008(1)_Book4" xfId="2292" xr:uid="{00000000-0005-0000-0000-0000EE080000}"/>
    <cellStyle name="_10.Bieuthegioi-tan_NGTT2008(1)_Book4 2" xfId="2293" xr:uid="{00000000-0005-0000-0000-0000EF080000}"/>
    <cellStyle name="_10.Bieuthegioi-tan_NGTT2008(1)_Book4_08 Cong nghiep 2010" xfId="2294" xr:uid="{00000000-0005-0000-0000-0000F0080000}"/>
    <cellStyle name="_10.Bieuthegioi-tan_NGTT2008(1)_Book4_08 Thuong mai va Du lich (Ok)" xfId="2295" xr:uid="{00000000-0005-0000-0000-0000F1080000}"/>
    <cellStyle name="_10.Bieuthegioi-tan_NGTT2008(1)_Book4_09 Chi so gia 2011- VuTKG-1 (Ok)" xfId="2296" xr:uid="{00000000-0005-0000-0000-0000F2080000}"/>
    <cellStyle name="_10.Bieuthegioi-tan_NGTT2008(1)_Book4_09 Du lich" xfId="2297" xr:uid="{00000000-0005-0000-0000-0000F3080000}"/>
    <cellStyle name="_10.Bieuthegioi-tan_NGTT2008(1)_Book4_10 Van tai va BCVT (da sua ok)" xfId="2298" xr:uid="{00000000-0005-0000-0000-0000F4080000}"/>
    <cellStyle name="_10.Bieuthegioi-tan_NGTT2008(1)_Book4_12 Giao duc, Y Te va Muc songnam2011" xfId="2299" xr:uid="{00000000-0005-0000-0000-0000F5080000}"/>
    <cellStyle name="_10.Bieuthegioi-tan_NGTT2008(1)_Book4_12 So lieu quoc te (Ok)" xfId="2300" xr:uid="{00000000-0005-0000-0000-0000F6080000}"/>
    <cellStyle name="_10.Bieuthegioi-tan_NGTT2008(1)_Book4_Book1" xfId="2301" xr:uid="{00000000-0005-0000-0000-0000F7080000}"/>
    <cellStyle name="_10.Bieuthegioi-tan_NGTT2008(1)_Book4_Book1 2" xfId="2302" xr:uid="{00000000-0005-0000-0000-0000F8080000}"/>
    <cellStyle name="_10.Bieuthegioi-tan_NGTT2008(1)_Book4_Book1_Book2" xfId="2303" xr:uid="{00000000-0005-0000-0000-0000F9080000}"/>
    <cellStyle name="_10.Bieuthegioi-tan_NGTT2008(1)_Book4_Book1_Mau" xfId="2304" xr:uid="{00000000-0005-0000-0000-0000FA080000}"/>
    <cellStyle name="_10.Bieuthegioi-tan_NGTT2008(1)_Book4_Book1_NGTK-daydu-2014-Laodong" xfId="2305" xr:uid="{00000000-0005-0000-0000-0000FB080000}"/>
    <cellStyle name="_10.Bieuthegioi-tan_NGTT2008(1)_Book4_Book1_Niengiam_Hung_final" xfId="2306" xr:uid="{00000000-0005-0000-0000-0000FC080000}"/>
    <cellStyle name="_10.Bieuthegioi-tan_NGTT2008(1)_Book4_Book2" xfId="2307" xr:uid="{00000000-0005-0000-0000-0000FD080000}"/>
    <cellStyle name="_10.Bieuthegioi-tan_NGTT2008(1)_Book4_Mau" xfId="2308" xr:uid="{00000000-0005-0000-0000-0000FE080000}"/>
    <cellStyle name="_10.Bieuthegioi-tan_NGTT2008(1)_Book4_NGTK-daydu-2014-Laodong" xfId="2309" xr:uid="{00000000-0005-0000-0000-0000FF080000}"/>
    <cellStyle name="_10.Bieuthegioi-tan_NGTT2008(1)_Book4_nien giam tom tat du lich va XNK" xfId="2310" xr:uid="{00000000-0005-0000-0000-000000090000}"/>
    <cellStyle name="_10.Bieuthegioi-tan_NGTT2008(1)_Book4_Niengiam_Hung_final" xfId="2311" xr:uid="{00000000-0005-0000-0000-000001090000}"/>
    <cellStyle name="_10.Bieuthegioi-tan_NGTT2008(1)_Book4_Nongnghiep" xfId="2312" xr:uid="{00000000-0005-0000-0000-000002090000}"/>
    <cellStyle name="_10.Bieuthegioi-tan_NGTT2008(1)_Book4_XNK" xfId="2313" xr:uid="{00000000-0005-0000-0000-000003090000}"/>
    <cellStyle name="_10.Bieuthegioi-tan_NGTT2008(1)_Book4_XNK-2012" xfId="2314" xr:uid="{00000000-0005-0000-0000-000004090000}"/>
    <cellStyle name="_10.Bieuthegioi-tan_NGTT2008(1)_CSKDCT 2010" xfId="2315" xr:uid="{00000000-0005-0000-0000-000005090000}"/>
    <cellStyle name="_10.Bieuthegioi-tan_NGTT2008(1)_CSKDCT 2010 2" xfId="2316" xr:uid="{00000000-0005-0000-0000-000006090000}"/>
    <cellStyle name="_10.Bieuthegioi-tan_NGTT2008(1)_CSKDCT 2010_Bo sung 04 bieu Cong nghiep" xfId="2317" xr:uid="{00000000-0005-0000-0000-000007090000}"/>
    <cellStyle name="_10.Bieuthegioi-tan_NGTT2008(1)_CSKDCT 2010_Bo sung 04 bieu Cong nghiep 2" xfId="2318" xr:uid="{00000000-0005-0000-0000-000008090000}"/>
    <cellStyle name="_10.Bieuthegioi-tan_NGTT2008(1)_CSKDCT 2010_Bo sung 04 bieu Cong nghiep_Book2" xfId="2319" xr:uid="{00000000-0005-0000-0000-000009090000}"/>
    <cellStyle name="_10.Bieuthegioi-tan_NGTT2008(1)_CSKDCT 2010_Bo sung 04 bieu Cong nghiep_Mau" xfId="2320" xr:uid="{00000000-0005-0000-0000-00000A090000}"/>
    <cellStyle name="_10.Bieuthegioi-tan_NGTT2008(1)_CSKDCT 2010_Bo sung 04 bieu Cong nghiep_NGTK-daydu-2014-Laodong" xfId="2321" xr:uid="{00000000-0005-0000-0000-00000B090000}"/>
    <cellStyle name="_10.Bieuthegioi-tan_NGTT2008(1)_CSKDCT 2010_Bo sung 04 bieu Cong nghiep_Niengiam_Hung_final" xfId="2322" xr:uid="{00000000-0005-0000-0000-00000C090000}"/>
    <cellStyle name="_10.Bieuthegioi-tan_NGTT2008(1)_CSKDCT 2010_Book2" xfId="2323" xr:uid="{00000000-0005-0000-0000-00000D090000}"/>
    <cellStyle name="_10.Bieuthegioi-tan_NGTT2008(1)_CSKDCT 2010_Mau" xfId="2324" xr:uid="{00000000-0005-0000-0000-00000E090000}"/>
    <cellStyle name="_10.Bieuthegioi-tan_NGTT2008(1)_CSKDCT 2010_NGTK-daydu-2014-Laodong" xfId="2325" xr:uid="{00000000-0005-0000-0000-00000F090000}"/>
    <cellStyle name="_10.Bieuthegioi-tan_NGTT2008(1)_CSKDCT 2010_Niengiam_Hung_final" xfId="2326" xr:uid="{00000000-0005-0000-0000-000010090000}"/>
    <cellStyle name="_10.Bieuthegioi-tan_NGTT2008(1)_CucThongke-phucdap-Tuan-Anh" xfId="2327" xr:uid="{00000000-0005-0000-0000-000011090000}"/>
    <cellStyle name="_10.Bieuthegioi-tan_NGTT2008(1)_dan so phan tich 10 nam(moi)" xfId="2328" xr:uid="{00000000-0005-0000-0000-000012090000}"/>
    <cellStyle name="_10.Bieuthegioi-tan_NGTT2008(1)_dan so phan tich 10 nam(moi)_01 Don vi HC" xfId="2329" xr:uid="{00000000-0005-0000-0000-000013090000}"/>
    <cellStyle name="_10.Bieuthegioi-tan_NGTT2008(1)_dan so phan tich 10 nam(moi)_02 Danso_Laodong 2012(chuan) CO SO" xfId="2330" xr:uid="{00000000-0005-0000-0000-000014090000}"/>
    <cellStyle name="_10.Bieuthegioi-tan_NGTT2008(1)_dan so phan tich 10 nam(moi)_04 Doanh nghiep va CSKDCT 2012" xfId="2331" xr:uid="{00000000-0005-0000-0000-000015090000}"/>
    <cellStyle name="_10.Bieuthegioi-tan_NGTT2008(1)_dan so phan tich 10 nam(moi)_12 MSDC_Thuy Van" xfId="2332" xr:uid="{00000000-0005-0000-0000-000016090000}"/>
    <cellStyle name="_10.Bieuthegioi-tan_NGTT2008(1)_dan so phan tich 10 nam(moi)_Don vi HC, dat dai, khi hau" xfId="2333" xr:uid="{00000000-0005-0000-0000-000017090000}"/>
    <cellStyle name="_10.Bieuthegioi-tan_NGTT2008(1)_dan so phan tich 10 nam(moi)_Mau" xfId="2334" xr:uid="{00000000-0005-0000-0000-000018090000}"/>
    <cellStyle name="_10.Bieuthegioi-tan_NGTT2008(1)_dan so phan tich 10 nam(moi)_Mau 2" xfId="2335" xr:uid="{00000000-0005-0000-0000-000019090000}"/>
    <cellStyle name="_10.Bieuthegioi-tan_NGTT2008(1)_dan so phan tich 10 nam(moi)_Mau_Book2" xfId="2336" xr:uid="{00000000-0005-0000-0000-00001A090000}"/>
    <cellStyle name="_10.Bieuthegioi-tan_NGTT2008(1)_dan so phan tich 10 nam(moi)_Mau_NGTK-daydu-2014-Laodong" xfId="2337" xr:uid="{00000000-0005-0000-0000-00001B090000}"/>
    <cellStyle name="_10.Bieuthegioi-tan_NGTT2008(1)_dan so phan tich 10 nam(moi)_Mau_Niengiam_Hung_final" xfId="2338" xr:uid="{00000000-0005-0000-0000-00001C090000}"/>
    <cellStyle name="_10.Bieuthegioi-tan_NGTT2008(1)_dan so phan tich 10 nam(moi)_NGDD 2013 Thu chi NSNN " xfId="2339" xr:uid="{00000000-0005-0000-0000-00001D090000}"/>
    <cellStyle name="_10.Bieuthegioi-tan_NGTT2008(1)_dan so phan tich 10 nam(moi)_NGTK-daydu-2014-VuDSLD(22.5.2015)" xfId="2340" xr:uid="{00000000-0005-0000-0000-00001E090000}"/>
    <cellStyle name="_10.Bieuthegioi-tan_NGTT2008(1)_dan so phan tich 10 nam(moi)_nien giam 28.5.12_sua tn_Oanh-gui-3.15pm-28-5-2012" xfId="2341" xr:uid="{00000000-0005-0000-0000-00001F090000}"/>
    <cellStyle name="_10.Bieuthegioi-tan_NGTT2008(1)_dan so phan tich 10 nam(moi)_Nien giam KT_TV 2010" xfId="2342" xr:uid="{00000000-0005-0000-0000-000020090000}"/>
    <cellStyle name="_10.Bieuthegioi-tan_NGTT2008(1)_dan so phan tich 10 nam(moi)_nien giam tom tat nong nghiep 2013" xfId="2343" xr:uid="{00000000-0005-0000-0000-000021090000}"/>
    <cellStyle name="_10.Bieuthegioi-tan_NGTT2008(1)_dan so phan tich 10 nam(moi)_Phan II (In)" xfId="2344" xr:uid="{00000000-0005-0000-0000-000022090000}"/>
    <cellStyle name="_10.Bieuthegioi-tan_NGTT2008(1)_dan so phan tich 10 nam(moi)_Xl0000006" xfId="2345" xr:uid="{00000000-0005-0000-0000-000023090000}"/>
    <cellStyle name="_10.Bieuthegioi-tan_NGTT2008(1)_dan so phan tich 10 nam(moi)_Xl0000167" xfId="2346" xr:uid="{00000000-0005-0000-0000-000024090000}"/>
    <cellStyle name="_10.Bieuthegioi-tan_NGTT2008(1)_dan so phan tich 10 nam(moi)_Y te-VH TT_Tam(1)" xfId="2347" xr:uid="{00000000-0005-0000-0000-000025090000}"/>
    <cellStyle name="_10.Bieuthegioi-tan_NGTT2008(1)_Dat Dai NGTT -2013" xfId="2348" xr:uid="{00000000-0005-0000-0000-000026090000}"/>
    <cellStyle name="_10.Bieuthegioi-tan_NGTT2008(1)_Dat Dai NGTT -2013 2" xfId="2349" xr:uid="{00000000-0005-0000-0000-000027090000}"/>
    <cellStyle name="_10.Bieuthegioi-tan_NGTT2008(1)_Dat Dai NGTT -2013_Book2" xfId="2350" xr:uid="{00000000-0005-0000-0000-000028090000}"/>
    <cellStyle name="_10.Bieuthegioi-tan_NGTT2008(1)_Dat Dai NGTT -2013_NGTK-daydu-2014-Laodong" xfId="2351" xr:uid="{00000000-0005-0000-0000-000029090000}"/>
    <cellStyle name="_10.Bieuthegioi-tan_NGTT2008(1)_Dat Dai NGTT -2013_Niengiam_Hung_final" xfId="2352" xr:uid="{00000000-0005-0000-0000-00002A090000}"/>
    <cellStyle name="_10.Bieuthegioi-tan_NGTT2008(1)_Giaoduc2013(ok)" xfId="2353" xr:uid="{00000000-0005-0000-0000-00002B090000}"/>
    <cellStyle name="_10.Bieuthegioi-tan_NGTT2008(1)_GTSXNN" xfId="2354" xr:uid="{00000000-0005-0000-0000-00002C090000}"/>
    <cellStyle name="_10.Bieuthegioi-tan_NGTT2008(1)_GTSXNN_Nongnghiep NGDD 2012_cap nhat den 24-5-2013(1)" xfId="2355" xr:uid="{00000000-0005-0000-0000-00002D090000}"/>
    <cellStyle name="_10.Bieuthegioi-tan_NGTT2008(1)_Lam nghiep, thuy san 2010 (ok)" xfId="2356" xr:uid="{00000000-0005-0000-0000-00002E090000}"/>
    <cellStyle name="_10.Bieuthegioi-tan_NGTT2008(1)_Lam nghiep, thuy san 2010 (ok) 2" xfId="2357" xr:uid="{00000000-0005-0000-0000-00002F090000}"/>
    <cellStyle name="_10.Bieuthegioi-tan_NGTT2008(1)_Lam nghiep, thuy san 2010 (ok)_08 Cong nghiep 2010" xfId="2358" xr:uid="{00000000-0005-0000-0000-000030090000}"/>
    <cellStyle name="_10.Bieuthegioi-tan_NGTT2008(1)_Lam nghiep, thuy san 2010 (ok)_08 Thuong mai va Du lich (Ok)" xfId="2359" xr:uid="{00000000-0005-0000-0000-000031090000}"/>
    <cellStyle name="_10.Bieuthegioi-tan_NGTT2008(1)_Lam nghiep, thuy san 2010 (ok)_09 Chi so gia 2011- VuTKG-1 (Ok)" xfId="2360" xr:uid="{00000000-0005-0000-0000-000032090000}"/>
    <cellStyle name="_10.Bieuthegioi-tan_NGTT2008(1)_Lam nghiep, thuy san 2010 (ok)_09 Du lich" xfId="2361" xr:uid="{00000000-0005-0000-0000-000033090000}"/>
    <cellStyle name="_10.Bieuthegioi-tan_NGTT2008(1)_Lam nghiep, thuy san 2010 (ok)_10 Van tai va BCVT (da sua ok)" xfId="2362" xr:uid="{00000000-0005-0000-0000-000034090000}"/>
    <cellStyle name="_10.Bieuthegioi-tan_NGTT2008(1)_Lam nghiep, thuy san 2010 (ok)_12 Giao duc, Y Te va Muc songnam2011" xfId="2363" xr:uid="{00000000-0005-0000-0000-000035090000}"/>
    <cellStyle name="_10.Bieuthegioi-tan_NGTT2008(1)_Lam nghiep, thuy san 2010 (ok)_Book2" xfId="2364" xr:uid="{00000000-0005-0000-0000-000036090000}"/>
    <cellStyle name="_10.Bieuthegioi-tan_NGTT2008(1)_Lam nghiep, thuy san 2010 (ok)_Mau" xfId="2365" xr:uid="{00000000-0005-0000-0000-000037090000}"/>
    <cellStyle name="_10.Bieuthegioi-tan_NGTT2008(1)_Lam nghiep, thuy san 2010 (ok)_NGTK-daydu-2014-Laodong" xfId="2366" xr:uid="{00000000-0005-0000-0000-000038090000}"/>
    <cellStyle name="_10.Bieuthegioi-tan_NGTT2008(1)_Lam nghiep, thuy san 2010 (ok)_nien giam tom tat du lich va XNK" xfId="2367" xr:uid="{00000000-0005-0000-0000-000039090000}"/>
    <cellStyle name="_10.Bieuthegioi-tan_NGTT2008(1)_Lam nghiep, thuy san 2010 (ok)_Niengiam_Hung_final" xfId="2368" xr:uid="{00000000-0005-0000-0000-00003A090000}"/>
    <cellStyle name="_10.Bieuthegioi-tan_NGTT2008(1)_Lam nghiep, thuy san 2010 (ok)_Nongnghiep" xfId="2369" xr:uid="{00000000-0005-0000-0000-00003B090000}"/>
    <cellStyle name="_10.Bieuthegioi-tan_NGTT2008(1)_Lam nghiep, thuy san 2010 (ok)_XNK" xfId="2370" xr:uid="{00000000-0005-0000-0000-00003C090000}"/>
    <cellStyle name="_10.Bieuthegioi-tan_NGTT2008(1)_Maket NGTT Cong nghiep 2011" xfId="2371" xr:uid="{00000000-0005-0000-0000-00003D090000}"/>
    <cellStyle name="_10.Bieuthegioi-tan_NGTT2008(1)_Maket NGTT Cong nghiep 2011_08 Cong nghiep 2010" xfId="2372" xr:uid="{00000000-0005-0000-0000-00003E090000}"/>
    <cellStyle name="_10.Bieuthegioi-tan_NGTT2008(1)_Maket NGTT Cong nghiep 2011_08 Thuong mai va Du lich (Ok)" xfId="2373" xr:uid="{00000000-0005-0000-0000-00003F090000}"/>
    <cellStyle name="_10.Bieuthegioi-tan_NGTT2008(1)_Maket NGTT Cong nghiep 2011_09 Chi so gia 2011- VuTKG-1 (Ok)" xfId="2374" xr:uid="{00000000-0005-0000-0000-000040090000}"/>
    <cellStyle name="_10.Bieuthegioi-tan_NGTT2008(1)_Maket NGTT Cong nghiep 2011_09 Du lich" xfId="2375" xr:uid="{00000000-0005-0000-0000-000041090000}"/>
    <cellStyle name="_10.Bieuthegioi-tan_NGTT2008(1)_Maket NGTT Cong nghiep 2011_10 Van tai va BCVT (da sua ok)" xfId="2376" xr:uid="{00000000-0005-0000-0000-000042090000}"/>
    <cellStyle name="_10.Bieuthegioi-tan_NGTT2008(1)_Maket NGTT Cong nghiep 2011_12 Giao duc, Y Te va Muc songnam2011" xfId="2377" xr:uid="{00000000-0005-0000-0000-000043090000}"/>
    <cellStyle name="_10.Bieuthegioi-tan_NGTT2008(1)_Maket NGTT Cong nghiep 2011_nien giam tom tat du lich va XNK" xfId="2378" xr:uid="{00000000-0005-0000-0000-000044090000}"/>
    <cellStyle name="_10.Bieuthegioi-tan_NGTT2008(1)_Maket NGTT Cong nghiep 2011_Nongnghiep" xfId="2379" xr:uid="{00000000-0005-0000-0000-000045090000}"/>
    <cellStyle name="_10.Bieuthegioi-tan_NGTT2008(1)_Maket NGTT Cong nghiep 2011_XNK" xfId="2380" xr:uid="{00000000-0005-0000-0000-000046090000}"/>
    <cellStyle name="_10.Bieuthegioi-tan_NGTT2008(1)_Maket NGTT Doanh Nghiep 2011" xfId="2381" xr:uid="{00000000-0005-0000-0000-000047090000}"/>
    <cellStyle name="_10.Bieuthegioi-tan_NGTT2008(1)_Maket NGTT Doanh Nghiep 2011_08 Cong nghiep 2010" xfId="2382" xr:uid="{00000000-0005-0000-0000-000048090000}"/>
    <cellStyle name="_10.Bieuthegioi-tan_NGTT2008(1)_Maket NGTT Doanh Nghiep 2011_08 Thuong mai va Du lich (Ok)" xfId="2383" xr:uid="{00000000-0005-0000-0000-000049090000}"/>
    <cellStyle name="_10.Bieuthegioi-tan_NGTT2008(1)_Maket NGTT Doanh Nghiep 2011_09 Chi so gia 2011- VuTKG-1 (Ok)" xfId="2384" xr:uid="{00000000-0005-0000-0000-00004A090000}"/>
    <cellStyle name="_10.Bieuthegioi-tan_NGTT2008(1)_Maket NGTT Doanh Nghiep 2011_09 Du lich" xfId="2385" xr:uid="{00000000-0005-0000-0000-00004B090000}"/>
    <cellStyle name="_10.Bieuthegioi-tan_NGTT2008(1)_Maket NGTT Doanh Nghiep 2011_10 Van tai va BCVT (da sua ok)" xfId="2386" xr:uid="{00000000-0005-0000-0000-00004C090000}"/>
    <cellStyle name="_10.Bieuthegioi-tan_NGTT2008(1)_Maket NGTT Doanh Nghiep 2011_12 Giao duc, Y Te va Muc songnam2011" xfId="2387" xr:uid="{00000000-0005-0000-0000-00004D090000}"/>
    <cellStyle name="_10.Bieuthegioi-tan_NGTT2008(1)_Maket NGTT Doanh Nghiep 2011_nien giam tom tat du lich va XNK" xfId="2388" xr:uid="{00000000-0005-0000-0000-00004E090000}"/>
    <cellStyle name="_10.Bieuthegioi-tan_NGTT2008(1)_Maket NGTT Doanh Nghiep 2011_Nongnghiep" xfId="2389" xr:uid="{00000000-0005-0000-0000-00004F090000}"/>
    <cellStyle name="_10.Bieuthegioi-tan_NGTT2008(1)_Maket NGTT Doanh Nghiep 2011_XNK" xfId="2390" xr:uid="{00000000-0005-0000-0000-000050090000}"/>
    <cellStyle name="_10.Bieuthegioi-tan_NGTT2008(1)_Maket NGTT Thu chi NS 2011" xfId="2391" xr:uid="{00000000-0005-0000-0000-000051090000}"/>
    <cellStyle name="_10.Bieuthegioi-tan_NGTT2008(1)_Maket NGTT Thu chi NS 2011_08 Cong nghiep 2010" xfId="2392" xr:uid="{00000000-0005-0000-0000-000052090000}"/>
    <cellStyle name="_10.Bieuthegioi-tan_NGTT2008(1)_Maket NGTT Thu chi NS 2011_08 Thuong mai va Du lich (Ok)" xfId="2393" xr:uid="{00000000-0005-0000-0000-000053090000}"/>
    <cellStyle name="_10.Bieuthegioi-tan_NGTT2008(1)_Maket NGTT Thu chi NS 2011_09 Chi so gia 2011- VuTKG-1 (Ok)" xfId="2394" xr:uid="{00000000-0005-0000-0000-000054090000}"/>
    <cellStyle name="_10.Bieuthegioi-tan_NGTT2008(1)_Maket NGTT Thu chi NS 2011_09 Du lich" xfId="2395" xr:uid="{00000000-0005-0000-0000-000055090000}"/>
    <cellStyle name="_10.Bieuthegioi-tan_NGTT2008(1)_Maket NGTT Thu chi NS 2011_10 Van tai va BCVT (da sua ok)" xfId="2396" xr:uid="{00000000-0005-0000-0000-000056090000}"/>
    <cellStyle name="_10.Bieuthegioi-tan_NGTT2008(1)_Maket NGTT Thu chi NS 2011_12 Giao duc, Y Te va Muc songnam2011" xfId="2397" xr:uid="{00000000-0005-0000-0000-000057090000}"/>
    <cellStyle name="_10.Bieuthegioi-tan_NGTT2008(1)_Maket NGTT Thu chi NS 2011_nien giam tom tat du lich va XNK" xfId="2398" xr:uid="{00000000-0005-0000-0000-000058090000}"/>
    <cellStyle name="_10.Bieuthegioi-tan_NGTT2008(1)_Maket NGTT Thu chi NS 2011_Nongnghiep" xfId="2399" xr:uid="{00000000-0005-0000-0000-000059090000}"/>
    <cellStyle name="_10.Bieuthegioi-tan_NGTT2008(1)_Maket NGTT Thu chi NS 2011_XNK" xfId="2400" xr:uid="{00000000-0005-0000-0000-00005A090000}"/>
    <cellStyle name="_10.Bieuthegioi-tan_NGTT2008(1)_Maket NGTT2012 LN,TS (7-1-2013)" xfId="2401" xr:uid="{00000000-0005-0000-0000-00005B090000}"/>
    <cellStyle name="_10.Bieuthegioi-tan_NGTT2008(1)_Maket NGTT2012 LN,TS (7-1-2013)_Nongnghiep" xfId="2402" xr:uid="{00000000-0005-0000-0000-00005C090000}"/>
    <cellStyle name="_10.Bieuthegioi-tan_NGTT2008(1)_Mau" xfId="2403" xr:uid="{00000000-0005-0000-0000-00005D090000}"/>
    <cellStyle name="_10.Bieuthegioi-tan_NGTT2008(1)_Ngiam_lamnghiep_2011_v2(1)(1)" xfId="2404" xr:uid="{00000000-0005-0000-0000-00005E090000}"/>
    <cellStyle name="_10.Bieuthegioi-tan_NGTT2008(1)_Ngiam_lamnghiep_2011_v2(1)(1)_Nongnghiep" xfId="2405" xr:uid="{00000000-0005-0000-0000-00005F090000}"/>
    <cellStyle name="_10.Bieuthegioi-tan_NGTT2008(1)_NGTK-daydu-2014-Laodong" xfId="2406" xr:uid="{00000000-0005-0000-0000-000060090000}"/>
    <cellStyle name="_10.Bieuthegioi-tan_NGTT2008(1)_NGTT Ca the 2011 Diep" xfId="2407" xr:uid="{00000000-0005-0000-0000-000061090000}"/>
    <cellStyle name="_10.Bieuthegioi-tan_NGTT2008(1)_NGTT Ca the 2011 Diep_08 Cong nghiep 2010" xfId="2408" xr:uid="{00000000-0005-0000-0000-000062090000}"/>
    <cellStyle name="_10.Bieuthegioi-tan_NGTT2008(1)_NGTT Ca the 2011 Diep_08 Thuong mai va Du lich (Ok)" xfId="2409" xr:uid="{00000000-0005-0000-0000-000063090000}"/>
    <cellStyle name="_10.Bieuthegioi-tan_NGTT2008(1)_NGTT Ca the 2011 Diep_09 Chi so gia 2011- VuTKG-1 (Ok)" xfId="2410" xr:uid="{00000000-0005-0000-0000-000064090000}"/>
    <cellStyle name="_10.Bieuthegioi-tan_NGTT2008(1)_NGTT Ca the 2011 Diep_09 Du lich" xfId="2411" xr:uid="{00000000-0005-0000-0000-000065090000}"/>
    <cellStyle name="_10.Bieuthegioi-tan_NGTT2008(1)_NGTT Ca the 2011 Diep_10 Van tai va BCVT (da sua ok)" xfId="2412" xr:uid="{00000000-0005-0000-0000-000066090000}"/>
    <cellStyle name="_10.Bieuthegioi-tan_NGTT2008(1)_NGTT Ca the 2011 Diep_12 Giao duc, Y Te va Muc songnam2011" xfId="2413" xr:uid="{00000000-0005-0000-0000-000067090000}"/>
    <cellStyle name="_10.Bieuthegioi-tan_NGTT2008(1)_NGTT Ca the 2011 Diep_nien giam tom tat du lich va XNK" xfId="2414" xr:uid="{00000000-0005-0000-0000-000068090000}"/>
    <cellStyle name="_10.Bieuthegioi-tan_NGTT2008(1)_NGTT Ca the 2011 Diep_Nongnghiep" xfId="2415" xr:uid="{00000000-0005-0000-0000-000069090000}"/>
    <cellStyle name="_10.Bieuthegioi-tan_NGTT2008(1)_NGTT Ca the 2011 Diep_XNK" xfId="2416" xr:uid="{00000000-0005-0000-0000-00006A090000}"/>
    <cellStyle name="_10.Bieuthegioi-tan_NGTT2008(1)_NGTT LN,TS 2012 (Chuan)" xfId="2417" xr:uid="{00000000-0005-0000-0000-00006B090000}"/>
    <cellStyle name="_10.Bieuthegioi-tan_NGTT2008(1)_Nien giam day du  Nong nghiep 2010" xfId="2418" xr:uid="{00000000-0005-0000-0000-00006C090000}"/>
    <cellStyle name="_10.Bieuthegioi-tan_NGTT2008(1)_nien giam tom tat nong nghiep 2013" xfId="2419" xr:uid="{00000000-0005-0000-0000-00006D090000}"/>
    <cellStyle name="_10.Bieuthegioi-tan_NGTT2008(1)_Nien giam TT Vu Nong nghiep 2012(solieu)-gui Vu TH 29-3-2013" xfId="2420" xr:uid="{00000000-0005-0000-0000-00006E090000}"/>
    <cellStyle name="_10.Bieuthegioi-tan_NGTT2008(1)_Niengiam_Hung_final" xfId="2421" xr:uid="{00000000-0005-0000-0000-00006F090000}"/>
    <cellStyle name="_10.Bieuthegioi-tan_NGTT2008(1)_Nongnghiep" xfId="2422" xr:uid="{00000000-0005-0000-0000-000070090000}"/>
    <cellStyle name="_10.Bieuthegioi-tan_NGTT2008(1)_Nongnghiep 2" xfId="2423" xr:uid="{00000000-0005-0000-0000-000071090000}"/>
    <cellStyle name="_10.Bieuthegioi-tan_NGTT2008(1)_Nongnghiep_Bo sung 04 bieu Cong nghiep" xfId="2424" xr:uid="{00000000-0005-0000-0000-000072090000}"/>
    <cellStyle name="_10.Bieuthegioi-tan_NGTT2008(1)_Nongnghiep_Bo sung 04 bieu Cong nghiep 2" xfId="2425" xr:uid="{00000000-0005-0000-0000-000073090000}"/>
    <cellStyle name="_10.Bieuthegioi-tan_NGTT2008(1)_Nongnghiep_Bo sung 04 bieu Cong nghiep_Book2" xfId="2426" xr:uid="{00000000-0005-0000-0000-000074090000}"/>
    <cellStyle name="_10.Bieuthegioi-tan_NGTT2008(1)_Nongnghiep_Bo sung 04 bieu Cong nghiep_Mau" xfId="2427" xr:uid="{00000000-0005-0000-0000-000075090000}"/>
    <cellStyle name="_10.Bieuthegioi-tan_NGTT2008(1)_Nongnghiep_Bo sung 04 bieu Cong nghiep_NGTK-daydu-2014-Laodong" xfId="2428" xr:uid="{00000000-0005-0000-0000-000076090000}"/>
    <cellStyle name="_10.Bieuthegioi-tan_NGTT2008(1)_Nongnghiep_Bo sung 04 bieu Cong nghiep_Niengiam_Hung_final" xfId="2429" xr:uid="{00000000-0005-0000-0000-000077090000}"/>
    <cellStyle name="_10.Bieuthegioi-tan_NGTT2008(1)_Nongnghiep_Book2" xfId="2430" xr:uid="{00000000-0005-0000-0000-000078090000}"/>
    <cellStyle name="_10.Bieuthegioi-tan_NGTT2008(1)_Nongnghiep_Mau" xfId="2431" xr:uid="{00000000-0005-0000-0000-000079090000}"/>
    <cellStyle name="_10.Bieuthegioi-tan_NGTT2008(1)_Nongnghiep_NGDD 2013 Thu chi NSNN " xfId="2432" xr:uid="{00000000-0005-0000-0000-00007A090000}"/>
    <cellStyle name="_10.Bieuthegioi-tan_NGTT2008(1)_Nongnghiep_NGTK-daydu-2014-Laodong" xfId="2433" xr:uid="{00000000-0005-0000-0000-00007B090000}"/>
    <cellStyle name="_10.Bieuthegioi-tan_NGTT2008(1)_Nongnghiep_Niengiam_Hung_final" xfId="2434" xr:uid="{00000000-0005-0000-0000-00007C090000}"/>
    <cellStyle name="_10.Bieuthegioi-tan_NGTT2008(1)_Nongnghiep_Nongnghiep NGDD 2012_cap nhat den 24-5-2013(1)" xfId="2435" xr:uid="{00000000-0005-0000-0000-00007D090000}"/>
    <cellStyle name="_10.Bieuthegioi-tan_NGTT2008(1)_Nongnghiep_TKQG" xfId="2436" xr:uid="{00000000-0005-0000-0000-00007E090000}"/>
    <cellStyle name="_10.Bieuthegioi-tan_NGTT2008(1)_Phan i (in)" xfId="2437" xr:uid="{00000000-0005-0000-0000-00007F090000}"/>
    <cellStyle name="_10.Bieuthegioi-tan_NGTT2008(1)_Phan II (In)" xfId="2438" xr:uid="{00000000-0005-0000-0000-000080090000}"/>
    <cellStyle name="_10.Bieuthegioi-tan_NGTT2008(1)_So lieu quoc te TH" xfId="2439" xr:uid="{00000000-0005-0000-0000-000081090000}"/>
    <cellStyle name="_10.Bieuthegioi-tan_NGTT2008(1)_So lieu quoc te TH_08 Cong nghiep 2010" xfId="2440" xr:uid="{00000000-0005-0000-0000-000082090000}"/>
    <cellStyle name="_10.Bieuthegioi-tan_NGTT2008(1)_So lieu quoc te TH_08 Thuong mai va Du lich (Ok)" xfId="2441" xr:uid="{00000000-0005-0000-0000-000083090000}"/>
    <cellStyle name="_10.Bieuthegioi-tan_NGTT2008(1)_So lieu quoc te TH_09 Chi so gia 2011- VuTKG-1 (Ok)" xfId="2442" xr:uid="{00000000-0005-0000-0000-000084090000}"/>
    <cellStyle name="_10.Bieuthegioi-tan_NGTT2008(1)_So lieu quoc te TH_09 Du lich" xfId="2443" xr:uid="{00000000-0005-0000-0000-000085090000}"/>
    <cellStyle name="_10.Bieuthegioi-tan_NGTT2008(1)_So lieu quoc te TH_10 Van tai va BCVT (da sua ok)" xfId="2444" xr:uid="{00000000-0005-0000-0000-000086090000}"/>
    <cellStyle name="_10.Bieuthegioi-tan_NGTT2008(1)_So lieu quoc te TH_12 Giao duc, Y Te va Muc songnam2011" xfId="2445" xr:uid="{00000000-0005-0000-0000-000087090000}"/>
    <cellStyle name="_10.Bieuthegioi-tan_NGTT2008(1)_So lieu quoc te TH_nien giam tom tat du lich va XNK" xfId="2446" xr:uid="{00000000-0005-0000-0000-000088090000}"/>
    <cellStyle name="_10.Bieuthegioi-tan_NGTT2008(1)_So lieu quoc te TH_Nongnghiep" xfId="2447" xr:uid="{00000000-0005-0000-0000-000089090000}"/>
    <cellStyle name="_10.Bieuthegioi-tan_NGTT2008(1)_So lieu quoc te TH_XNK" xfId="2448" xr:uid="{00000000-0005-0000-0000-00008A090000}"/>
    <cellStyle name="_10.Bieuthegioi-tan_NGTT2008(1)_So lieu quoc te(GDP)" xfId="2449" xr:uid="{00000000-0005-0000-0000-00008B090000}"/>
    <cellStyle name="_10.Bieuthegioi-tan_NGTT2008(1)_So lieu quoc te(GDP) 2" xfId="2450" xr:uid="{00000000-0005-0000-0000-00008C090000}"/>
    <cellStyle name="_10.Bieuthegioi-tan_NGTT2008(1)_So lieu quoc te(GDP)_02  Dan so lao dong(OK)" xfId="2451" xr:uid="{00000000-0005-0000-0000-00008D090000}"/>
    <cellStyle name="_10.Bieuthegioi-tan_NGTT2008(1)_So lieu quoc te(GDP)_03 TKQG va Thu chi NSNN 2012" xfId="2452" xr:uid="{00000000-0005-0000-0000-00008E090000}"/>
    <cellStyle name="_10.Bieuthegioi-tan_NGTT2008(1)_So lieu quoc te(GDP)_04 Doanh nghiep va CSKDCT 2012" xfId="2453" xr:uid="{00000000-0005-0000-0000-00008F090000}"/>
    <cellStyle name="_10.Bieuthegioi-tan_NGTT2008(1)_So lieu quoc te(GDP)_05 Doanh nghiep va Ca the_2011 (Ok)" xfId="2454" xr:uid="{00000000-0005-0000-0000-000090090000}"/>
    <cellStyle name="_10.Bieuthegioi-tan_NGTT2008(1)_So lieu quoc te(GDP)_06 NGTT LN,TS 2013 co so" xfId="2455" xr:uid="{00000000-0005-0000-0000-000091090000}"/>
    <cellStyle name="_10.Bieuthegioi-tan_NGTT2008(1)_So lieu quoc te(GDP)_07 NGTT CN 2012" xfId="2456" xr:uid="{00000000-0005-0000-0000-000092090000}"/>
    <cellStyle name="_10.Bieuthegioi-tan_NGTT2008(1)_So lieu quoc te(GDP)_08 Thuong mai Tong muc - Diep" xfId="2457" xr:uid="{00000000-0005-0000-0000-000093090000}"/>
    <cellStyle name="_10.Bieuthegioi-tan_NGTT2008(1)_So lieu quoc te(GDP)_08 Thuong mai va Du lich (Ok)" xfId="2458" xr:uid="{00000000-0005-0000-0000-000094090000}"/>
    <cellStyle name="_10.Bieuthegioi-tan_NGTT2008(1)_So lieu quoc te(GDP)_08 Thuong mai va Du lich (Ok)_nien giam tom tat nong nghiep 2013" xfId="2459" xr:uid="{00000000-0005-0000-0000-000095090000}"/>
    <cellStyle name="_10.Bieuthegioi-tan_NGTT2008(1)_So lieu quoc te(GDP)_08 Thuong mai va Du lich (Ok)_Phan II (In)" xfId="2460" xr:uid="{00000000-0005-0000-0000-000096090000}"/>
    <cellStyle name="_10.Bieuthegioi-tan_NGTT2008(1)_So lieu quoc te(GDP)_09 Chi so gia 2011- VuTKG-1 (Ok)" xfId="2461" xr:uid="{00000000-0005-0000-0000-000097090000}"/>
    <cellStyle name="_10.Bieuthegioi-tan_NGTT2008(1)_So lieu quoc te(GDP)_09 Chi so gia 2011- VuTKG-1 (Ok)_nien giam tom tat nong nghiep 2013" xfId="2462" xr:uid="{00000000-0005-0000-0000-000098090000}"/>
    <cellStyle name="_10.Bieuthegioi-tan_NGTT2008(1)_So lieu quoc te(GDP)_09 Chi so gia 2011- VuTKG-1 (Ok)_Phan II (In)" xfId="2463" xr:uid="{00000000-0005-0000-0000-000099090000}"/>
    <cellStyle name="_10.Bieuthegioi-tan_NGTT2008(1)_So lieu quoc te(GDP)_09 Du lich" xfId="2464" xr:uid="{00000000-0005-0000-0000-00009A090000}"/>
    <cellStyle name="_10.Bieuthegioi-tan_NGTT2008(1)_So lieu quoc te(GDP)_09 Du lich_nien giam tom tat nong nghiep 2013" xfId="2465" xr:uid="{00000000-0005-0000-0000-00009B090000}"/>
    <cellStyle name="_10.Bieuthegioi-tan_NGTT2008(1)_So lieu quoc te(GDP)_09 Du lich_Phan II (In)" xfId="2466" xr:uid="{00000000-0005-0000-0000-00009C090000}"/>
    <cellStyle name="_10.Bieuthegioi-tan_NGTT2008(1)_So lieu quoc te(GDP)_10 Van tai va BCVT (da sua ok)" xfId="2467" xr:uid="{00000000-0005-0000-0000-00009D090000}"/>
    <cellStyle name="_10.Bieuthegioi-tan_NGTT2008(1)_So lieu quoc te(GDP)_10 Van tai va BCVT (da sua ok)_nien giam tom tat nong nghiep 2013" xfId="2468" xr:uid="{00000000-0005-0000-0000-00009E090000}"/>
    <cellStyle name="_10.Bieuthegioi-tan_NGTT2008(1)_So lieu quoc te(GDP)_10 Van tai va BCVT (da sua ok)_Phan II (In)" xfId="2469" xr:uid="{00000000-0005-0000-0000-00009F090000}"/>
    <cellStyle name="_10.Bieuthegioi-tan_NGTT2008(1)_So lieu quoc te(GDP)_11 (3)" xfId="2470" xr:uid="{00000000-0005-0000-0000-0000A0090000}"/>
    <cellStyle name="_10.Bieuthegioi-tan_NGTT2008(1)_So lieu quoc te(GDP)_11 (3) 2" xfId="2471" xr:uid="{00000000-0005-0000-0000-0000A1090000}"/>
    <cellStyle name="_10.Bieuthegioi-tan_NGTT2008(1)_So lieu quoc te(GDP)_11 (3)_04 Doanh nghiep va CSKDCT 2012" xfId="2472" xr:uid="{00000000-0005-0000-0000-0000A2090000}"/>
    <cellStyle name="_10.Bieuthegioi-tan_NGTT2008(1)_So lieu quoc te(GDP)_11 (3)_Book2" xfId="2473" xr:uid="{00000000-0005-0000-0000-0000A3090000}"/>
    <cellStyle name="_10.Bieuthegioi-tan_NGTT2008(1)_So lieu quoc te(GDP)_11 (3)_NGTK-daydu-2014-Laodong" xfId="2474" xr:uid="{00000000-0005-0000-0000-0000A4090000}"/>
    <cellStyle name="_10.Bieuthegioi-tan_NGTT2008(1)_So lieu quoc te(GDP)_11 (3)_nien giam tom tat nong nghiep 2013" xfId="2475" xr:uid="{00000000-0005-0000-0000-0000A5090000}"/>
    <cellStyle name="_10.Bieuthegioi-tan_NGTT2008(1)_So lieu quoc te(GDP)_11 (3)_Niengiam_Hung_final" xfId="2476" xr:uid="{00000000-0005-0000-0000-0000A6090000}"/>
    <cellStyle name="_10.Bieuthegioi-tan_NGTT2008(1)_So lieu quoc te(GDP)_11 (3)_Phan II (In)" xfId="2477" xr:uid="{00000000-0005-0000-0000-0000A7090000}"/>
    <cellStyle name="_10.Bieuthegioi-tan_NGTT2008(1)_So lieu quoc te(GDP)_11 (3)_Xl0000167" xfId="2478" xr:uid="{00000000-0005-0000-0000-0000A8090000}"/>
    <cellStyle name="_10.Bieuthegioi-tan_NGTT2008(1)_So lieu quoc te(GDP)_12 (2)" xfId="2479" xr:uid="{00000000-0005-0000-0000-0000A9090000}"/>
    <cellStyle name="_10.Bieuthegioi-tan_NGTT2008(1)_So lieu quoc te(GDP)_12 (2) 2" xfId="2480" xr:uid="{00000000-0005-0000-0000-0000AA090000}"/>
    <cellStyle name="_10.Bieuthegioi-tan_NGTT2008(1)_So lieu quoc te(GDP)_12 (2)_04 Doanh nghiep va CSKDCT 2012" xfId="2481" xr:uid="{00000000-0005-0000-0000-0000AB090000}"/>
    <cellStyle name="_10.Bieuthegioi-tan_NGTT2008(1)_So lieu quoc te(GDP)_12 (2)_Book2" xfId="2482" xr:uid="{00000000-0005-0000-0000-0000AC090000}"/>
    <cellStyle name="_10.Bieuthegioi-tan_NGTT2008(1)_So lieu quoc te(GDP)_12 (2)_NGTK-daydu-2014-Laodong" xfId="2483" xr:uid="{00000000-0005-0000-0000-0000AD090000}"/>
    <cellStyle name="_10.Bieuthegioi-tan_NGTT2008(1)_So lieu quoc te(GDP)_12 (2)_nien giam tom tat nong nghiep 2013" xfId="2484" xr:uid="{00000000-0005-0000-0000-0000AE090000}"/>
    <cellStyle name="_10.Bieuthegioi-tan_NGTT2008(1)_So lieu quoc te(GDP)_12 (2)_Niengiam_Hung_final" xfId="2485" xr:uid="{00000000-0005-0000-0000-0000AF090000}"/>
    <cellStyle name="_10.Bieuthegioi-tan_NGTT2008(1)_So lieu quoc te(GDP)_12 (2)_Phan II (In)" xfId="2486" xr:uid="{00000000-0005-0000-0000-0000B0090000}"/>
    <cellStyle name="_10.Bieuthegioi-tan_NGTT2008(1)_So lieu quoc te(GDP)_12 (2)_Xl0000167" xfId="2487" xr:uid="{00000000-0005-0000-0000-0000B1090000}"/>
    <cellStyle name="_10.Bieuthegioi-tan_NGTT2008(1)_So lieu quoc te(GDP)_12 Giao duc, Y Te va Muc songnam2011" xfId="2488" xr:uid="{00000000-0005-0000-0000-0000B2090000}"/>
    <cellStyle name="_10.Bieuthegioi-tan_NGTT2008(1)_So lieu quoc te(GDP)_12 Giao duc, Y Te va Muc songnam2011_nien giam tom tat nong nghiep 2013" xfId="2489" xr:uid="{00000000-0005-0000-0000-0000B3090000}"/>
    <cellStyle name="_10.Bieuthegioi-tan_NGTT2008(1)_So lieu quoc te(GDP)_12 Giao duc, Y Te va Muc songnam2011_Phan II (In)" xfId="2490" xr:uid="{00000000-0005-0000-0000-0000B4090000}"/>
    <cellStyle name="_10.Bieuthegioi-tan_NGTT2008(1)_So lieu quoc te(GDP)_12 MSDC_Thuy Van" xfId="2491" xr:uid="{00000000-0005-0000-0000-0000B5090000}"/>
    <cellStyle name="_10.Bieuthegioi-tan_NGTT2008(1)_So lieu quoc te(GDP)_12 So lieu quoc te (Ok)" xfId="2492" xr:uid="{00000000-0005-0000-0000-0000B6090000}"/>
    <cellStyle name="_10.Bieuthegioi-tan_NGTT2008(1)_So lieu quoc te(GDP)_12 So lieu quoc te (Ok)_nien giam tom tat nong nghiep 2013" xfId="2493" xr:uid="{00000000-0005-0000-0000-0000B7090000}"/>
    <cellStyle name="_10.Bieuthegioi-tan_NGTT2008(1)_So lieu quoc te(GDP)_12 So lieu quoc te (Ok)_Phan II (In)" xfId="2494" xr:uid="{00000000-0005-0000-0000-0000B8090000}"/>
    <cellStyle name="_10.Bieuthegioi-tan_NGTT2008(1)_So lieu quoc te(GDP)_13 Van tai 2012" xfId="2495" xr:uid="{00000000-0005-0000-0000-0000B9090000}"/>
    <cellStyle name="_10.Bieuthegioi-tan_NGTT2008(1)_So lieu quoc te(GDP)_Book2" xfId="2496" xr:uid="{00000000-0005-0000-0000-0000BA090000}"/>
    <cellStyle name="_10.Bieuthegioi-tan_NGTT2008(1)_So lieu quoc te(GDP)_Giaoduc2013(ok)" xfId="2497" xr:uid="{00000000-0005-0000-0000-0000BB090000}"/>
    <cellStyle name="_10.Bieuthegioi-tan_NGTT2008(1)_So lieu quoc te(GDP)_Maket NGTT2012 LN,TS (7-1-2013)" xfId="2498" xr:uid="{00000000-0005-0000-0000-0000BC090000}"/>
    <cellStyle name="_10.Bieuthegioi-tan_NGTT2008(1)_So lieu quoc te(GDP)_Maket NGTT2012 LN,TS (7-1-2013)_Nongnghiep" xfId="2499" xr:uid="{00000000-0005-0000-0000-0000BD090000}"/>
    <cellStyle name="_10.Bieuthegioi-tan_NGTT2008(1)_So lieu quoc te(GDP)_Ngiam_lamnghiep_2011_v2(1)(1)" xfId="2500" xr:uid="{00000000-0005-0000-0000-0000BE090000}"/>
    <cellStyle name="_10.Bieuthegioi-tan_NGTT2008(1)_So lieu quoc te(GDP)_Ngiam_lamnghiep_2011_v2(1)(1)_Nongnghiep" xfId="2501" xr:uid="{00000000-0005-0000-0000-0000BF090000}"/>
    <cellStyle name="_10.Bieuthegioi-tan_NGTT2008(1)_So lieu quoc te(GDP)_NGTK-daydu-2014-Laodong" xfId="2502" xr:uid="{00000000-0005-0000-0000-0000C0090000}"/>
    <cellStyle name="_10.Bieuthegioi-tan_NGTT2008(1)_So lieu quoc te(GDP)_NGTT LN,TS 2012 (Chuan)" xfId="2503" xr:uid="{00000000-0005-0000-0000-0000C1090000}"/>
    <cellStyle name="_10.Bieuthegioi-tan_NGTT2008(1)_So lieu quoc te(GDP)_Nien giam TT Vu Nong nghiep 2012(solieu)-gui Vu TH 29-3-2013" xfId="2504" xr:uid="{00000000-0005-0000-0000-0000C2090000}"/>
    <cellStyle name="_10.Bieuthegioi-tan_NGTT2008(1)_So lieu quoc te(GDP)_Niengiam_Hung_final" xfId="2505" xr:uid="{00000000-0005-0000-0000-0000C3090000}"/>
    <cellStyle name="_10.Bieuthegioi-tan_NGTT2008(1)_So lieu quoc te(GDP)_Nongnghiep" xfId="2506" xr:uid="{00000000-0005-0000-0000-0000C4090000}"/>
    <cellStyle name="_10.Bieuthegioi-tan_NGTT2008(1)_So lieu quoc te(GDP)_Nongnghiep NGDD 2012_cap nhat den 24-5-2013(1)" xfId="2507" xr:uid="{00000000-0005-0000-0000-0000C5090000}"/>
    <cellStyle name="_10.Bieuthegioi-tan_NGTT2008(1)_So lieu quoc te(GDP)_Nongnghiep_Nongnghiep NGDD 2012_cap nhat den 24-5-2013(1)" xfId="2508" xr:uid="{00000000-0005-0000-0000-0000C6090000}"/>
    <cellStyle name="_10.Bieuthegioi-tan_NGTT2008(1)_So lieu quoc te(GDP)_TKQG" xfId="2509" xr:uid="{00000000-0005-0000-0000-0000C7090000}"/>
    <cellStyle name="_10.Bieuthegioi-tan_NGTT2008(1)_So lieu quoc te(GDP)_Xl0000147" xfId="2510" xr:uid="{00000000-0005-0000-0000-0000C8090000}"/>
    <cellStyle name="_10.Bieuthegioi-tan_NGTT2008(1)_So lieu quoc te(GDP)_Xl0000167" xfId="2511" xr:uid="{00000000-0005-0000-0000-0000C9090000}"/>
    <cellStyle name="_10.Bieuthegioi-tan_NGTT2008(1)_So lieu quoc te(GDP)_XNK" xfId="2512" xr:uid="{00000000-0005-0000-0000-0000CA090000}"/>
    <cellStyle name="_10.Bieuthegioi-tan_NGTT2008(1)_So lieu quoc te(GDP)_XNK_nien giam tom tat nong nghiep 2013" xfId="2513" xr:uid="{00000000-0005-0000-0000-0000CB090000}"/>
    <cellStyle name="_10.Bieuthegioi-tan_NGTT2008(1)_So lieu quoc te(GDP)_XNK_Phan II (In)" xfId="2514" xr:uid="{00000000-0005-0000-0000-0000CC090000}"/>
    <cellStyle name="_10.Bieuthegioi-tan_NGTT2008(1)_Thuong mai va Du lich" xfId="2515" xr:uid="{00000000-0005-0000-0000-0000CD090000}"/>
    <cellStyle name="_10.Bieuthegioi-tan_NGTT2008(1)_Thuong mai va Du lich 2" xfId="2516" xr:uid="{00000000-0005-0000-0000-0000CE090000}"/>
    <cellStyle name="_10.Bieuthegioi-tan_NGTT2008(1)_Thuong mai va Du lich_01 Don vi HC" xfId="2517" xr:uid="{00000000-0005-0000-0000-0000CF090000}"/>
    <cellStyle name="_10.Bieuthegioi-tan_NGTT2008(1)_Thuong mai va Du lich_Book2" xfId="2518" xr:uid="{00000000-0005-0000-0000-0000D0090000}"/>
    <cellStyle name="_10.Bieuthegioi-tan_NGTT2008(1)_Thuong mai va Du lich_NGDD 2013 Thu chi NSNN " xfId="2519" xr:uid="{00000000-0005-0000-0000-0000D1090000}"/>
    <cellStyle name="_10.Bieuthegioi-tan_NGTT2008(1)_Thuong mai va Du lich_NGTK-daydu-2014-Laodong" xfId="2520" xr:uid="{00000000-0005-0000-0000-0000D2090000}"/>
    <cellStyle name="_10.Bieuthegioi-tan_NGTT2008(1)_Thuong mai va Du lich_nien giam tom tat nong nghiep 2013" xfId="2521" xr:uid="{00000000-0005-0000-0000-0000D3090000}"/>
    <cellStyle name="_10.Bieuthegioi-tan_NGTT2008(1)_Thuong mai va Du lich_Niengiam_Hung_final" xfId="2522" xr:uid="{00000000-0005-0000-0000-0000D4090000}"/>
    <cellStyle name="_10.Bieuthegioi-tan_NGTT2008(1)_Thuong mai va Du lich_Phan II (In)" xfId="2523" xr:uid="{00000000-0005-0000-0000-0000D5090000}"/>
    <cellStyle name="_10.Bieuthegioi-tan_NGTT2008(1)_TKQG" xfId="2524" xr:uid="{00000000-0005-0000-0000-0000D6090000}"/>
    <cellStyle name="_10.Bieuthegioi-tan_NGTT2008(1)_Tong hop 1" xfId="2525" xr:uid="{00000000-0005-0000-0000-0000D7090000}"/>
    <cellStyle name="_10.Bieuthegioi-tan_NGTT2008(1)_Tong hop 1 2" xfId="2526" xr:uid="{00000000-0005-0000-0000-0000D8090000}"/>
    <cellStyle name="_10.Bieuthegioi-tan_NGTT2008(1)_Tong hop 1_Book2" xfId="2527" xr:uid="{00000000-0005-0000-0000-0000D9090000}"/>
    <cellStyle name="_10.Bieuthegioi-tan_NGTT2008(1)_Tong hop 1_NGTK-daydu-2014-Laodong" xfId="2528" xr:uid="{00000000-0005-0000-0000-0000DA090000}"/>
    <cellStyle name="_10.Bieuthegioi-tan_NGTT2008(1)_Tong hop 1_Niengiam_Hung_final" xfId="2529" xr:uid="{00000000-0005-0000-0000-0000DB090000}"/>
    <cellStyle name="_10.Bieuthegioi-tan_NGTT2008(1)_Tong hop NGTT" xfId="2530" xr:uid="{00000000-0005-0000-0000-0000DC090000}"/>
    <cellStyle name="_10.Bieuthegioi-tan_NGTT2008(1)_Tong hop NGTT 2" xfId="2531" xr:uid="{00000000-0005-0000-0000-0000DD090000}"/>
    <cellStyle name="_10.Bieuthegioi-tan_NGTT2008(1)_Tong hop NGTT_Book2" xfId="2532" xr:uid="{00000000-0005-0000-0000-0000DE090000}"/>
    <cellStyle name="_10.Bieuthegioi-tan_NGTT2008(1)_Tong hop NGTT_Mau" xfId="2533" xr:uid="{00000000-0005-0000-0000-0000DF090000}"/>
    <cellStyle name="_10.Bieuthegioi-tan_NGTT2008(1)_Tong hop NGTT_NGTK-daydu-2014-Laodong" xfId="2534" xr:uid="{00000000-0005-0000-0000-0000E0090000}"/>
    <cellStyle name="_10.Bieuthegioi-tan_NGTT2008(1)_Tong hop NGTT_Niengiam_Hung_final" xfId="2535" xr:uid="{00000000-0005-0000-0000-0000E1090000}"/>
    <cellStyle name="_10.Bieuthegioi-tan_NGTT2008(1)_Xl0000006" xfId="2536" xr:uid="{00000000-0005-0000-0000-0000E2090000}"/>
    <cellStyle name="_10.Bieuthegioi-tan_NGTT2008(1)_Xl0000167" xfId="2537" xr:uid="{00000000-0005-0000-0000-0000E3090000}"/>
    <cellStyle name="_10.Bieuthegioi-tan_NGTT2008(1)_XNK" xfId="2538" xr:uid="{00000000-0005-0000-0000-0000E4090000}"/>
    <cellStyle name="_10.Bieuthegioi-tan_NGTT2008(1)_XNK (10-6)" xfId="2539" xr:uid="{00000000-0005-0000-0000-0000E5090000}"/>
    <cellStyle name="_10.Bieuthegioi-tan_NGTT2008(1)_XNK (10-6) 2" xfId="2540" xr:uid="{00000000-0005-0000-0000-0000E6090000}"/>
    <cellStyle name="_10.Bieuthegioi-tan_NGTT2008(1)_XNK (10-6)_Book2" xfId="2541" xr:uid="{00000000-0005-0000-0000-0000E7090000}"/>
    <cellStyle name="_10.Bieuthegioi-tan_NGTT2008(1)_XNK (10-6)_NGTK-daydu-2014-Laodong" xfId="2542" xr:uid="{00000000-0005-0000-0000-0000E8090000}"/>
    <cellStyle name="_10.Bieuthegioi-tan_NGTT2008(1)_XNK (10-6)_Niengiam_Hung_final" xfId="2543" xr:uid="{00000000-0005-0000-0000-0000E9090000}"/>
    <cellStyle name="_10.Bieuthegioi-tan_NGTT2008(1)_XNK 10" xfId="2544" xr:uid="{00000000-0005-0000-0000-0000EA090000}"/>
    <cellStyle name="_10.Bieuthegioi-tan_NGTT2008(1)_XNK 11" xfId="2545" xr:uid="{00000000-0005-0000-0000-0000EB090000}"/>
    <cellStyle name="_10.Bieuthegioi-tan_NGTT2008(1)_XNK 12" xfId="2546" xr:uid="{00000000-0005-0000-0000-0000EC090000}"/>
    <cellStyle name="_10.Bieuthegioi-tan_NGTT2008(1)_XNK 13" xfId="2547" xr:uid="{00000000-0005-0000-0000-0000ED090000}"/>
    <cellStyle name="_10.Bieuthegioi-tan_NGTT2008(1)_XNK 14" xfId="2548" xr:uid="{00000000-0005-0000-0000-0000EE090000}"/>
    <cellStyle name="_10.Bieuthegioi-tan_NGTT2008(1)_XNK 15" xfId="2549" xr:uid="{00000000-0005-0000-0000-0000EF090000}"/>
    <cellStyle name="_10.Bieuthegioi-tan_NGTT2008(1)_XNK 16" xfId="2550" xr:uid="{00000000-0005-0000-0000-0000F0090000}"/>
    <cellStyle name="_10.Bieuthegioi-tan_NGTT2008(1)_XNK 17" xfId="2551" xr:uid="{00000000-0005-0000-0000-0000F1090000}"/>
    <cellStyle name="_10.Bieuthegioi-tan_NGTT2008(1)_XNK 18" xfId="2552" xr:uid="{00000000-0005-0000-0000-0000F2090000}"/>
    <cellStyle name="_10.Bieuthegioi-tan_NGTT2008(1)_XNK 19" xfId="2553" xr:uid="{00000000-0005-0000-0000-0000F3090000}"/>
    <cellStyle name="_10.Bieuthegioi-tan_NGTT2008(1)_XNK 2" xfId="2554" xr:uid="{00000000-0005-0000-0000-0000F4090000}"/>
    <cellStyle name="_10.Bieuthegioi-tan_NGTT2008(1)_XNK 20" xfId="2555" xr:uid="{00000000-0005-0000-0000-0000F5090000}"/>
    <cellStyle name="_10.Bieuthegioi-tan_NGTT2008(1)_XNK 21" xfId="2556" xr:uid="{00000000-0005-0000-0000-0000F6090000}"/>
    <cellStyle name="_10.Bieuthegioi-tan_NGTT2008(1)_XNK 3" xfId="2557" xr:uid="{00000000-0005-0000-0000-0000F7090000}"/>
    <cellStyle name="_10.Bieuthegioi-tan_NGTT2008(1)_XNK 4" xfId="2558" xr:uid="{00000000-0005-0000-0000-0000F8090000}"/>
    <cellStyle name="_10.Bieuthegioi-tan_NGTT2008(1)_XNK 5" xfId="2559" xr:uid="{00000000-0005-0000-0000-0000F9090000}"/>
    <cellStyle name="_10.Bieuthegioi-tan_NGTT2008(1)_XNK 6" xfId="2560" xr:uid="{00000000-0005-0000-0000-0000FA090000}"/>
    <cellStyle name="_10.Bieuthegioi-tan_NGTT2008(1)_XNK 7" xfId="2561" xr:uid="{00000000-0005-0000-0000-0000FB090000}"/>
    <cellStyle name="_10.Bieuthegioi-tan_NGTT2008(1)_XNK 8" xfId="2562" xr:uid="{00000000-0005-0000-0000-0000FC090000}"/>
    <cellStyle name="_10.Bieuthegioi-tan_NGTT2008(1)_XNK 9" xfId="2563" xr:uid="{00000000-0005-0000-0000-0000FD090000}"/>
    <cellStyle name="_10.Bieuthegioi-tan_NGTT2008(1)_XNK_08 Thuong mai Tong muc - Diep" xfId="2564" xr:uid="{00000000-0005-0000-0000-0000FE090000}"/>
    <cellStyle name="_10.Bieuthegioi-tan_NGTT2008(1)_XNK_08 Thuong mai Tong muc - Diep_nien giam tom tat nong nghiep 2013" xfId="2565" xr:uid="{00000000-0005-0000-0000-0000FF090000}"/>
    <cellStyle name="_10.Bieuthegioi-tan_NGTT2008(1)_XNK_08 Thuong mai Tong muc - Diep_Phan II (In)" xfId="2566" xr:uid="{00000000-0005-0000-0000-0000000A0000}"/>
    <cellStyle name="_10.Bieuthegioi-tan_NGTT2008(1)_XNK_Bo sung 04 bieu Cong nghiep" xfId="2567" xr:uid="{00000000-0005-0000-0000-0000010A0000}"/>
    <cellStyle name="_10.Bieuthegioi-tan_NGTT2008(1)_XNK_Bo sung 04 bieu Cong nghiep 2" xfId="2568" xr:uid="{00000000-0005-0000-0000-0000020A0000}"/>
    <cellStyle name="_10.Bieuthegioi-tan_NGTT2008(1)_XNK_Bo sung 04 bieu Cong nghiep_Book2" xfId="2569" xr:uid="{00000000-0005-0000-0000-0000030A0000}"/>
    <cellStyle name="_10.Bieuthegioi-tan_NGTT2008(1)_XNK_Bo sung 04 bieu Cong nghiep_Mau" xfId="2570" xr:uid="{00000000-0005-0000-0000-0000040A0000}"/>
    <cellStyle name="_10.Bieuthegioi-tan_NGTT2008(1)_XNK_Bo sung 04 bieu Cong nghiep_NGTK-daydu-2014-Laodong" xfId="2571" xr:uid="{00000000-0005-0000-0000-0000050A0000}"/>
    <cellStyle name="_10.Bieuthegioi-tan_NGTT2008(1)_XNK_Bo sung 04 bieu Cong nghiep_Niengiam_Hung_final" xfId="2572" xr:uid="{00000000-0005-0000-0000-0000060A0000}"/>
    <cellStyle name="_10.Bieuthegioi-tan_NGTT2008(1)_XNK_Book2" xfId="2573" xr:uid="{00000000-0005-0000-0000-0000070A0000}"/>
    <cellStyle name="_10.Bieuthegioi-tan_NGTT2008(1)_XNK_Mau" xfId="2574" xr:uid="{00000000-0005-0000-0000-0000080A0000}"/>
    <cellStyle name="_10.Bieuthegioi-tan_NGTT2008(1)_XNK_NGTK-daydu-2014-Laodong" xfId="2575" xr:uid="{00000000-0005-0000-0000-0000090A0000}"/>
    <cellStyle name="_10.Bieuthegioi-tan_NGTT2008(1)_XNK_Niengiam_Hung_final" xfId="2576" xr:uid="{00000000-0005-0000-0000-00000A0A0000}"/>
    <cellStyle name="_10.Bieuthegioi-tan_NGTT2008(1)_XNK-2012" xfId="2577" xr:uid="{00000000-0005-0000-0000-00000B0A0000}"/>
    <cellStyle name="_10.Bieuthegioi-tan_NGTT2008(1)_XNK-2012_nien giam tom tat nong nghiep 2013" xfId="2578" xr:uid="{00000000-0005-0000-0000-00000C0A0000}"/>
    <cellStyle name="_10.Bieuthegioi-tan_NGTT2008(1)_XNK-2012_Phan II (In)" xfId="2579" xr:uid="{00000000-0005-0000-0000-00000D0A0000}"/>
    <cellStyle name="_10.Bieuthegioi-tan_NGTT2008(1)_XNK-Market" xfId="2580" xr:uid="{00000000-0005-0000-0000-00000E0A0000}"/>
    <cellStyle name="_10_Market_VH_YT_GD_NGTT_2011" xfId="2581" xr:uid="{00000000-0005-0000-0000-00000F0A0000}"/>
    <cellStyle name="_10_Market_VH_YT_GD_NGTT_2011 2" xfId="2582" xr:uid="{00000000-0005-0000-0000-0000100A0000}"/>
    <cellStyle name="_10_Market_VH_YT_GD_NGTT_2011_02  Dan so lao dong(OK)" xfId="2583" xr:uid="{00000000-0005-0000-0000-0000110A0000}"/>
    <cellStyle name="_10_Market_VH_YT_GD_NGTT_2011_03 TKQG va Thu chi NSNN 2012" xfId="2584" xr:uid="{00000000-0005-0000-0000-0000120A0000}"/>
    <cellStyle name="_10_Market_VH_YT_GD_NGTT_2011_04 Doanh nghiep va CSKDCT 2012" xfId="2585" xr:uid="{00000000-0005-0000-0000-0000130A0000}"/>
    <cellStyle name="_10_Market_VH_YT_GD_NGTT_2011_05 Doanh nghiep va Ca the_2011 (Ok)" xfId="2586" xr:uid="{00000000-0005-0000-0000-0000140A0000}"/>
    <cellStyle name="_10_Market_VH_YT_GD_NGTT_2011_06 NGTT LN,TS 2013 co so" xfId="2587" xr:uid="{00000000-0005-0000-0000-0000150A0000}"/>
    <cellStyle name="_10_Market_VH_YT_GD_NGTT_2011_07 NGTT CN 2012" xfId="2588" xr:uid="{00000000-0005-0000-0000-0000160A0000}"/>
    <cellStyle name="_10_Market_VH_YT_GD_NGTT_2011_08 Thuong mai Tong muc - Diep" xfId="2589" xr:uid="{00000000-0005-0000-0000-0000170A0000}"/>
    <cellStyle name="_10_Market_VH_YT_GD_NGTT_2011_08 Thuong mai va Du lich (Ok)" xfId="2590" xr:uid="{00000000-0005-0000-0000-0000180A0000}"/>
    <cellStyle name="_10_Market_VH_YT_GD_NGTT_2011_08 Thuong mai va Du lich (Ok)_nien giam tom tat nong nghiep 2013" xfId="2591" xr:uid="{00000000-0005-0000-0000-0000190A0000}"/>
    <cellStyle name="_10_Market_VH_YT_GD_NGTT_2011_08 Thuong mai va Du lich (Ok)_Phan II (In)" xfId="2592" xr:uid="{00000000-0005-0000-0000-00001A0A0000}"/>
    <cellStyle name="_10_Market_VH_YT_GD_NGTT_2011_09 Chi so gia 2011- VuTKG-1 (Ok)" xfId="2593" xr:uid="{00000000-0005-0000-0000-00001B0A0000}"/>
    <cellStyle name="_10_Market_VH_YT_GD_NGTT_2011_09 Chi so gia 2011- VuTKG-1 (Ok)_nien giam tom tat nong nghiep 2013" xfId="2594" xr:uid="{00000000-0005-0000-0000-00001C0A0000}"/>
    <cellStyle name="_10_Market_VH_YT_GD_NGTT_2011_09 Chi so gia 2011- VuTKG-1 (Ok)_Phan II (In)" xfId="2595" xr:uid="{00000000-0005-0000-0000-00001D0A0000}"/>
    <cellStyle name="_10_Market_VH_YT_GD_NGTT_2011_09 Du lich" xfId="2596" xr:uid="{00000000-0005-0000-0000-00001E0A0000}"/>
    <cellStyle name="_10_Market_VH_YT_GD_NGTT_2011_09 Du lich_nien giam tom tat nong nghiep 2013" xfId="2597" xr:uid="{00000000-0005-0000-0000-00001F0A0000}"/>
    <cellStyle name="_10_Market_VH_YT_GD_NGTT_2011_09 Du lich_Phan II (In)" xfId="2598" xr:uid="{00000000-0005-0000-0000-0000200A0000}"/>
    <cellStyle name="_10_Market_VH_YT_GD_NGTT_2011_10 Van tai va BCVT (da sua ok)" xfId="2599" xr:uid="{00000000-0005-0000-0000-0000210A0000}"/>
    <cellStyle name="_10_Market_VH_YT_GD_NGTT_2011_10 Van tai va BCVT (da sua ok)_nien giam tom tat nong nghiep 2013" xfId="2600" xr:uid="{00000000-0005-0000-0000-0000220A0000}"/>
    <cellStyle name="_10_Market_VH_YT_GD_NGTT_2011_10 Van tai va BCVT (da sua ok)_Phan II (In)" xfId="2601" xr:uid="{00000000-0005-0000-0000-0000230A0000}"/>
    <cellStyle name="_10_Market_VH_YT_GD_NGTT_2011_11 (3)" xfId="2602" xr:uid="{00000000-0005-0000-0000-0000240A0000}"/>
    <cellStyle name="_10_Market_VH_YT_GD_NGTT_2011_11 (3) 2" xfId="2603" xr:uid="{00000000-0005-0000-0000-0000250A0000}"/>
    <cellStyle name="_10_Market_VH_YT_GD_NGTT_2011_11 (3)_04 Doanh nghiep va CSKDCT 2012" xfId="2604" xr:uid="{00000000-0005-0000-0000-0000260A0000}"/>
    <cellStyle name="_10_Market_VH_YT_GD_NGTT_2011_11 (3)_Book2" xfId="2605" xr:uid="{00000000-0005-0000-0000-0000270A0000}"/>
    <cellStyle name="_10_Market_VH_YT_GD_NGTT_2011_11 (3)_NGTK-daydu-2014-Laodong" xfId="2606" xr:uid="{00000000-0005-0000-0000-0000280A0000}"/>
    <cellStyle name="_10_Market_VH_YT_GD_NGTT_2011_11 (3)_nien giam tom tat nong nghiep 2013" xfId="2607" xr:uid="{00000000-0005-0000-0000-0000290A0000}"/>
    <cellStyle name="_10_Market_VH_YT_GD_NGTT_2011_11 (3)_Niengiam_Hung_final" xfId="2608" xr:uid="{00000000-0005-0000-0000-00002A0A0000}"/>
    <cellStyle name="_10_Market_VH_YT_GD_NGTT_2011_11 (3)_Phan II (In)" xfId="2609" xr:uid="{00000000-0005-0000-0000-00002B0A0000}"/>
    <cellStyle name="_10_Market_VH_YT_GD_NGTT_2011_11 (3)_Xl0000167" xfId="2610" xr:uid="{00000000-0005-0000-0000-00002C0A0000}"/>
    <cellStyle name="_10_Market_VH_YT_GD_NGTT_2011_12 (2)" xfId="2611" xr:uid="{00000000-0005-0000-0000-00002D0A0000}"/>
    <cellStyle name="_10_Market_VH_YT_GD_NGTT_2011_12 (2) 2" xfId="2612" xr:uid="{00000000-0005-0000-0000-00002E0A0000}"/>
    <cellStyle name="_10_Market_VH_YT_GD_NGTT_2011_12 (2)_04 Doanh nghiep va CSKDCT 2012" xfId="2613" xr:uid="{00000000-0005-0000-0000-00002F0A0000}"/>
    <cellStyle name="_10_Market_VH_YT_GD_NGTT_2011_12 (2)_Book2" xfId="2614" xr:uid="{00000000-0005-0000-0000-0000300A0000}"/>
    <cellStyle name="_10_Market_VH_YT_GD_NGTT_2011_12 (2)_NGTK-daydu-2014-Laodong" xfId="2615" xr:uid="{00000000-0005-0000-0000-0000310A0000}"/>
    <cellStyle name="_10_Market_VH_YT_GD_NGTT_2011_12 (2)_nien giam tom tat nong nghiep 2013" xfId="2616" xr:uid="{00000000-0005-0000-0000-0000320A0000}"/>
    <cellStyle name="_10_Market_VH_YT_GD_NGTT_2011_12 (2)_Niengiam_Hung_final" xfId="2617" xr:uid="{00000000-0005-0000-0000-0000330A0000}"/>
    <cellStyle name="_10_Market_VH_YT_GD_NGTT_2011_12 (2)_Phan II (In)" xfId="2618" xr:uid="{00000000-0005-0000-0000-0000340A0000}"/>
    <cellStyle name="_10_Market_VH_YT_GD_NGTT_2011_12 (2)_Xl0000167" xfId="2619" xr:uid="{00000000-0005-0000-0000-0000350A0000}"/>
    <cellStyle name="_10_Market_VH_YT_GD_NGTT_2011_12 Giao duc, Y Te va Muc songnam2011" xfId="2620" xr:uid="{00000000-0005-0000-0000-0000360A0000}"/>
    <cellStyle name="_10_Market_VH_YT_GD_NGTT_2011_12 Giao duc, Y Te va Muc songnam2011_nien giam tom tat nong nghiep 2013" xfId="2621" xr:uid="{00000000-0005-0000-0000-0000370A0000}"/>
    <cellStyle name="_10_Market_VH_YT_GD_NGTT_2011_12 Giao duc, Y Te va Muc songnam2011_Phan II (In)" xfId="2622" xr:uid="{00000000-0005-0000-0000-0000380A0000}"/>
    <cellStyle name="_10_Market_VH_YT_GD_NGTT_2011_12 MSDC_Thuy Van" xfId="2623" xr:uid="{00000000-0005-0000-0000-0000390A0000}"/>
    <cellStyle name="_10_Market_VH_YT_GD_NGTT_2011_13 Van tai 2012" xfId="2624" xr:uid="{00000000-0005-0000-0000-00003A0A0000}"/>
    <cellStyle name="_10_Market_VH_YT_GD_NGTT_2011_Book2" xfId="2625" xr:uid="{00000000-0005-0000-0000-00003B0A0000}"/>
    <cellStyle name="_10_Market_VH_YT_GD_NGTT_2011_Giaoduc2013(ok)" xfId="2626" xr:uid="{00000000-0005-0000-0000-00003C0A0000}"/>
    <cellStyle name="_10_Market_VH_YT_GD_NGTT_2011_Maket NGTT2012 LN,TS (7-1-2013)" xfId="2627" xr:uid="{00000000-0005-0000-0000-00003D0A0000}"/>
    <cellStyle name="_10_Market_VH_YT_GD_NGTT_2011_Maket NGTT2012 LN,TS (7-1-2013)_Nongnghiep" xfId="2628" xr:uid="{00000000-0005-0000-0000-00003E0A0000}"/>
    <cellStyle name="_10_Market_VH_YT_GD_NGTT_2011_Ngiam_lamnghiep_2011_v2(1)(1)" xfId="2629" xr:uid="{00000000-0005-0000-0000-00003F0A0000}"/>
    <cellStyle name="_10_Market_VH_YT_GD_NGTT_2011_Ngiam_lamnghiep_2011_v2(1)(1)_Nongnghiep" xfId="2630" xr:uid="{00000000-0005-0000-0000-0000400A0000}"/>
    <cellStyle name="_10_Market_VH_YT_GD_NGTT_2011_NGTK-daydu-2014-Laodong" xfId="2631" xr:uid="{00000000-0005-0000-0000-0000410A0000}"/>
    <cellStyle name="_10_Market_VH_YT_GD_NGTT_2011_NGTT LN,TS 2012 (Chuan)" xfId="2632" xr:uid="{00000000-0005-0000-0000-0000420A0000}"/>
    <cellStyle name="_10_Market_VH_YT_GD_NGTT_2011_Nien giam TT Vu Nong nghiep 2012(solieu)-gui Vu TH 29-3-2013" xfId="2633" xr:uid="{00000000-0005-0000-0000-0000430A0000}"/>
    <cellStyle name="_10_Market_VH_YT_GD_NGTT_2011_Niengiam_Hung_final" xfId="2634" xr:uid="{00000000-0005-0000-0000-0000440A0000}"/>
    <cellStyle name="_10_Market_VH_YT_GD_NGTT_2011_Nongnghiep" xfId="2635" xr:uid="{00000000-0005-0000-0000-0000450A0000}"/>
    <cellStyle name="_10_Market_VH_YT_GD_NGTT_2011_Nongnghiep NGDD 2012_cap nhat den 24-5-2013(1)" xfId="2636" xr:uid="{00000000-0005-0000-0000-0000460A0000}"/>
    <cellStyle name="_10_Market_VH_YT_GD_NGTT_2011_Nongnghiep_Nongnghiep NGDD 2012_cap nhat den 24-5-2013(1)" xfId="2637" xr:uid="{00000000-0005-0000-0000-0000470A0000}"/>
    <cellStyle name="_10_Market_VH_YT_GD_NGTT_2011_TKQG" xfId="2638" xr:uid="{00000000-0005-0000-0000-0000480A0000}"/>
    <cellStyle name="_10_Market_VH_YT_GD_NGTT_2011_Xl0000147" xfId="2639" xr:uid="{00000000-0005-0000-0000-0000490A0000}"/>
    <cellStyle name="_10_Market_VH_YT_GD_NGTT_2011_Xl0000167" xfId="2640" xr:uid="{00000000-0005-0000-0000-00004A0A0000}"/>
    <cellStyle name="_10_Market_VH_YT_GD_NGTT_2011_XNK" xfId="2641" xr:uid="{00000000-0005-0000-0000-00004B0A0000}"/>
    <cellStyle name="_10_Market_VH_YT_GD_NGTT_2011_XNK_nien giam tom tat nong nghiep 2013" xfId="2642" xr:uid="{00000000-0005-0000-0000-00004C0A0000}"/>
    <cellStyle name="_10_Market_VH_YT_GD_NGTT_2011_XNK_Phan II (In)" xfId="2643" xr:uid="{00000000-0005-0000-0000-00004D0A0000}"/>
    <cellStyle name="_12 So lieu quoc te (Ok)" xfId="2644" xr:uid="{00000000-0005-0000-0000-00004E0A0000}"/>
    <cellStyle name="_12 So lieu quoc te (Ok)_nien giam tom tat nong nghiep 2013" xfId="2645" xr:uid="{00000000-0005-0000-0000-00004F0A0000}"/>
    <cellStyle name="_12 So lieu quoc te (Ok)_Phan II (In)" xfId="2646" xr:uid="{00000000-0005-0000-0000-0000500A0000}"/>
    <cellStyle name="_15.Quoc te" xfId="2647" xr:uid="{00000000-0005-0000-0000-0000510A0000}"/>
    <cellStyle name="_2.OK" xfId="2648" xr:uid="{00000000-0005-0000-0000-0000520A0000}"/>
    <cellStyle name="_3OK" xfId="2649" xr:uid="{00000000-0005-0000-0000-0000530A0000}"/>
    <cellStyle name="_4OK" xfId="2650" xr:uid="{00000000-0005-0000-0000-0000540A0000}"/>
    <cellStyle name="_5OK" xfId="2651" xr:uid="{00000000-0005-0000-0000-0000550A0000}"/>
    <cellStyle name="_6OK" xfId="2652" xr:uid="{00000000-0005-0000-0000-0000560A0000}"/>
    <cellStyle name="_7OK" xfId="2653" xr:uid="{00000000-0005-0000-0000-0000570A0000}"/>
    <cellStyle name="_8OK" xfId="2654" xr:uid="{00000000-0005-0000-0000-0000580A0000}"/>
    <cellStyle name="_Book2" xfId="2655" xr:uid="{00000000-0005-0000-0000-0000590A0000}"/>
    <cellStyle name="_Book2 10" xfId="2656" xr:uid="{00000000-0005-0000-0000-00005A0A0000}"/>
    <cellStyle name="_Book2 11" xfId="2657" xr:uid="{00000000-0005-0000-0000-00005B0A0000}"/>
    <cellStyle name="_Book2 12" xfId="2658" xr:uid="{00000000-0005-0000-0000-00005C0A0000}"/>
    <cellStyle name="_Book2 13" xfId="2659" xr:uid="{00000000-0005-0000-0000-00005D0A0000}"/>
    <cellStyle name="_Book2 14" xfId="2660" xr:uid="{00000000-0005-0000-0000-00005E0A0000}"/>
    <cellStyle name="_Book2 15" xfId="2661" xr:uid="{00000000-0005-0000-0000-00005F0A0000}"/>
    <cellStyle name="_Book2 16" xfId="2662" xr:uid="{00000000-0005-0000-0000-0000600A0000}"/>
    <cellStyle name="_Book2 17" xfId="2663" xr:uid="{00000000-0005-0000-0000-0000610A0000}"/>
    <cellStyle name="_Book2 18" xfId="2664" xr:uid="{00000000-0005-0000-0000-0000620A0000}"/>
    <cellStyle name="_Book2 19" xfId="2665" xr:uid="{00000000-0005-0000-0000-0000630A0000}"/>
    <cellStyle name="_Book2 2" xfId="2666" xr:uid="{00000000-0005-0000-0000-0000640A0000}"/>
    <cellStyle name="_Book2 3" xfId="2667" xr:uid="{00000000-0005-0000-0000-0000650A0000}"/>
    <cellStyle name="_Book2 4" xfId="2668" xr:uid="{00000000-0005-0000-0000-0000660A0000}"/>
    <cellStyle name="_Book2 5" xfId="2669" xr:uid="{00000000-0005-0000-0000-0000670A0000}"/>
    <cellStyle name="_Book2 6" xfId="2670" xr:uid="{00000000-0005-0000-0000-0000680A0000}"/>
    <cellStyle name="_Book2 7" xfId="2671" xr:uid="{00000000-0005-0000-0000-0000690A0000}"/>
    <cellStyle name="_Book2 8" xfId="2672" xr:uid="{00000000-0005-0000-0000-00006A0A0000}"/>
    <cellStyle name="_Book2 9" xfId="2673" xr:uid="{00000000-0005-0000-0000-00006B0A0000}"/>
    <cellStyle name="_Book2_01 Don vi HC" xfId="2674" xr:uid="{00000000-0005-0000-0000-00006C0A0000}"/>
    <cellStyle name="_Book2_01 Don vi HC 2" xfId="2675" xr:uid="{00000000-0005-0000-0000-00006D0A0000}"/>
    <cellStyle name="_Book2_01 Don vi HC_Book2" xfId="2676" xr:uid="{00000000-0005-0000-0000-00006E0A0000}"/>
    <cellStyle name="_Book2_01 Don vi HC_NGTK-daydu-2014-Laodong" xfId="2677" xr:uid="{00000000-0005-0000-0000-00006F0A0000}"/>
    <cellStyle name="_Book2_01 Don vi HC_Niengiam_Hung_final" xfId="2678" xr:uid="{00000000-0005-0000-0000-0000700A0000}"/>
    <cellStyle name="_Book2_01 DVHC-DSLD 2010" xfId="2679" xr:uid="{00000000-0005-0000-0000-0000710A0000}"/>
    <cellStyle name="_Book2_01 DVHC-DSLD 2010 2" xfId="2680" xr:uid="{00000000-0005-0000-0000-0000720A0000}"/>
    <cellStyle name="_Book2_01 DVHC-DSLD 2010_Book2" xfId="2681" xr:uid="{00000000-0005-0000-0000-0000730A0000}"/>
    <cellStyle name="_Book2_01 DVHC-DSLD 2010_Mau" xfId="2682" xr:uid="{00000000-0005-0000-0000-0000740A0000}"/>
    <cellStyle name="_Book2_01 DVHC-DSLD 2010_NGTK-daydu-2014-Laodong" xfId="2683" xr:uid="{00000000-0005-0000-0000-0000750A0000}"/>
    <cellStyle name="_Book2_01 DVHC-DSLD 2010_Niengiam_Hung_final" xfId="2684" xr:uid="{00000000-0005-0000-0000-0000760A0000}"/>
    <cellStyle name="_Book2_02  Dan so lao dong(OK)" xfId="2685" xr:uid="{00000000-0005-0000-0000-0000770A0000}"/>
    <cellStyle name="_Book2_02 Dan so 2010 (ok)" xfId="2686" xr:uid="{00000000-0005-0000-0000-0000780A0000}"/>
    <cellStyle name="_Book2_02 Dan so Lao dong 2011" xfId="2687" xr:uid="{00000000-0005-0000-0000-0000790A0000}"/>
    <cellStyle name="_Book2_02 Danso_Laodong 2012(chuan) CO SO" xfId="2688" xr:uid="{00000000-0005-0000-0000-00007A0A0000}"/>
    <cellStyle name="_Book2_02 DSLD_2011(ok).xls" xfId="2689" xr:uid="{00000000-0005-0000-0000-00007B0A0000}"/>
    <cellStyle name="_Book2_03 TKQG va Thu chi NSNN 2012" xfId="2690" xr:uid="{00000000-0005-0000-0000-00007C0A0000}"/>
    <cellStyle name="_Book2_04 Doanh nghiep va CSKDCT 2012" xfId="2691" xr:uid="{00000000-0005-0000-0000-00007D0A0000}"/>
    <cellStyle name="_Book2_05 Doanh nghiep va Ca the_2011 (Ok)" xfId="2692" xr:uid="{00000000-0005-0000-0000-00007E0A0000}"/>
    <cellStyle name="_Book2_05 NGTT DN 2010 (OK)" xfId="2693" xr:uid="{00000000-0005-0000-0000-00007F0A0000}"/>
    <cellStyle name="_Book2_05 NGTT DN 2010 (OK) 2" xfId="2694" xr:uid="{00000000-0005-0000-0000-0000800A0000}"/>
    <cellStyle name="_Book2_05 NGTT DN 2010 (OK)_Bo sung 04 bieu Cong nghiep" xfId="2695" xr:uid="{00000000-0005-0000-0000-0000810A0000}"/>
    <cellStyle name="_Book2_05 NGTT DN 2010 (OK)_Bo sung 04 bieu Cong nghiep 2" xfId="2696" xr:uid="{00000000-0005-0000-0000-0000820A0000}"/>
    <cellStyle name="_Book2_05 NGTT DN 2010 (OK)_Bo sung 04 bieu Cong nghiep_Book2" xfId="2697" xr:uid="{00000000-0005-0000-0000-0000830A0000}"/>
    <cellStyle name="_Book2_05 NGTT DN 2010 (OK)_Bo sung 04 bieu Cong nghiep_Mau" xfId="2698" xr:uid="{00000000-0005-0000-0000-0000840A0000}"/>
    <cellStyle name="_Book2_05 NGTT DN 2010 (OK)_Bo sung 04 bieu Cong nghiep_NGTK-daydu-2014-Laodong" xfId="2699" xr:uid="{00000000-0005-0000-0000-0000850A0000}"/>
    <cellStyle name="_Book2_05 NGTT DN 2010 (OK)_Bo sung 04 bieu Cong nghiep_Niengiam_Hung_final" xfId="2700" xr:uid="{00000000-0005-0000-0000-0000860A0000}"/>
    <cellStyle name="_Book2_05 NGTT DN 2010 (OK)_Book2" xfId="2701" xr:uid="{00000000-0005-0000-0000-0000870A0000}"/>
    <cellStyle name="_Book2_05 NGTT DN 2010 (OK)_Mau" xfId="2702" xr:uid="{00000000-0005-0000-0000-0000880A0000}"/>
    <cellStyle name="_Book2_05 NGTT DN 2010 (OK)_NGTK-daydu-2014-Laodong" xfId="2703" xr:uid="{00000000-0005-0000-0000-0000890A0000}"/>
    <cellStyle name="_Book2_05 NGTT DN 2010 (OK)_Niengiam_Hung_final" xfId="2704" xr:uid="{00000000-0005-0000-0000-00008A0A0000}"/>
    <cellStyle name="_Book2_06 NGTT LN,TS 2013 co so" xfId="2705" xr:uid="{00000000-0005-0000-0000-00008B0A0000}"/>
    <cellStyle name="_Book2_06 Nong, lam nghiep 2010  (ok)" xfId="2706" xr:uid="{00000000-0005-0000-0000-00008C0A0000}"/>
    <cellStyle name="_Book2_07 NGTT CN 2012" xfId="2707" xr:uid="{00000000-0005-0000-0000-00008D0A0000}"/>
    <cellStyle name="_Book2_08 Thuong mai Tong muc - Diep" xfId="2708" xr:uid="{00000000-0005-0000-0000-00008E0A0000}"/>
    <cellStyle name="_Book2_08 Thuong mai va Du lich (Ok)" xfId="2709" xr:uid="{00000000-0005-0000-0000-00008F0A0000}"/>
    <cellStyle name="_Book2_08 Thuong mai va Du lich (Ok)_nien giam tom tat nong nghiep 2013" xfId="2710" xr:uid="{00000000-0005-0000-0000-0000900A0000}"/>
    <cellStyle name="_Book2_08 Thuong mai va Du lich (Ok)_Phan II (In)" xfId="2711" xr:uid="{00000000-0005-0000-0000-0000910A0000}"/>
    <cellStyle name="_Book2_09 Chi so gia 2011- VuTKG-1 (Ok)" xfId="2712" xr:uid="{00000000-0005-0000-0000-0000920A0000}"/>
    <cellStyle name="_Book2_09 Chi so gia 2011- VuTKG-1 (Ok)_nien giam tom tat nong nghiep 2013" xfId="2713" xr:uid="{00000000-0005-0000-0000-0000930A0000}"/>
    <cellStyle name="_Book2_09 Chi so gia 2011- VuTKG-1 (Ok)_Phan II (In)" xfId="2714" xr:uid="{00000000-0005-0000-0000-0000940A0000}"/>
    <cellStyle name="_Book2_09 Du lich" xfId="2715" xr:uid="{00000000-0005-0000-0000-0000950A0000}"/>
    <cellStyle name="_Book2_09 Du lich_nien giam tom tat nong nghiep 2013" xfId="2716" xr:uid="{00000000-0005-0000-0000-0000960A0000}"/>
    <cellStyle name="_Book2_09 Du lich_Phan II (In)" xfId="2717" xr:uid="{00000000-0005-0000-0000-0000970A0000}"/>
    <cellStyle name="_Book2_10 Market VH, YT, GD, NGTT 2011 " xfId="2718" xr:uid="{00000000-0005-0000-0000-0000980A0000}"/>
    <cellStyle name="_Book2_10 Market VH, YT, GD, NGTT 2011  2" xfId="2719" xr:uid="{00000000-0005-0000-0000-0000990A0000}"/>
    <cellStyle name="_Book2_10 Market VH, YT, GD, NGTT 2011 _02  Dan so lao dong(OK)" xfId="2720" xr:uid="{00000000-0005-0000-0000-00009A0A0000}"/>
    <cellStyle name="_Book2_10 Market VH, YT, GD, NGTT 2011 _03 TKQG va Thu chi NSNN 2012" xfId="2721" xr:uid="{00000000-0005-0000-0000-00009B0A0000}"/>
    <cellStyle name="_Book2_10 Market VH, YT, GD, NGTT 2011 _04 Doanh nghiep va CSKDCT 2012" xfId="2722" xr:uid="{00000000-0005-0000-0000-00009C0A0000}"/>
    <cellStyle name="_Book2_10 Market VH, YT, GD, NGTT 2011 _05 Doanh nghiep va Ca the_2011 (Ok)" xfId="2723" xr:uid="{00000000-0005-0000-0000-00009D0A0000}"/>
    <cellStyle name="_Book2_10 Market VH, YT, GD, NGTT 2011 _06 NGTT LN,TS 2013 co so" xfId="2724" xr:uid="{00000000-0005-0000-0000-00009E0A0000}"/>
    <cellStyle name="_Book2_10 Market VH, YT, GD, NGTT 2011 _07 NGTT CN 2012" xfId="2725" xr:uid="{00000000-0005-0000-0000-00009F0A0000}"/>
    <cellStyle name="_Book2_10 Market VH, YT, GD, NGTT 2011 _08 Thuong mai Tong muc - Diep" xfId="2726" xr:uid="{00000000-0005-0000-0000-0000A00A0000}"/>
    <cellStyle name="_Book2_10 Market VH, YT, GD, NGTT 2011 _08 Thuong mai va Du lich (Ok)" xfId="2727" xr:uid="{00000000-0005-0000-0000-0000A10A0000}"/>
    <cellStyle name="_Book2_10 Market VH, YT, GD, NGTT 2011 _08 Thuong mai va Du lich (Ok)_nien giam tom tat nong nghiep 2013" xfId="2728" xr:uid="{00000000-0005-0000-0000-0000A20A0000}"/>
    <cellStyle name="_Book2_10 Market VH, YT, GD, NGTT 2011 _08 Thuong mai va Du lich (Ok)_Phan II (In)" xfId="2729" xr:uid="{00000000-0005-0000-0000-0000A30A0000}"/>
    <cellStyle name="_Book2_10 Market VH, YT, GD, NGTT 2011 _09 Chi so gia 2011- VuTKG-1 (Ok)" xfId="2730" xr:uid="{00000000-0005-0000-0000-0000A40A0000}"/>
    <cellStyle name="_Book2_10 Market VH, YT, GD, NGTT 2011 _09 Chi so gia 2011- VuTKG-1 (Ok)_nien giam tom tat nong nghiep 2013" xfId="2731" xr:uid="{00000000-0005-0000-0000-0000A50A0000}"/>
    <cellStyle name="_Book2_10 Market VH, YT, GD, NGTT 2011 _09 Chi so gia 2011- VuTKG-1 (Ok)_Phan II (In)" xfId="2732" xr:uid="{00000000-0005-0000-0000-0000A60A0000}"/>
    <cellStyle name="_Book2_10 Market VH, YT, GD, NGTT 2011 _09 Du lich" xfId="2733" xr:uid="{00000000-0005-0000-0000-0000A70A0000}"/>
    <cellStyle name="_Book2_10 Market VH, YT, GD, NGTT 2011 _09 Du lich_nien giam tom tat nong nghiep 2013" xfId="2734" xr:uid="{00000000-0005-0000-0000-0000A80A0000}"/>
    <cellStyle name="_Book2_10 Market VH, YT, GD, NGTT 2011 _09 Du lich_Phan II (In)" xfId="2735" xr:uid="{00000000-0005-0000-0000-0000A90A0000}"/>
    <cellStyle name="_Book2_10 Market VH, YT, GD, NGTT 2011 _10 Van tai va BCVT (da sua ok)" xfId="2736" xr:uid="{00000000-0005-0000-0000-0000AA0A0000}"/>
    <cellStyle name="_Book2_10 Market VH, YT, GD, NGTT 2011 _10 Van tai va BCVT (da sua ok)_nien giam tom tat nong nghiep 2013" xfId="2737" xr:uid="{00000000-0005-0000-0000-0000AB0A0000}"/>
    <cellStyle name="_Book2_10 Market VH, YT, GD, NGTT 2011 _10 Van tai va BCVT (da sua ok)_Phan II (In)" xfId="2738" xr:uid="{00000000-0005-0000-0000-0000AC0A0000}"/>
    <cellStyle name="_Book2_10 Market VH, YT, GD, NGTT 2011 _11 (3)" xfId="2739" xr:uid="{00000000-0005-0000-0000-0000AD0A0000}"/>
    <cellStyle name="_Book2_10 Market VH, YT, GD, NGTT 2011 _11 (3) 2" xfId="2740" xr:uid="{00000000-0005-0000-0000-0000AE0A0000}"/>
    <cellStyle name="_Book2_10 Market VH, YT, GD, NGTT 2011 _11 (3)_04 Doanh nghiep va CSKDCT 2012" xfId="2741" xr:uid="{00000000-0005-0000-0000-0000AF0A0000}"/>
    <cellStyle name="_Book2_10 Market VH, YT, GD, NGTT 2011 _11 (3)_Book2" xfId="2742" xr:uid="{00000000-0005-0000-0000-0000B00A0000}"/>
    <cellStyle name="_Book2_10 Market VH, YT, GD, NGTT 2011 _11 (3)_NGTK-daydu-2014-Laodong" xfId="2743" xr:uid="{00000000-0005-0000-0000-0000B10A0000}"/>
    <cellStyle name="_Book2_10 Market VH, YT, GD, NGTT 2011 _11 (3)_nien giam tom tat nong nghiep 2013" xfId="2744" xr:uid="{00000000-0005-0000-0000-0000B20A0000}"/>
    <cellStyle name="_Book2_10 Market VH, YT, GD, NGTT 2011 _11 (3)_Niengiam_Hung_final" xfId="2745" xr:uid="{00000000-0005-0000-0000-0000B30A0000}"/>
    <cellStyle name="_Book2_10 Market VH, YT, GD, NGTT 2011 _11 (3)_Phan II (In)" xfId="2746" xr:uid="{00000000-0005-0000-0000-0000B40A0000}"/>
    <cellStyle name="_Book2_10 Market VH, YT, GD, NGTT 2011 _11 (3)_Xl0000167" xfId="2747" xr:uid="{00000000-0005-0000-0000-0000B50A0000}"/>
    <cellStyle name="_Book2_10 Market VH, YT, GD, NGTT 2011 _12 (2)" xfId="2748" xr:uid="{00000000-0005-0000-0000-0000B60A0000}"/>
    <cellStyle name="_Book2_10 Market VH, YT, GD, NGTT 2011 _12 (2) 2" xfId="2749" xr:uid="{00000000-0005-0000-0000-0000B70A0000}"/>
    <cellStyle name="_Book2_10 Market VH, YT, GD, NGTT 2011 _12 (2)_04 Doanh nghiep va CSKDCT 2012" xfId="2750" xr:uid="{00000000-0005-0000-0000-0000B80A0000}"/>
    <cellStyle name="_Book2_10 Market VH, YT, GD, NGTT 2011 _12 (2)_Book2" xfId="2751" xr:uid="{00000000-0005-0000-0000-0000B90A0000}"/>
    <cellStyle name="_Book2_10 Market VH, YT, GD, NGTT 2011 _12 (2)_NGTK-daydu-2014-Laodong" xfId="2752" xr:uid="{00000000-0005-0000-0000-0000BA0A0000}"/>
    <cellStyle name="_Book2_10 Market VH, YT, GD, NGTT 2011 _12 (2)_nien giam tom tat nong nghiep 2013" xfId="2753" xr:uid="{00000000-0005-0000-0000-0000BB0A0000}"/>
    <cellStyle name="_Book2_10 Market VH, YT, GD, NGTT 2011 _12 (2)_Niengiam_Hung_final" xfId="2754" xr:uid="{00000000-0005-0000-0000-0000BC0A0000}"/>
    <cellStyle name="_Book2_10 Market VH, YT, GD, NGTT 2011 _12 (2)_Phan II (In)" xfId="2755" xr:uid="{00000000-0005-0000-0000-0000BD0A0000}"/>
    <cellStyle name="_Book2_10 Market VH, YT, GD, NGTT 2011 _12 (2)_Xl0000167" xfId="2756" xr:uid="{00000000-0005-0000-0000-0000BE0A0000}"/>
    <cellStyle name="_Book2_10 Market VH, YT, GD, NGTT 2011 _12 Giao duc, Y Te va Muc songnam2011" xfId="2757" xr:uid="{00000000-0005-0000-0000-0000BF0A0000}"/>
    <cellStyle name="_Book2_10 Market VH, YT, GD, NGTT 2011 _12 Giao duc, Y Te va Muc songnam2011_nien giam tom tat nong nghiep 2013" xfId="2758" xr:uid="{00000000-0005-0000-0000-0000C00A0000}"/>
    <cellStyle name="_Book2_10 Market VH, YT, GD, NGTT 2011 _12 Giao duc, Y Te va Muc songnam2011_Phan II (In)" xfId="2759" xr:uid="{00000000-0005-0000-0000-0000C10A0000}"/>
    <cellStyle name="_Book2_10 Market VH, YT, GD, NGTT 2011 _12 MSDC_Thuy Van" xfId="2760" xr:uid="{00000000-0005-0000-0000-0000C20A0000}"/>
    <cellStyle name="_Book2_10 Market VH, YT, GD, NGTT 2011 _13 Van tai 2012" xfId="2761" xr:uid="{00000000-0005-0000-0000-0000C30A0000}"/>
    <cellStyle name="_Book2_10 Market VH, YT, GD, NGTT 2011 _Book2" xfId="2762" xr:uid="{00000000-0005-0000-0000-0000C40A0000}"/>
    <cellStyle name="_Book2_10 Market VH, YT, GD, NGTT 2011 _Giaoduc2013(ok)" xfId="2763" xr:uid="{00000000-0005-0000-0000-0000C50A0000}"/>
    <cellStyle name="_Book2_10 Market VH, YT, GD, NGTT 2011 _Maket NGTT2012 LN,TS (7-1-2013)" xfId="2764" xr:uid="{00000000-0005-0000-0000-0000C60A0000}"/>
    <cellStyle name="_Book2_10 Market VH, YT, GD, NGTT 2011 _Maket NGTT2012 LN,TS (7-1-2013)_Nongnghiep" xfId="2765" xr:uid="{00000000-0005-0000-0000-0000C70A0000}"/>
    <cellStyle name="_Book2_10 Market VH, YT, GD, NGTT 2011 _Ngiam_lamnghiep_2011_v2(1)(1)" xfId="2766" xr:uid="{00000000-0005-0000-0000-0000C80A0000}"/>
    <cellStyle name="_Book2_10 Market VH, YT, GD, NGTT 2011 _Ngiam_lamnghiep_2011_v2(1)(1)_Nongnghiep" xfId="2767" xr:uid="{00000000-0005-0000-0000-0000C90A0000}"/>
    <cellStyle name="_Book2_10 Market VH, YT, GD, NGTT 2011 _NGTK-daydu-2014-Laodong" xfId="2768" xr:uid="{00000000-0005-0000-0000-0000CA0A0000}"/>
    <cellStyle name="_Book2_10 Market VH, YT, GD, NGTT 2011 _NGTT LN,TS 2012 (Chuan)" xfId="2769" xr:uid="{00000000-0005-0000-0000-0000CB0A0000}"/>
    <cellStyle name="_Book2_10 Market VH, YT, GD, NGTT 2011 _Nien giam TT Vu Nong nghiep 2012(solieu)-gui Vu TH 29-3-2013" xfId="2770" xr:uid="{00000000-0005-0000-0000-0000CC0A0000}"/>
    <cellStyle name="_Book2_10 Market VH, YT, GD, NGTT 2011 _Niengiam_Hung_final" xfId="2771" xr:uid="{00000000-0005-0000-0000-0000CD0A0000}"/>
    <cellStyle name="_Book2_10 Market VH, YT, GD, NGTT 2011 _Nongnghiep" xfId="2772" xr:uid="{00000000-0005-0000-0000-0000CE0A0000}"/>
    <cellStyle name="_Book2_10 Market VH, YT, GD, NGTT 2011 _Nongnghiep NGDD 2012_cap nhat den 24-5-2013(1)" xfId="2773" xr:uid="{00000000-0005-0000-0000-0000CF0A0000}"/>
    <cellStyle name="_Book2_10 Market VH, YT, GD, NGTT 2011 _Nongnghiep_Nongnghiep NGDD 2012_cap nhat den 24-5-2013(1)" xfId="2774" xr:uid="{00000000-0005-0000-0000-0000D00A0000}"/>
    <cellStyle name="_Book2_10 Market VH, YT, GD, NGTT 2011 _So lieu quoc te TH" xfId="2775" xr:uid="{00000000-0005-0000-0000-0000D10A0000}"/>
    <cellStyle name="_Book2_10 Market VH, YT, GD, NGTT 2011 _So lieu quoc te TH_nien giam tom tat nong nghiep 2013" xfId="2776" xr:uid="{00000000-0005-0000-0000-0000D20A0000}"/>
    <cellStyle name="_Book2_10 Market VH, YT, GD, NGTT 2011 _So lieu quoc te TH_Phan II (In)" xfId="2777" xr:uid="{00000000-0005-0000-0000-0000D30A0000}"/>
    <cellStyle name="_Book2_10 Market VH, YT, GD, NGTT 2011 _TKQG" xfId="2778" xr:uid="{00000000-0005-0000-0000-0000D40A0000}"/>
    <cellStyle name="_Book2_10 Market VH, YT, GD, NGTT 2011 _Xl0000147" xfId="2779" xr:uid="{00000000-0005-0000-0000-0000D50A0000}"/>
    <cellStyle name="_Book2_10 Market VH, YT, GD, NGTT 2011 _Xl0000167" xfId="2780" xr:uid="{00000000-0005-0000-0000-0000D60A0000}"/>
    <cellStyle name="_Book2_10 Market VH, YT, GD, NGTT 2011 _XNK" xfId="2781" xr:uid="{00000000-0005-0000-0000-0000D70A0000}"/>
    <cellStyle name="_Book2_10 Market VH, YT, GD, NGTT 2011 _XNK_nien giam tom tat nong nghiep 2013" xfId="2782" xr:uid="{00000000-0005-0000-0000-0000D80A0000}"/>
    <cellStyle name="_Book2_10 Market VH, YT, GD, NGTT 2011 _XNK_Phan II (In)" xfId="2783" xr:uid="{00000000-0005-0000-0000-0000D90A0000}"/>
    <cellStyle name="_Book2_10 Van tai va BCVT (da sua ok)" xfId="2784" xr:uid="{00000000-0005-0000-0000-0000DA0A0000}"/>
    <cellStyle name="_Book2_10 Van tai va BCVT (da sua ok)_nien giam tom tat nong nghiep 2013" xfId="2785" xr:uid="{00000000-0005-0000-0000-0000DB0A0000}"/>
    <cellStyle name="_Book2_10 Van tai va BCVT (da sua ok)_Phan II (In)" xfId="2786" xr:uid="{00000000-0005-0000-0000-0000DC0A0000}"/>
    <cellStyle name="_Book2_10 VH, YT, GD, NGTT 2010 - (OK)" xfId="2787" xr:uid="{00000000-0005-0000-0000-0000DD0A0000}"/>
    <cellStyle name="_Book2_10 VH, YT, GD, NGTT 2010 - (OK) 2" xfId="2788" xr:uid="{00000000-0005-0000-0000-0000DE0A0000}"/>
    <cellStyle name="_Book2_10 VH, YT, GD, NGTT 2010 - (OK)_Bo sung 04 bieu Cong nghiep" xfId="2789" xr:uid="{00000000-0005-0000-0000-0000DF0A0000}"/>
    <cellStyle name="_Book2_10 VH, YT, GD, NGTT 2010 - (OK)_Bo sung 04 bieu Cong nghiep 2" xfId="2790" xr:uid="{00000000-0005-0000-0000-0000E00A0000}"/>
    <cellStyle name="_Book2_10 VH, YT, GD, NGTT 2010 - (OK)_Bo sung 04 bieu Cong nghiep_Book2" xfId="2791" xr:uid="{00000000-0005-0000-0000-0000E10A0000}"/>
    <cellStyle name="_Book2_10 VH, YT, GD, NGTT 2010 - (OK)_Bo sung 04 bieu Cong nghiep_Mau" xfId="2792" xr:uid="{00000000-0005-0000-0000-0000E20A0000}"/>
    <cellStyle name="_Book2_10 VH, YT, GD, NGTT 2010 - (OK)_Bo sung 04 bieu Cong nghiep_NGTK-daydu-2014-Laodong" xfId="2793" xr:uid="{00000000-0005-0000-0000-0000E30A0000}"/>
    <cellStyle name="_Book2_10 VH, YT, GD, NGTT 2010 - (OK)_Bo sung 04 bieu Cong nghiep_Niengiam_Hung_final" xfId="2794" xr:uid="{00000000-0005-0000-0000-0000E40A0000}"/>
    <cellStyle name="_Book2_10 VH, YT, GD, NGTT 2010 - (OK)_Book2" xfId="2795" xr:uid="{00000000-0005-0000-0000-0000E50A0000}"/>
    <cellStyle name="_Book2_10 VH, YT, GD, NGTT 2010 - (OK)_Mau" xfId="2796" xr:uid="{00000000-0005-0000-0000-0000E60A0000}"/>
    <cellStyle name="_Book2_10 VH, YT, GD, NGTT 2010 - (OK)_NGTK-daydu-2014-Laodong" xfId="2797" xr:uid="{00000000-0005-0000-0000-0000E70A0000}"/>
    <cellStyle name="_Book2_10 VH, YT, GD, NGTT 2010 - (OK)_Niengiam_Hung_final" xfId="2798" xr:uid="{00000000-0005-0000-0000-0000E80A0000}"/>
    <cellStyle name="_Book2_11 (3)" xfId="2799" xr:uid="{00000000-0005-0000-0000-0000E90A0000}"/>
    <cellStyle name="_Book2_11 (3) 2" xfId="2800" xr:uid="{00000000-0005-0000-0000-0000EA0A0000}"/>
    <cellStyle name="_Book2_11 (3)_04 Doanh nghiep va CSKDCT 2012" xfId="2801" xr:uid="{00000000-0005-0000-0000-0000EB0A0000}"/>
    <cellStyle name="_Book2_11 (3)_Book2" xfId="2802" xr:uid="{00000000-0005-0000-0000-0000EC0A0000}"/>
    <cellStyle name="_Book2_11 (3)_NGTK-daydu-2014-Laodong" xfId="2803" xr:uid="{00000000-0005-0000-0000-0000ED0A0000}"/>
    <cellStyle name="_Book2_11 (3)_nien giam tom tat nong nghiep 2013" xfId="2804" xr:uid="{00000000-0005-0000-0000-0000EE0A0000}"/>
    <cellStyle name="_Book2_11 (3)_Niengiam_Hung_final" xfId="2805" xr:uid="{00000000-0005-0000-0000-0000EF0A0000}"/>
    <cellStyle name="_Book2_11 (3)_Phan II (In)" xfId="2806" xr:uid="{00000000-0005-0000-0000-0000F00A0000}"/>
    <cellStyle name="_Book2_11 (3)_Xl0000167" xfId="2807" xr:uid="{00000000-0005-0000-0000-0000F10A0000}"/>
    <cellStyle name="_Book2_12 (2)" xfId="2808" xr:uid="{00000000-0005-0000-0000-0000F20A0000}"/>
    <cellStyle name="_Book2_12 (2) 2" xfId="2809" xr:uid="{00000000-0005-0000-0000-0000F30A0000}"/>
    <cellStyle name="_Book2_12 (2)_04 Doanh nghiep va CSKDCT 2012" xfId="2810" xr:uid="{00000000-0005-0000-0000-0000F40A0000}"/>
    <cellStyle name="_Book2_12 (2)_Book2" xfId="2811" xr:uid="{00000000-0005-0000-0000-0000F50A0000}"/>
    <cellStyle name="_Book2_12 (2)_NGTK-daydu-2014-Laodong" xfId="2812" xr:uid="{00000000-0005-0000-0000-0000F60A0000}"/>
    <cellStyle name="_Book2_12 (2)_nien giam tom tat nong nghiep 2013" xfId="2813" xr:uid="{00000000-0005-0000-0000-0000F70A0000}"/>
    <cellStyle name="_Book2_12 (2)_Niengiam_Hung_final" xfId="2814" xr:uid="{00000000-0005-0000-0000-0000F80A0000}"/>
    <cellStyle name="_Book2_12 (2)_Phan II (In)" xfId="2815" xr:uid="{00000000-0005-0000-0000-0000F90A0000}"/>
    <cellStyle name="_Book2_12 (2)_Xl0000167" xfId="2816" xr:uid="{00000000-0005-0000-0000-0000FA0A0000}"/>
    <cellStyle name="_Book2_12 Chi so gia 2012(chuan) co so" xfId="2817" xr:uid="{00000000-0005-0000-0000-0000FB0A0000}"/>
    <cellStyle name="_Book2_12 Giao duc, Y Te va Muc songnam2011" xfId="2818" xr:uid="{00000000-0005-0000-0000-0000FC0A0000}"/>
    <cellStyle name="_Book2_12 Giao duc, Y Te va Muc songnam2011_nien giam tom tat nong nghiep 2013" xfId="2819" xr:uid="{00000000-0005-0000-0000-0000FD0A0000}"/>
    <cellStyle name="_Book2_12 Giao duc, Y Te va Muc songnam2011_Phan II (In)" xfId="2820" xr:uid="{00000000-0005-0000-0000-0000FE0A0000}"/>
    <cellStyle name="_Book2_13 Van tai 2012" xfId="2821" xr:uid="{00000000-0005-0000-0000-0000FF0A0000}"/>
    <cellStyle name="_Book2_Book1" xfId="2822" xr:uid="{00000000-0005-0000-0000-0000000B0000}"/>
    <cellStyle name="_Book2_Book1 2" xfId="2823" xr:uid="{00000000-0005-0000-0000-0000010B0000}"/>
    <cellStyle name="_Book2_Book1_Book2" xfId="2824" xr:uid="{00000000-0005-0000-0000-0000020B0000}"/>
    <cellStyle name="_Book2_Book1_Mau" xfId="2825" xr:uid="{00000000-0005-0000-0000-0000030B0000}"/>
    <cellStyle name="_Book2_Book1_NGTK-daydu-2014-Laodong" xfId="2826" xr:uid="{00000000-0005-0000-0000-0000040B0000}"/>
    <cellStyle name="_Book2_Book1_Niengiam_Hung_final" xfId="2827" xr:uid="{00000000-0005-0000-0000-0000050B0000}"/>
    <cellStyle name="_Book2_CucThongke-phucdap-Tuan-Anh" xfId="2828" xr:uid="{00000000-0005-0000-0000-0000060B0000}"/>
    <cellStyle name="_Book2_dan so phan tich 10 nam(moi)" xfId="2829" xr:uid="{00000000-0005-0000-0000-0000070B0000}"/>
    <cellStyle name="_Book2_dan so phan tich 10 nam(moi) 2" xfId="2830" xr:uid="{00000000-0005-0000-0000-0000080B0000}"/>
    <cellStyle name="_Book2_dan so phan tich 10 nam(moi)_Book2" xfId="2831" xr:uid="{00000000-0005-0000-0000-0000090B0000}"/>
    <cellStyle name="_Book2_dan so phan tich 10 nam(moi)_Mau" xfId="2832" xr:uid="{00000000-0005-0000-0000-00000A0B0000}"/>
    <cellStyle name="_Book2_dan so phan tich 10 nam(moi)_NGTK-daydu-2014-Laodong" xfId="2833" xr:uid="{00000000-0005-0000-0000-00000B0B0000}"/>
    <cellStyle name="_Book2_dan so phan tich 10 nam(moi)_Niengiam_Hung_final" xfId="2834" xr:uid="{00000000-0005-0000-0000-00000C0B0000}"/>
    <cellStyle name="_Book2_Giaoduc2013(ok)" xfId="2835" xr:uid="{00000000-0005-0000-0000-00000D0B0000}"/>
    <cellStyle name="_Book2_GTSXNN" xfId="2836" xr:uid="{00000000-0005-0000-0000-00000E0B0000}"/>
    <cellStyle name="_Book2_GTSXNN_Nongnghiep NGDD 2012_cap nhat den 24-5-2013(1)" xfId="2837" xr:uid="{00000000-0005-0000-0000-00000F0B0000}"/>
    <cellStyle name="_Book2_Maket NGTT2012 LN,TS (7-1-2013)" xfId="2838" xr:uid="{00000000-0005-0000-0000-0000100B0000}"/>
    <cellStyle name="_Book2_Maket NGTT2012 LN,TS (7-1-2013)_Nongnghiep" xfId="2839" xr:uid="{00000000-0005-0000-0000-0000110B0000}"/>
    <cellStyle name="_Book2_Mau" xfId="2840" xr:uid="{00000000-0005-0000-0000-0000120B0000}"/>
    <cellStyle name="_Book2_NGDD 2013 Thu chi NSNN " xfId="2841" xr:uid="{00000000-0005-0000-0000-0000130B0000}"/>
    <cellStyle name="_Book2_Ngiam_lamnghiep_2011_v2(1)(1)" xfId="2842" xr:uid="{00000000-0005-0000-0000-0000140B0000}"/>
    <cellStyle name="_Book2_Ngiam_lamnghiep_2011_v2(1)(1)_Nongnghiep" xfId="2843" xr:uid="{00000000-0005-0000-0000-0000150B0000}"/>
    <cellStyle name="_Book2_NGTT LN,TS 2012 (Chuan)" xfId="2844" xr:uid="{00000000-0005-0000-0000-0000160B0000}"/>
    <cellStyle name="_Book2_Nien giam day du  Nong nghiep 2010" xfId="2845" xr:uid="{00000000-0005-0000-0000-0000170B0000}"/>
    <cellStyle name="_Book2_Nien giam TT Vu Nong nghiep 2012(solieu)-gui Vu TH 29-3-2013" xfId="2846" xr:uid="{00000000-0005-0000-0000-0000180B0000}"/>
    <cellStyle name="_Book2_Nongnghiep" xfId="2847" xr:uid="{00000000-0005-0000-0000-0000190B0000}"/>
    <cellStyle name="_Book2_Nongnghiep 2" xfId="2848" xr:uid="{00000000-0005-0000-0000-00001A0B0000}"/>
    <cellStyle name="_Book2_Nongnghiep_Bo sung 04 bieu Cong nghiep" xfId="2849" xr:uid="{00000000-0005-0000-0000-00001B0B0000}"/>
    <cellStyle name="_Book2_Nongnghiep_Bo sung 04 bieu Cong nghiep 2" xfId="2850" xr:uid="{00000000-0005-0000-0000-00001C0B0000}"/>
    <cellStyle name="_Book2_Nongnghiep_Bo sung 04 bieu Cong nghiep_Book2" xfId="2851" xr:uid="{00000000-0005-0000-0000-00001D0B0000}"/>
    <cellStyle name="_Book2_Nongnghiep_Bo sung 04 bieu Cong nghiep_Mau" xfId="2852" xr:uid="{00000000-0005-0000-0000-00001E0B0000}"/>
    <cellStyle name="_Book2_Nongnghiep_Bo sung 04 bieu Cong nghiep_NGTK-daydu-2014-Laodong" xfId="2853" xr:uid="{00000000-0005-0000-0000-00001F0B0000}"/>
    <cellStyle name="_Book2_Nongnghiep_Bo sung 04 bieu Cong nghiep_Niengiam_Hung_final" xfId="2854" xr:uid="{00000000-0005-0000-0000-0000200B0000}"/>
    <cellStyle name="_Book2_Nongnghiep_Book2" xfId="2855" xr:uid="{00000000-0005-0000-0000-0000210B0000}"/>
    <cellStyle name="_Book2_Nongnghiep_Mau" xfId="2856" xr:uid="{00000000-0005-0000-0000-0000220B0000}"/>
    <cellStyle name="_Book2_Nongnghiep_NGDD 2013 Thu chi NSNN " xfId="2857" xr:uid="{00000000-0005-0000-0000-0000230B0000}"/>
    <cellStyle name="_Book2_Nongnghiep_NGTK-daydu-2014-Laodong" xfId="2858" xr:uid="{00000000-0005-0000-0000-0000240B0000}"/>
    <cellStyle name="_Book2_Nongnghiep_Niengiam_Hung_final" xfId="2859" xr:uid="{00000000-0005-0000-0000-0000250B0000}"/>
    <cellStyle name="_Book2_Nongnghiep_Nongnghiep NGDD 2012_cap nhat den 24-5-2013(1)" xfId="2860" xr:uid="{00000000-0005-0000-0000-0000260B0000}"/>
    <cellStyle name="_Book2_Nongnghiep_TKQG" xfId="2861" xr:uid="{00000000-0005-0000-0000-0000270B0000}"/>
    <cellStyle name="_Book2_So lieu quoc te TH" xfId="2862" xr:uid="{00000000-0005-0000-0000-0000280B0000}"/>
    <cellStyle name="_Book2_So lieu quoc te TH_08 Cong nghiep 2010" xfId="2863" xr:uid="{00000000-0005-0000-0000-0000290B0000}"/>
    <cellStyle name="_Book2_So lieu quoc te TH_08 Thuong mai va Du lich (Ok)" xfId="2864" xr:uid="{00000000-0005-0000-0000-00002A0B0000}"/>
    <cellStyle name="_Book2_So lieu quoc te TH_09 Chi so gia 2011- VuTKG-1 (Ok)" xfId="2865" xr:uid="{00000000-0005-0000-0000-00002B0B0000}"/>
    <cellStyle name="_Book2_So lieu quoc te TH_09 Du lich" xfId="2866" xr:uid="{00000000-0005-0000-0000-00002C0B0000}"/>
    <cellStyle name="_Book2_So lieu quoc te TH_10 Van tai va BCVT (da sua ok)" xfId="2867" xr:uid="{00000000-0005-0000-0000-00002D0B0000}"/>
    <cellStyle name="_Book2_So lieu quoc te TH_12 Giao duc, Y Te va Muc songnam2011" xfId="2868" xr:uid="{00000000-0005-0000-0000-00002E0B0000}"/>
    <cellStyle name="_Book2_So lieu quoc te TH_nien giam tom tat du lich va XNK" xfId="2869" xr:uid="{00000000-0005-0000-0000-00002F0B0000}"/>
    <cellStyle name="_Book2_So lieu quoc te TH_Nongnghiep" xfId="2870" xr:uid="{00000000-0005-0000-0000-0000300B0000}"/>
    <cellStyle name="_Book2_So lieu quoc te TH_XNK" xfId="2871" xr:uid="{00000000-0005-0000-0000-0000310B0000}"/>
    <cellStyle name="_Book2_So lieu quoc te(GDP)" xfId="2872" xr:uid="{00000000-0005-0000-0000-0000320B0000}"/>
    <cellStyle name="_Book2_So lieu quoc te(GDP) 2" xfId="2873" xr:uid="{00000000-0005-0000-0000-0000330B0000}"/>
    <cellStyle name="_Book2_So lieu quoc te(GDP)_02  Dan so lao dong(OK)" xfId="2874" xr:uid="{00000000-0005-0000-0000-0000340B0000}"/>
    <cellStyle name="_Book2_So lieu quoc te(GDP)_03 TKQG va Thu chi NSNN 2012" xfId="2875" xr:uid="{00000000-0005-0000-0000-0000350B0000}"/>
    <cellStyle name="_Book2_So lieu quoc te(GDP)_04 Doanh nghiep va CSKDCT 2012" xfId="2876" xr:uid="{00000000-0005-0000-0000-0000360B0000}"/>
    <cellStyle name="_Book2_So lieu quoc te(GDP)_05 Doanh nghiep va Ca the_2011 (Ok)" xfId="2877" xr:uid="{00000000-0005-0000-0000-0000370B0000}"/>
    <cellStyle name="_Book2_So lieu quoc te(GDP)_06 NGTT LN,TS 2013 co so" xfId="2878" xr:uid="{00000000-0005-0000-0000-0000380B0000}"/>
    <cellStyle name="_Book2_So lieu quoc te(GDP)_07 NGTT CN 2012" xfId="2879" xr:uid="{00000000-0005-0000-0000-0000390B0000}"/>
    <cellStyle name="_Book2_So lieu quoc te(GDP)_08 Thuong mai Tong muc - Diep" xfId="2880" xr:uid="{00000000-0005-0000-0000-00003A0B0000}"/>
    <cellStyle name="_Book2_So lieu quoc te(GDP)_08 Thuong mai va Du lich (Ok)" xfId="2881" xr:uid="{00000000-0005-0000-0000-00003B0B0000}"/>
    <cellStyle name="_Book2_So lieu quoc te(GDP)_08 Thuong mai va Du lich (Ok)_nien giam tom tat nong nghiep 2013" xfId="2882" xr:uid="{00000000-0005-0000-0000-00003C0B0000}"/>
    <cellStyle name="_Book2_So lieu quoc te(GDP)_08 Thuong mai va Du lich (Ok)_Phan II (In)" xfId="2883" xr:uid="{00000000-0005-0000-0000-00003D0B0000}"/>
    <cellStyle name="_Book2_So lieu quoc te(GDP)_09 Chi so gia 2011- VuTKG-1 (Ok)" xfId="2884" xr:uid="{00000000-0005-0000-0000-00003E0B0000}"/>
    <cellStyle name="_Book2_So lieu quoc te(GDP)_09 Chi so gia 2011- VuTKG-1 (Ok)_nien giam tom tat nong nghiep 2013" xfId="2885" xr:uid="{00000000-0005-0000-0000-00003F0B0000}"/>
    <cellStyle name="_Book2_So lieu quoc te(GDP)_09 Chi so gia 2011- VuTKG-1 (Ok)_Phan II (In)" xfId="2886" xr:uid="{00000000-0005-0000-0000-0000400B0000}"/>
    <cellStyle name="_Book2_So lieu quoc te(GDP)_09 Du lich" xfId="2887" xr:uid="{00000000-0005-0000-0000-0000410B0000}"/>
    <cellStyle name="_Book2_So lieu quoc te(GDP)_09 Du lich_nien giam tom tat nong nghiep 2013" xfId="2888" xr:uid="{00000000-0005-0000-0000-0000420B0000}"/>
    <cellStyle name="_Book2_So lieu quoc te(GDP)_09 Du lich_Phan II (In)" xfId="2889" xr:uid="{00000000-0005-0000-0000-0000430B0000}"/>
    <cellStyle name="_Book2_So lieu quoc te(GDP)_10 Van tai va BCVT (da sua ok)" xfId="2890" xr:uid="{00000000-0005-0000-0000-0000440B0000}"/>
    <cellStyle name="_Book2_So lieu quoc te(GDP)_10 Van tai va BCVT (da sua ok)_nien giam tom tat nong nghiep 2013" xfId="2891" xr:uid="{00000000-0005-0000-0000-0000450B0000}"/>
    <cellStyle name="_Book2_So lieu quoc te(GDP)_10 Van tai va BCVT (da sua ok)_Phan II (In)" xfId="2892" xr:uid="{00000000-0005-0000-0000-0000460B0000}"/>
    <cellStyle name="_Book2_So lieu quoc te(GDP)_11 (3)" xfId="2893" xr:uid="{00000000-0005-0000-0000-0000470B0000}"/>
    <cellStyle name="_Book2_So lieu quoc te(GDP)_11 (3) 2" xfId="2894" xr:uid="{00000000-0005-0000-0000-0000480B0000}"/>
    <cellStyle name="_Book2_So lieu quoc te(GDP)_11 (3)_04 Doanh nghiep va CSKDCT 2012" xfId="2895" xr:uid="{00000000-0005-0000-0000-0000490B0000}"/>
    <cellStyle name="_Book2_So lieu quoc te(GDP)_11 (3)_Book2" xfId="2896" xr:uid="{00000000-0005-0000-0000-00004A0B0000}"/>
    <cellStyle name="_Book2_So lieu quoc te(GDP)_11 (3)_NGTK-daydu-2014-Laodong" xfId="2897" xr:uid="{00000000-0005-0000-0000-00004B0B0000}"/>
    <cellStyle name="_Book2_So lieu quoc te(GDP)_11 (3)_nien giam tom tat nong nghiep 2013" xfId="2898" xr:uid="{00000000-0005-0000-0000-00004C0B0000}"/>
    <cellStyle name="_Book2_So lieu quoc te(GDP)_11 (3)_Niengiam_Hung_final" xfId="2899" xr:uid="{00000000-0005-0000-0000-00004D0B0000}"/>
    <cellStyle name="_Book2_So lieu quoc te(GDP)_11 (3)_Phan II (In)" xfId="2900" xr:uid="{00000000-0005-0000-0000-00004E0B0000}"/>
    <cellStyle name="_Book2_So lieu quoc te(GDP)_11 (3)_Xl0000167" xfId="2901" xr:uid="{00000000-0005-0000-0000-00004F0B0000}"/>
    <cellStyle name="_Book2_So lieu quoc te(GDP)_12 (2)" xfId="2902" xr:uid="{00000000-0005-0000-0000-0000500B0000}"/>
    <cellStyle name="_Book2_So lieu quoc te(GDP)_12 (2) 2" xfId="2903" xr:uid="{00000000-0005-0000-0000-0000510B0000}"/>
    <cellStyle name="_Book2_So lieu quoc te(GDP)_12 (2)_04 Doanh nghiep va CSKDCT 2012" xfId="2904" xr:uid="{00000000-0005-0000-0000-0000520B0000}"/>
    <cellStyle name="_Book2_So lieu quoc te(GDP)_12 (2)_Book2" xfId="2905" xr:uid="{00000000-0005-0000-0000-0000530B0000}"/>
    <cellStyle name="_Book2_So lieu quoc te(GDP)_12 (2)_NGTK-daydu-2014-Laodong" xfId="2906" xr:uid="{00000000-0005-0000-0000-0000540B0000}"/>
    <cellStyle name="_Book2_So lieu quoc te(GDP)_12 (2)_nien giam tom tat nong nghiep 2013" xfId="2907" xr:uid="{00000000-0005-0000-0000-0000550B0000}"/>
    <cellStyle name="_Book2_So lieu quoc te(GDP)_12 (2)_Niengiam_Hung_final" xfId="2908" xr:uid="{00000000-0005-0000-0000-0000560B0000}"/>
    <cellStyle name="_Book2_So lieu quoc te(GDP)_12 (2)_Phan II (In)" xfId="2909" xr:uid="{00000000-0005-0000-0000-0000570B0000}"/>
    <cellStyle name="_Book2_So lieu quoc te(GDP)_12 (2)_Xl0000167" xfId="2910" xr:uid="{00000000-0005-0000-0000-0000580B0000}"/>
    <cellStyle name="_Book2_So lieu quoc te(GDP)_12 Giao duc, Y Te va Muc songnam2011" xfId="2911" xr:uid="{00000000-0005-0000-0000-0000590B0000}"/>
    <cellStyle name="_Book2_So lieu quoc te(GDP)_12 Giao duc, Y Te va Muc songnam2011_nien giam tom tat nong nghiep 2013" xfId="2912" xr:uid="{00000000-0005-0000-0000-00005A0B0000}"/>
    <cellStyle name="_Book2_So lieu quoc te(GDP)_12 Giao duc, Y Te va Muc songnam2011_Phan II (In)" xfId="2913" xr:uid="{00000000-0005-0000-0000-00005B0B0000}"/>
    <cellStyle name="_Book2_So lieu quoc te(GDP)_12 MSDC_Thuy Van" xfId="2914" xr:uid="{00000000-0005-0000-0000-00005C0B0000}"/>
    <cellStyle name="_Book2_So lieu quoc te(GDP)_12 So lieu quoc te (Ok)" xfId="2915" xr:uid="{00000000-0005-0000-0000-00005D0B0000}"/>
    <cellStyle name="_Book2_So lieu quoc te(GDP)_12 So lieu quoc te (Ok)_nien giam tom tat nong nghiep 2013" xfId="2916" xr:uid="{00000000-0005-0000-0000-00005E0B0000}"/>
    <cellStyle name="_Book2_So lieu quoc te(GDP)_12 So lieu quoc te (Ok)_Phan II (In)" xfId="2917" xr:uid="{00000000-0005-0000-0000-00005F0B0000}"/>
    <cellStyle name="_Book2_So lieu quoc te(GDP)_13 Van tai 2012" xfId="2918" xr:uid="{00000000-0005-0000-0000-0000600B0000}"/>
    <cellStyle name="_Book2_So lieu quoc te(GDP)_Book2" xfId="2919" xr:uid="{00000000-0005-0000-0000-0000610B0000}"/>
    <cellStyle name="_Book2_So lieu quoc te(GDP)_Giaoduc2013(ok)" xfId="2920" xr:uid="{00000000-0005-0000-0000-0000620B0000}"/>
    <cellStyle name="_Book2_So lieu quoc te(GDP)_Maket NGTT2012 LN,TS (7-1-2013)" xfId="2921" xr:uid="{00000000-0005-0000-0000-0000630B0000}"/>
    <cellStyle name="_Book2_So lieu quoc te(GDP)_Maket NGTT2012 LN,TS (7-1-2013)_Nongnghiep" xfId="2922" xr:uid="{00000000-0005-0000-0000-0000640B0000}"/>
    <cellStyle name="_Book2_So lieu quoc te(GDP)_Ngiam_lamnghiep_2011_v2(1)(1)" xfId="2923" xr:uid="{00000000-0005-0000-0000-0000650B0000}"/>
    <cellStyle name="_Book2_So lieu quoc te(GDP)_Ngiam_lamnghiep_2011_v2(1)(1)_Nongnghiep" xfId="2924" xr:uid="{00000000-0005-0000-0000-0000660B0000}"/>
    <cellStyle name="_Book2_So lieu quoc te(GDP)_NGTK-daydu-2014-Laodong" xfId="2925" xr:uid="{00000000-0005-0000-0000-0000670B0000}"/>
    <cellStyle name="_Book2_So lieu quoc te(GDP)_NGTT LN,TS 2012 (Chuan)" xfId="2926" xr:uid="{00000000-0005-0000-0000-0000680B0000}"/>
    <cellStyle name="_Book2_So lieu quoc te(GDP)_Nien giam TT Vu Nong nghiep 2012(solieu)-gui Vu TH 29-3-2013" xfId="2927" xr:uid="{00000000-0005-0000-0000-0000690B0000}"/>
    <cellStyle name="_Book2_So lieu quoc te(GDP)_Niengiam_Hung_final" xfId="2928" xr:uid="{00000000-0005-0000-0000-00006A0B0000}"/>
    <cellStyle name="_Book2_So lieu quoc te(GDP)_Nongnghiep" xfId="2929" xr:uid="{00000000-0005-0000-0000-00006B0B0000}"/>
    <cellStyle name="_Book2_So lieu quoc te(GDP)_Nongnghiep NGDD 2012_cap nhat den 24-5-2013(1)" xfId="2930" xr:uid="{00000000-0005-0000-0000-00006C0B0000}"/>
    <cellStyle name="_Book2_So lieu quoc te(GDP)_Nongnghiep_Nongnghiep NGDD 2012_cap nhat den 24-5-2013(1)" xfId="2931" xr:uid="{00000000-0005-0000-0000-00006D0B0000}"/>
    <cellStyle name="_Book2_So lieu quoc te(GDP)_TKQG" xfId="2932" xr:uid="{00000000-0005-0000-0000-00006E0B0000}"/>
    <cellStyle name="_Book2_So lieu quoc te(GDP)_Xl0000147" xfId="2933" xr:uid="{00000000-0005-0000-0000-00006F0B0000}"/>
    <cellStyle name="_Book2_So lieu quoc te(GDP)_Xl0000167" xfId="2934" xr:uid="{00000000-0005-0000-0000-0000700B0000}"/>
    <cellStyle name="_Book2_So lieu quoc te(GDP)_XNK" xfId="2935" xr:uid="{00000000-0005-0000-0000-0000710B0000}"/>
    <cellStyle name="_Book2_So lieu quoc te(GDP)_XNK_nien giam tom tat nong nghiep 2013" xfId="2936" xr:uid="{00000000-0005-0000-0000-0000720B0000}"/>
    <cellStyle name="_Book2_So lieu quoc te(GDP)_XNK_Phan II (In)" xfId="2937" xr:uid="{00000000-0005-0000-0000-0000730B0000}"/>
    <cellStyle name="_Book2_TKQG" xfId="2938" xr:uid="{00000000-0005-0000-0000-0000740B0000}"/>
    <cellStyle name="_Book2_Tong hop NGTT" xfId="2939" xr:uid="{00000000-0005-0000-0000-0000750B0000}"/>
    <cellStyle name="_Book2_Tong hop NGTT 2" xfId="2940" xr:uid="{00000000-0005-0000-0000-0000760B0000}"/>
    <cellStyle name="_Book2_Tong hop NGTT_Book2" xfId="2941" xr:uid="{00000000-0005-0000-0000-0000770B0000}"/>
    <cellStyle name="_Book2_Tong hop NGTT_Mau" xfId="2942" xr:uid="{00000000-0005-0000-0000-0000780B0000}"/>
    <cellStyle name="_Book2_Tong hop NGTT_NGTK-daydu-2014-Laodong" xfId="2943" xr:uid="{00000000-0005-0000-0000-0000790B0000}"/>
    <cellStyle name="_Book2_Tong hop NGTT_Niengiam_Hung_final" xfId="2944" xr:uid="{00000000-0005-0000-0000-00007A0B0000}"/>
    <cellStyle name="_Book2_Xl0000006" xfId="2945" xr:uid="{00000000-0005-0000-0000-00007B0B0000}"/>
    <cellStyle name="_Book2_Xl0000147" xfId="2946" xr:uid="{00000000-0005-0000-0000-00007C0B0000}"/>
    <cellStyle name="_Book2_Xl0000167" xfId="2947" xr:uid="{00000000-0005-0000-0000-00007D0B0000}"/>
    <cellStyle name="_Book2_XNK" xfId="2948" xr:uid="{00000000-0005-0000-0000-00007E0B0000}"/>
    <cellStyle name="_Book2_XNK 2" xfId="2949" xr:uid="{00000000-0005-0000-0000-00007F0B0000}"/>
    <cellStyle name="_Book2_XNK_08 Thuong mai Tong muc - Diep" xfId="2950" xr:uid="{00000000-0005-0000-0000-0000800B0000}"/>
    <cellStyle name="_Book2_XNK_08 Thuong mai Tong muc - Diep_nien giam tom tat nong nghiep 2013" xfId="2951" xr:uid="{00000000-0005-0000-0000-0000810B0000}"/>
    <cellStyle name="_Book2_XNK_08 Thuong mai Tong muc - Diep_Phan II (In)" xfId="2952" xr:uid="{00000000-0005-0000-0000-0000820B0000}"/>
    <cellStyle name="_Book2_XNK_Bo sung 04 bieu Cong nghiep" xfId="2953" xr:uid="{00000000-0005-0000-0000-0000830B0000}"/>
    <cellStyle name="_Book2_XNK_Bo sung 04 bieu Cong nghiep 2" xfId="2954" xr:uid="{00000000-0005-0000-0000-0000840B0000}"/>
    <cellStyle name="_Book2_XNK_Bo sung 04 bieu Cong nghiep_Book2" xfId="2955" xr:uid="{00000000-0005-0000-0000-0000850B0000}"/>
    <cellStyle name="_Book2_XNK_Bo sung 04 bieu Cong nghiep_Mau" xfId="2956" xr:uid="{00000000-0005-0000-0000-0000860B0000}"/>
    <cellStyle name="_Book2_XNK_Bo sung 04 bieu Cong nghiep_NGTK-daydu-2014-Laodong" xfId="2957" xr:uid="{00000000-0005-0000-0000-0000870B0000}"/>
    <cellStyle name="_Book2_XNK_Bo sung 04 bieu Cong nghiep_Niengiam_Hung_final" xfId="2958" xr:uid="{00000000-0005-0000-0000-0000880B0000}"/>
    <cellStyle name="_Book2_XNK_Book2" xfId="2959" xr:uid="{00000000-0005-0000-0000-0000890B0000}"/>
    <cellStyle name="_Book2_XNK_Mau" xfId="2960" xr:uid="{00000000-0005-0000-0000-00008A0B0000}"/>
    <cellStyle name="_Book2_XNK_NGTK-daydu-2014-Laodong" xfId="2961" xr:uid="{00000000-0005-0000-0000-00008B0B0000}"/>
    <cellStyle name="_Book2_XNK_Niengiam_Hung_final" xfId="2962" xr:uid="{00000000-0005-0000-0000-00008C0B0000}"/>
    <cellStyle name="_Book2_XNK-2012" xfId="2963" xr:uid="{00000000-0005-0000-0000-00008D0B0000}"/>
    <cellStyle name="_Book2_XNK-2012_nien giam tom tat nong nghiep 2013" xfId="2964" xr:uid="{00000000-0005-0000-0000-00008E0B0000}"/>
    <cellStyle name="_Book2_XNK-2012_Phan II (In)" xfId="2965" xr:uid="{00000000-0005-0000-0000-00008F0B0000}"/>
    <cellStyle name="_Book2_XNK-Market" xfId="2966" xr:uid="{00000000-0005-0000-0000-0000900B0000}"/>
    <cellStyle name="_Book4" xfId="2967" xr:uid="{00000000-0005-0000-0000-0000910B0000}"/>
    <cellStyle name="_Buuchinh - Market" xfId="2968" xr:uid="{00000000-0005-0000-0000-0000920B0000}"/>
    <cellStyle name="_Buuchinh - Market 2" xfId="2969" xr:uid="{00000000-0005-0000-0000-0000930B0000}"/>
    <cellStyle name="_Buuchinh - Market_02  Dan so lao dong(OK)" xfId="2970" xr:uid="{00000000-0005-0000-0000-0000940B0000}"/>
    <cellStyle name="_Buuchinh - Market_03 TKQG va Thu chi NSNN 2012" xfId="2971" xr:uid="{00000000-0005-0000-0000-0000950B0000}"/>
    <cellStyle name="_Buuchinh - Market_04 Doanh nghiep va CSKDCT 2012" xfId="2972" xr:uid="{00000000-0005-0000-0000-0000960B0000}"/>
    <cellStyle name="_Buuchinh - Market_05 Doanh nghiep va Ca the_2011 (Ok)" xfId="2973" xr:uid="{00000000-0005-0000-0000-0000970B0000}"/>
    <cellStyle name="_Buuchinh - Market_06 NGTT LN,TS 2013 co so" xfId="2974" xr:uid="{00000000-0005-0000-0000-0000980B0000}"/>
    <cellStyle name="_Buuchinh - Market_07 NGTT CN 2012" xfId="2975" xr:uid="{00000000-0005-0000-0000-0000990B0000}"/>
    <cellStyle name="_Buuchinh - Market_08 Thuong mai Tong muc - Diep" xfId="2976" xr:uid="{00000000-0005-0000-0000-00009A0B0000}"/>
    <cellStyle name="_Buuchinh - Market_08 Thuong mai va Du lich (Ok)" xfId="2977" xr:uid="{00000000-0005-0000-0000-00009B0B0000}"/>
    <cellStyle name="_Buuchinh - Market_08 Thuong mai va Du lich (Ok)_nien giam tom tat nong nghiep 2013" xfId="2978" xr:uid="{00000000-0005-0000-0000-00009C0B0000}"/>
    <cellStyle name="_Buuchinh - Market_08 Thuong mai va Du lich (Ok)_Phan II (In)" xfId="2979" xr:uid="{00000000-0005-0000-0000-00009D0B0000}"/>
    <cellStyle name="_Buuchinh - Market_09 Chi so gia 2011- VuTKG-1 (Ok)" xfId="2980" xr:uid="{00000000-0005-0000-0000-00009E0B0000}"/>
    <cellStyle name="_Buuchinh - Market_09 Chi so gia 2011- VuTKG-1 (Ok)_nien giam tom tat nong nghiep 2013" xfId="2981" xr:uid="{00000000-0005-0000-0000-00009F0B0000}"/>
    <cellStyle name="_Buuchinh - Market_09 Chi so gia 2011- VuTKG-1 (Ok)_Phan II (In)" xfId="2982" xr:uid="{00000000-0005-0000-0000-0000A00B0000}"/>
    <cellStyle name="_Buuchinh - Market_09 Du lich" xfId="2983" xr:uid="{00000000-0005-0000-0000-0000A10B0000}"/>
    <cellStyle name="_Buuchinh - Market_09 Du lich_nien giam tom tat nong nghiep 2013" xfId="2984" xr:uid="{00000000-0005-0000-0000-0000A20B0000}"/>
    <cellStyle name="_Buuchinh - Market_09 Du lich_Phan II (In)" xfId="2985" xr:uid="{00000000-0005-0000-0000-0000A30B0000}"/>
    <cellStyle name="_Buuchinh - Market_10 Van tai va BCVT (da sua ok)" xfId="2986" xr:uid="{00000000-0005-0000-0000-0000A40B0000}"/>
    <cellStyle name="_Buuchinh - Market_10 Van tai va BCVT (da sua ok)_nien giam tom tat nong nghiep 2013" xfId="2987" xr:uid="{00000000-0005-0000-0000-0000A50B0000}"/>
    <cellStyle name="_Buuchinh - Market_10 Van tai va BCVT (da sua ok)_Phan II (In)" xfId="2988" xr:uid="{00000000-0005-0000-0000-0000A60B0000}"/>
    <cellStyle name="_Buuchinh - Market_11 (3)" xfId="2989" xr:uid="{00000000-0005-0000-0000-0000A70B0000}"/>
    <cellStyle name="_Buuchinh - Market_11 (3) 2" xfId="2990" xr:uid="{00000000-0005-0000-0000-0000A80B0000}"/>
    <cellStyle name="_Buuchinh - Market_11 (3)_04 Doanh nghiep va CSKDCT 2012" xfId="2991" xr:uid="{00000000-0005-0000-0000-0000A90B0000}"/>
    <cellStyle name="_Buuchinh - Market_11 (3)_Book2" xfId="2992" xr:uid="{00000000-0005-0000-0000-0000AA0B0000}"/>
    <cellStyle name="_Buuchinh - Market_11 (3)_NGTK-daydu-2014-Laodong" xfId="2993" xr:uid="{00000000-0005-0000-0000-0000AB0B0000}"/>
    <cellStyle name="_Buuchinh - Market_11 (3)_nien giam tom tat nong nghiep 2013" xfId="2994" xr:uid="{00000000-0005-0000-0000-0000AC0B0000}"/>
    <cellStyle name="_Buuchinh - Market_11 (3)_Niengiam_Hung_final" xfId="2995" xr:uid="{00000000-0005-0000-0000-0000AD0B0000}"/>
    <cellStyle name="_Buuchinh - Market_11 (3)_Phan II (In)" xfId="2996" xr:uid="{00000000-0005-0000-0000-0000AE0B0000}"/>
    <cellStyle name="_Buuchinh - Market_11 (3)_Xl0000167" xfId="2997" xr:uid="{00000000-0005-0000-0000-0000AF0B0000}"/>
    <cellStyle name="_Buuchinh - Market_12 (2)" xfId="2998" xr:uid="{00000000-0005-0000-0000-0000B00B0000}"/>
    <cellStyle name="_Buuchinh - Market_12 (2) 2" xfId="2999" xr:uid="{00000000-0005-0000-0000-0000B10B0000}"/>
    <cellStyle name="_Buuchinh - Market_12 (2)_04 Doanh nghiep va CSKDCT 2012" xfId="3000" xr:uid="{00000000-0005-0000-0000-0000B20B0000}"/>
    <cellStyle name="_Buuchinh - Market_12 (2)_Book2" xfId="3001" xr:uid="{00000000-0005-0000-0000-0000B30B0000}"/>
    <cellStyle name="_Buuchinh - Market_12 (2)_NGTK-daydu-2014-Laodong" xfId="3002" xr:uid="{00000000-0005-0000-0000-0000B40B0000}"/>
    <cellStyle name="_Buuchinh - Market_12 (2)_nien giam tom tat nong nghiep 2013" xfId="3003" xr:uid="{00000000-0005-0000-0000-0000B50B0000}"/>
    <cellStyle name="_Buuchinh - Market_12 (2)_Niengiam_Hung_final" xfId="3004" xr:uid="{00000000-0005-0000-0000-0000B60B0000}"/>
    <cellStyle name="_Buuchinh - Market_12 (2)_Phan II (In)" xfId="3005" xr:uid="{00000000-0005-0000-0000-0000B70B0000}"/>
    <cellStyle name="_Buuchinh - Market_12 (2)_Xl0000167" xfId="3006" xr:uid="{00000000-0005-0000-0000-0000B80B0000}"/>
    <cellStyle name="_Buuchinh - Market_12 Giao duc, Y Te va Muc songnam2011" xfId="3007" xr:uid="{00000000-0005-0000-0000-0000B90B0000}"/>
    <cellStyle name="_Buuchinh - Market_12 Giao duc, Y Te va Muc songnam2011_nien giam tom tat nong nghiep 2013" xfId="3008" xr:uid="{00000000-0005-0000-0000-0000BA0B0000}"/>
    <cellStyle name="_Buuchinh - Market_12 Giao duc, Y Te va Muc songnam2011_Phan II (In)" xfId="3009" xr:uid="{00000000-0005-0000-0000-0000BB0B0000}"/>
    <cellStyle name="_Buuchinh - Market_12 MSDC_Thuy Van" xfId="3010" xr:uid="{00000000-0005-0000-0000-0000BC0B0000}"/>
    <cellStyle name="_Buuchinh - Market_13 Van tai 2012" xfId="3011" xr:uid="{00000000-0005-0000-0000-0000BD0B0000}"/>
    <cellStyle name="_Buuchinh - Market_Book2" xfId="3012" xr:uid="{00000000-0005-0000-0000-0000BE0B0000}"/>
    <cellStyle name="_Buuchinh - Market_Giaoduc2013(ok)" xfId="3013" xr:uid="{00000000-0005-0000-0000-0000BF0B0000}"/>
    <cellStyle name="_Buuchinh - Market_Maket NGTT2012 LN,TS (7-1-2013)" xfId="3014" xr:uid="{00000000-0005-0000-0000-0000C00B0000}"/>
    <cellStyle name="_Buuchinh - Market_Maket NGTT2012 LN,TS (7-1-2013)_Nongnghiep" xfId="3015" xr:uid="{00000000-0005-0000-0000-0000C10B0000}"/>
    <cellStyle name="_Buuchinh - Market_Ngiam_lamnghiep_2011_v2(1)(1)" xfId="3016" xr:uid="{00000000-0005-0000-0000-0000C20B0000}"/>
    <cellStyle name="_Buuchinh - Market_Ngiam_lamnghiep_2011_v2(1)(1)_Nongnghiep" xfId="3017" xr:uid="{00000000-0005-0000-0000-0000C30B0000}"/>
    <cellStyle name="_Buuchinh - Market_NGTK-daydu-2014-Laodong" xfId="3018" xr:uid="{00000000-0005-0000-0000-0000C40B0000}"/>
    <cellStyle name="_Buuchinh - Market_NGTT LN,TS 2012 (Chuan)" xfId="3019" xr:uid="{00000000-0005-0000-0000-0000C50B0000}"/>
    <cellStyle name="_Buuchinh - Market_Nien giam TT Vu Nong nghiep 2012(solieu)-gui Vu TH 29-3-2013" xfId="3020" xr:uid="{00000000-0005-0000-0000-0000C60B0000}"/>
    <cellStyle name="_Buuchinh - Market_Niengiam_Hung_final" xfId="3021" xr:uid="{00000000-0005-0000-0000-0000C70B0000}"/>
    <cellStyle name="_Buuchinh - Market_Nongnghiep" xfId="3022" xr:uid="{00000000-0005-0000-0000-0000C80B0000}"/>
    <cellStyle name="_Buuchinh - Market_Nongnghiep NGDD 2012_cap nhat den 24-5-2013(1)" xfId="3023" xr:uid="{00000000-0005-0000-0000-0000C90B0000}"/>
    <cellStyle name="_Buuchinh - Market_Nongnghiep_Nongnghiep NGDD 2012_cap nhat den 24-5-2013(1)" xfId="3024" xr:uid="{00000000-0005-0000-0000-0000CA0B0000}"/>
    <cellStyle name="_Buuchinh - Market_TKQG" xfId="3025" xr:uid="{00000000-0005-0000-0000-0000CB0B0000}"/>
    <cellStyle name="_Buuchinh - Market_Xl0000147" xfId="3026" xr:uid="{00000000-0005-0000-0000-0000CC0B0000}"/>
    <cellStyle name="_Buuchinh - Market_Xl0000167" xfId="3027" xr:uid="{00000000-0005-0000-0000-0000CD0B0000}"/>
    <cellStyle name="_Buuchinh - Market_XNK" xfId="3028" xr:uid="{00000000-0005-0000-0000-0000CE0B0000}"/>
    <cellStyle name="_Buuchinh - Market_XNK_nien giam tom tat nong nghiep 2013" xfId="3029" xr:uid="{00000000-0005-0000-0000-0000CF0B0000}"/>
    <cellStyle name="_Buuchinh - Market_XNK_Phan II (In)" xfId="3030" xr:uid="{00000000-0005-0000-0000-0000D00B0000}"/>
    <cellStyle name="_csGDPngVN" xfId="3031" xr:uid="{00000000-0005-0000-0000-0000D10B0000}"/>
    <cellStyle name="_CSKDCT 2010" xfId="3032" xr:uid="{00000000-0005-0000-0000-0000D20B0000}"/>
    <cellStyle name="_CSKDCT 2010 2" xfId="3033" xr:uid="{00000000-0005-0000-0000-0000D30B0000}"/>
    <cellStyle name="_CSKDCT 2010_Bo sung 04 bieu Cong nghiep" xfId="3034" xr:uid="{00000000-0005-0000-0000-0000D40B0000}"/>
    <cellStyle name="_CSKDCT 2010_Bo sung 04 bieu Cong nghiep 2" xfId="3035" xr:uid="{00000000-0005-0000-0000-0000D50B0000}"/>
    <cellStyle name="_CSKDCT 2010_Bo sung 04 bieu Cong nghiep_Book2" xfId="3036" xr:uid="{00000000-0005-0000-0000-0000D60B0000}"/>
    <cellStyle name="_CSKDCT 2010_Bo sung 04 bieu Cong nghiep_Mau" xfId="3037" xr:uid="{00000000-0005-0000-0000-0000D70B0000}"/>
    <cellStyle name="_CSKDCT 2010_Bo sung 04 bieu Cong nghiep_NGTK-daydu-2014-Laodong" xfId="3038" xr:uid="{00000000-0005-0000-0000-0000D80B0000}"/>
    <cellStyle name="_CSKDCT 2010_Bo sung 04 bieu Cong nghiep_Niengiam_Hung_final" xfId="3039" xr:uid="{00000000-0005-0000-0000-0000D90B0000}"/>
    <cellStyle name="_CSKDCT 2010_Book2" xfId="3040" xr:uid="{00000000-0005-0000-0000-0000DA0B0000}"/>
    <cellStyle name="_CSKDCT 2010_Mau" xfId="3041" xr:uid="{00000000-0005-0000-0000-0000DB0B0000}"/>
    <cellStyle name="_CSKDCT 2010_NGTK-daydu-2014-Laodong" xfId="3042" xr:uid="{00000000-0005-0000-0000-0000DC0B0000}"/>
    <cellStyle name="_CSKDCT 2010_Niengiam_Hung_final" xfId="3043" xr:uid="{00000000-0005-0000-0000-0000DD0B0000}"/>
    <cellStyle name="_da sua bo nam 2000 VT- 2011 - NGTT diep" xfId="3044" xr:uid="{00000000-0005-0000-0000-0000DE0B0000}"/>
    <cellStyle name="_da sua bo nam 2000 VT- 2011 - NGTT diep 2" xfId="3045" xr:uid="{00000000-0005-0000-0000-0000DF0B0000}"/>
    <cellStyle name="_da sua bo nam 2000 VT- 2011 - NGTT diep_02  Dan so lao dong(OK)" xfId="3046" xr:uid="{00000000-0005-0000-0000-0000E00B0000}"/>
    <cellStyle name="_da sua bo nam 2000 VT- 2011 - NGTT diep_03 TKQG va Thu chi NSNN 2012" xfId="3047" xr:uid="{00000000-0005-0000-0000-0000E10B0000}"/>
    <cellStyle name="_da sua bo nam 2000 VT- 2011 - NGTT diep_04 Doanh nghiep va CSKDCT 2012" xfId="3048" xr:uid="{00000000-0005-0000-0000-0000E20B0000}"/>
    <cellStyle name="_da sua bo nam 2000 VT- 2011 - NGTT diep_05 Doanh nghiep va Ca the_2011 (Ok)" xfId="3049" xr:uid="{00000000-0005-0000-0000-0000E30B0000}"/>
    <cellStyle name="_da sua bo nam 2000 VT- 2011 - NGTT diep_06 NGTT LN,TS 2013 co so" xfId="3050" xr:uid="{00000000-0005-0000-0000-0000E40B0000}"/>
    <cellStyle name="_da sua bo nam 2000 VT- 2011 - NGTT diep_07 NGTT CN 2012" xfId="3051" xr:uid="{00000000-0005-0000-0000-0000E50B0000}"/>
    <cellStyle name="_da sua bo nam 2000 VT- 2011 - NGTT diep_08 Thuong mai Tong muc - Diep" xfId="3052" xr:uid="{00000000-0005-0000-0000-0000E60B0000}"/>
    <cellStyle name="_da sua bo nam 2000 VT- 2011 - NGTT diep_08 Thuong mai va Du lich (Ok)" xfId="3053" xr:uid="{00000000-0005-0000-0000-0000E70B0000}"/>
    <cellStyle name="_da sua bo nam 2000 VT- 2011 - NGTT diep_08 Thuong mai va Du lich (Ok)_nien giam tom tat nong nghiep 2013" xfId="3054" xr:uid="{00000000-0005-0000-0000-0000E80B0000}"/>
    <cellStyle name="_da sua bo nam 2000 VT- 2011 - NGTT diep_08 Thuong mai va Du lich (Ok)_Phan II (In)" xfId="3055" xr:uid="{00000000-0005-0000-0000-0000E90B0000}"/>
    <cellStyle name="_da sua bo nam 2000 VT- 2011 - NGTT diep_09 Chi so gia 2011- VuTKG-1 (Ok)" xfId="3056" xr:uid="{00000000-0005-0000-0000-0000EA0B0000}"/>
    <cellStyle name="_da sua bo nam 2000 VT- 2011 - NGTT diep_09 Chi so gia 2011- VuTKG-1 (Ok)_nien giam tom tat nong nghiep 2013" xfId="3057" xr:uid="{00000000-0005-0000-0000-0000EB0B0000}"/>
    <cellStyle name="_da sua bo nam 2000 VT- 2011 - NGTT diep_09 Chi so gia 2011- VuTKG-1 (Ok)_Phan II (In)" xfId="3058" xr:uid="{00000000-0005-0000-0000-0000EC0B0000}"/>
    <cellStyle name="_da sua bo nam 2000 VT- 2011 - NGTT diep_09 Du lich" xfId="3059" xr:uid="{00000000-0005-0000-0000-0000ED0B0000}"/>
    <cellStyle name="_da sua bo nam 2000 VT- 2011 - NGTT diep_09 Du lich_nien giam tom tat nong nghiep 2013" xfId="3060" xr:uid="{00000000-0005-0000-0000-0000EE0B0000}"/>
    <cellStyle name="_da sua bo nam 2000 VT- 2011 - NGTT diep_09 Du lich_Phan II (In)" xfId="3061" xr:uid="{00000000-0005-0000-0000-0000EF0B0000}"/>
    <cellStyle name="_da sua bo nam 2000 VT- 2011 - NGTT diep_10 Van tai va BCVT (da sua ok)" xfId="3062" xr:uid="{00000000-0005-0000-0000-0000F00B0000}"/>
    <cellStyle name="_da sua bo nam 2000 VT- 2011 - NGTT diep_10 Van tai va BCVT (da sua ok)_nien giam tom tat nong nghiep 2013" xfId="3063" xr:uid="{00000000-0005-0000-0000-0000F10B0000}"/>
    <cellStyle name="_da sua bo nam 2000 VT- 2011 - NGTT diep_10 Van tai va BCVT (da sua ok)_Phan II (In)" xfId="3064" xr:uid="{00000000-0005-0000-0000-0000F20B0000}"/>
    <cellStyle name="_da sua bo nam 2000 VT- 2011 - NGTT diep_11 (3)" xfId="3065" xr:uid="{00000000-0005-0000-0000-0000F30B0000}"/>
    <cellStyle name="_da sua bo nam 2000 VT- 2011 - NGTT diep_11 (3) 2" xfId="3066" xr:uid="{00000000-0005-0000-0000-0000F40B0000}"/>
    <cellStyle name="_da sua bo nam 2000 VT- 2011 - NGTT diep_11 (3)_04 Doanh nghiep va CSKDCT 2012" xfId="3067" xr:uid="{00000000-0005-0000-0000-0000F50B0000}"/>
    <cellStyle name="_da sua bo nam 2000 VT- 2011 - NGTT diep_11 (3)_Book2" xfId="3068" xr:uid="{00000000-0005-0000-0000-0000F60B0000}"/>
    <cellStyle name="_da sua bo nam 2000 VT- 2011 - NGTT diep_11 (3)_NGTK-daydu-2014-Laodong" xfId="3069" xr:uid="{00000000-0005-0000-0000-0000F70B0000}"/>
    <cellStyle name="_da sua bo nam 2000 VT- 2011 - NGTT diep_11 (3)_nien giam tom tat nong nghiep 2013" xfId="3070" xr:uid="{00000000-0005-0000-0000-0000F80B0000}"/>
    <cellStyle name="_da sua bo nam 2000 VT- 2011 - NGTT diep_11 (3)_Niengiam_Hung_final" xfId="3071" xr:uid="{00000000-0005-0000-0000-0000F90B0000}"/>
    <cellStyle name="_da sua bo nam 2000 VT- 2011 - NGTT diep_11 (3)_Phan II (In)" xfId="3072" xr:uid="{00000000-0005-0000-0000-0000FA0B0000}"/>
    <cellStyle name="_da sua bo nam 2000 VT- 2011 - NGTT diep_11 (3)_Xl0000167" xfId="3073" xr:uid="{00000000-0005-0000-0000-0000FB0B0000}"/>
    <cellStyle name="_da sua bo nam 2000 VT- 2011 - NGTT diep_12 (2)" xfId="3074" xr:uid="{00000000-0005-0000-0000-0000FC0B0000}"/>
    <cellStyle name="_da sua bo nam 2000 VT- 2011 - NGTT diep_12 (2) 2" xfId="3075" xr:uid="{00000000-0005-0000-0000-0000FD0B0000}"/>
    <cellStyle name="_da sua bo nam 2000 VT- 2011 - NGTT diep_12 (2)_04 Doanh nghiep va CSKDCT 2012" xfId="3076" xr:uid="{00000000-0005-0000-0000-0000FE0B0000}"/>
    <cellStyle name="_da sua bo nam 2000 VT- 2011 - NGTT diep_12 (2)_Book2" xfId="3077" xr:uid="{00000000-0005-0000-0000-0000FF0B0000}"/>
    <cellStyle name="_da sua bo nam 2000 VT- 2011 - NGTT diep_12 (2)_NGTK-daydu-2014-Laodong" xfId="3078" xr:uid="{00000000-0005-0000-0000-0000000C0000}"/>
    <cellStyle name="_da sua bo nam 2000 VT- 2011 - NGTT diep_12 (2)_nien giam tom tat nong nghiep 2013" xfId="3079" xr:uid="{00000000-0005-0000-0000-0000010C0000}"/>
    <cellStyle name="_da sua bo nam 2000 VT- 2011 - NGTT diep_12 (2)_Niengiam_Hung_final" xfId="3080" xr:uid="{00000000-0005-0000-0000-0000020C0000}"/>
    <cellStyle name="_da sua bo nam 2000 VT- 2011 - NGTT diep_12 (2)_Phan II (In)" xfId="3081" xr:uid="{00000000-0005-0000-0000-0000030C0000}"/>
    <cellStyle name="_da sua bo nam 2000 VT- 2011 - NGTT diep_12 (2)_Xl0000167" xfId="3082" xr:uid="{00000000-0005-0000-0000-0000040C0000}"/>
    <cellStyle name="_da sua bo nam 2000 VT- 2011 - NGTT diep_12 Giao duc, Y Te va Muc songnam2011" xfId="3083" xr:uid="{00000000-0005-0000-0000-0000050C0000}"/>
    <cellStyle name="_da sua bo nam 2000 VT- 2011 - NGTT diep_12 Giao duc, Y Te va Muc songnam2011_nien giam tom tat nong nghiep 2013" xfId="3084" xr:uid="{00000000-0005-0000-0000-0000060C0000}"/>
    <cellStyle name="_da sua bo nam 2000 VT- 2011 - NGTT diep_12 Giao duc, Y Te va Muc songnam2011_Phan II (In)" xfId="3085" xr:uid="{00000000-0005-0000-0000-0000070C0000}"/>
    <cellStyle name="_da sua bo nam 2000 VT- 2011 - NGTT diep_12 MSDC_Thuy Van" xfId="3086" xr:uid="{00000000-0005-0000-0000-0000080C0000}"/>
    <cellStyle name="_da sua bo nam 2000 VT- 2011 - NGTT diep_13 Van tai 2012" xfId="3087" xr:uid="{00000000-0005-0000-0000-0000090C0000}"/>
    <cellStyle name="_da sua bo nam 2000 VT- 2011 - NGTT diep_Book2" xfId="3088" xr:uid="{00000000-0005-0000-0000-00000A0C0000}"/>
    <cellStyle name="_da sua bo nam 2000 VT- 2011 - NGTT diep_Giaoduc2013(ok)" xfId="3089" xr:uid="{00000000-0005-0000-0000-00000B0C0000}"/>
    <cellStyle name="_da sua bo nam 2000 VT- 2011 - NGTT diep_Maket NGTT2012 LN,TS (7-1-2013)" xfId="3090" xr:uid="{00000000-0005-0000-0000-00000C0C0000}"/>
    <cellStyle name="_da sua bo nam 2000 VT- 2011 - NGTT diep_Maket NGTT2012 LN,TS (7-1-2013)_Nongnghiep" xfId="3091" xr:uid="{00000000-0005-0000-0000-00000D0C0000}"/>
    <cellStyle name="_da sua bo nam 2000 VT- 2011 - NGTT diep_Ngiam_lamnghiep_2011_v2(1)(1)" xfId="3092" xr:uid="{00000000-0005-0000-0000-00000E0C0000}"/>
    <cellStyle name="_da sua bo nam 2000 VT- 2011 - NGTT diep_Ngiam_lamnghiep_2011_v2(1)(1)_Nongnghiep" xfId="3093" xr:uid="{00000000-0005-0000-0000-00000F0C0000}"/>
    <cellStyle name="_da sua bo nam 2000 VT- 2011 - NGTT diep_NGTK-daydu-2014-Laodong" xfId="3094" xr:uid="{00000000-0005-0000-0000-0000100C0000}"/>
    <cellStyle name="_da sua bo nam 2000 VT- 2011 - NGTT diep_NGTT LN,TS 2012 (Chuan)" xfId="3095" xr:uid="{00000000-0005-0000-0000-0000110C0000}"/>
    <cellStyle name="_da sua bo nam 2000 VT- 2011 - NGTT diep_Nien giam TT Vu Nong nghiep 2012(solieu)-gui Vu TH 29-3-2013" xfId="3096" xr:uid="{00000000-0005-0000-0000-0000120C0000}"/>
    <cellStyle name="_da sua bo nam 2000 VT- 2011 - NGTT diep_Niengiam_Hung_final" xfId="3097" xr:uid="{00000000-0005-0000-0000-0000130C0000}"/>
    <cellStyle name="_da sua bo nam 2000 VT- 2011 - NGTT diep_Nongnghiep" xfId="3098" xr:uid="{00000000-0005-0000-0000-0000140C0000}"/>
    <cellStyle name="_da sua bo nam 2000 VT- 2011 - NGTT diep_Nongnghiep NGDD 2012_cap nhat den 24-5-2013(1)" xfId="3099" xr:uid="{00000000-0005-0000-0000-0000150C0000}"/>
    <cellStyle name="_da sua bo nam 2000 VT- 2011 - NGTT diep_Nongnghiep_Nongnghiep NGDD 2012_cap nhat den 24-5-2013(1)" xfId="3100" xr:uid="{00000000-0005-0000-0000-0000160C0000}"/>
    <cellStyle name="_da sua bo nam 2000 VT- 2011 - NGTT diep_TKQG" xfId="3101" xr:uid="{00000000-0005-0000-0000-0000170C0000}"/>
    <cellStyle name="_da sua bo nam 2000 VT- 2011 - NGTT diep_Xl0000147" xfId="3102" xr:uid="{00000000-0005-0000-0000-0000180C0000}"/>
    <cellStyle name="_da sua bo nam 2000 VT- 2011 - NGTT diep_Xl0000167" xfId="3103" xr:uid="{00000000-0005-0000-0000-0000190C0000}"/>
    <cellStyle name="_da sua bo nam 2000 VT- 2011 - NGTT diep_XNK" xfId="3104" xr:uid="{00000000-0005-0000-0000-00001A0C0000}"/>
    <cellStyle name="_da sua bo nam 2000 VT- 2011 - NGTT diep_XNK_nien giam tom tat nong nghiep 2013" xfId="3105" xr:uid="{00000000-0005-0000-0000-00001B0C0000}"/>
    <cellStyle name="_da sua bo nam 2000 VT- 2011 - NGTT diep_XNK_Phan II (In)" xfId="3106" xr:uid="{00000000-0005-0000-0000-00001C0C0000}"/>
    <cellStyle name="_Doi Ngheo(TV)" xfId="3107" xr:uid="{00000000-0005-0000-0000-00001D0C0000}"/>
    <cellStyle name="_Du lich" xfId="3108" xr:uid="{00000000-0005-0000-0000-00001E0C0000}"/>
    <cellStyle name="_Du lich 2" xfId="3109" xr:uid="{00000000-0005-0000-0000-00001F0C0000}"/>
    <cellStyle name="_Du lich_02  Dan so lao dong(OK)" xfId="3110" xr:uid="{00000000-0005-0000-0000-0000200C0000}"/>
    <cellStyle name="_Du lich_03 TKQG va Thu chi NSNN 2012" xfId="3111" xr:uid="{00000000-0005-0000-0000-0000210C0000}"/>
    <cellStyle name="_Du lich_04 Doanh nghiep va CSKDCT 2012" xfId="3112" xr:uid="{00000000-0005-0000-0000-0000220C0000}"/>
    <cellStyle name="_Du lich_05 Doanh nghiep va Ca the_2011 (Ok)" xfId="3113" xr:uid="{00000000-0005-0000-0000-0000230C0000}"/>
    <cellStyle name="_Du lich_06 NGTT LN,TS 2013 co so" xfId="3114" xr:uid="{00000000-0005-0000-0000-0000240C0000}"/>
    <cellStyle name="_Du lich_07 NGTT CN 2012" xfId="3115" xr:uid="{00000000-0005-0000-0000-0000250C0000}"/>
    <cellStyle name="_Du lich_08 Thuong mai Tong muc - Diep" xfId="3116" xr:uid="{00000000-0005-0000-0000-0000260C0000}"/>
    <cellStyle name="_Du lich_08 Thuong mai va Du lich (Ok)" xfId="3117" xr:uid="{00000000-0005-0000-0000-0000270C0000}"/>
    <cellStyle name="_Du lich_08 Thuong mai va Du lich (Ok)_nien giam tom tat nong nghiep 2013" xfId="3118" xr:uid="{00000000-0005-0000-0000-0000280C0000}"/>
    <cellStyle name="_Du lich_08 Thuong mai va Du lich (Ok)_Phan II (In)" xfId="3119" xr:uid="{00000000-0005-0000-0000-0000290C0000}"/>
    <cellStyle name="_Du lich_09 Chi so gia 2011- VuTKG-1 (Ok)" xfId="3120" xr:uid="{00000000-0005-0000-0000-00002A0C0000}"/>
    <cellStyle name="_Du lich_09 Chi so gia 2011- VuTKG-1 (Ok)_nien giam tom tat nong nghiep 2013" xfId="3121" xr:uid="{00000000-0005-0000-0000-00002B0C0000}"/>
    <cellStyle name="_Du lich_09 Chi so gia 2011- VuTKG-1 (Ok)_Phan II (In)" xfId="3122" xr:uid="{00000000-0005-0000-0000-00002C0C0000}"/>
    <cellStyle name="_Du lich_09 Du lich" xfId="3123" xr:uid="{00000000-0005-0000-0000-00002D0C0000}"/>
    <cellStyle name="_Du lich_09 Du lich_nien giam tom tat nong nghiep 2013" xfId="3124" xr:uid="{00000000-0005-0000-0000-00002E0C0000}"/>
    <cellStyle name="_Du lich_09 Du lich_Phan II (In)" xfId="3125" xr:uid="{00000000-0005-0000-0000-00002F0C0000}"/>
    <cellStyle name="_Du lich_10 Van tai va BCVT (da sua ok)" xfId="3126" xr:uid="{00000000-0005-0000-0000-0000300C0000}"/>
    <cellStyle name="_Du lich_10 Van tai va BCVT (da sua ok)_nien giam tom tat nong nghiep 2013" xfId="3127" xr:uid="{00000000-0005-0000-0000-0000310C0000}"/>
    <cellStyle name="_Du lich_10 Van tai va BCVT (da sua ok)_Phan II (In)" xfId="3128" xr:uid="{00000000-0005-0000-0000-0000320C0000}"/>
    <cellStyle name="_Du lich_11 (3)" xfId="3129" xr:uid="{00000000-0005-0000-0000-0000330C0000}"/>
    <cellStyle name="_Du lich_11 (3) 2" xfId="3130" xr:uid="{00000000-0005-0000-0000-0000340C0000}"/>
    <cellStyle name="_Du lich_11 (3)_04 Doanh nghiep va CSKDCT 2012" xfId="3131" xr:uid="{00000000-0005-0000-0000-0000350C0000}"/>
    <cellStyle name="_Du lich_11 (3)_Book2" xfId="3132" xr:uid="{00000000-0005-0000-0000-0000360C0000}"/>
    <cellStyle name="_Du lich_11 (3)_NGTK-daydu-2014-Laodong" xfId="3133" xr:uid="{00000000-0005-0000-0000-0000370C0000}"/>
    <cellStyle name="_Du lich_11 (3)_nien giam tom tat nong nghiep 2013" xfId="3134" xr:uid="{00000000-0005-0000-0000-0000380C0000}"/>
    <cellStyle name="_Du lich_11 (3)_Niengiam_Hung_final" xfId="3135" xr:uid="{00000000-0005-0000-0000-0000390C0000}"/>
    <cellStyle name="_Du lich_11 (3)_Phan II (In)" xfId="3136" xr:uid="{00000000-0005-0000-0000-00003A0C0000}"/>
    <cellStyle name="_Du lich_11 (3)_Xl0000167" xfId="3137" xr:uid="{00000000-0005-0000-0000-00003B0C0000}"/>
    <cellStyle name="_Du lich_12 (2)" xfId="3138" xr:uid="{00000000-0005-0000-0000-00003C0C0000}"/>
    <cellStyle name="_Du lich_12 (2) 2" xfId="3139" xr:uid="{00000000-0005-0000-0000-00003D0C0000}"/>
    <cellStyle name="_Du lich_12 (2)_04 Doanh nghiep va CSKDCT 2012" xfId="3140" xr:uid="{00000000-0005-0000-0000-00003E0C0000}"/>
    <cellStyle name="_Du lich_12 (2)_Book2" xfId="3141" xr:uid="{00000000-0005-0000-0000-00003F0C0000}"/>
    <cellStyle name="_Du lich_12 (2)_NGTK-daydu-2014-Laodong" xfId="3142" xr:uid="{00000000-0005-0000-0000-0000400C0000}"/>
    <cellStyle name="_Du lich_12 (2)_nien giam tom tat nong nghiep 2013" xfId="3143" xr:uid="{00000000-0005-0000-0000-0000410C0000}"/>
    <cellStyle name="_Du lich_12 (2)_Niengiam_Hung_final" xfId="3144" xr:uid="{00000000-0005-0000-0000-0000420C0000}"/>
    <cellStyle name="_Du lich_12 (2)_Phan II (In)" xfId="3145" xr:uid="{00000000-0005-0000-0000-0000430C0000}"/>
    <cellStyle name="_Du lich_12 (2)_Xl0000167" xfId="3146" xr:uid="{00000000-0005-0000-0000-0000440C0000}"/>
    <cellStyle name="_Du lich_12 Giao duc, Y Te va Muc songnam2011" xfId="3147" xr:uid="{00000000-0005-0000-0000-0000450C0000}"/>
    <cellStyle name="_Du lich_12 Giao duc, Y Te va Muc songnam2011_nien giam tom tat nong nghiep 2013" xfId="3148" xr:uid="{00000000-0005-0000-0000-0000460C0000}"/>
    <cellStyle name="_Du lich_12 Giao duc, Y Te va Muc songnam2011_Phan II (In)" xfId="3149" xr:uid="{00000000-0005-0000-0000-0000470C0000}"/>
    <cellStyle name="_Du lich_12 MSDC_Thuy Van" xfId="3150" xr:uid="{00000000-0005-0000-0000-0000480C0000}"/>
    <cellStyle name="_Du lich_13 Van tai 2012" xfId="3151" xr:uid="{00000000-0005-0000-0000-0000490C0000}"/>
    <cellStyle name="_Du lich_Book2" xfId="3152" xr:uid="{00000000-0005-0000-0000-00004A0C0000}"/>
    <cellStyle name="_Du lich_Giaoduc2013(ok)" xfId="3153" xr:uid="{00000000-0005-0000-0000-00004B0C0000}"/>
    <cellStyle name="_Du lich_Maket NGTT2012 LN,TS (7-1-2013)" xfId="3154" xr:uid="{00000000-0005-0000-0000-00004C0C0000}"/>
    <cellStyle name="_Du lich_Maket NGTT2012 LN,TS (7-1-2013)_Nongnghiep" xfId="3155" xr:uid="{00000000-0005-0000-0000-00004D0C0000}"/>
    <cellStyle name="_Du lich_Ngiam_lamnghiep_2011_v2(1)(1)" xfId="3156" xr:uid="{00000000-0005-0000-0000-00004E0C0000}"/>
    <cellStyle name="_Du lich_Ngiam_lamnghiep_2011_v2(1)(1)_Nongnghiep" xfId="3157" xr:uid="{00000000-0005-0000-0000-00004F0C0000}"/>
    <cellStyle name="_Du lich_NGTK-daydu-2014-Laodong" xfId="3158" xr:uid="{00000000-0005-0000-0000-0000500C0000}"/>
    <cellStyle name="_Du lich_NGTT LN,TS 2012 (Chuan)" xfId="3159" xr:uid="{00000000-0005-0000-0000-0000510C0000}"/>
    <cellStyle name="_Du lich_Nien giam TT Vu Nong nghiep 2012(solieu)-gui Vu TH 29-3-2013" xfId="3160" xr:uid="{00000000-0005-0000-0000-0000520C0000}"/>
    <cellStyle name="_Du lich_Niengiam_Hung_final" xfId="3161" xr:uid="{00000000-0005-0000-0000-0000530C0000}"/>
    <cellStyle name="_Du lich_Nongnghiep" xfId="3162" xr:uid="{00000000-0005-0000-0000-0000540C0000}"/>
    <cellStyle name="_Du lich_Nongnghiep NGDD 2012_cap nhat den 24-5-2013(1)" xfId="3163" xr:uid="{00000000-0005-0000-0000-0000550C0000}"/>
    <cellStyle name="_Du lich_Nongnghiep_Nongnghiep NGDD 2012_cap nhat den 24-5-2013(1)" xfId="3164" xr:uid="{00000000-0005-0000-0000-0000560C0000}"/>
    <cellStyle name="_Du lich_TKQG" xfId="3165" xr:uid="{00000000-0005-0000-0000-0000570C0000}"/>
    <cellStyle name="_Du lich_Xl0000147" xfId="3166" xr:uid="{00000000-0005-0000-0000-0000580C0000}"/>
    <cellStyle name="_Du lich_Xl0000167" xfId="3167" xr:uid="{00000000-0005-0000-0000-0000590C0000}"/>
    <cellStyle name="_Du lich_XNK" xfId="3168" xr:uid="{00000000-0005-0000-0000-00005A0C0000}"/>
    <cellStyle name="_Du lich_XNK_nien giam tom tat nong nghiep 2013" xfId="3169" xr:uid="{00000000-0005-0000-0000-00005B0C0000}"/>
    <cellStyle name="_Du lich_XNK_Phan II (In)" xfId="3170" xr:uid="{00000000-0005-0000-0000-00005C0C0000}"/>
    <cellStyle name="_KT (2)" xfId="3171" xr:uid="{00000000-0005-0000-0000-00005D0C0000}"/>
    <cellStyle name="_KT (2)_1" xfId="3172" xr:uid="{00000000-0005-0000-0000-00005E0C0000}"/>
    <cellStyle name="_KT (2)_2" xfId="3173" xr:uid="{00000000-0005-0000-0000-00005F0C0000}"/>
    <cellStyle name="_KT (2)_2_12 MSDC_Thuy Van" xfId="3174" xr:uid="{00000000-0005-0000-0000-0000600C0000}"/>
    <cellStyle name="_KT (2)_2_Mau" xfId="3175" xr:uid="{00000000-0005-0000-0000-0000610C0000}"/>
    <cellStyle name="_KT (2)_2_TG-TH" xfId="3176" xr:uid="{00000000-0005-0000-0000-0000620C0000}"/>
    <cellStyle name="_KT (2)_2_TG-TH_12 MSDC_Thuy Van" xfId="3177" xr:uid="{00000000-0005-0000-0000-0000630C0000}"/>
    <cellStyle name="_KT (2)_2_TG-TH_Mau" xfId="3178" xr:uid="{00000000-0005-0000-0000-0000640C0000}"/>
    <cellStyle name="_KT (2)_3" xfId="3179" xr:uid="{00000000-0005-0000-0000-0000650C0000}"/>
    <cellStyle name="_KT (2)_3_TG-TH" xfId="3180" xr:uid="{00000000-0005-0000-0000-0000660C0000}"/>
    <cellStyle name="_KT (2)_4" xfId="3181" xr:uid="{00000000-0005-0000-0000-0000670C0000}"/>
    <cellStyle name="_KT (2)_4_12 MSDC_Thuy Van" xfId="3182" xr:uid="{00000000-0005-0000-0000-0000680C0000}"/>
    <cellStyle name="_KT (2)_4_Mau" xfId="3183" xr:uid="{00000000-0005-0000-0000-0000690C0000}"/>
    <cellStyle name="_KT (2)_4_TG-TH" xfId="3184" xr:uid="{00000000-0005-0000-0000-00006A0C0000}"/>
    <cellStyle name="_KT (2)_4_TG-TH_12 MSDC_Thuy Van" xfId="3185" xr:uid="{00000000-0005-0000-0000-00006B0C0000}"/>
    <cellStyle name="_KT (2)_4_TG-TH_Mau" xfId="3186" xr:uid="{00000000-0005-0000-0000-00006C0C0000}"/>
    <cellStyle name="_KT (2)_5" xfId="3187" xr:uid="{00000000-0005-0000-0000-00006D0C0000}"/>
    <cellStyle name="_KT (2)_TG-TH" xfId="3188" xr:uid="{00000000-0005-0000-0000-00006E0C0000}"/>
    <cellStyle name="_KT_TG" xfId="3189" xr:uid="{00000000-0005-0000-0000-00006F0C0000}"/>
    <cellStyle name="_KT_TG_1" xfId="3190" xr:uid="{00000000-0005-0000-0000-0000700C0000}"/>
    <cellStyle name="_KT_TG_12 MSDC_Thuy Van" xfId="3191" xr:uid="{00000000-0005-0000-0000-0000710C0000}"/>
    <cellStyle name="_KT_TG_2" xfId="3192" xr:uid="{00000000-0005-0000-0000-0000720C0000}"/>
    <cellStyle name="_KT_TG_2_12 MSDC_Thuy Van" xfId="3193" xr:uid="{00000000-0005-0000-0000-0000730C0000}"/>
    <cellStyle name="_KT_TG_2_Mau" xfId="3194" xr:uid="{00000000-0005-0000-0000-0000740C0000}"/>
    <cellStyle name="_KT_TG_3" xfId="3195" xr:uid="{00000000-0005-0000-0000-0000750C0000}"/>
    <cellStyle name="_KT_TG_4" xfId="3196" xr:uid="{00000000-0005-0000-0000-0000760C0000}"/>
    <cellStyle name="_KT_TG_Mau" xfId="3197" xr:uid="{00000000-0005-0000-0000-0000770C0000}"/>
    <cellStyle name="_NGTK-tomtat-2010-DSLD-10-3-2011_final_4" xfId="3198" xr:uid="{00000000-0005-0000-0000-0000780C0000}"/>
    <cellStyle name="_NGTK-tomtat-2010-DSLD-10-3-2011_final_4_01 Don vi HC" xfId="3199" xr:uid="{00000000-0005-0000-0000-0000790C0000}"/>
    <cellStyle name="_NGTK-tomtat-2010-DSLD-10-3-2011_final_4_02 Danso_Laodong 2012(chuan) CO SO" xfId="3200" xr:uid="{00000000-0005-0000-0000-00007A0C0000}"/>
    <cellStyle name="_NGTK-tomtat-2010-DSLD-10-3-2011_final_4_04 Doanh nghiep va CSKDCT 2012" xfId="3201" xr:uid="{00000000-0005-0000-0000-00007B0C0000}"/>
    <cellStyle name="_NGTK-tomtat-2010-DSLD-10-3-2011_final_4_12 MSDC_Thuy Van" xfId="3202" xr:uid="{00000000-0005-0000-0000-00007C0C0000}"/>
    <cellStyle name="_NGTK-tomtat-2010-DSLD-10-3-2011_final_4_Don vi HC, dat dai, khi hau" xfId="3203" xr:uid="{00000000-0005-0000-0000-00007D0C0000}"/>
    <cellStyle name="_NGTK-tomtat-2010-DSLD-10-3-2011_final_4_Mau" xfId="3204" xr:uid="{00000000-0005-0000-0000-00007E0C0000}"/>
    <cellStyle name="_NGTK-tomtat-2010-DSLD-10-3-2011_final_4_Mau 2" xfId="3205" xr:uid="{00000000-0005-0000-0000-00007F0C0000}"/>
    <cellStyle name="_NGTK-tomtat-2010-DSLD-10-3-2011_final_4_Mau_Book2" xfId="3206" xr:uid="{00000000-0005-0000-0000-0000800C0000}"/>
    <cellStyle name="_NGTK-tomtat-2010-DSLD-10-3-2011_final_4_Mau_NGTK-daydu-2014-Laodong" xfId="3207" xr:uid="{00000000-0005-0000-0000-0000810C0000}"/>
    <cellStyle name="_NGTK-tomtat-2010-DSLD-10-3-2011_final_4_Mau_Niengiam_Hung_final" xfId="3208" xr:uid="{00000000-0005-0000-0000-0000820C0000}"/>
    <cellStyle name="_NGTK-tomtat-2010-DSLD-10-3-2011_final_4_NGDD 2013 Thu chi NSNN " xfId="3209" xr:uid="{00000000-0005-0000-0000-0000830C0000}"/>
    <cellStyle name="_NGTK-tomtat-2010-DSLD-10-3-2011_final_4_NGTK-daydu-2014-VuDSLD(22.5.2015)" xfId="3210" xr:uid="{00000000-0005-0000-0000-0000840C0000}"/>
    <cellStyle name="_NGTK-tomtat-2010-DSLD-10-3-2011_final_4_nien giam 28.5.12_sua tn_Oanh-gui-3.15pm-28-5-2012" xfId="3211" xr:uid="{00000000-0005-0000-0000-0000850C0000}"/>
    <cellStyle name="_NGTK-tomtat-2010-DSLD-10-3-2011_final_4_Nien giam KT_TV 2010" xfId="3212" xr:uid="{00000000-0005-0000-0000-0000860C0000}"/>
    <cellStyle name="_NGTK-tomtat-2010-DSLD-10-3-2011_final_4_nien giam tom tat nong nghiep 2013" xfId="3213" xr:uid="{00000000-0005-0000-0000-0000870C0000}"/>
    <cellStyle name="_NGTK-tomtat-2010-DSLD-10-3-2011_final_4_Phan II (In)" xfId="3214" xr:uid="{00000000-0005-0000-0000-0000880C0000}"/>
    <cellStyle name="_NGTK-tomtat-2010-DSLD-10-3-2011_final_4_Xl0000006" xfId="3215" xr:uid="{00000000-0005-0000-0000-0000890C0000}"/>
    <cellStyle name="_NGTK-tomtat-2010-DSLD-10-3-2011_final_4_Xl0000167" xfId="3216" xr:uid="{00000000-0005-0000-0000-00008A0C0000}"/>
    <cellStyle name="_NGTK-tomtat-2010-DSLD-10-3-2011_final_4_Y te-VH TT_Tam(1)" xfId="3217" xr:uid="{00000000-0005-0000-0000-00008B0C0000}"/>
    <cellStyle name="_NGTT 2011 - XNK" xfId="3218" xr:uid="{00000000-0005-0000-0000-00008C0C0000}"/>
    <cellStyle name="_NGTT 2011 - XNK - Market dasua" xfId="3219" xr:uid="{00000000-0005-0000-0000-00008D0C0000}"/>
    <cellStyle name="_NGTT 2011 - XNK - Market dasua 2" xfId="3220" xr:uid="{00000000-0005-0000-0000-00008E0C0000}"/>
    <cellStyle name="_NGTT 2011 - XNK - Market dasua_02  Dan so lao dong(OK)" xfId="3221" xr:uid="{00000000-0005-0000-0000-00008F0C0000}"/>
    <cellStyle name="_NGTT 2011 - XNK - Market dasua_03 TKQG va Thu chi NSNN 2012" xfId="3222" xr:uid="{00000000-0005-0000-0000-0000900C0000}"/>
    <cellStyle name="_NGTT 2011 - XNK - Market dasua_04 Doanh nghiep va CSKDCT 2012" xfId="3223" xr:uid="{00000000-0005-0000-0000-0000910C0000}"/>
    <cellStyle name="_NGTT 2011 - XNK - Market dasua_05 Doanh nghiep va Ca the_2011 (Ok)" xfId="3224" xr:uid="{00000000-0005-0000-0000-0000920C0000}"/>
    <cellStyle name="_NGTT 2011 - XNK - Market dasua_06 NGTT LN,TS 2013 co so" xfId="3225" xr:uid="{00000000-0005-0000-0000-0000930C0000}"/>
    <cellStyle name="_NGTT 2011 - XNK - Market dasua_07 NGTT CN 2012" xfId="3226" xr:uid="{00000000-0005-0000-0000-0000940C0000}"/>
    <cellStyle name="_NGTT 2011 - XNK - Market dasua_08 Thuong mai Tong muc - Diep" xfId="3227" xr:uid="{00000000-0005-0000-0000-0000950C0000}"/>
    <cellStyle name="_NGTT 2011 - XNK - Market dasua_08 Thuong mai va Du lich (Ok)" xfId="3228" xr:uid="{00000000-0005-0000-0000-0000960C0000}"/>
    <cellStyle name="_NGTT 2011 - XNK - Market dasua_08 Thuong mai va Du lich (Ok)_nien giam tom tat nong nghiep 2013" xfId="3229" xr:uid="{00000000-0005-0000-0000-0000970C0000}"/>
    <cellStyle name="_NGTT 2011 - XNK - Market dasua_08 Thuong mai va Du lich (Ok)_Phan II (In)" xfId="3230" xr:uid="{00000000-0005-0000-0000-0000980C0000}"/>
    <cellStyle name="_NGTT 2011 - XNK - Market dasua_09 Chi so gia 2011- VuTKG-1 (Ok)" xfId="3231" xr:uid="{00000000-0005-0000-0000-0000990C0000}"/>
    <cellStyle name="_NGTT 2011 - XNK - Market dasua_09 Chi so gia 2011- VuTKG-1 (Ok)_nien giam tom tat nong nghiep 2013" xfId="3232" xr:uid="{00000000-0005-0000-0000-00009A0C0000}"/>
    <cellStyle name="_NGTT 2011 - XNK - Market dasua_09 Chi so gia 2011- VuTKG-1 (Ok)_Phan II (In)" xfId="3233" xr:uid="{00000000-0005-0000-0000-00009B0C0000}"/>
    <cellStyle name="_NGTT 2011 - XNK - Market dasua_09 Du lich" xfId="3234" xr:uid="{00000000-0005-0000-0000-00009C0C0000}"/>
    <cellStyle name="_NGTT 2011 - XNK - Market dasua_09 Du lich_nien giam tom tat nong nghiep 2013" xfId="3235" xr:uid="{00000000-0005-0000-0000-00009D0C0000}"/>
    <cellStyle name="_NGTT 2011 - XNK - Market dasua_09 Du lich_Phan II (In)" xfId="3236" xr:uid="{00000000-0005-0000-0000-00009E0C0000}"/>
    <cellStyle name="_NGTT 2011 - XNK - Market dasua_10 Van tai va BCVT (da sua ok)" xfId="3237" xr:uid="{00000000-0005-0000-0000-00009F0C0000}"/>
    <cellStyle name="_NGTT 2011 - XNK - Market dasua_10 Van tai va BCVT (da sua ok)_nien giam tom tat nong nghiep 2013" xfId="3238" xr:uid="{00000000-0005-0000-0000-0000A00C0000}"/>
    <cellStyle name="_NGTT 2011 - XNK - Market dasua_10 Van tai va BCVT (da sua ok)_Phan II (In)" xfId="3239" xr:uid="{00000000-0005-0000-0000-0000A10C0000}"/>
    <cellStyle name="_NGTT 2011 - XNK - Market dasua_11 (3)" xfId="3240" xr:uid="{00000000-0005-0000-0000-0000A20C0000}"/>
    <cellStyle name="_NGTT 2011 - XNK - Market dasua_11 (3) 2" xfId="3241" xr:uid="{00000000-0005-0000-0000-0000A30C0000}"/>
    <cellStyle name="_NGTT 2011 - XNK - Market dasua_11 (3)_04 Doanh nghiep va CSKDCT 2012" xfId="3242" xr:uid="{00000000-0005-0000-0000-0000A40C0000}"/>
    <cellStyle name="_NGTT 2011 - XNK - Market dasua_11 (3)_Book2" xfId="3243" xr:uid="{00000000-0005-0000-0000-0000A50C0000}"/>
    <cellStyle name="_NGTT 2011 - XNK - Market dasua_11 (3)_NGTK-daydu-2014-Laodong" xfId="3244" xr:uid="{00000000-0005-0000-0000-0000A60C0000}"/>
    <cellStyle name="_NGTT 2011 - XNK - Market dasua_11 (3)_nien giam tom tat nong nghiep 2013" xfId="3245" xr:uid="{00000000-0005-0000-0000-0000A70C0000}"/>
    <cellStyle name="_NGTT 2011 - XNK - Market dasua_11 (3)_Niengiam_Hung_final" xfId="3246" xr:uid="{00000000-0005-0000-0000-0000A80C0000}"/>
    <cellStyle name="_NGTT 2011 - XNK - Market dasua_11 (3)_Phan II (In)" xfId="3247" xr:uid="{00000000-0005-0000-0000-0000A90C0000}"/>
    <cellStyle name="_NGTT 2011 - XNK - Market dasua_11 (3)_Xl0000167" xfId="3248" xr:uid="{00000000-0005-0000-0000-0000AA0C0000}"/>
    <cellStyle name="_NGTT 2011 - XNK - Market dasua_12 (2)" xfId="3249" xr:uid="{00000000-0005-0000-0000-0000AB0C0000}"/>
    <cellStyle name="_NGTT 2011 - XNK - Market dasua_12 (2) 2" xfId="3250" xr:uid="{00000000-0005-0000-0000-0000AC0C0000}"/>
    <cellStyle name="_NGTT 2011 - XNK - Market dasua_12 (2)_04 Doanh nghiep va CSKDCT 2012" xfId="3251" xr:uid="{00000000-0005-0000-0000-0000AD0C0000}"/>
    <cellStyle name="_NGTT 2011 - XNK - Market dasua_12 (2)_Book2" xfId="3252" xr:uid="{00000000-0005-0000-0000-0000AE0C0000}"/>
    <cellStyle name="_NGTT 2011 - XNK - Market dasua_12 (2)_NGTK-daydu-2014-Laodong" xfId="3253" xr:uid="{00000000-0005-0000-0000-0000AF0C0000}"/>
    <cellStyle name="_NGTT 2011 - XNK - Market dasua_12 (2)_nien giam tom tat nong nghiep 2013" xfId="3254" xr:uid="{00000000-0005-0000-0000-0000B00C0000}"/>
    <cellStyle name="_NGTT 2011 - XNK - Market dasua_12 (2)_Niengiam_Hung_final" xfId="3255" xr:uid="{00000000-0005-0000-0000-0000B10C0000}"/>
    <cellStyle name="_NGTT 2011 - XNK - Market dasua_12 (2)_Phan II (In)" xfId="3256" xr:uid="{00000000-0005-0000-0000-0000B20C0000}"/>
    <cellStyle name="_NGTT 2011 - XNK - Market dasua_12 (2)_Xl0000167" xfId="3257" xr:uid="{00000000-0005-0000-0000-0000B30C0000}"/>
    <cellStyle name="_NGTT 2011 - XNK - Market dasua_12 Giao duc, Y Te va Muc songnam2011" xfId="3258" xr:uid="{00000000-0005-0000-0000-0000B40C0000}"/>
    <cellStyle name="_NGTT 2011 - XNK - Market dasua_12 Giao duc, Y Te va Muc songnam2011_nien giam tom tat nong nghiep 2013" xfId="3259" xr:uid="{00000000-0005-0000-0000-0000B50C0000}"/>
    <cellStyle name="_NGTT 2011 - XNK - Market dasua_12 Giao duc, Y Te va Muc songnam2011_Phan II (In)" xfId="3260" xr:uid="{00000000-0005-0000-0000-0000B60C0000}"/>
    <cellStyle name="_NGTT 2011 - XNK - Market dasua_12 MSDC_Thuy Van" xfId="3261" xr:uid="{00000000-0005-0000-0000-0000B70C0000}"/>
    <cellStyle name="_NGTT 2011 - XNK - Market dasua_13 Van tai 2012" xfId="3262" xr:uid="{00000000-0005-0000-0000-0000B80C0000}"/>
    <cellStyle name="_NGTT 2011 - XNK - Market dasua_Book2" xfId="3263" xr:uid="{00000000-0005-0000-0000-0000B90C0000}"/>
    <cellStyle name="_NGTT 2011 - XNK - Market dasua_Giaoduc2013(ok)" xfId="3264" xr:uid="{00000000-0005-0000-0000-0000BA0C0000}"/>
    <cellStyle name="_NGTT 2011 - XNK - Market dasua_Maket NGTT2012 LN,TS (7-1-2013)" xfId="3265" xr:uid="{00000000-0005-0000-0000-0000BB0C0000}"/>
    <cellStyle name="_NGTT 2011 - XNK - Market dasua_Maket NGTT2012 LN,TS (7-1-2013)_Nongnghiep" xfId="3266" xr:uid="{00000000-0005-0000-0000-0000BC0C0000}"/>
    <cellStyle name="_NGTT 2011 - XNK - Market dasua_Ngiam_lamnghiep_2011_v2(1)(1)" xfId="3267" xr:uid="{00000000-0005-0000-0000-0000BD0C0000}"/>
    <cellStyle name="_NGTT 2011 - XNK - Market dasua_Ngiam_lamnghiep_2011_v2(1)(1)_Nongnghiep" xfId="3268" xr:uid="{00000000-0005-0000-0000-0000BE0C0000}"/>
    <cellStyle name="_NGTT 2011 - XNK - Market dasua_NGTK-daydu-2014-Laodong" xfId="3269" xr:uid="{00000000-0005-0000-0000-0000BF0C0000}"/>
    <cellStyle name="_NGTT 2011 - XNK - Market dasua_NGTT LN,TS 2012 (Chuan)" xfId="3270" xr:uid="{00000000-0005-0000-0000-0000C00C0000}"/>
    <cellStyle name="_NGTT 2011 - XNK - Market dasua_Nien giam TT Vu Nong nghiep 2012(solieu)-gui Vu TH 29-3-2013" xfId="3271" xr:uid="{00000000-0005-0000-0000-0000C10C0000}"/>
    <cellStyle name="_NGTT 2011 - XNK - Market dasua_Niengiam_Hung_final" xfId="3272" xr:uid="{00000000-0005-0000-0000-0000C20C0000}"/>
    <cellStyle name="_NGTT 2011 - XNK - Market dasua_Nongnghiep" xfId="3273" xr:uid="{00000000-0005-0000-0000-0000C30C0000}"/>
    <cellStyle name="_NGTT 2011 - XNK - Market dasua_Nongnghiep NGDD 2012_cap nhat den 24-5-2013(1)" xfId="3274" xr:uid="{00000000-0005-0000-0000-0000C40C0000}"/>
    <cellStyle name="_NGTT 2011 - XNK - Market dasua_Nongnghiep_Nongnghiep NGDD 2012_cap nhat den 24-5-2013(1)" xfId="3275" xr:uid="{00000000-0005-0000-0000-0000C50C0000}"/>
    <cellStyle name="_NGTT 2011 - XNK - Market dasua_TKQG" xfId="3276" xr:uid="{00000000-0005-0000-0000-0000C60C0000}"/>
    <cellStyle name="_NGTT 2011 - XNK - Market dasua_Xl0000147" xfId="3277" xr:uid="{00000000-0005-0000-0000-0000C70C0000}"/>
    <cellStyle name="_NGTT 2011 - XNK - Market dasua_Xl0000167" xfId="3278" xr:uid="{00000000-0005-0000-0000-0000C80C0000}"/>
    <cellStyle name="_NGTT 2011 - XNK - Market dasua_XNK" xfId="3279" xr:uid="{00000000-0005-0000-0000-0000C90C0000}"/>
    <cellStyle name="_NGTT 2011 - XNK - Market dasua_XNK_nien giam tom tat nong nghiep 2013" xfId="3280" xr:uid="{00000000-0005-0000-0000-0000CA0C0000}"/>
    <cellStyle name="_NGTT 2011 - XNK - Market dasua_XNK_Phan II (In)" xfId="3281" xr:uid="{00000000-0005-0000-0000-0000CB0C0000}"/>
    <cellStyle name="_NGTT 2011 - XNK_nien giam tom tat nong nghiep 2013" xfId="3282" xr:uid="{00000000-0005-0000-0000-0000CC0C0000}"/>
    <cellStyle name="_NGTT 2011 - XNK_Phan II (In)" xfId="3283" xr:uid="{00000000-0005-0000-0000-0000CD0C0000}"/>
    <cellStyle name="_Nonglamthuysan" xfId="3284" xr:uid="{00000000-0005-0000-0000-0000CE0C0000}"/>
    <cellStyle name="_Nonglamthuysan 2" xfId="3285" xr:uid="{00000000-0005-0000-0000-0000CF0C0000}"/>
    <cellStyle name="_Nonglamthuysan_02  Dan so lao dong(OK)" xfId="3286" xr:uid="{00000000-0005-0000-0000-0000D00C0000}"/>
    <cellStyle name="_Nonglamthuysan_03 TKQG va Thu chi NSNN 2012" xfId="3287" xr:uid="{00000000-0005-0000-0000-0000D10C0000}"/>
    <cellStyle name="_Nonglamthuysan_04 Doanh nghiep va CSKDCT 2012" xfId="3288" xr:uid="{00000000-0005-0000-0000-0000D20C0000}"/>
    <cellStyle name="_Nonglamthuysan_05 Doanh nghiep va Ca the_2011 (Ok)" xfId="3289" xr:uid="{00000000-0005-0000-0000-0000D30C0000}"/>
    <cellStyle name="_Nonglamthuysan_06 NGTT LN,TS 2013 co so" xfId="3290" xr:uid="{00000000-0005-0000-0000-0000D40C0000}"/>
    <cellStyle name="_Nonglamthuysan_07 NGTT CN 2012" xfId="3291" xr:uid="{00000000-0005-0000-0000-0000D50C0000}"/>
    <cellStyle name="_Nonglamthuysan_08 Thuong mai Tong muc - Diep" xfId="3292" xr:uid="{00000000-0005-0000-0000-0000D60C0000}"/>
    <cellStyle name="_Nonglamthuysan_08 Thuong mai va Du lich (Ok)" xfId="3293" xr:uid="{00000000-0005-0000-0000-0000D70C0000}"/>
    <cellStyle name="_Nonglamthuysan_08 Thuong mai va Du lich (Ok)_nien giam tom tat nong nghiep 2013" xfId="3294" xr:uid="{00000000-0005-0000-0000-0000D80C0000}"/>
    <cellStyle name="_Nonglamthuysan_08 Thuong mai va Du lich (Ok)_Phan II (In)" xfId="3295" xr:uid="{00000000-0005-0000-0000-0000D90C0000}"/>
    <cellStyle name="_Nonglamthuysan_09 Chi so gia 2011- VuTKG-1 (Ok)" xfId="3296" xr:uid="{00000000-0005-0000-0000-0000DA0C0000}"/>
    <cellStyle name="_Nonglamthuysan_09 Chi so gia 2011- VuTKG-1 (Ok)_nien giam tom tat nong nghiep 2013" xfId="3297" xr:uid="{00000000-0005-0000-0000-0000DB0C0000}"/>
    <cellStyle name="_Nonglamthuysan_09 Chi so gia 2011- VuTKG-1 (Ok)_Phan II (In)" xfId="3298" xr:uid="{00000000-0005-0000-0000-0000DC0C0000}"/>
    <cellStyle name="_Nonglamthuysan_09 Du lich" xfId="3299" xr:uid="{00000000-0005-0000-0000-0000DD0C0000}"/>
    <cellStyle name="_Nonglamthuysan_09 Du lich_nien giam tom tat nong nghiep 2013" xfId="3300" xr:uid="{00000000-0005-0000-0000-0000DE0C0000}"/>
    <cellStyle name="_Nonglamthuysan_09 Du lich_Phan II (In)" xfId="3301" xr:uid="{00000000-0005-0000-0000-0000DF0C0000}"/>
    <cellStyle name="_Nonglamthuysan_10 Van tai va BCVT (da sua ok)" xfId="3302" xr:uid="{00000000-0005-0000-0000-0000E00C0000}"/>
    <cellStyle name="_Nonglamthuysan_10 Van tai va BCVT (da sua ok)_nien giam tom tat nong nghiep 2013" xfId="3303" xr:uid="{00000000-0005-0000-0000-0000E10C0000}"/>
    <cellStyle name="_Nonglamthuysan_10 Van tai va BCVT (da sua ok)_Phan II (In)" xfId="3304" xr:uid="{00000000-0005-0000-0000-0000E20C0000}"/>
    <cellStyle name="_Nonglamthuysan_11 (3)" xfId="3305" xr:uid="{00000000-0005-0000-0000-0000E30C0000}"/>
    <cellStyle name="_Nonglamthuysan_11 (3) 2" xfId="3306" xr:uid="{00000000-0005-0000-0000-0000E40C0000}"/>
    <cellStyle name="_Nonglamthuysan_11 (3)_04 Doanh nghiep va CSKDCT 2012" xfId="3307" xr:uid="{00000000-0005-0000-0000-0000E50C0000}"/>
    <cellStyle name="_Nonglamthuysan_11 (3)_Book2" xfId="3308" xr:uid="{00000000-0005-0000-0000-0000E60C0000}"/>
    <cellStyle name="_Nonglamthuysan_11 (3)_NGTK-daydu-2014-Laodong" xfId="3309" xr:uid="{00000000-0005-0000-0000-0000E70C0000}"/>
    <cellStyle name="_Nonglamthuysan_11 (3)_nien giam tom tat nong nghiep 2013" xfId="3310" xr:uid="{00000000-0005-0000-0000-0000E80C0000}"/>
    <cellStyle name="_Nonglamthuysan_11 (3)_Niengiam_Hung_final" xfId="3311" xr:uid="{00000000-0005-0000-0000-0000E90C0000}"/>
    <cellStyle name="_Nonglamthuysan_11 (3)_Phan II (In)" xfId="3312" xr:uid="{00000000-0005-0000-0000-0000EA0C0000}"/>
    <cellStyle name="_Nonglamthuysan_11 (3)_Xl0000167" xfId="3313" xr:uid="{00000000-0005-0000-0000-0000EB0C0000}"/>
    <cellStyle name="_Nonglamthuysan_12 (2)" xfId="3314" xr:uid="{00000000-0005-0000-0000-0000EC0C0000}"/>
    <cellStyle name="_Nonglamthuysan_12 (2) 2" xfId="3315" xr:uid="{00000000-0005-0000-0000-0000ED0C0000}"/>
    <cellStyle name="_Nonglamthuysan_12 (2)_04 Doanh nghiep va CSKDCT 2012" xfId="3316" xr:uid="{00000000-0005-0000-0000-0000EE0C0000}"/>
    <cellStyle name="_Nonglamthuysan_12 (2)_Book2" xfId="3317" xr:uid="{00000000-0005-0000-0000-0000EF0C0000}"/>
    <cellStyle name="_Nonglamthuysan_12 (2)_NGTK-daydu-2014-Laodong" xfId="3318" xr:uid="{00000000-0005-0000-0000-0000F00C0000}"/>
    <cellStyle name="_Nonglamthuysan_12 (2)_nien giam tom tat nong nghiep 2013" xfId="3319" xr:uid="{00000000-0005-0000-0000-0000F10C0000}"/>
    <cellStyle name="_Nonglamthuysan_12 (2)_Niengiam_Hung_final" xfId="3320" xr:uid="{00000000-0005-0000-0000-0000F20C0000}"/>
    <cellStyle name="_Nonglamthuysan_12 (2)_Phan II (In)" xfId="3321" xr:uid="{00000000-0005-0000-0000-0000F30C0000}"/>
    <cellStyle name="_Nonglamthuysan_12 (2)_Xl0000167" xfId="3322" xr:uid="{00000000-0005-0000-0000-0000F40C0000}"/>
    <cellStyle name="_Nonglamthuysan_12 Giao duc, Y Te va Muc songnam2011" xfId="3323" xr:uid="{00000000-0005-0000-0000-0000F50C0000}"/>
    <cellStyle name="_Nonglamthuysan_12 Giao duc, Y Te va Muc songnam2011_nien giam tom tat nong nghiep 2013" xfId="3324" xr:uid="{00000000-0005-0000-0000-0000F60C0000}"/>
    <cellStyle name="_Nonglamthuysan_12 Giao duc, Y Te va Muc songnam2011_Phan II (In)" xfId="3325" xr:uid="{00000000-0005-0000-0000-0000F70C0000}"/>
    <cellStyle name="_Nonglamthuysan_12 MSDC_Thuy Van" xfId="3326" xr:uid="{00000000-0005-0000-0000-0000F80C0000}"/>
    <cellStyle name="_Nonglamthuysan_13 Van tai 2012" xfId="3327" xr:uid="{00000000-0005-0000-0000-0000F90C0000}"/>
    <cellStyle name="_Nonglamthuysan_Book2" xfId="3328" xr:uid="{00000000-0005-0000-0000-0000FA0C0000}"/>
    <cellStyle name="_Nonglamthuysan_Giaoduc2013(ok)" xfId="3329" xr:uid="{00000000-0005-0000-0000-0000FB0C0000}"/>
    <cellStyle name="_Nonglamthuysan_Maket NGTT2012 LN,TS (7-1-2013)" xfId="3330" xr:uid="{00000000-0005-0000-0000-0000FC0C0000}"/>
    <cellStyle name="_Nonglamthuysan_Maket NGTT2012 LN,TS (7-1-2013)_Nongnghiep" xfId="3331" xr:uid="{00000000-0005-0000-0000-0000FD0C0000}"/>
    <cellStyle name="_Nonglamthuysan_Ngiam_lamnghiep_2011_v2(1)(1)" xfId="3332" xr:uid="{00000000-0005-0000-0000-0000FE0C0000}"/>
    <cellStyle name="_Nonglamthuysan_Ngiam_lamnghiep_2011_v2(1)(1)_Nongnghiep" xfId="3333" xr:uid="{00000000-0005-0000-0000-0000FF0C0000}"/>
    <cellStyle name="_Nonglamthuysan_NGTK-daydu-2014-Laodong" xfId="3334" xr:uid="{00000000-0005-0000-0000-0000000D0000}"/>
    <cellStyle name="_Nonglamthuysan_NGTT LN,TS 2012 (Chuan)" xfId="3335" xr:uid="{00000000-0005-0000-0000-0000010D0000}"/>
    <cellStyle name="_Nonglamthuysan_Nien giam TT Vu Nong nghiep 2012(solieu)-gui Vu TH 29-3-2013" xfId="3336" xr:uid="{00000000-0005-0000-0000-0000020D0000}"/>
    <cellStyle name="_Nonglamthuysan_Niengiam_Hung_final" xfId="3337" xr:uid="{00000000-0005-0000-0000-0000030D0000}"/>
    <cellStyle name="_Nonglamthuysan_Nongnghiep" xfId="3338" xr:uid="{00000000-0005-0000-0000-0000040D0000}"/>
    <cellStyle name="_Nonglamthuysan_Nongnghiep NGDD 2012_cap nhat den 24-5-2013(1)" xfId="3339" xr:uid="{00000000-0005-0000-0000-0000050D0000}"/>
    <cellStyle name="_Nonglamthuysan_Nongnghiep_Nongnghiep NGDD 2012_cap nhat den 24-5-2013(1)" xfId="3340" xr:uid="{00000000-0005-0000-0000-0000060D0000}"/>
    <cellStyle name="_Nonglamthuysan_TKQG" xfId="3341" xr:uid="{00000000-0005-0000-0000-0000070D0000}"/>
    <cellStyle name="_Nonglamthuysan_Xl0000147" xfId="3342" xr:uid="{00000000-0005-0000-0000-0000080D0000}"/>
    <cellStyle name="_Nonglamthuysan_Xl0000167" xfId="3343" xr:uid="{00000000-0005-0000-0000-0000090D0000}"/>
    <cellStyle name="_Nonglamthuysan_XNK" xfId="3344" xr:uid="{00000000-0005-0000-0000-00000A0D0000}"/>
    <cellStyle name="_Nonglamthuysan_XNK_nien giam tom tat nong nghiep 2013" xfId="3345" xr:uid="{00000000-0005-0000-0000-00000B0D0000}"/>
    <cellStyle name="_Nonglamthuysan_XNK_Phan II (In)" xfId="3346" xr:uid="{00000000-0005-0000-0000-00000C0D0000}"/>
    <cellStyle name="_NSNN" xfId="3347" xr:uid="{00000000-0005-0000-0000-00000D0D0000}"/>
    <cellStyle name="_So lieu quoc te TH" xfId="3348" xr:uid="{00000000-0005-0000-0000-00000E0D0000}"/>
    <cellStyle name="_So lieu quoc te TH 2" xfId="3349" xr:uid="{00000000-0005-0000-0000-00000F0D0000}"/>
    <cellStyle name="_So lieu quoc te TH_02  Dan so lao dong(OK)" xfId="3350" xr:uid="{00000000-0005-0000-0000-0000100D0000}"/>
    <cellStyle name="_So lieu quoc te TH_03 TKQG va Thu chi NSNN 2012" xfId="3351" xr:uid="{00000000-0005-0000-0000-0000110D0000}"/>
    <cellStyle name="_So lieu quoc te TH_04 Doanh nghiep va CSKDCT 2012" xfId="3352" xr:uid="{00000000-0005-0000-0000-0000120D0000}"/>
    <cellStyle name="_So lieu quoc te TH_05 Doanh nghiep va Ca the_2011 (Ok)" xfId="3353" xr:uid="{00000000-0005-0000-0000-0000130D0000}"/>
    <cellStyle name="_So lieu quoc te TH_06 NGTT LN,TS 2013 co so" xfId="3354" xr:uid="{00000000-0005-0000-0000-0000140D0000}"/>
    <cellStyle name="_So lieu quoc te TH_07 NGTT CN 2012" xfId="3355" xr:uid="{00000000-0005-0000-0000-0000150D0000}"/>
    <cellStyle name="_So lieu quoc te TH_08 Thuong mai Tong muc - Diep" xfId="3356" xr:uid="{00000000-0005-0000-0000-0000160D0000}"/>
    <cellStyle name="_So lieu quoc te TH_08 Thuong mai va Du lich (Ok)" xfId="3357" xr:uid="{00000000-0005-0000-0000-0000170D0000}"/>
    <cellStyle name="_So lieu quoc te TH_08 Thuong mai va Du lich (Ok)_nien giam tom tat nong nghiep 2013" xfId="3358" xr:uid="{00000000-0005-0000-0000-0000180D0000}"/>
    <cellStyle name="_So lieu quoc te TH_08 Thuong mai va Du lich (Ok)_Phan II (In)" xfId="3359" xr:uid="{00000000-0005-0000-0000-0000190D0000}"/>
    <cellStyle name="_So lieu quoc te TH_09 Chi so gia 2011- VuTKG-1 (Ok)" xfId="3360" xr:uid="{00000000-0005-0000-0000-00001A0D0000}"/>
    <cellStyle name="_So lieu quoc te TH_09 Chi so gia 2011- VuTKG-1 (Ok)_nien giam tom tat nong nghiep 2013" xfId="3361" xr:uid="{00000000-0005-0000-0000-00001B0D0000}"/>
    <cellStyle name="_So lieu quoc te TH_09 Chi so gia 2011- VuTKG-1 (Ok)_Phan II (In)" xfId="3362" xr:uid="{00000000-0005-0000-0000-00001C0D0000}"/>
    <cellStyle name="_So lieu quoc te TH_09 Du lich" xfId="3363" xr:uid="{00000000-0005-0000-0000-00001D0D0000}"/>
    <cellStyle name="_So lieu quoc te TH_09 Du lich_nien giam tom tat nong nghiep 2013" xfId="3364" xr:uid="{00000000-0005-0000-0000-00001E0D0000}"/>
    <cellStyle name="_So lieu quoc te TH_09 Du lich_Phan II (In)" xfId="3365" xr:uid="{00000000-0005-0000-0000-00001F0D0000}"/>
    <cellStyle name="_So lieu quoc te TH_10 Van tai va BCVT (da sua ok)" xfId="3366" xr:uid="{00000000-0005-0000-0000-0000200D0000}"/>
    <cellStyle name="_So lieu quoc te TH_10 Van tai va BCVT (da sua ok)_nien giam tom tat nong nghiep 2013" xfId="3367" xr:uid="{00000000-0005-0000-0000-0000210D0000}"/>
    <cellStyle name="_So lieu quoc te TH_10 Van tai va BCVT (da sua ok)_Phan II (In)" xfId="3368" xr:uid="{00000000-0005-0000-0000-0000220D0000}"/>
    <cellStyle name="_So lieu quoc te TH_11 (3)" xfId="3369" xr:uid="{00000000-0005-0000-0000-0000230D0000}"/>
    <cellStyle name="_So lieu quoc te TH_11 (3) 2" xfId="3370" xr:uid="{00000000-0005-0000-0000-0000240D0000}"/>
    <cellStyle name="_So lieu quoc te TH_11 (3)_04 Doanh nghiep va CSKDCT 2012" xfId="3371" xr:uid="{00000000-0005-0000-0000-0000250D0000}"/>
    <cellStyle name="_So lieu quoc te TH_11 (3)_Book2" xfId="3372" xr:uid="{00000000-0005-0000-0000-0000260D0000}"/>
    <cellStyle name="_So lieu quoc te TH_11 (3)_NGTK-daydu-2014-Laodong" xfId="3373" xr:uid="{00000000-0005-0000-0000-0000270D0000}"/>
    <cellStyle name="_So lieu quoc te TH_11 (3)_nien giam tom tat nong nghiep 2013" xfId="3374" xr:uid="{00000000-0005-0000-0000-0000280D0000}"/>
    <cellStyle name="_So lieu quoc te TH_11 (3)_Niengiam_Hung_final" xfId="3375" xr:uid="{00000000-0005-0000-0000-0000290D0000}"/>
    <cellStyle name="_So lieu quoc te TH_11 (3)_Phan II (In)" xfId="3376" xr:uid="{00000000-0005-0000-0000-00002A0D0000}"/>
    <cellStyle name="_So lieu quoc te TH_11 (3)_Xl0000167" xfId="3377" xr:uid="{00000000-0005-0000-0000-00002B0D0000}"/>
    <cellStyle name="_So lieu quoc te TH_12 (2)" xfId="3378" xr:uid="{00000000-0005-0000-0000-00002C0D0000}"/>
    <cellStyle name="_So lieu quoc te TH_12 (2) 2" xfId="3379" xr:uid="{00000000-0005-0000-0000-00002D0D0000}"/>
    <cellStyle name="_So lieu quoc te TH_12 (2)_04 Doanh nghiep va CSKDCT 2012" xfId="3380" xr:uid="{00000000-0005-0000-0000-00002E0D0000}"/>
    <cellStyle name="_So lieu quoc te TH_12 (2)_Book2" xfId="3381" xr:uid="{00000000-0005-0000-0000-00002F0D0000}"/>
    <cellStyle name="_So lieu quoc te TH_12 (2)_NGTK-daydu-2014-Laodong" xfId="3382" xr:uid="{00000000-0005-0000-0000-0000300D0000}"/>
    <cellStyle name="_So lieu quoc te TH_12 (2)_nien giam tom tat nong nghiep 2013" xfId="3383" xr:uid="{00000000-0005-0000-0000-0000310D0000}"/>
    <cellStyle name="_So lieu quoc te TH_12 (2)_Niengiam_Hung_final" xfId="3384" xr:uid="{00000000-0005-0000-0000-0000320D0000}"/>
    <cellStyle name="_So lieu quoc te TH_12 (2)_Phan II (In)" xfId="3385" xr:uid="{00000000-0005-0000-0000-0000330D0000}"/>
    <cellStyle name="_So lieu quoc te TH_12 (2)_Xl0000167" xfId="3386" xr:uid="{00000000-0005-0000-0000-0000340D0000}"/>
    <cellStyle name="_So lieu quoc te TH_12 Giao duc, Y Te va Muc songnam2011" xfId="3387" xr:uid="{00000000-0005-0000-0000-0000350D0000}"/>
    <cellStyle name="_So lieu quoc te TH_12 Giao duc, Y Te va Muc songnam2011_nien giam tom tat nong nghiep 2013" xfId="3388" xr:uid="{00000000-0005-0000-0000-0000360D0000}"/>
    <cellStyle name="_So lieu quoc te TH_12 Giao duc, Y Te va Muc songnam2011_Phan II (In)" xfId="3389" xr:uid="{00000000-0005-0000-0000-0000370D0000}"/>
    <cellStyle name="_So lieu quoc te TH_12 MSDC_Thuy Van" xfId="3390" xr:uid="{00000000-0005-0000-0000-0000380D0000}"/>
    <cellStyle name="_So lieu quoc te TH_13 Van tai 2012" xfId="3391" xr:uid="{00000000-0005-0000-0000-0000390D0000}"/>
    <cellStyle name="_So lieu quoc te TH_Book2" xfId="3392" xr:uid="{00000000-0005-0000-0000-00003A0D0000}"/>
    <cellStyle name="_So lieu quoc te TH_Giaoduc2013(ok)" xfId="3393" xr:uid="{00000000-0005-0000-0000-00003B0D0000}"/>
    <cellStyle name="_So lieu quoc te TH_Maket NGTT2012 LN,TS (7-1-2013)" xfId="3394" xr:uid="{00000000-0005-0000-0000-00003C0D0000}"/>
    <cellStyle name="_So lieu quoc te TH_Maket NGTT2012 LN,TS (7-1-2013)_Nongnghiep" xfId="3395" xr:uid="{00000000-0005-0000-0000-00003D0D0000}"/>
    <cellStyle name="_So lieu quoc te TH_Ngiam_lamnghiep_2011_v2(1)(1)" xfId="3396" xr:uid="{00000000-0005-0000-0000-00003E0D0000}"/>
    <cellStyle name="_So lieu quoc te TH_Ngiam_lamnghiep_2011_v2(1)(1)_Nongnghiep" xfId="3397" xr:uid="{00000000-0005-0000-0000-00003F0D0000}"/>
    <cellStyle name="_So lieu quoc te TH_NGTK-daydu-2014-Laodong" xfId="3398" xr:uid="{00000000-0005-0000-0000-0000400D0000}"/>
    <cellStyle name="_So lieu quoc te TH_NGTT LN,TS 2012 (Chuan)" xfId="3399" xr:uid="{00000000-0005-0000-0000-0000410D0000}"/>
    <cellStyle name="_So lieu quoc te TH_Nien giam TT Vu Nong nghiep 2012(solieu)-gui Vu TH 29-3-2013" xfId="3400" xr:uid="{00000000-0005-0000-0000-0000420D0000}"/>
    <cellStyle name="_So lieu quoc te TH_Niengiam_Hung_final" xfId="3401" xr:uid="{00000000-0005-0000-0000-0000430D0000}"/>
    <cellStyle name="_So lieu quoc te TH_Nongnghiep" xfId="3402" xr:uid="{00000000-0005-0000-0000-0000440D0000}"/>
    <cellStyle name="_So lieu quoc te TH_Nongnghiep NGDD 2012_cap nhat den 24-5-2013(1)" xfId="3403" xr:uid="{00000000-0005-0000-0000-0000450D0000}"/>
    <cellStyle name="_So lieu quoc te TH_Nongnghiep_Nongnghiep NGDD 2012_cap nhat den 24-5-2013(1)" xfId="3404" xr:uid="{00000000-0005-0000-0000-0000460D0000}"/>
    <cellStyle name="_So lieu quoc te TH_TKQG" xfId="3405" xr:uid="{00000000-0005-0000-0000-0000470D0000}"/>
    <cellStyle name="_So lieu quoc te TH_Xl0000147" xfId="3406" xr:uid="{00000000-0005-0000-0000-0000480D0000}"/>
    <cellStyle name="_So lieu quoc te TH_Xl0000167" xfId="3407" xr:uid="{00000000-0005-0000-0000-0000490D0000}"/>
    <cellStyle name="_So lieu quoc te TH_XNK" xfId="3408" xr:uid="{00000000-0005-0000-0000-00004A0D0000}"/>
    <cellStyle name="_So lieu quoc te TH_XNK_nien giam tom tat nong nghiep 2013" xfId="3409" xr:uid="{00000000-0005-0000-0000-00004B0D0000}"/>
    <cellStyle name="_So lieu quoc te TH_XNK_Phan II (In)" xfId="3410" xr:uid="{00000000-0005-0000-0000-00004C0D0000}"/>
    <cellStyle name="_TangGDP" xfId="3411" xr:uid="{00000000-0005-0000-0000-00004D0D0000}"/>
    <cellStyle name="_TG-TH" xfId="3412" xr:uid="{00000000-0005-0000-0000-00004E0D0000}"/>
    <cellStyle name="_TG-TH_1" xfId="3413" xr:uid="{00000000-0005-0000-0000-00004F0D0000}"/>
    <cellStyle name="_TG-TH_2" xfId="3414" xr:uid="{00000000-0005-0000-0000-0000500D0000}"/>
    <cellStyle name="_TG-TH_2_12 MSDC_Thuy Van" xfId="3415" xr:uid="{00000000-0005-0000-0000-0000510D0000}"/>
    <cellStyle name="_TG-TH_2_Mau" xfId="3416" xr:uid="{00000000-0005-0000-0000-0000520D0000}"/>
    <cellStyle name="_TG-TH_3" xfId="3417" xr:uid="{00000000-0005-0000-0000-0000530D0000}"/>
    <cellStyle name="_TG-TH_4" xfId="3418" xr:uid="{00000000-0005-0000-0000-0000540D0000}"/>
    <cellStyle name="_TG-TH_4_12 MSDC_Thuy Van" xfId="3419" xr:uid="{00000000-0005-0000-0000-0000550D0000}"/>
    <cellStyle name="_TG-TH_4_Mau" xfId="3420" xr:uid="{00000000-0005-0000-0000-0000560D0000}"/>
    <cellStyle name="_Tich luy" xfId="3421" xr:uid="{00000000-0005-0000-0000-0000570D0000}"/>
    <cellStyle name="_Tieudung" xfId="3422" xr:uid="{00000000-0005-0000-0000-0000580D0000}"/>
    <cellStyle name="_Tong hop NGTT" xfId="3423" xr:uid="{00000000-0005-0000-0000-0000590D0000}"/>
    <cellStyle name="_Tong hop NGTT_01 Don vi HC" xfId="3424" xr:uid="{00000000-0005-0000-0000-00005A0D0000}"/>
    <cellStyle name="_Tong hop NGTT_02 Danso_Laodong 2012(chuan) CO SO" xfId="3425" xr:uid="{00000000-0005-0000-0000-00005B0D0000}"/>
    <cellStyle name="_Tong hop NGTT_04 Doanh nghiep va CSKDCT 2012" xfId="3426" xr:uid="{00000000-0005-0000-0000-00005C0D0000}"/>
    <cellStyle name="_Tong hop NGTT_12 MSDC_Thuy Van" xfId="3427" xr:uid="{00000000-0005-0000-0000-00005D0D0000}"/>
    <cellStyle name="_Tong hop NGTT_Don vi HC, dat dai, khi hau" xfId="3428" xr:uid="{00000000-0005-0000-0000-00005E0D0000}"/>
    <cellStyle name="_Tong hop NGTT_Mau" xfId="3429" xr:uid="{00000000-0005-0000-0000-00005F0D0000}"/>
    <cellStyle name="_Tong hop NGTT_Mau 2" xfId="3430" xr:uid="{00000000-0005-0000-0000-0000600D0000}"/>
    <cellStyle name="_Tong hop NGTT_Mau_Book2" xfId="3431" xr:uid="{00000000-0005-0000-0000-0000610D0000}"/>
    <cellStyle name="_Tong hop NGTT_Mau_NGTK-daydu-2014-Laodong" xfId="3432" xr:uid="{00000000-0005-0000-0000-0000620D0000}"/>
    <cellStyle name="_Tong hop NGTT_Mau_Niengiam_Hung_final" xfId="3433" xr:uid="{00000000-0005-0000-0000-0000630D0000}"/>
    <cellStyle name="_Tong hop NGTT_NGDD 2013 Thu chi NSNN " xfId="3434" xr:uid="{00000000-0005-0000-0000-0000640D0000}"/>
    <cellStyle name="_Tong hop NGTT_NGTK-daydu-2014-VuDSLD(22.5.2015)" xfId="3435" xr:uid="{00000000-0005-0000-0000-0000650D0000}"/>
    <cellStyle name="_Tong hop NGTT_nien giam 28.5.12_sua tn_Oanh-gui-3.15pm-28-5-2012" xfId="3436" xr:uid="{00000000-0005-0000-0000-0000660D0000}"/>
    <cellStyle name="_Tong hop NGTT_Nien giam KT_TV 2010" xfId="3437" xr:uid="{00000000-0005-0000-0000-0000670D0000}"/>
    <cellStyle name="_Tong hop NGTT_nien giam tom tat nong nghiep 2013" xfId="3438" xr:uid="{00000000-0005-0000-0000-0000680D0000}"/>
    <cellStyle name="_Tong hop NGTT_Phan II (In)" xfId="3439" xr:uid="{00000000-0005-0000-0000-0000690D0000}"/>
    <cellStyle name="_Tong hop NGTT_Xl0000006" xfId="3440" xr:uid="{00000000-0005-0000-0000-00006A0D0000}"/>
    <cellStyle name="_Tong hop NGTT_Xl0000167" xfId="3441" xr:uid="{00000000-0005-0000-0000-00006B0D0000}"/>
    <cellStyle name="_Tong hop NGTT_Y te-VH TT_Tam(1)" xfId="3442" xr:uid="{00000000-0005-0000-0000-00006C0D0000}"/>
    <cellStyle name="_y te" xfId="3443" xr:uid="{00000000-0005-0000-0000-00006D0D0000}"/>
    <cellStyle name="_y te_Xl0000006" xfId="3444" xr:uid="{00000000-0005-0000-0000-00006E0D0000}"/>
    <cellStyle name="1" xfId="3445" xr:uid="{00000000-0005-0000-0000-00006F0D0000}"/>
    <cellStyle name="1 10" xfId="3446" xr:uid="{00000000-0005-0000-0000-0000700D0000}"/>
    <cellStyle name="1 11" xfId="3447" xr:uid="{00000000-0005-0000-0000-0000710D0000}"/>
    <cellStyle name="1 12" xfId="3448" xr:uid="{00000000-0005-0000-0000-0000720D0000}"/>
    <cellStyle name="1 13" xfId="3449" xr:uid="{00000000-0005-0000-0000-0000730D0000}"/>
    <cellStyle name="1 14" xfId="3450" xr:uid="{00000000-0005-0000-0000-0000740D0000}"/>
    <cellStyle name="1 15" xfId="3451" xr:uid="{00000000-0005-0000-0000-0000750D0000}"/>
    <cellStyle name="1 16" xfId="3452" xr:uid="{00000000-0005-0000-0000-0000760D0000}"/>
    <cellStyle name="1 17" xfId="3453" xr:uid="{00000000-0005-0000-0000-0000770D0000}"/>
    <cellStyle name="1 18" xfId="3454" xr:uid="{00000000-0005-0000-0000-0000780D0000}"/>
    <cellStyle name="1 19" xfId="3455" xr:uid="{00000000-0005-0000-0000-0000790D0000}"/>
    <cellStyle name="1 2" xfId="3456" xr:uid="{00000000-0005-0000-0000-00007A0D0000}"/>
    <cellStyle name="1 3" xfId="3457" xr:uid="{00000000-0005-0000-0000-00007B0D0000}"/>
    <cellStyle name="1 4" xfId="3458" xr:uid="{00000000-0005-0000-0000-00007C0D0000}"/>
    <cellStyle name="1 5" xfId="3459" xr:uid="{00000000-0005-0000-0000-00007D0D0000}"/>
    <cellStyle name="1 6" xfId="3460" xr:uid="{00000000-0005-0000-0000-00007E0D0000}"/>
    <cellStyle name="1 7" xfId="3461" xr:uid="{00000000-0005-0000-0000-00007F0D0000}"/>
    <cellStyle name="1 8" xfId="3462" xr:uid="{00000000-0005-0000-0000-0000800D0000}"/>
    <cellStyle name="1 9" xfId="3463" xr:uid="{00000000-0005-0000-0000-0000810D0000}"/>
    <cellStyle name="1_01 Don vi HC" xfId="3464" xr:uid="{00000000-0005-0000-0000-0000820D0000}"/>
    <cellStyle name="1_01 Don vi HC 2" xfId="3465" xr:uid="{00000000-0005-0000-0000-0000830D0000}"/>
    <cellStyle name="1_01 Don vi HC_Book2" xfId="3466" xr:uid="{00000000-0005-0000-0000-0000840D0000}"/>
    <cellStyle name="1_01 Don vi HC_NGTK-daydu-2014-Laodong" xfId="3467" xr:uid="{00000000-0005-0000-0000-0000850D0000}"/>
    <cellStyle name="1_01 Don vi HC_Niengiam_Hung_final" xfId="3468" xr:uid="{00000000-0005-0000-0000-0000860D0000}"/>
    <cellStyle name="1_01 DVHC-DSLD 2010" xfId="3469" xr:uid="{00000000-0005-0000-0000-0000870D0000}"/>
    <cellStyle name="1_01 DVHC-DSLD 2010_01 Don vi HC" xfId="3470" xr:uid="{00000000-0005-0000-0000-0000880D0000}"/>
    <cellStyle name="1_01 DVHC-DSLD 2010_01 Don vi HC 2" xfId="3471" xr:uid="{00000000-0005-0000-0000-0000890D0000}"/>
    <cellStyle name="1_01 DVHC-DSLD 2010_01 Don vi HC_Book2" xfId="3472" xr:uid="{00000000-0005-0000-0000-00008A0D0000}"/>
    <cellStyle name="1_01 DVHC-DSLD 2010_01 Don vi HC_NGTK-daydu-2014-Laodong" xfId="3473" xr:uid="{00000000-0005-0000-0000-00008B0D0000}"/>
    <cellStyle name="1_01 DVHC-DSLD 2010_01 Don vi HC_Niengiam_Hung_final" xfId="3474" xr:uid="{00000000-0005-0000-0000-00008C0D0000}"/>
    <cellStyle name="1_01 DVHC-DSLD 2010_02 Danso_Laodong 2012(chuan) CO SO" xfId="3475" xr:uid="{00000000-0005-0000-0000-00008D0D0000}"/>
    <cellStyle name="1_01 DVHC-DSLD 2010_04 Doanh nghiep va CSKDCT 2012" xfId="3476" xr:uid="{00000000-0005-0000-0000-00008E0D0000}"/>
    <cellStyle name="1_01 DVHC-DSLD 2010_08 Thuong mai Tong muc - Diep" xfId="3477" xr:uid="{00000000-0005-0000-0000-00008F0D0000}"/>
    <cellStyle name="1_01 DVHC-DSLD 2010_12 MSDC_Thuy Van" xfId="3478" xr:uid="{00000000-0005-0000-0000-0000900D0000}"/>
    <cellStyle name="1_01 DVHC-DSLD 2010_Bo sung 04 bieu Cong nghiep" xfId="3479" xr:uid="{00000000-0005-0000-0000-0000910D0000}"/>
    <cellStyle name="1_01 DVHC-DSLD 2010_Bo sung 04 bieu Cong nghiep 2" xfId="3480" xr:uid="{00000000-0005-0000-0000-0000920D0000}"/>
    <cellStyle name="1_01 DVHC-DSLD 2010_Bo sung 04 bieu Cong nghiep_Book2" xfId="3481" xr:uid="{00000000-0005-0000-0000-0000930D0000}"/>
    <cellStyle name="1_01 DVHC-DSLD 2010_Bo sung 04 bieu Cong nghiep_Mau" xfId="3482" xr:uid="{00000000-0005-0000-0000-0000940D0000}"/>
    <cellStyle name="1_01 DVHC-DSLD 2010_Bo sung 04 bieu Cong nghiep_NGTK-daydu-2014-Laodong" xfId="3483" xr:uid="{00000000-0005-0000-0000-0000950D0000}"/>
    <cellStyle name="1_01 DVHC-DSLD 2010_Bo sung 04 bieu Cong nghiep_Niengiam_Hung_final" xfId="3484" xr:uid="{00000000-0005-0000-0000-0000960D0000}"/>
    <cellStyle name="1_01 DVHC-DSLD 2010_Don vi HC, dat dai, khi hau" xfId="3485" xr:uid="{00000000-0005-0000-0000-0000970D0000}"/>
    <cellStyle name="1_01 DVHC-DSLD 2010_Mau" xfId="3486" xr:uid="{00000000-0005-0000-0000-0000980D0000}"/>
    <cellStyle name="1_01 DVHC-DSLD 2010_Mau 2" xfId="3487" xr:uid="{00000000-0005-0000-0000-0000990D0000}"/>
    <cellStyle name="1_01 DVHC-DSLD 2010_Mau_1" xfId="3488" xr:uid="{00000000-0005-0000-0000-00009A0D0000}"/>
    <cellStyle name="1_01 DVHC-DSLD 2010_Mau_12 MSDC_Thuy Van" xfId="3489" xr:uid="{00000000-0005-0000-0000-00009B0D0000}"/>
    <cellStyle name="1_01 DVHC-DSLD 2010_Mau_Book2" xfId="3490" xr:uid="{00000000-0005-0000-0000-00009C0D0000}"/>
    <cellStyle name="1_01 DVHC-DSLD 2010_Mau_NGTK-daydu-2014-Laodong" xfId="3491" xr:uid="{00000000-0005-0000-0000-00009D0D0000}"/>
    <cellStyle name="1_01 DVHC-DSLD 2010_Mau_Niengiam_Hung_final" xfId="3492" xr:uid="{00000000-0005-0000-0000-00009E0D0000}"/>
    <cellStyle name="1_01 DVHC-DSLD 2010_NGDD 2013 Thu chi NSNN " xfId="3493" xr:uid="{00000000-0005-0000-0000-00009F0D0000}"/>
    <cellStyle name="1_01 DVHC-DSLD 2010_NGTK-daydu-2014-VuDSLD(22.5.2015)" xfId="3494" xr:uid="{00000000-0005-0000-0000-0000A00D0000}"/>
    <cellStyle name="1_01 DVHC-DSLD 2010_nien giam 28.5.12_sua tn_Oanh-gui-3.15pm-28-5-2012" xfId="3495" xr:uid="{00000000-0005-0000-0000-0000A10D0000}"/>
    <cellStyle name="1_01 DVHC-DSLD 2010_Nien giam KT_TV 2010" xfId="3496" xr:uid="{00000000-0005-0000-0000-0000A20D0000}"/>
    <cellStyle name="1_01 DVHC-DSLD 2010_nien giam tom tat 2010 (thuy)" xfId="3497" xr:uid="{00000000-0005-0000-0000-0000A30D0000}"/>
    <cellStyle name="1_01 DVHC-DSLD 2010_nien giam tom tat 2010 (thuy)_01 Don vi HC" xfId="3498" xr:uid="{00000000-0005-0000-0000-0000A40D0000}"/>
    <cellStyle name="1_01 DVHC-DSLD 2010_nien giam tom tat 2010 (thuy)_01 Don vi HC 2" xfId="3499" xr:uid="{00000000-0005-0000-0000-0000A50D0000}"/>
    <cellStyle name="1_01 DVHC-DSLD 2010_nien giam tom tat 2010 (thuy)_01 Don vi HC_Book2" xfId="3500" xr:uid="{00000000-0005-0000-0000-0000A60D0000}"/>
    <cellStyle name="1_01 DVHC-DSLD 2010_nien giam tom tat 2010 (thuy)_01 Don vi HC_NGTK-daydu-2014-Laodong" xfId="3501" xr:uid="{00000000-0005-0000-0000-0000A70D0000}"/>
    <cellStyle name="1_01 DVHC-DSLD 2010_nien giam tom tat 2010 (thuy)_01 Don vi HC_Niengiam_Hung_final" xfId="3502" xr:uid="{00000000-0005-0000-0000-0000A80D0000}"/>
    <cellStyle name="1_01 DVHC-DSLD 2010_nien giam tom tat 2010 (thuy)_02 Danso_Laodong 2012(chuan) CO SO" xfId="3503" xr:uid="{00000000-0005-0000-0000-0000A90D0000}"/>
    <cellStyle name="1_01 DVHC-DSLD 2010_nien giam tom tat 2010 (thuy)_04 Doanh nghiep va CSKDCT 2012" xfId="3504" xr:uid="{00000000-0005-0000-0000-0000AA0D0000}"/>
    <cellStyle name="1_01 DVHC-DSLD 2010_nien giam tom tat 2010 (thuy)_08 Thuong mai Tong muc - Diep" xfId="3505" xr:uid="{00000000-0005-0000-0000-0000AB0D0000}"/>
    <cellStyle name="1_01 DVHC-DSLD 2010_nien giam tom tat 2010 (thuy)_09 Thuong mai va Du lich" xfId="3506" xr:uid="{00000000-0005-0000-0000-0000AC0D0000}"/>
    <cellStyle name="1_01 DVHC-DSLD 2010_nien giam tom tat 2010 (thuy)_09 Thuong mai va Du lich 2" xfId="3507" xr:uid="{00000000-0005-0000-0000-0000AD0D0000}"/>
    <cellStyle name="1_01 DVHC-DSLD 2010_nien giam tom tat 2010 (thuy)_09 Thuong mai va Du lich_01 Don vi HC" xfId="3508" xr:uid="{00000000-0005-0000-0000-0000AE0D0000}"/>
    <cellStyle name="1_01 DVHC-DSLD 2010_nien giam tom tat 2010 (thuy)_09 Thuong mai va Du lich_Book2" xfId="3509" xr:uid="{00000000-0005-0000-0000-0000AF0D0000}"/>
    <cellStyle name="1_01 DVHC-DSLD 2010_nien giam tom tat 2010 (thuy)_09 Thuong mai va Du lich_NGDD 2013 Thu chi NSNN " xfId="3510" xr:uid="{00000000-0005-0000-0000-0000B00D0000}"/>
    <cellStyle name="1_01 DVHC-DSLD 2010_nien giam tom tat 2010 (thuy)_09 Thuong mai va Du lich_NGTK-daydu-2014-Laodong" xfId="3511" xr:uid="{00000000-0005-0000-0000-0000B10D0000}"/>
    <cellStyle name="1_01 DVHC-DSLD 2010_nien giam tom tat 2010 (thuy)_09 Thuong mai va Du lich_nien giam tom tat nong nghiep 2013" xfId="3512" xr:uid="{00000000-0005-0000-0000-0000B20D0000}"/>
    <cellStyle name="1_01 DVHC-DSLD 2010_nien giam tom tat 2010 (thuy)_09 Thuong mai va Du lich_Niengiam_Hung_final" xfId="3513" xr:uid="{00000000-0005-0000-0000-0000B30D0000}"/>
    <cellStyle name="1_01 DVHC-DSLD 2010_nien giam tom tat 2010 (thuy)_09 Thuong mai va Du lich_Phan II (In)" xfId="3514" xr:uid="{00000000-0005-0000-0000-0000B40D0000}"/>
    <cellStyle name="1_01 DVHC-DSLD 2010_nien giam tom tat 2010 (thuy)_12 MSDC_Thuy Van" xfId="3515" xr:uid="{00000000-0005-0000-0000-0000B50D0000}"/>
    <cellStyle name="1_01 DVHC-DSLD 2010_nien giam tom tat 2010 (thuy)_Don vi HC, dat dai, khi hau" xfId="3516" xr:uid="{00000000-0005-0000-0000-0000B60D0000}"/>
    <cellStyle name="1_01 DVHC-DSLD 2010_nien giam tom tat 2010 (thuy)_Mau" xfId="3517" xr:uid="{00000000-0005-0000-0000-0000B70D0000}"/>
    <cellStyle name="1_01 DVHC-DSLD 2010_nien giam tom tat 2010 (thuy)_NGTK-daydu-2014-VuDSLD(22.5.2015)" xfId="3518" xr:uid="{00000000-0005-0000-0000-0000B80D0000}"/>
    <cellStyle name="1_01 DVHC-DSLD 2010_nien giam tom tat 2010 (thuy)_nien giam 28.5.12_sua tn_Oanh-gui-3.15pm-28-5-2012" xfId="3519" xr:uid="{00000000-0005-0000-0000-0000B90D0000}"/>
    <cellStyle name="1_01 DVHC-DSLD 2010_nien giam tom tat 2010 (thuy)_nien giam tom tat nong nghiep 2013" xfId="3520" xr:uid="{00000000-0005-0000-0000-0000BA0D0000}"/>
    <cellStyle name="1_01 DVHC-DSLD 2010_nien giam tom tat 2010 (thuy)_Phan II (In)" xfId="3521" xr:uid="{00000000-0005-0000-0000-0000BB0D0000}"/>
    <cellStyle name="1_01 DVHC-DSLD 2010_nien giam tom tat 2010 (thuy)_TKQG" xfId="3522" xr:uid="{00000000-0005-0000-0000-0000BC0D0000}"/>
    <cellStyle name="1_01 DVHC-DSLD 2010_nien giam tom tat 2010 (thuy)_Xl0000006" xfId="3523" xr:uid="{00000000-0005-0000-0000-0000BD0D0000}"/>
    <cellStyle name="1_01 DVHC-DSLD 2010_nien giam tom tat 2010 (thuy)_Xl0000167" xfId="3524" xr:uid="{00000000-0005-0000-0000-0000BE0D0000}"/>
    <cellStyle name="1_01 DVHC-DSLD 2010_nien giam tom tat 2010 (thuy)_Y te-VH TT_Tam(1)" xfId="3525" xr:uid="{00000000-0005-0000-0000-0000BF0D0000}"/>
    <cellStyle name="1_01 DVHC-DSLD 2010_nien giam tom tat nong nghiep 2013" xfId="3526" xr:uid="{00000000-0005-0000-0000-0000C00D0000}"/>
    <cellStyle name="1_01 DVHC-DSLD 2010_Phan II (In)" xfId="3527" xr:uid="{00000000-0005-0000-0000-0000C10D0000}"/>
    <cellStyle name="1_01 DVHC-DSLD 2010_Tong hop NGTT" xfId="3528" xr:uid="{00000000-0005-0000-0000-0000C20D0000}"/>
    <cellStyle name="1_01 DVHC-DSLD 2010_Tong hop NGTT 2" xfId="3529" xr:uid="{00000000-0005-0000-0000-0000C30D0000}"/>
    <cellStyle name="1_01 DVHC-DSLD 2010_Tong hop NGTT_09 Thuong mai va Du lich" xfId="3530" xr:uid="{00000000-0005-0000-0000-0000C40D0000}"/>
    <cellStyle name="1_01 DVHC-DSLD 2010_Tong hop NGTT_09 Thuong mai va Du lich 2" xfId="3531" xr:uid="{00000000-0005-0000-0000-0000C50D0000}"/>
    <cellStyle name="1_01 DVHC-DSLD 2010_Tong hop NGTT_09 Thuong mai va Du lich_01 Don vi HC" xfId="3532" xr:uid="{00000000-0005-0000-0000-0000C60D0000}"/>
    <cellStyle name="1_01 DVHC-DSLD 2010_Tong hop NGTT_09 Thuong mai va Du lich_Book2" xfId="3533" xr:uid="{00000000-0005-0000-0000-0000C70D0000}"/>
    <cellStyle name="1_01 DVHC-DSLD 2010_Tong hop NGTT_09 Thuong mai va Du lich_NGDD 2013 Thu chi NSNN " xfId="3534" xr:uid="{00000000-0005-0000-0000-0000C80D0000}"/>
    <cellStyle name="1_01 DVHC-DSLD 2010_Tong hop NGTT_09 Thuong mai va Du lich_NGTK-daydu-2014-Laodong" xfId="3535" xr:uid="{00000000-0005-0000-0000-0000C90D0000}"/>
    <cellStyle name="1_01 DVHC-DSLD 2010_Tong hop NGTT_09 Thuong mai va Du lich_nien giam tom tat nong nghiep 2013" xfId="3536" xr:uid="{00000000-0005-0000-0000-0000CA0D0000}"/>
    <cellStyle name="1_01 DVHC-DSLD 2010_Tong hop NGTT_09 Thuong mai va Du lich_Niengiam_Hung_final" xfId="3537" xr:uid="{00000000-0005-0000-0000-0000CB0D0000}"/>
    <cellStyle name="1_01 DVHC-DSLD 2010_Tong hop NGTT_09 Thuong mai va Du lich_Phan II (In)" xfId="3538" xr:uid="{00000000-0005-0000-0000-0000CC0D0000}"/>
    <cellStyle name="1_01 DVHC-DSLD 2010_Tong hop NGTT_Book2" xfId="3539" xr:uid="{00000000-0005-0000-0000-0000CD0D0000}"/>
    <cellStyle name="1_01 DVHC-DSLD 2010_Tong hop NGTT_Mau" xfId="3540" xr:uid="{00000000-0005-0000-0000-0000CE0D0000}"/>
    <cellStyle name="1_01 DVHC-DSLD 2010_Tong hop NGTT_NGTK-daydu-2014-Laodong" xfId="3541" xr:uid="{00000000-0005-0000-0000-0000CF0D0000}"/>
    <cellStyle name="1_01 DVHC-DSLD 2010_Tong hop NGTT_Niengiam_Hung_final" xfId="3542" xr:uid="{00000000-0005-0000-0000-0000D00D0000}"/>
    <cellStyle name="1_01 DVHC-DSLD 2010_Xl0000006" xfId="3543" xr:uid="{00000000-0005-0000-0000-0000D10D0000}"/>
    <cellStyle name="1_01 DVHC-DSLD 2010_Xl0000167" xfId="3544" xr:uid="{00000000-0005-0000-0000-0000D20D0000}"/>
    <cellStyle name="1_01 DVHC-DSLD 2010_Y te-VH TT_Tam(1)" xfId="3545" xr:uid="{00000000-0005-0000-0000-0000D30D0000}"/>
    <cellStyle name="1_02  Dan so lao dong(OK)" xfId="3546" xr:uid="{00000000-0005-0000-0000-0000D40D0000}"/>
    <cellStyle name="1_02 Dan so 2010 (ok)" xfId="3547" xr:uid="{00000000-0005-0000-0000-0000D50D0000}"/>
    <cellStyle name="1_02 Dan so Lao dong 2011" xfId="3548" xr:uid="{00000000-0005-0000-0000-0000D60D0000}"/>
    <cellStyle name="1_02 Danso_Laodong 2012(chuan) CO SO" xfId="3549" xr:uid="{00000000-0005-0000-0000-0000D70D0000}"/>
    <cellStyle name="1_02 DSLD_2011(ok).xls" xfId="3550" xr:uid="{00000000-0005-0000-0000-0000D80D0000}"/>
    <cellStyle name="1_03 Dautu 2010" xfId="3551" xr:uid="{00000000-0005-0000-0000-0000D90D0000}"/>
    <cellStyle name="1_03 Dautu 2010_01 Don vi HC" xfId="3552" xr:uid="{00000000-0005-0000-0000-0000DA0D0000}"/>
    <cellStyle name="1_03 Dautu 2010_01 Don vi HC 2" xfId="3553" xr:uid="{00000000-0005-0000-0000-0000DB0D0000}"/>
    <cellStyle name="1_03 Dautu 2010_01 Don vi HC_Book2" xfId="3554" xr:uid="{00000000-0005-0000-0000-0000DC0D0000}"/>
    <cellStyle name="1_03 Dautu 2010_01 Don vi HC_NGTK-daydu-2014-Laodong" xfId="3555" xr:uid="{00000000-0005-0000-0000-0000DD0D0000}"/>
    <cellStyle name="1_03 Dautu 2010_01 Don vi HC_Niengiam_Hung_final" xfId="3556" xr:uid="{00000000-0005-0000-0000-0000DE0D0000}"/>
    <cellStyle name="1_03 Dautu 2010_02 Danso_Laodong 2012(chuan) CO SO" xfId="3557" xr:uid="{00000000-0005-0000-0000-0000DF0D0000}"/>
    <cellStyle name="1_03 Dautu 2010_04 Doanh nghiep va CSKDCT 2012" xfId="3558" xr:uid="{00000000-0005-0000-0000-0000E00D0000}"/>
    <cellStyle name="1_03 Dautu 2010_08 Thuong mai Tong muc - Diep" xfId="3559" xr:uid="{00000000-0005-0000-0000-0000E10D0000}"/>
    <cellStyle name="1_03 Dautu 2010_09 Thuong mai va Du lich" xfId="3560" xr:uid="{00000000-0005-0000-0000-0000E20D0000}"/>
    <cellStyle name="1_03 Dautu 2010_09 Thuong mai va Du lich 2" xfId="3561" xr:uid="{00000000-0005-0000-0000-0000E30D0000}"/>
    <cellStyle name="1_03 Dautu 2010_09 Thuong mai va Du lich_01 Don vi HC" xfId="3562" xr:uid="{00000000-0005-0000-0000-0000E40D0000}"/>
    <cellStyle name="1_03 Dautu 2010_09 Thuong mai va Du lich_Book2" xfId="3563" xr:uid="{00000000-0005-0000-0000-0000E50D0000}"/>
    <cellStyle name="1_03 Dautu 2010_09 Thuong mai va Du lich_NGDD 2013 Thu chi NSNN " xfId="3564" xr:uid="{00000000-0005-0000-0000-0000E60D0000}"/>
    <cellStyle name="1_03 Dautu 2010_09 Thuong mai va Du lich_NGTK-daydu-2014-Laodong" xfId="3565" xr:uid="{00000000-0005-0000-0000-0000E70D0000}"/>
    <cellStyle name="1_03 Dautu 2010_09 Thuong mai va Du lich_nien giam tom tat nong nghiep 2013" xfId="3566" xr:uid="{00000000-0005-0000-0000-0000E80D0000}"/>
    <cellStyle name="1_03 Dautu 2010_09 Thuong mai va Du lich_Niengiam_Hung_final" xfId="3567" xr:uid="{00000000-0005-0000-0000-0000E90D0000}"/>
    <cellStyle name="1_03 Dautu 2010_09 Thuong mai va Du lich_Phan II (In)" xfId="3568" xr:uid="{00000000-0005-0000-0000-0000EA0D0000}"/>
    <cellStyle name="1_03 Dautu 2010_12 MSDC_Thuy Van" xfId="3569" xr:uid="{00000000-0005-0000-0000-0000EB0D0000}"/>
    <cellStyle name="1_03 Dautu 2010_Don vi HC, dat dai, khi hau" xfId="3570" xr:uid="{00000000-0005-0000-0000-0000EC0D0000}"/>
    <cellStyle name="1_03 Dautu 2010_Mau" xfId="3571" xr:uid="{00000000-0005-0000-0000-0000ED0D0000}"/>
    <cellStyle name="1_03 Dautu 2010_NGTK-daydu-2014-VuDSLD(22.5.2015)" xfId="3572" xr:uid="{00000000-0005-0000-0000-0000EE0D0000}"/>
    <cellStyle name="1_03 Dautu 2010_nien giam 28.5.12_sua tn_Oanh-gui-3.15pm-28-5-2012" xfId="3573" xr:uid="{00000000-0005-0000-0000-0000EF0D0000}"/>
    <cellStyle name="1_03 Dautu 2010_nien giam tom tat nong nghiep 2013" xfId="3574" xr:uid="{00000000-0005-0000-0000-0000F00D0000}"/>
    <cellStyle name="1_03 Dautu 2010_Phan II (In)" xfId="3575" xr:uid="{00000000-0005-0000-0000-0000F10D0000}"/>
    <cellStyle name="1_03 Dautu 2010_TKQG" xfId="3576" xr:uid="{00000000-0005-0000-0000-0000F20D0000}"/>
    <cellStyle name="1_03 Dautu 2010_Xl0000006" xfId="3577" xr:uid="{00000000-0005-0000-0000-0000F30D0000}"/>
    <cellStyle name="1_03 Dautu 2010_Xl0000167" xfId="3578" xr:uid="{00000000-0005-0000-0000-0000F40D0000}"/>
    <cellStyle name="1_03 Dautu 2010_Y te-VH TT_Tam(1)" xfId="3579" xr:uid="{00000000-0005-0000-0000-0000F50D0000}"/>
    <cellStyle name="1_03 TKQG" xfId="3580" xr:uid="{00000000-0005-0000-0000-0000F60D0000}"/>
    <cellStyle name="1_03 TKQG 2" xfId="3581" xr:uid="{00000000-0005-0000-0000-0000F70D0000}"/>
    <cellStyle name="1_03 TKQG_02  Dan so lao dong(OK)" xfId="3582" xr:uid="{00000000-0005-0000-0000-0000F80D0000}"/>
    <cellStyle name="1_03 TKQG_Book2" xfId="3583" xr:uid="{00000000-0005-0000-0000-0000F90D0000}"/>
    <cellStyle name="1_03 TKQG_NGTK-daydu-2014-Laodong" xfId="3584" xr:uid="{00000000-0005-0000-0000-0000FA0D0000}"/>
    <cellStyle name="1_03 TKQG_Niengiam_Hung_final" xfId="3585" xr:uid="{00000000-0005-0000-0000-0000FB0D0000}"/>
    <cellStyle name="1_03 TKQG_Xl0000167" xfId="3586" xr:uid="{00000000-0005-0000-0000-0000FC0D0000}"/>
    <cellStyle name="1_04 Doanh nghiep va CSKDCT 2012" xfId="3587" xr:uid="{00000000-0005-0000-0000-0000FD0D0000}"/>
    <cellStyle name="1_05 Doanh nghiep va Ca the_2011 (Ok)" xfId="3588" xr:uid="{00000000-0005-0000-0000-0000FE0D0000}"/>
    <cellStyle name="1_05 Thu chi NSNN" xfId="3589" xr:uid="{00000000-0005-0000-0000-0000FF0D0000}"/>
    <cellStyle name="1_05 Thuong mai" xfId="3590" xr:uid="{00000000-0005-0000-0000-0000000E0000}"/>
    <cellStyle name="1_05 Thuong mai_01 Don vi HC" xfId="3591" xr:uid="{00000000-0005-0000-0000-0000010E0000}"/>
    <cellStyle name="1_05 Thuong mai_02 Danso_Laodong 2012(chuan) CO SO" xfId="3592" xr:uid="{00000000-0005-0000-0000-0000020E0000}"/>
    <cellStyle name="1_05 Thuong mai_04 Doanh nghiep va CSKDCT 2012" xfId="3593" xr:uid="{00000000-0005-0000-0000-0000030E0000}"/>
    <cellStyle name="1_05 Thuong mai_12 MSDC_Thuy Van" xfId="3594" xr:uid="{00000000-0005-0000-0000-0000040E0000}"/>
    <cellStyle name="1_05 Thuong mai_Don vi HC, dat dai, khi hau" xfId="3595" xr:uid="{00000000-0005-0000-0000-0000050E0000}"/>
    <cellStyle name="1_05 Thuong mai_Mau" xfId="3596" xr:uid="{00000000-0005-0000-0000-0000060E0000}"/>
    <cellStyle name="1_05 Thuong mai_Mau 2" xfId="3597" xr:uid="{00000000-0005-0000-0000-0000070E0000}"/>
    <cellStyle name="1_05 Thuong mai_Mau_Book2" xfId="3598" xr:uid="{00000000-0005-0000-0000-0000080E0000}"/>
    <cellStyle name="1_05 Thuong mai_Mau_NGTK-daydu-2014-Laodong" xfId="3599" xr:uid="{00000000-0005-0000-0000-0000090E0000}"/>
    <cellStyle name="1_05 Thuong mai_Mau_Niengiam_Hung_final" xfId="3600" xr:uid="{00000000-0005-0000-0000-00000A0E0000}"/>
    <cellStyle name="1_05 Thuong mai_NGDD 2013 Thu chi NSNN " xfId="3601" xr:uid="{00000000-0005-0000-0000-00000B0E0000}"/>
    <cellStyle name="1_05 Thuong mai_NGTK-daydu-2014-VuDSLD(22.5.2015)" xfId="3602" xr:uid="{00000000-0005-0000-0000-00000C0E0000}"/>
    <cellStyle name="1_05 Thuong mai_nien giam 28.5.12_sua tn_Oanh-gui-3.15pm-28-5-2012" xfId="3603" xr:uid="{00000000-0005-0000-0000-00000D0E0000}"/>
    <cellStyle name="1_05 Thuong mai_Nien giam KT_TV 2010" xfId="3604" xr:uid="{00000000-0005-0000-0000-00000E0E0000}"/>
    <cellStyle name="1_05 Thuong mai_nien giam tom tat nong nghiep 2013" xfId="3605" xr:uid="{00000000-0005-0000-0000-00000F0E0000}"/>
    <cellStyle name="1_05 Thuong mai_Phan II (In)" xfId="3606" xr:uid="{00000000-0005-0000-0000-0000100E0000}"/>
    <cellStyle name="1_05 Thuong mai_Xl0000006" xfId="3607" xr:uid="{00000000-0005-0000-0000-0000110E0000}"/>
    <cellStyle name="1_05 Thuong mai_Xl0000167" xfId="3608" xr:uid="{00000000-0005-0000-0000-0000120E0000}"/>
    <cellStyle name="1_05 Thuong mai_Y te-VH TT_Tam(1)" xfId="3609" xr:uid="{00000000-0005-0000-0000-0000130E0000}"/>
    <cellStyle name="1_06 NGTT LN,TS 2013 co so" xfId="3610" xr:uid="{00000000-0005-0000-0000-0000140E0000}"/>
    <cellStyle name="1_06 Nong, lam nghiep 2010  (ok)" xfId="3611" xr:uid="{00000000-0005-0000-0000-0000150E0000}"/>
    <cellStyle name="1_06 Van tai" xfId="3612" xr:uid="{00000000-0005-0000-0000-0000160E0000}"/>
    <cellStyle name="1_06 Van tai_01 Don vi HC" xfId="3613" xr:uid="{00000000-0005-0000-0000-0000170E0000}"/>
    <cellStyle name="1_06 Van tai_02 Danso_Laodong 2012(chuan) CO SO" xfId="3614" xr:uid="{00000000-0005-0000-0000-0000180E0000}"/>
    <cellStyle name="1_06 Van tai_04 Doanh nghiep va CSKDCT 2012" xfId="3615" xr:uid="{00000000-0005-0000-0000-0000190E0000}"/>
    <cellStyle name="1_06 Van tai_12 MSDC_Thuy Van" xfId="3616" xr:uid="{00000000-0005-0000-0000-00001A0E0000}"/>
    <cellStyle name="1_06 Van tai_Don vi HC, dat dai, khi hau" xfId="3617" xr:uid="{00000000-0005-0000-0000-00001B0E0000}"/>
    <cellStyle name="1_06 Van tai_Mau" xfId="3618" xr:uid="{00000000-0005-0000-0000-00001C0E0000}"/>
    <cellStyle name="1_06 Van tai_Mau 2" xfId="3619" xr:uid="{00000000-0005-0000-0000-00001D0E0000}"/>
    <cellStyle name="1_06 Van tai_Mau_Book2" xfId="3620" xr:uid="{00000000-0005-0000-0000-00001E0E0000}"/>
    <cellStyle name="1_06 Van tai_Mau_NGTK-daydu-2014-Laodong" xfId="3621" xr:uid="{00000000-0005-0000-0000-00001F0E0000}"/>
    <cellStyle name="1_06 Van tai_Mau_Niengiam_Hung_final" xfId="3622" xr:uid="{00000000-0005-0000-0000-0000200E0000}"/>
    <cellStyle name="1_06 Van tai_NGDD 2013 Thu chi NSNN " xfId="3623" xr:uid="{00000000-0005-0000-0000-0000210E0000}"/>
    <cellStyle name="1_06 Van tai_NGTK-daydu-2014-VuDSLD(22.5.2015)" xfId="3624" xr:uid="{00000000-0005-0000-0000-0000220E0000}"/>
    <cellStyle name="1_06 Van tai_nien giam 28.5.12_sua tn_Oanh-gui-3.15pm-28-5-2012" xfId="3625" xr:uid="{00000000-0005-0000-0000-0000230E0000}"/>
    <cellStyle name="1_06 Van tai_Nien giam KT_TV 2010" xfId="3626" xr:uid="{00000000-0005-0000-0000-0000240E0000}"/>
    <cellStyle name="1_06 Van tai_nien giam tom tat nong nghiep 2013" xfId="3627" xr:uid="{00000000-0005-0000-0000-0000250E0000}"/>
    <cellStyle name="1_06 Van tai_Phan II (In)" xfId="3628" xr:uid="{00000000-0005-0000-0000-0000260E0000}"/>
    <cellStyle name="1_06 Van tai_Xl0000006" xfId="3629" xr:uid="{00000000-0005-0000-0000-0000270E0000}"/>
    <cellStyle name="1_06 Van tai_Xl0000167" xfId="3630" xr:uid="{00000000-0005-0000-0000-0000280E0000}"/>
    <cellStyle name="1_06 Van tai_Y te-VH TT_Tam(1)" xfId="3631" xr:uid="{00000000-0005-0000-0000-0000290E0000}"/>
    <cellStyle name="1_07 Buu dien" xfId="3632" xr:uid="{00000000-0005-0000-0000-00002A0E0000}"/>
    <cellStyle name="1_07 Buu dien_01 Don vi HC" xfId="3633" xr:uid="{00000000-0005-0000-0000-00002B0E0000}"/>
    <cellStyle name="1_07 Buu dien_02 Danso_Laodong 2012(chuan) CO SO" xfId="3634" xr:uid="{00000000-0005-0000-0000-00002C0E0000}"/>
    <cellStyle name="1_07 Buu dien_04 Doanh nghiep va CSKDCT 2012" xfId="3635" xr:uid="{00000000-0005-0000-0000-00002D0E0000}"/>
    <cellStyle name="1_07 Buu dien_12 MSDC_Thuy Van" xfId="3636" xr:uid="{00000000-0005-0000-0000-00002E0E0000}"/>
    <cellStyle name="1_07 Buu dien_Don vi HC, dat dai, khi hau" xfId="3637" xr:uid="{00000000-0005-0000-0000-00002F0E0000}"/>
    <cellStyle name="1_07 Buu dien_Mau" xfId="3638" xr:uid="{00000000-0005-0000-0000-0000300E0000}"/>
    <cellStyle name="1_07 Buu dien_Mau 2" xfId="3639" xr:uid="{00000000-0005-0000-0000-0000310E0000}"/>
    <cellStyle name="1_07 Buu dien_Mau_Book2" xfId="3640" xr:uid="{00000000-0005-0000-0000-0000320E0000}"/>
    <cellStyle name="1_07 Buu dien_Mau_NGTK-daydu-2014-Laodong" xfId="3641" xr:uid="{00000000-0005-0000-0000-0000330E0000}"/>
    <cellStyle name="1_07 Buu dien_Mau_Niengiam_Hung_final" xfId="3642" xr:uid="{00000000-0005-0000-0000-0000340E0000}"/>
    <cellStyle name="1_07 Buu dien_NGDD 2013 Thu chi NSNN " xfId="3643" xr:uid="{00000000-0005-0000-0000-0000350E0000}"/>
    <cellStyle name="1_07 Buu dien_NGTK-daydu-2014-VuDSLD(22.5.2015)" xfId="3644" xr:uid="{00000000-0005-0000-0000-0000360E0000}"/>
    <cellStyle name="1_07 Buu dien_nien giam 28.5.12_sua tn_Oanh-gui-3.15pm-28-5-2012" xfId="3645" xr:uid="{00000000-0005-0000-0000-0000370E0000}"/>
    <cellStyle name="1_07 Buu dien_Nien giam KT_TV 2010" xfId="3646" xr:uid="{00000000-0005-0000-0000-0000380E0000}"/>
    <cellStyle name="1_07 Buu dien_nien giam tom tat nong nghiep 2013" xfId="3647" xr:uid="{00000000-0005-0000-0000-0000390E0000}"/>
    <cellStyle name="1_07 Buu dien_Phan II (In)" xfId="3648" xr:uid="{00000000-0005-0000-0000-00003A0E0000}"/>
    <cellStyle name="1_07 Buu dien_Xl0000006" xfId="3649" xr:uid="{00000000-0005-0000-0000-00003B0E0000}"/>
    <cellStyle name="1_07 Buu dien_Xl0000167" xfId="3650" xr:uid="{00000000-0005-0000-0000-00003C0E0000}"/>
    <cellStyle name="1_07 Buu dien_Y te-VH TT_Tam(1)" xfId="3651" xr:uid="{00000000-0005-0000-0000-00003D0E0000}"/>
    <cellStyle name="1_07 NGTT CN 2012" xfId="3652" xr:uid="{00000000-0005-0000-0000-00003E0E0000}"/>
    <cellStyle name="1_08 Thuong mai Tong muc - Diep" xfId="3653" xr:uid="{00000000-0005-0000-0000-00003F0E0000}"/>
    <cellStyle name="1_08 Thuong mai va Du lich (Ok)" xfId="3654" xr:uid="{00000000-0005-0000-0000-0000400E0000}"/>
    <cellStyle name="1_08 Thuong mai va Du lich (Ok)_nien giam tom tat nong nghiep 2013" xfId="3655" xr:uid="{00000000-0005-0000-0000-0000410E0000}"/>
    <cellStyle name="1_08 Thuong mai va Du lich (Ok)_Phan II (In)" xfId="3656" xr:uid="{00000000-0005-0000-0000-0000420E0000}"/>
    <cellStyle name="1_08 Van tai" xfId="3657" xr:uid="{00000000-0005-0000-0000-0000430E0000}"/>
    <cellStyle name="1_08 Van tai_01 Don vi HC" xfId="3658" xr:uid="{00000000-0005-0000-0000-0000440E0000}"/>
    <cellStyle name="1_08 Van tai_02 Danso_Laodong 2012(chuan) CO SO" xfId="3659" xr:uid="{00000000-0005-0000-0000-0000450E0000}"/>
    <cellStyle name="1_08 Van tai_04 Doanh nghiep va CSKDCT 2012" xfId="3660" xr:uid="{00000000-0005-0000-0000-0000460E0000}"/>
    <cellStyle name="1_08 Van tai_12 MSDC_Thuy Van" xfId="3661" xr:uid="{00000000-0005-0000-0000-0000470E0000}"/>
    <cellStyle name="1_08 Van tai_Don vi HC, dat dai, khi hau" xfId="3662" xr:uid="{00000000-0005-0000-0000-0000480E0000}"/>
    <cellStyle name="1_08 Van tai_Mau" xfId="3663" xr:uid="{00000000-0005-0000-0000-0000490E0000}"/>
    <cellStyle name="1_08 Van tai_Mau 2" xfId="3664" xr:uid="{00000000-0005-0000-0000-00004A0E0000}"/>
    <cellStyle name="1_08 Van tai_Mau_Book2" xfId="3665" xr:uid="{00000000-0005-0000-0000-00004B0E0000}"/>
    <cellStyle name="1_08 Van tai_Mau_NGTK-daydu-2014-Laodong" xfId="3666" xr:uid="{00000000-0005-0000-0000-00004C0E0000}"/>
    <cellStyle name="1_08 Van tai_Mau_Niengiam_Hung_final" xfId="3667" xr:uid="{00000000-0005-0000-0000-00004D0E0000}"/>
    <cellStyle name="1_08 Van tai_NGDD 2013 Thu chi NSNN " xfId="3668" xr:uid="{00000000-0005-0000-0000-00004E0E0000}"/>
    <cellStyle name="1_08 Van tai_NGTK-daydu-2014-VuDSLD(22.5.2015)" xfId="3669" xr:uid="{00000000-0005-0000-0000-00004F0E0000}"/>
    <cellStyle name="1_08 Van tai_nien giam 28.5.12_sua tn_Oanh-gui-3.15pm-28-5-2012" xfId="3670" xr:uid="{00000000-0005-0000-0000-0000500E0000}"/>
    <cellStyle name="1_08 Van tai_Nien giam KT_TV 2010" xfId="3671" xr:uid="{00000000-0005-0000-0000-0000510E0000}"/>
    <cellStyle name="1_08 Van tai_nien giam tom tat nong nghiep 2013" xfId="3672" xr:uid="{00000000-0005-0000-0000-0000520E0000}"/>
    <cellStyle name="1_08 Van tai_Phan II (In)" xfId="3673" xr:uid="{00000000-0005-0000-0000-0000530E0000}"/>
    <cellStyle name="1_08 Van tai_Xl0000006" xfId="3674" xr:uid="{00000000-0005-0000-0000-0000540E0000}"/>
    <cellStyle name="1_08 Van tai_Xl0000167" xfId="3675" xr:uid="{00000000-0005-0000-0000-0000550E0000}"/>
    <cellStyle name="1_08 Van tai_Y te-VH TT_Tam(1)" xfId="3676" xr:uid="{00000000-0005-0000-0000-0000560E0000}"/>
    <cellStyle name="1_08 Yte-van hoa" xfId="3677" xr:uid="{00000000-0005-0000-0000-0000570E0000}"/>
    <cellStyle name="1_08 Yte-van hoa_01 Don vi HC" xfId="3678" xr:uid="{00000000-0005-0000-0000-0000580E0000}"/>
    <cellStyle name="1_08 Yte-van hoa_02 Danso_Laodong 2012(chuan) CO SO" xfId="3679" xr:uid="{00000000-0005-0000-0000-0000590E0000}"/>
    <cellStyle name="1_08 Yte-van hoa_04 Doanh nghiep va CSKDCT 2012" xfId="3680" xr:uid="{00000000-0005-0000-0000-00005A0E0000}"/>
    <cellStyle name="1_08 Yte-van hoa_12 MSDC_Thuy Van" xfId="3681" xr:uid="{00000000-0005-0000-0000-00005B0E0000}"/>
    <cellStyle name="1_08 Yte-van hoa_Don vi HC, dat dai, khi hau" xfId="3682" xr:uid="{00000000-0005-0000-0000-00005C0E0000}"/>
    <cellStyle name="1_08 Yte-van hoa_Mau" xfId="3683" xr:uid="{00000000-0005-0000-0000-00005D0E0000}"/>
    <cellStyle name="1_08 Yte-van hoa_Mau 2" xfId="3684" xr:uid="{00000000-0005-0000-0000-00005E0E0000}"/>
    <cellStyle name="1_08 Yte-van hoa_Mau_Book2" xfId="3685" xr:uid="{00000000-0005-0000-0000-00005F0E0000}"/>
    <cellStyle name="1_08 Yte-van hoa_Mau_NGTK-daydu-2014-Laodong" xfId="3686" xr:uid="{00000000-0005-0000-0000-0000600E0000}"/>
    <cellStyle name="1_08 Yte-van hoa_Mau_Niengiam_Hung_final" xfId="3687" xr:uid="{00000000-0005-0000-0000-0000610E0000}"/>
    <cellStyle name="1_08 Yte-van hoa_NGDD 2013 Thu chi NSNN " xfId="3688" xr:uid="{00000000-0005-0000-0000-0000620E0000}"/>
    <cellStyle name="1_08 Yte-van hoa_NGTK-daydu-2014-VuDSLD(22.5.2015)" xfId="3689" xr:uid="{00000000-0005-0000-0000-0000630E0000}"/>
    <cellStyle name="1_08 Yte-van hoa_nien giam 28.5.12_sua tn_Oanh-gui-3.15pm-28-5-2012" xfId="3690" xr:uid="{00000000-0005-0000-0000-0000640E0000}"/>
    <cellStyle name="1_08 Yte-van hoa_Nien giam KT_TV 2010" xfId="3691" xr:uid="{00000000-0005-0000-0000-0000650E0000}"/>
    <cellStyle name="1_08 Yte-van hoa_nien giam tom tat nong nghiep 2013" xfId="3692" xr:uid="{00000000-0005-0000-0000-0000660E0000}"/>
    <cellStyle name="1_08 Yte-van hoa_Phan II (In)" xfId="3693" xr:uid="{00000000-0005-0000-0000-0000670E0000}"/>
    <cellStyle name="1_08 Yte-van hoa_Xl0000006" xfId="3694" xr:uid="{00000000-0005-0000-0000-0000680E0000}"/>
    <cellStyle name="1_08 Yte-van hoa_Xl0000167" xfId="3695" xr:uid="{00000000-0005-0000-0000-0000690E0000}"/>
    <cellStyle name="1_08 Yte-van hoa_Y te-VH TT_Tam(1)" xfId="3696" xr:uid="{00000000-0005-0000-0000-00006A0E0000}"/>
    <cellStyle name="1_09 Chi so gia 2011- VuTKG-1 (Ok)" xfId="3697" xr:uid="{00000000-0005-0000-0000-00006B0E0000}"/>
    <cellStyle name="1_09 Chi so gia 2011- VuTKG-1 (Ok)_nien giam tom tat nong nghiep 2013" xfId="3698" xr:uid="{00000000-0005-0000-0000-00006C0E0000}"/>
    <cellStyle name="1_09 Chi so gia 2011- VuTKG-1 (Ok)_Phan II (In)" xfId="3699" xr:uid="{00000000-0005-0000-0000-00006D0E0000}"/>
    <cellStyle name="1_09 Du lich" xfId="3700" xr:uid="{00000000-0005-0000-0000-00006E0E0000}"/>
    <cellStyle name="1_09 Du lich_nien giam tom tat nong nghiep 2013" xfId="3701" xr:uid="{00000000-0005-0000-0000-00006F0E0000}"/>
    <cellStyle name="1_09 Du lich_Phan II (In)" xfId="3702" xr:uid="{00000000-0005-0000-0000-0000700E0000}"/>
    <cellStyle name="1_09 Thuong mai va Du lich" xfId="3703" xr:uid="{00000000-0005-0000-0000-0000710E0000}"/>
    <cellStyle name="1_09 Thuong mai va Du lich 2" xfId="3704" xr:uid="{00000000-0005-0000-0000-0000720E0000}"/>
    <cellStyle name="1_09 Thuong mai va Du lich_01 Don vi HC" xfId="3705" xr:uid="{00000000-0005-0000-0000-0000730E0000}"/>
    <cellStyle name="1_09 Thuong mai va Du lich_Book2" xfId="3706" xr:uid="{00000000-0005-0000-0000-0000740E0000}"/>
    <cellStyle name="1_09 Thuong mai va Du lich_NGDD 2013 Thu chi NSNN " xfId="3707" xr:uid="{00000000-0005-0000-0000-0000750E0000}"/>
    <cellStyle name="1_09 Thuong mai va Du lich_NGTK-daydu-2014-Laodong" xfId="3708" xr:uid="{00000000-0005-0000-0000-0000760E0000}"/>
    <cellStyle name="1_09 Thuong mai va Du lich_nien giam tom tat nong nghiep 2013" xfId="3709" xr:uid="{00000000-0005-0000-0000-0000770E0000}"/>
    <cellStyle name="1_09 Thuong mai va Du lich_Niengiam_Hung_final" xfId="3710" xr:uid="{00000000-0005-0000-0000-0000780E0000}"/>
    <cellStyle name="1_09 Thuong mai va Du lich_Phan II (In)" xfId="3711" xr:uid="{00000000-0005-0000-0000-0000790E0000}"/>
    <cellStyle name="1_10 Market VH, YT, GD, NGTT 2011 " xfId="3712" xr:uid="{00000000-0005-0000-0000-00007A0E0000}"/>
    <cellStyle name="1_10 Market VH, YT, GD, NGTT 2011  2" xfId="3713" xr:uid="{00000000-0005-0000-0000-00007B0E0000}"/>
    <cellStyle name="1_10 Market VH, YT, GD, NGTT 2011 _02  Dan so lao dong(OK)" xfId="3714" xr:uid="{00000000-0005-0000-0000-00007C0E0000}"/>
    <cellStyle name="1_10 Market VH, YT, GD, NGTT 2011 _03 TKQG va Thu chi NSNN 2012" xfId="3715" xr:uid="{00000000-0005-0000-0000-00007D0E0000}"/>
    <cellStyle name="1_10 Market VH, YT, GD, NGTT 2011 _04 Doanh nghiep va CSKDCT 2012" xfId="3716" xr:uid="{00000000-0005-0000-0000-00007E0E0000}"/>
    <cellStyle name="1_10 Market VH, YT, GD, NGTT 2011 _05 Doanh nghiep va Ca the_2011 (Ok)" xfId="3717" xr:uid="{00000000-0005-0000-0000-00007F0E0000}"/>
    <cellStyle name="1_10 Market VH, YT, GD, NGTT 2011 _06 NGTT LN,TS 2013 co so" xfId="3718" xr:uid="{00000000-0005-0000-0000-0000800E0000}"/>
    <cellStyle name="1_10 Market VH, YT, GD, NGTT 2011 _07 NGTT CN 2012" xfId="3719" xr:uid="{00000000-0005-0000-0000-0000810E0000}"/>
    <cellStyle name="1_10 Market VH, YT, GD, NGTT 2011 _08 Thuong mai Tong muc - Diep" xfId="3720" xr:uid="{00000000-0005-0000-0000-0000820E0000}"/>
    <cellStyle name="1_10 Market VH, YT, GD, NGTT 2011 _08 Thuong mai va Du lich (Ok)" xfId="3721" xr:uid="{00000000-0005-0000-0000-0000830E0000}"/>
    <cellStyle name="1_10 Market VH, YT, GD, NGTT 2011 _08 Thuong mai va Du lich (Ok)_nien giam tom tat nong nghiep 2013" xfId="3722" xr:uid="{00000000-0005-0000-0000-0000840E0000}"/>
    <cellStyle name="1_10 Market VH, YT, GD, NGTT 2011 _08 Thuong mai va Du lich (Ok)_Phan II (In)" xfId="3723" xr:uid="{00000000-0005-0000-0000-0000850E0000}"/>
    <cellStyle name="1_10 Market VH, YT, GD, NGTT 2011 _09 Chi so gia 2011- VuTKG-1 (Ok)" xfId="3724" xr:uid="{00000000-0005-0000-0000-0000860E0000}"/>
    <cellStyle name="1_10 Market VH, YT, GD, NGTT 2011 _09 Chi so gia 2011- VuTKG-1 (Ok)_nien giam tom tat nong nghiep 2013" xfId="3725" xr:uid="{00000000-0005-0000-0000-0000870E0000}"/>
    <cellStyle name="1_10 Market VH, YT, GD, NGTT 2011 _09 Chi so gia 2011- VuTKG-1 (Ok)_Phan II (In)" xfId="3726" xr:uid="{00000000-0005-0000-0000-0000880E0000}"/>
    <cellStyle name="1_10 Market VH, YT, GD, NGTT 2011 _09 Du lich" xfId="3727" xr:uid="{00000000-0005-0000-0000-0000890E0000}"/>
    <cellStyle name="1_10 Market VH, YT, GD, NGTT 2011 _09 Du lich_nien giam tom tat nong nghiep 2013" xfId="3728" xr:uid="{00000000-0005-0000-0000-00008A0E0000}"/>
    <cellStyle name="1_10 Market VH, YT, GD, NGTT 2011 _09 Du lich_Phan II (In)" xfId="3729" xr:uid="{00000000-0005-0000-0000-00008B0E0000}"/>
    <cellStyle name="1_10 Market VH, YT, GD, NGTT 2011 _10 Van tai va BCVT (da sua ok)" xfId="3730" xr:uid="{00000000-0005-0000-0000-00008C0E0000}"/>
    <cellStyle name="1_10 Market VH, YT, GD, NGTT 2011 _10 Van tai va BCVT (da sua ok)_nien giam tom tat nong nghiep 2013" xfId="3731" xr:uid="{00000000-0005-0000-0000-00008D0E0000}"/>
    <cellStyle name="1_10 Market VH, YT, GD, NGTT 2011 _10 Van tai va BCVT (da sua ok)_Phan II (In)" xfId="3732" xr:uid="{00000000-0005-0000-0000-00008E0E0000}"/>
    <cellStyle name="1_10 Market VH, YT, GD, NGTT 2011 _11 (3)" xfId="3733" xr:uid="{00000000-0005-0000-0000-00008F0E0000}"/>
    <cellStyle name="1_10 Market VH, YT, GD, NGTT 2011 _11 (3) 2" xfId="3734" xr:uid="{00000000-0005-0000-0000-0000900E0000}"/>
    <cellStyle name="1_10 Market VH, YT, GD, NGTT 2011 _11 (3)_04 Doanh nghiep va CSKDCT 2012" xfId="3735" xr:uid="{00000000-0005-0000-0000-0000910E0000}"/>
    <cellStyle name="1_10 Market VH, YT, GD, NGTT 2011 _11 (3)_Book2" xfId="3736" xr:uid="{00000000-0005-0000-0000-0000920E0000}"/>
    <cellStyle name="1_10 Market VH, YT, GD, NGTT 2011 _11 (3)_NGTK-daydu-2014-Laodong" xfId="3737" xr:uid="{00000000-0005-0000-0000-0000930E0000}"/>
    <cellStyle name="1_10 Market VH, YT, GD, NGTT 2011 _11 (3)_nien giam tom tat nong nghiep 2013" xfId="3738" xr:uid="{00000000-0005-0000-0000-0000940E0000}"/>
    <cellStyle name="1_10 Market VH, YT, GD, NGTT 2011 _11 (3)_Niengiam_Hung_final" xfId="3739" xr:uid="{00000000-0005-0000-0000-0000950E0000}"/>
    <cellStyle name="1_10 Market VH, YT, GD, NGTT 2011 _11 (3)_Phan II (In)" xfId="3740" xr:uid="{00000000-0005-0000-0000-0000960E0000}"/>
    <cellStyle name="1_10 Market VH, YT, GD, NGTT 2011 _11 (3)_Xl0000167" xfId="3741" xr:uid="{00000000-0005-0000-0000-0000970E0000}"/>
    <cellStyle name="1_10 Market VH, YT, GD, NGTT 2011 _12 (2)" xfId="3742" xr:uid="{00000000-0005-0000-0000-0000980E0000}"/>
    <cellStyle name="1_10 Market VH, YT, GD, NGTT 2011 _12 (2) 2" xfId="3743" xr:uid="{00000000-0005-0000-0000-0000990E0000}"/>
    <cellStyle name="1_10 Market VH, YT, GD, NGTT 2011 _12 (2)_04 Doanh nghiep va CSKDCT 2012" xfId="3744" xr:uid="{00000000-0005-0000-0000-00009A0E0000}"/>
    <cellStyle name="1_10 Market VH, YT, GD, NGTT 2011 _12 (2)_Book2" xfId="3745" xr:uid="{00000000-0005-0000-0000-00009B0E0000}"/>
    <cellStyle name="1_10 Market VH, YT, GD, NGTT 2011 _12 (2)_NGTK-daydu-2014-Laodong" xfId="3746" xr:uid="{00000000-0005-0000-0000-00009C0E0000}"/>
    <cellStyle name="1_10 Market VH, YT, GD, NGTT 2011 _12 (2)_nien giam tom tat nong nghiep 2013" xfId="3747" xr:uid="{00000000-0005-0000-0000-00009D0E0000}"/>
    <cellStyle name="1_10 Market VH, YT, GD, NGTT 2011 _12 (2)_Niengiam_Hung_final" xfId="3748" xr:uid="{00000000-0005-0000-0000-00009E0E0000}"/>
    <cellStyle name="1_10 Market VH, YT, GD, NGTT 2011 _12 (2)_Phan II (In)" xfId="3749" xr:uid="{00000000-0005-0000-0000-00009F0E0000}"/>
    <cellStyle name="1_10 Market VH, YT, GD, NGTT 2011 _12 (2)_Xl0000167" xfId="3750" xr:uid="{00000000-0005-0000-0000-0000A00E0000}"/>
    <cellStyle name="1_10 Market VH, YT, GD, NGTT 2011 _12 Giao duc, Y Te va Muc songnam2011" xfId="3751" xr:uid="{00000000-0005-0000-0000-0000A10E0000}"/>
    <cellStyle name="1_10 Market VH, YT, GD, NGTT 2011 _12 Giao duc, Y Te va Muc songnam2011_nien giam tom tat nong nghiep 2013" xfId="3752" xr:uid="{00000000-0005-0000-0000-0000A20E0000}"/>
    <cellStyle name="1_10 Market VH, YT, GD, NGTT 2011 _12 Giao duc, Y Te va Muc songnam2011_Phan II (In)" xfId="3753" xr:uid="{00000000-0005-0000-0000-0000A30E0000}"/>
    <cellStyle name="1_10 Market VH, YT, GD, NGTT 2011 _12 MSDC_Thuy Van" xfId="3754" xr:uid="{00000000-0005-0000-0000-0000A40E0000}"/>
    <cellStyle name="1_10 Market VH, YT, GD, NGTT 2011 _13 Van tai 2012" xfId="3755" xr:uid="{00000000-0005-0000-0000-0000A50E0000}"/>
    <cellStyle name="1_10 Market VH, YT, GD, NGTT 2011 _Book2" xfId="3756" xr:uid="{00000000-0005-0000-0000-0000A60E0000}"/>
    <cellStyle name="1_10 Market VH, YT, GD, NGTT 2011 _Giaoduc2013(ok)" xfId="3757" xr:uid="{00000000-0005-0000-0000-0000A70E0000}"/>
    <cellStyle name="1_10 Market VH, YT, GD, NGTT 2011 _Maket NGTT2012 LN,TS (7-1-2013)" xfId="3758" xr:uid="{00000000-0005-0000-0000-0000A80E0000}"/>
    <cellStyle name="1_10 Market VH, YT, GD, NGTT 2011 _Maket NGTT2012 LN,TS (7-1-2013)_Nongnghiep" xfId="3759" xr:uid="{00000000-0005-0000-0000-0000A90E0000}"/>
    <cellStyle name="1_10 Market VH, YT, GD, NGTT 2011 _Ngiam_lamnghiep_2011_v2(1)(1)" xfId="3760" xr:uid="{00000000-0005-0000-0000-0000AA0E0000}"/>
    <cellStyle name="1_10 Market VH, YT, GD, NGTT 2011 _Ngiam_lamnghiep_2011_v2(1)(1)_Nongnghiep" xfId="3761" xr:uid="{00000000-0005-0000-0000-0000AB0E0000}"/>
    <cellStyle name="1_10 Market VH, YT, GD, NGTT 2011 _NGTK-daydu-2014-Laodong" xfId="3762" xr:uid="{00000000-0005-0000-0000-0000AC0E0000}"/>
    <cellStyle name="1_10 Market VH, YT, GD, NGTT 2011 _NGTT LN,TS 2012 (Chuan)" xfId="3763" xr:uid="{00000000-0005-0000-0000-0000AD0E0000}"/>
    <cellStyle name="1_10 Market VH, YT, GD, NGTT 2011 _Nien giam TT Vu Nong nghiep 2012(solieu)-gui Vu TH 29-3-2013" xfId="3764" xr:uid="{00000000-0005-0000-0000-0000AE0E0000}"/>
    <cellStyle name="1_10 Market VH, YT, GD, NGTT 2011 _Niengiam_Hung_final" xfId="3765" xr:uid="{00000000-0005-0000-0000-0000AF0E0000}"/>
    <cellStyle name="1_10 Market VH, YT, GD, NGTT 2011 _Nongnghiep" xfId="3766" xr:uid="{00000000-0005-0000-0000-0000B00E0000}"/>
    <cellStyle name="1_10 Market VH, YT, GD, NGTT 2011 _Nongnghiep NGDD 2012_cap nhat den 24-5-2013(1)" xfId="3767" xr:uid="{00000000-0005-0000-0000-0000B10E0000}"/>
    <cellStyle name="1_10 Market VH, YT, GD, NGTT 2011 _Nongnghiep_Nongnghiep NGDD 2012_cap nhat den 24-5-2013(1)" xfId="3768" xr:uid="{00000000-0005-0000-0000-0000B20E0000}"/>
    <cellStyle name="1_10 Market VH, YT, GD, NGTT 2011 _So lieu quoc te TH" xfId="3769" xr:uid="{00000000-0005-0000-0000-0000B30E0000}"/>
    <cellStyle name="1_10 Market VH, YT, GD, NGTT 2011 _So lieu quoc te TH_nien giam tom tat nong nghiep 2013" xfId="3770" xr:uid="{00000000-0005-0000-0000-0000B40E0000}"/>
    <cellStyle name="1_10 Market VH, YT, GD, NGTT 2011 _So lieu quoc te TH_Phan II (In)" xfId="3771" xr:uid="{00000000-0005-0000-0000-0000B50E0000}"/>
    <cellStyle name="1_10 Market VH, YT, GD, NGTT 2011 _TKQG" xfId="3772" xr:uid="{00000000-0005-0000-0000-0000B60E0000}"/>
    <cellStyle name="1_10 Market VH, YT, GD, NGTT 2011 _Xl0000147" xfId="3773" xr:uid="{00000000-0005-0000-0000-0000B70E0000}"/>
    <cellStyle name="1_10 Market VH, YT, GD, NGTT 2011 _Xl0000167" xfId="3774" xr:uid="{00000000-0005-0000-0000-0000B80E0000}"/>
    <cellStyle name="1_10 Market VH, YT, GD, NGTT 2011 _XNK" xfId="3775" xr:uid="{00000000-0005-0000-0000-0000B90E0000}"/>
    <cellStyle name="1_10 Market VH, YT, GD, NGTT 2011 _XNK_nien giam tom tat nong nghiep 2013" xfId="3776" xr:uid="{00000000-0005-0000-0000-0000BA0E0000}"/>
    <cellStyle name="1_10 Market VH, YT, GD, NGTT 2011 _XNK_Phan II (In)" xfId="3777" xr:uid="{00000000-0005-0000-0000-0000BB0E0000}"/>
    <cellStyle name="1_10 Van tai va BCVT (da sua ok)" xfId="3778" xr:uid="{00000000-0005-0000-0000-0000BC0E0000}"/>
    <cellStyle name="1_10 Van tai va BCVT (da sua ok)_nien giam tom tat nong nghiep 2013" xfId="3779" xr:uid="{00000000-0005-0000-0000-0000BD0E0000}"/>
    <cellStyle name="1_10 Van tai va BCVT (da sua ok)_Phan II (In)" xfId="3780" xr:uid="{00000000-0005-0000-0000-0000BE0E0000}"/>
    <cellStyle name="1_10 VH, YT, GD, NGTT 2010 - (OK)" xfId="3781" xr:uid="{00000000-0005-0000-0000-0000BF0E0000}"/>
    <cellStyle name="1_10 VH, YT, GD, NGTT 2010 - (OK) 2" xfId="3782" xr:uid="{00000000-0005-0000-0000-0000C00E0000}"/>
    <cellStyle name="1_10 VH, YT, GD, NGTT 2010 - (OK)_Bo sung 04 bieu Cong nghiep" xfId="3783" xr:uid="{00000000-0005-0000-0000-0000C10E0000}"/>
    <cellStyle name="1_10 VH, YT, GD, NGTT 2010 - (OK)_Bo sung 04 bieu Cong nghiep 2" xfId="3784" xr:uid="{00000000-0005-0000-0000-0000C20E0000}"/>
    <cellStyle name="1_10 VH, YT, GD, NGTT 2010 - (OK)_Bo sung 04 bieu Cong nghiep_Book2" xfId="3785" xr:uid="{00000000-0005-0000-0000-0000C30E0000}"/>
    <cellStyle name="1_10 VH, YT, GD, NGTT 2010 - (OK)_Bo sung 04 bieu Cong nghiep_Mau" xfId="3786" xr:uid="{00000000-0005-0000-0000-0000C40E0000}"/>
    <cellStyle name="1_10 VH, YT, GD, NGTT 2010 - (OK)_Bo sung 04 bieu Cong nghiep_NGTK-daydu-2014-Laodong" xfId="3787" xr:uid="{00000000-0005-0000-0000-0000C50E0000}"/>
    <cellStyle name="1_10 VH, YT, GD, NGTT 2010 - (OK)_Bo sung 04 bieu Cong nghiep_Niengiam_Hung_final" xfId="3788" xr:uid="{00000000-0005-0000-0000-0000C60E0000}"/>
    <cellStyle name="1_10 VH, YT, GD, NGTT 2010 - (OK)_Book2" xfId="3789" xr:uid="{00000000-0005-0000-0000-0000C70E0000}"/>
    <cellStyle name="1_10 VH, YT, GD, NGTT 2010 - (OK)_Mau" xfId="3790" xr:uid="{00000000-0005-0000-0000-0000C80E0000}"/>
    <cellStyle name="1_10 VH, YT, GD, NGTT 2010 - (OK)_NGTK-daydu-2014-Laodong" xfId="3791" xr:uid="{00000000-0005-0000-0000-0000C90E0000}"/>
    <cellStyle name="1_10 VH, YT, GD, NGTT 2010 - (OK)_Niengiam_Hung_final" xfId="3792" xr:uid="{00000000-0005-0000-0000-0000CA0E0000}"/>
    <cellStyle name="1_11 (3)" xfId="3793" xr:uid="{00000000-0005-0000-0000-0000CB0E0000}"/>
    <cellStyle name="1_11 (3) 2" xfId="3794" xr:uid="{00000000-0005-0000-0000-0000CC0E0000}"/>
    <cellStyle name="1_11 (3)_04 Doanh nghiep va CSKDCT 2012" xfId="3795" xr:uid="{00000000-0005-0000-0000-0000CD0E0000}"/>
    <cellStyle name="1_11 (3)_Book2" xfId="3796" xr:uid="{00000000-0005-0000-0000-0000CE0E0000}"/>
    <cellStyle name="1_11 (3)_NGTK-daydu-2014-Laodong" xfId="3797" xr:uid="{00000000-0005-0000-0000-0000CF0E0000}"/>
    <cellStyle name="1_11 (3)_nien giam tom tat nong nghiep 2013" xfId="3798" xr:uid="{00000000-0005-0000-0000-0000D00E0000}"/>
    <cellStyle name="1_11 (3)_Niengiam_Hung_final" xfId="3799" xr:uid="{00000000-0005-0000-0000-0000D10E0000}"/>
    <cellStyle name="1_11 (3)_Phan II (In)" xfId="3800" xr:uid="{00000000-0005-0000-0000-0000D20E0000}"/>
    <cellStyle name="1_11 (3)_Xl0000167" xfId="3801" xr:uid="{00000000-0005-0000-0000-0000D30E0000}"/>
    <cellStyle name="1_11 So lieu quoc te 2010-final" xfId="3802" xr:uid="{00000000-0005-0000-0000-0000D40E0000}"/>
    <cellStyle name="1_11 So lieu quoc te 2010-final 2" xfId="3803" xr:uid="{00000000-0005-0000-0000-0000D50E0000}"/>
    <cellStyle name="1_11 So lieu quoc te 2010-final_Book2" xfId="3804" xr:uid="{00000000-0005-0000-0000-0000D60E0000}"/>
    <cellStyle name="1_11 So lieu quoc te 2010-final_Mau" xfId="3805" xr:uid="{00000000-0005-0000-0000-0000D70E0000}"/>
    <cellStyle name="1_11 So lieu quoc te 2010-final_NGTK-daydu-2014-Laodong" xfId="3806" xr:uid="{00000000-0005-0000-0000-0000D80E0000}"/>
    <cellStyle name="1_11 So lieu quoc te 2010-final_Niengiam_Hung_final" xfId="3807" xr:uid="{00000000-0005-0000-0000-0000D90E0000}"/>
    <cellStyle name="1_11.Bieuthegioi-hien_NGTT2009" xfId="3808" xr:uid="{00000000-0005-0000-0000-0000DA0E0000}"/>
    <cellStyle name="1_11.Bieuthegioi-hien_NGTT2009 2" xfId="3809" xr:uid="{00000000-0005-0000-0000-0000DB0E0000}"/>
    <cellStyle name="1_11.Bieuthegioi-hien_NGTT2009_01 Don vi HC" xfId="3810" xr:uid="{00000000-0005-0000-0000-0000DC0E0000}"/>
    <cellStyle name="1_11.Bieuthegioi-hien_NGTT2009_01 Don vi HC 2" xfId="3811" xr:uid="{00000000-0005-0000-0000-0000DD0E0000}"/>
    <cellStyle name="1_11.Bieuthegioi-hien_NGTT2009_01 Don vi HC_Book2" xfId="3812" xr:uid="{00000000-0005-0000-0000-0000DE0E0000}"/>
    <cellStyle name="1_11.Bieuthegioi-hien_NGTT2009_01 Don vi HC_NGTK-daydu-2014-Laodong" xfId="3813" xr:uid="{00000000-0005-0000-0000-0000DF0E0000}"/>
    <cellStyle name="1_11.Bieuthegioi-hien_NGTT2009_01 Don vi HC_Niengiam_Hung_final" xfId="3814" xr:uid="{00000000-0005-0000-0000-0000E00E0000}"/>
    <cellStyle name="1_11.Bieuthegioi-hien_NGTT2009_02  Dan so lao dong(OK)" xfId="3815" xr:uid="{00000000-0005-0000-0000-0000E10E0000}"/>
    <cellStyle name="1_11.Bieuthegioi-hien_NGTT2009_02 Danso_Laodong 2012(chuan) CO SO" xfId="3816" xr:uid="{00000000-0005-0000-0000-0000E20E0000}"/>
    <cellStyle name="1_11.Bieuthegioi-hien_NGTT2009_03 TKQG va Thu chi NSNN 2012" xfId="3817" xr:uid="{00000000-0005-0000-0000-0000E30E0000}"/>
    <cellStyle name="1_11.Bieuthegioi-hien_NGTT2009_04 Doanh nghiep va CSKDCT 2012" xfId="3818" xr:uid="{00000000-0005-0000-0000-0000E40E0000}"/>
    <cellStyle name="1_11.Bieuthegioi-hien_NGTT2009_05 Doanh nghiep va Ca the_2011 (Ok)" xfId="3819" xr:uid="{00000000-0005-0000-0000-0000E50E0000}"/>
    <cellStyle name="1_11.Bieuthegioi-hien_NGTT2009_06 NGTT LN,TS 2013 co so" xfId="3820" xr:uid="{00000000-0005-0000-0000-0000E60E0000}"/>
    <cellStyle name="1_11.Bieuthegioi-hien_NGTT2009_07 NGTT CN 2012" xfId="3821" xr:uid="{00000000-0005-0000-0000-0000E70E0000}"/>
    <cellStyle name="1_11.Bieuthegioi-hien_NGTT2009_08 Thuong mai Tong muc - Diep" xfId="3822" xr:uid="{00000000-0005-0000-0000-0000E80E0000}"/>
    <cellStyle name="1_11.Bieuthegioi-hien_NGTT2009_08 Thuong mai va Du lich (Ok)" xfId="3823" xr:uid="{00000000-0005-0000-0000-0000E90E0000}"/>
    <cellStyle name="1_11.Bieuthegioi-hien_NGTT2009_08 Thuong mai va Du lich (Ok)_nien giam tom tat nong nghiep 2013" xfId="3824" xr:uid="{00000000-0005-0000-0000-0000EA0E0000}"/>
    <cellStyle name="1_11.Bieuthegioi-hien_NGTT2009_08 Thuong mai va Du lich (Ok)_Phan II (In)" xfId="3825" xr:uid="{00000000-0005-0000-0000-0000EB0E0000}"/>
    <cellStyle name="1_11.Bieuthegioi-hien_NGTT2009_09 Chi so gia 2011- VuTKG-1 (Ok)" xfId="3826" xr:uid="{00000000-0005-0000-0000-0000EC0E0000}"/>
    <cellStyle name="1_11.Bieuthegioi-hien_NGTT2009_09 Chi so gia 2011- VuTKG-1 (Ok)_nien giam tom tat nong nghiep 2013" xfId="3827" xr:uid="{00000000-0005-0000-0000-0000ED0E0000}"/>
    <cellStyle name="1_11.Bieuthegioi-hien_NGTT2009_09 Chi so gia 2011- VuTKG-1 (Ok)_Phan II (In)" xfId="3828" xr:uid="{00000000-0005-0000-0000-0000EE0E0000}"/>
    <cellStyle name="1_11.Bieuthegioi-hien_NGTT2009_09 Du lich" xfId="3829" xr:uid="{00000000-0005-0000-0000-0000EF0E0000}"/>
    <cellStyle name="1_11.Bieuthegioi-hien_NGTT2009_09 Du lich_nien giam tom tat nong nghiep 2013" xfId="3830" xr:uid="{00000000-0005-0000-0000-0000F00E0000}"/>
    <cellStyle name="1_11.Bieuthegioi-hien_NGTT2009_09 Du lich_Phan II (In)" xfId="3831" xr:uid="{00000000-0005-0000-0000-0000F10E0000}"/>
    <cellStyle name="1_11.Bieuthegioi-hien_NGTT2009_10 Van tai va BCVT (da sua ok)" xfId="3832" xr:uid="{00000000-0005-0000-0000-0000F20E0000}"/>
    <cellStyle name="1_11.Bieuthegioi-hien_NGTT2009_10 Van tai va BCVT (da sua ok)_nien giam tom tat nong nghiep 2013" xfId="3833" xr:uid="{00000000-0005-0000-0000-0000F30E0000}"/>
    <cellStyle name="1_11.Bieuthegioi-hien_NGTT2009_10 Van tai va BCVT (da sua ok)_Phan II (In)" xfId="3834" xr:uid="{00000000-0005-0000-0000-0000F40E0000}"/>
    <cellStyle name="1_11.Bieuthegioi-hien_NGTT2009_11 (3)" xfId="3835" xr:uid="{00000000-0005-0000-0000-0000F50E0000}"/>
    <cellStyle name="1_11.Bieuthegioi-hien_NGTT2009_11 (3) 2" xfId="3836" xr:uid="{00000000-0005-0000-0000-0000F60E0000}"/>
    <cellStyle name="1_11.Bieuthegioi-hien_NGTT2009_11 (3)_04 Doanh nghiep va CSKDCT 2012" xfId="3837" xr:uid="{00000000-0005-0000-0000-0000F70E0000}"/>
    <cellStyle name="1_11.Bieuthegioi-hien_NGTT2009_11 (3)_Book2" xfId="3838" xr:uid="{00000000-0005-0000-0000-0000F80E0000}"/>
    <cellStyle name="1_11.Bieuthegioi-hien_NGTT2009_11 (3)_NGTK-daydu-2014-Laodong" xfId="3839" xr:uid="{00000000-0005-0000-0000-0000F90E0000}"/>
    <cellStyle name="1_11.Bieuthegioi-hien_NGTT2009_11 (3)_nien giam tom tat nong nghiep 2013" xfId="3840" xr:uid="{00000000-0005-0000-0000-0000FA0E0000}"/>
    <cellStyle name="1_11.Bieuthegioi-hien_NGTT2009_11 (3)_Niengiam_Hung_final" xfId="3841" xr:uid="{00000000-0005-0000-0000-0000FB0E0000}"/>
    <cellStyle name="1_11.Bieuthegioi-hien_NGTT2009_11 (3)_Phan II (In)" xfId="3842" xr:uid="{00000000-0005-0000-0000-0000FC0E0000}"/>
    <cellStyle name="1_11.Bieuthegioi-hien_NGTT2009_11 (3)_Xl0000167" xfId="3843" xr:uid="{00000000-0005-0000-0000-0000FD0E0000}"/>
    <cellStyle name="1_11.Bieuthegioi-hien_NGTT2009_12 (2)" xfId="3844" xr:uid="{00000000-0005-0000-0000-0000FE0E0000}"/>
    <cellStyle name="1_11.Bieuthegioi-hien_NGTT2009_12 (2) 2" xfId="3845" xr:uid="{00000000-0005-0000-0000-0000FF0E0000}"/>
    <cellStyle name="1_11.Bieuthegioi-hien_NGTT2009_12 (2)_04 Doanh nghiep va CSKDCT 2012" xfId="3846" xr:uid="{00000000-0005-0000-0000-0000000F0000}"/>
    <cellStyle name="1_11.Bieuthegioi-hien_NGTT2009_12 (2)_Book2" xfId="3847" xr:uid="{00000000-0005-0000-0000-0000010F0000}"/>
    <cellStyle name="1_11.Bieuthegioi-hien_NGTT2009_12 (2)_NGTK-daydu-2014-Laodong" xfId="3848" xr:uid="{00000000-0005-0000-0000-0000020F0000}"/>
    <cellStyle name="1_11.Bieuthegioi-hien_NGTT2009_12 (2)_nien giam tom tat nong nghiep 2013" xfId="3849" xr:uid="{00000000-0005-0000-0000-0000030F0000}"/>
    <cellStyle name="1_11.Bieuthegioi-hien_NGTT2009_12 (2)_Niengiam_Hung_final" xfId="3850" xr:uid="{00000000-0005-0000-0000-0000040F0000}"/>
    <cellStyle name="1_11.Bieuthegioi-hien_NGTT2009_12 (2)_Phan II (In)" xfId="3851" xr:uid="{00000000-0005-0000-0000-0000050F0000}"/>
    <cellStyle name="1_11.Bieuthegioi-hien_NGTT2009_12 (2)_Xl0000167" xfId="3852" xr:uid="{00000000-0005-0000-0000-0000060F0000}"/>
    <cellStyle name="1_11.Bieuthegioi-hien_NGTT2009_12 Chi so gia 2012(chuan) co so" xfId="3853" xr:uid="{00000000-0005-0000-0000-0000070F0000}"/>
    <cellStyle name="1_11.Bieuthegioi-hien_NGTT2009_12 Giao duc, Y Te va Muc songnam2011" xfId="3854" xr:uid="{00000000-0005-0000-0000-0000080F0000}"/>
    <cellStyle name="1_11.Bieuthegioi-hien_NGTT2009_12 Giao duc, Y Te va Muc songnam2011_nien giam tom tat nong nghiep 2013" xfId="3855" xr:uid="{00000000-0005-0000-0000-0000090F0000}"/>
    <cellStyle name="1_11.Bieuthegioi-hien_NGTT2009_12 Giao duc, Y Te va Muc songnam2011_Phan II (In)" xfId="3856" xr:uid="{00000000-0005-0000-0000-00000A0F0000}"/>
    <cellStyle name="1_11.Bieuthegioi-hien_NGTT2009_13 Van tai 2012" xfId="3857" xr:uid="{00000000-0005-0000-0000-00000B0F0000}"/>
    <cellStyle name="1_11.Bieuthegioi-hien_NGTT2009_Bo sung 04 bieu Cong nghiep" xfId="3858" xr:uid="{00000000-0005-0000-0000-00000C0F0000}"/>
    <cellStyle name="1_11.Bieuthegioi-hien_NGTT2009_Bo sung 04 bieu Cong nghiep 2" xfId="3859" xr:uid="{00000000-0005-0000-0000-00000D0F0000}"/>
    <cellStyle name="1_11.Bieuthegioi-hien_NGTT2009_Bo sung 04 bieu Cong nghiep_Book2" xfId="3860" xr:uid="{00000000-0005-0000-0000-00000E0F0000}"/>
    <cellStyle name="1_11.Bieuthegioi-hien_NGTT2009_Bo sung 04 bieu Cong nghiep_Mau" xfId="3861" xr:uid="{00000000-0005-0000-0000-00000F0F0000}"/>
    <cellStyle name="1_11.Bieuthegioi-hien_NGTT2009_Bo sung 04 bieu Cong nghiep_NGTK-daydu-2014-Laodong" xfId="3862" xr:uid="{00000000-0005-0000-0000-0000100F0000}"/>
    <cellStyle name="1_11.Bieuthegioi-hien_NGTT2009_Bo sung 04 bieu Cong nghiep_Niengiam_Hung_final" xfId="3863" xr:uid="{00000000-0005-0000-0000-0000110F0000}"/>
    <cellStyle name="1_11.Bieuthegioi-hien_NGTT2009_Book2" xfId="3864" xr:uid="{00000000-0005-0000-0000-0000120F0000}"/>
    <cellStyle name="1_11.Bieuthegioi-hien_NGTT2009_CucThongke-phucdap-Tuan-Anh" xfId="3865" xr:uid="{00000000-0005-0000-0000-0000130F0000}"/>
    <cellStyle name="1_11.Bieuthegioi-hien_NGTT2009_Giaoduc2013(ok)" xfId="3866" xr:uid="{00000000-0005-0000-0000-0000140F0000}"/>
    <cellStyle name="1_11.Bieuthegioi-hien_NGTT2009_Maket NGTT2012 LN,TS (7-1-2013)" xfId="3867" xr:uid="{00000000-0005-0000-0000-0000150F0000}"/>
    <cellStyle name="1_11.Bieuthegioi-hien_NGTT2009_Maket NGTT2012 LN,TS (7-1-2013)_Nongnghiep" xfId="3868" xr:uid="{00000000-0005-0000-0000-0000160F0000}"/>
    <cellStyle name="1_11.Bieuthegioi-hien_NGTT2009_Mau" xfId="3869" xr:uid="{00000000-0005-0000-0000-0000170F0000}"/>
    <cellStyle name="1_11.Bieuthegioi-hien_NGTT2009_NGDD 2013 Thu chi NSNN " xfId="3870" xr:uid="{00000000-0005-0000-0000-0000180F0000}"/>
    <cellStyle name="1_11.Bieuthegioi-hien_NGTT2009_Ngiam_lamnghiep_2011_v2(1)(1)" xfId="3871" xr:uid="{00000000-0005-0000-0000-0000190F0000}"/>
    <cellStyle name="1_11.Bieuthegioi-hien_NGTT2009_Ngiam_lamnghiep_2011_v2(1)(1)_Nongnghiep" xfId="3872" xr:uid="{00000000-0005-0000-0000-00001A0F0000}"/>
    <cellStyle name="1_11.Bieuthegioi-hien_NGTT2009_NGTK-daydu-2014-Laodong" xfId="3873" xr:uid="{00000000-0005-0000-0000-00001B0F0000}"/>
    <cellStyle name="1_11.Bieuthegioi-hien_NGTT2009_NGTT LN,TS 2012 (Chuan)" xfId="3874" xr:uid="{00000000-0005-0000-0000-00001C0F0000}"/>
    <cellStyle name="1_11.Bieuthegioi-hien_NGTT2009_Nien giam TT Vu Nong nghiep 2012(solieu)-gui Vu TH 29-3-2013" xfId="3875" xr:uid="{00000000-0005-0000-0000-00001D0F0000}"/>
    <cellStyle name="1_11.Bieuthegioi-hien_NGTT2009_Niengiam_Hung_final" xfId="3876" xr:uid="{00000000-0005-0000-0000-00001E0F0000}"/>
    <cellStyle name="1_11.Bieuthegioi-hien_NGTT2009_Nongnghiep" xfId="3877" xr:uid="{00000000-0005-0000-0000-00001F0F0000}"/>
    <cellStyle name="1_11.Bieuthegioi-hien_NGTT2009_Nongnghiep NGDD 2012_cap nhat den 24-5-2013(1)" xfId="3878" xr:uid="{00000000-0005-0000-0000-0000200F0000}"/>
    <cellStyle name="1_11.Bieuthegioi-hien_NGTT2009_Nongnghiep_Nongnghiep NGDD 2012_cap nhat den 24-5-2013(1)" xfId="3879" xr:uid="{00000000-0005-0000-0000-0000210F0000}"/>
    <cellStyle name="1_11.Bieuthegioi-hien_NGTT2009_TKQG" xfId="3880" xr:uid="{00000000-0005-0000-0000-0000220F0000}"/>
    <cellStyle name="1_11.Bieuthegioi-hien_NGTT2009_Xl0000147" xfId="3881" xr:uid="{00000000-0005-0000-0000-0000230F0000}"/>
    <cellStyle name="1_11.Bieuthegioi-hien_NGTT2009_Xl0000167" xfId="3882" xr:uid="{00000000-0005-0000-0000-0000240F0000}"/>
    <cellStyle name="1_11.Bieuthegioi-hien_NGTT2009_XNK" xfId="3883" xr:uid="{00000000-0005-0000-0000-0000250F0000}"/>
    <cellStyle name="1_11.Bieuthegioi-hien_NGTT2009_XNK_nien giam tom tat nong nghiep 2013" xfId="3884" xr:uid="{00000000-0005-0000-0000-0000260F0000}"/>
    <cellStyle name="1_11.Bieuthegioi-hien_NGTT2009_XNK_Phan II (In)" xfId="3885" xr:uid="{00000000-0005-0000-0000-0000270F0000}"/>
    <cellStyle name="1_11.Bieuthegioi-hien_NGTT2009_XNK-2012" xfId="3886" xr:uid="{00000000-0005-0000-0000-0000280F0000}"/>
    <cellStyle name="1_11.Bieuthegioi-hien_NGTT2009_XNK-2012_nien giam tom tat nong nghiep 2013" xfId="3887" xr:uid="{00000000-0005-0000-0000-0000290F0000}"/>
    <cellStyle name="1_11.Bieuthegioi-hien_NGTT2009_XNK-2012_Phan II (In)" xfId="3888" xr:uid="{00000000-0005-0000-0000-00002A0F0000}"/>
    <cellStyle name="1_11.Bieuthegioi-hien_NGTT2009_XNK-Market" xfId="3889" xr:uid="{00000000-0005-0000-0000-00002B0F0000}"/>
    <cellStyle name="1_12 (2)" xfId="3890" xr:uid="{00000000-0005-0000-0000-00002C0F0000}"/>
    <cellStyle name="1_12 (2) 2" xfId="3891" xr:uid="{00000000-0005-0000-0000-00002D0F0000}"/>
    <cellStyle name="1_12 (2)_04 Doanh nghiep va CSKDCT 2012" xfId="3892" xr:uid="{00000000-0005-0000-0000-00002E0F0000}"/>
    <cellStyle name="1_12 (2)_Book2" xfId="3893" xr:uid="{00000000-0005-0000-0000-00002F0F0000}"/>
    <cellStyle name="1_12 (2)_NGTK-daydu-2014-Laodong" xfId="3894" xr:uid="{00000000-0005-0000-0000-0000300F0000}"/>
    <cellStyle name="1_12 (2)_nien giam tom tat nong nghiep 2013" xfId="3895" xr:uid="{00000000-0005-0000-0000-0000310F0000}"/>
    <cellStyle name="1_12 (2)_Niengiam_Hung_final" xfId="3896" xr:uid="{00000000-0005-0000-0000-0000320F0000}"/>
    <cellStyle name="1_12 (2)_Phan II (In)" xfId="3897" xr:uid="{00000000-0005-0000-0000-0000330F0000}"/>
    <cellStyle name="1_12 (2)_Xl0000167" xfId="3898" xr:uid="{00000000-0005-0000-0000-0000340F0000}"/>
    <cellStyle name="1_12 Chi so gia 2012(chuan) co so" xfId="3899" xr:uid="{00000000-0005-0000-0000-0000350F0000}"/>
    <cellStyle name="1_12 Giao duc, Y Te va Muc songnam2011" xfId="3900" xr:uid="{00000000-0005-0000-0000-0000360F0000}"/>
    <cellStyle name="1_12 Giao duc, Y Te va Muc songnam2011_nien giam tom tat nong nghiep 2013" xfId="3901" xr:uid="{00000000-0005-0000-0000-0000370F0000}"/>
    <cellStyle name="1_12 Giao duc, Y Te va Muc songnam2011_Phan II (In)" xfId="3902" xr:uid="{00000000-0005-0000-0000-0000380F0000}"/>
    <cellStyle name="1_13 Van tai 2012" xfId="3903" xr:uid="{00000000-0005-0000-0000-0000390F0000}"/>
    <cellStyle name="1_Book1" xfId="3904" xr:uid="{00000000-0005-0000-0000-00003A0F0000}"/>
    <cellStyle name="1_Book1 2" xfId="3905" xr:uid="{00000000-0005-0000-0000-00003B0F0000}"/>
    <cellStyle name="1_Book1_Book2" xfId="3906" xr:uid="{00000000-0005-0000-0000-00003C0F0000}"/>
    <cellStyle name="1_Book1_Mau" xfId="3907" xr:uid="{00000000-0005-0000-0000-00003D0F0000}"/>
    <cellStyle name="1_Book1_NGTK-daydu-2014-Laodong" xfId="3908" xr:uid="{00000000-0005-0000-0000-00003E0F0000}"/>
    <cellStyle name="1_Book1_Niengiam_Hung_final" xfId="3909" xr:uid="{00000000-0005-0000-0000-00003F0F0000}"/>
    <cellStyle name="1_Book2" xfId="3910" xr:uid="{00000000-0005-0000-0000-0000400F0000}"/>
    <cellStyle name="1_Book3" xfId="3911" xr:uid="{00000000-0005-0000-0000-0000410F0000}"/>
    <cellStyle name="1_Book3 10" xfId="3912" xr:uid="{00000000-0005-0000-0000-0000420F0000}"/>
    <cellStyle name="1_Book3 11" xfId="3913" xr:uid="{00000000-0005-0000-0000-0000430F0000}"/>
    <cellStyle name="1_Book3 12" xfId="3914" xr:uid="{00000000-0005-0000-0000-0000440F0000}"/>
    <cellStyle name="1_Book3 13" xfId="3915" xr:uid="{00000000-0005-0000-0000-0000450F0000}"/>
    <cellStyle name="1_Book3 14" xfId="3916" xr:uid="{00000000-0005-0000-0000-0000460F0000}"/>
    <cellStyle name="1_Book3 15" xfId="3917" xr:uid="{00000000-0005-0000-0000-0000470F0000}"/>
    <cellStyle name="1_Book3 16" xfId="3918" xr:uid="{00000000-0005-0000-0000-0000480F0000}"/>
    <cellStyle name="1_Book3 17" xfId="3919" xr:uid="{00000000-0005-0000-0000-0000490F0000}"/>
    <cellStyle name="1_Book3 18" xfId="3920" xr:uid="{00000000-0005-0000-0000-00004A0F0000}"/>
    <cellStyle name="1_Book3 19" xfId="3921" xr:uid="{00000000-0005-0000-0000-00004B0F0000}"/>
    <cellStyle name="1_Book3 2" xfId="3922" xr:uid="{00000000-0005-0000-0000-00004C0F0000}"/>
    <cellStyle name="1_Book3 3" xfId="3923" xr:uid="{00000000-0005-0000-0000-00004D0F0000}"/>
    <cellStyle name="1_Book3 4" xfId="3924" xr:uid="{00000000-0005-0000-0000-00004E0F0000}"/>
    <cellStyle name="1_Book3 5" xfId="3925" xr:uid="{00000000-0005-0000-0000-00004F0F0000}"/>
    <cellStyle name="1_Book3 6" xfId="3926" xr:uid="{00000000-0005-0000-0000-0000500F0000}"/>
    <cellStyle name="1_Book3 7" xfId="3927" xr:uid="{00000000-0005-0000-0000-0000510F0000}"/>
    <cellStyle name="1_Book3 8" xfId="3928" xr:uid="{00000000-0005-0000-0000-0000520F0000}"/>
    <cellStyle name="1_Book3 9" xfId="3929" xr:uid="{00000000-0005-0000-0000-0000530F0000}"/>
    <cellStyle name="1_Book3_01 Don vi HC" xfId="3930" xr:uid="{00000000-0005-0000-0000-0000540F0000}"/>
    <cellStyle name="1_Book3_01 Don vi HC 2" xfId="3931" xr:uid="{00000000-0005-0000-0000-0000550F0000}"/>
    <cellStyle name="1_Book3_01 Don vi HC_Book2" xfId="3932" xr:uid="{00000000-0005-0000-0000-0000560F0000}"/>
    <cellStyle name="1_Book3_01 Don vi HC_NGTK-daydu-2014-Laodong" xfId="3933" xr:uid="{00000000-0005-0000-0000-0000570F0000}"/>
    <cellStyle name="1_Book3_01 Don vi HC_Niengiam_Hung_final" xfId="3934" xr:uid="{00000000-0005-0000-0000-0000580F0000}"/>
    <cellStyle name="1_Book3_01 DVHC-DSLD 2010" xfId="3935" xr:uid="{00000000-0005-0000-0000-0000590F0000}"/>
    <cellStyle name="1_Book3_01 DVHC-DSLD 2010 2" xfId="3936" xr:uid="{00000000-0005-0000-0000-00005A0F0000}"/>
    <cellStyle name="1_Book3_01 DVHC-DSLD 2010_Book2" xfId="3937" xr:uid="{00000000-0005-0000-0000-00005B0F0000}"/>
    <cellStyle name="1_Book3_01 DVHC-DSLD 2010_Mau" xfId="3938" xr:uid="{00000000-0005-0000-0000-00005C0F0000}"/>
    <cellStyle name="1_Book3_01 DVHC-DSLD 2010_NGTK-daydu-2014-Laodong" xfId="3939" xr:uid="{00000000-0005-0000-0000-00005D0F0000}"/>
    <cellStyle name="1_Book3_01 DVHC-DSLD 2010_Niengiam_Hung_final" xfId="3940" xr:uid="{00000000-0005-0000-0000-00005E0F0000}"/>
    <cellStyle name="1_Book3_02  Dan so lao dong(OK)" xfId="3941" xr:uid="{00000000-0005-0000-0000-00005F0F0000}"/>
    <cellStyle name="1_Book3_02 Dan so 2010 (ok)" xfId="3942" xr:uid="{00000000-0005-0000-0000-0000600F0000}"/>
    <cellStyle name="1_Book3_02 Dan so Lao dong 2011" xfId="3943" xr:uid="{00000000-0005-0000-0000-0000610F0000}"/>
    <cellStyle name="1_Book3_02 Danso_Laodong 2012(chuan) CO SO" xfId="3944" xr:uid="{00000000-0005-0000-0000-0000620F0000}"/>
    <cellStyle name="1_Book3_02 DSLD_2011(ok).xls" xfId="3945" xr:uid="{00000000-0005-0000-0000-0000630F0000}"/>
    <cellStyle name="1_Book3_03 TKQG va Thu chi NSNN 2012" xfId="3946" xr:uid="{00000000-0005-0000-0000-0000640F0000}"/>
    <cellStyle name="1_Book3_04 Doanh nghiep va CSKDCT 2012" xfId="3947" xr:uid="{00000000-0005-0000-0000-0000650F0000}"/>
    <cellStyle name="1_Book3_05 Doanh nghiep va Ca the_2011 (Ok)" xfId="3948" xr:uid="{00000000-0005-0000-0000-0000660F0000}"/>
    <cellStyle name="1_Book3_05 NGTT DN 2010 (OK)" xfId="3949" xr:uid="{00000000-0005-0000-0000-0000670F0000}"/>
    <cellStyle name="1_Book3_05 NGTT DN 2010 (OK) 2" xfId="3950" xr:uid="{00000000-0005-0000-0000-0000680F0000}"/>
    <cellStyle name="1_Book3_05 NGTT DN 2010 (OK)_Bo sung 04 bieu Cong nghiep" xfId="3951" xr:uid="{00000000-0005-0000-0000-0000690F0000}"/>
    <cellStyle name="1_Book3_05 NGTT DN 2010 (OK)_Bo sung 04 bieu Cong nghiep 2" xfId="3952" xr:uid="{00000000-0005-0000-0000-00006A0F0000}"/>
    <cellStyle name="1_Book3_05 NGTT DN 2010 (OK)_Bo sung 04 bieu Cong nghiep_Book2" xfId="3953" xr:uid="{00000000-0005-0000-0000-00006B0F0000}"/>
    <cellStyle name="1_Book3_05 NGTT DN 2010 (OK)_Bo sung 04 bieu Cong nghiep_Mau" xfId="3954" xr:uid="{00000000-0005-0000-0000-00006C0F0000}"/>
    <cellStyle name="1_Book3_05 NGTT DN 2010 (OK)_Bo sung 04 bieu Cong nghiep_NGTK-daydu-2014-Laodong" xfId="3955" xr:uid="{00000000-0005-0000-0000-00006D0F0000}"/>
    <cellStyle name="1_Book3_05 NGTT DN 2010 (OK)_Bo sung 04 bieu Cong nghiep_Niengiam_Hung_final" xfId="3956" xr:uid="{00000000-0005-0000-0000-00006E0F0000}"/>
    <cellStyle name="1_Book3_05 NGTT DN 2010 (OK)_Book2" xfId="3957" xr:uid="{00000000-0005-0000-0000-00006F0F0000}"/>
    <cellStyle name="1_Book3_05 NGTT DN 2010 (OK)_Mau" xfId="3958" xr:uid="{00000000-0005-0000-0000-0000700F0000}"/>
    <cellStyle name="1_Book3_05 NGTT DN 2010 (OK)_NGTK-daydu-2014-Laodong" xfId="3959" xr:uid="{00000000-0005-0000-0000-0000710F0000}"/>
    <cellStyle name="1_Book3_05 NGTT DN 2010 (OK)_Niengiam_Hung_final" xfId="3960" xr:uid="{00000000-0005-0000-0000-0000720F0000}"/>
    <cellStyle name="1_Book3_06 NGTT LN,TS 2013 co so" xfId="3961" xr:uid="{00000000-0005-0000-0000-0000730F0000}"/>
    <cellStyle name="1_Book3_06 Nong, lam nghiep 2010  (ok)" xfId="3962" xr:uid="{00000000-0005-0000-0000-0000740F0000}"/>
    <cellStyle name="1_Book3_07 NGTT CN 2012" xfId="3963" xr:uid="{00000000-0005-0000-0000-0000750F0000}"/>
    <cellStyle name="1_Book3_08 Thuong mai Tong muc - Diep" xfId="3964" xr:uid="{00000000-0005-0000-0000-0000760F0000}"/>
    <cellStyle name="1_Book3_08 Thuong mai va Du lich (Ok)" xfId="3965" xr:uid="{00000000-0005-0000-0000-0000770F0000}"/>
    <cellStyle name="1_Book3_08 Thuong mai va Du lich (Ok)_nien giam tom tat nong nghiep 2013" xfId="3966" xr:uid="{00000000-0005-0000-0000-0000780F0000}"/>
    <cellStyle name="1_Book3_08 Thuong mai va Du lich (Ok)_Phan II (In)" xfId="3967" xr:uid="{00000000-0005-0000-0000-0000790F0000}"/>
    <cellStyle name="1_Book3_09 Chi so gia 2011- VuTKG-1 (Ok)" xfId="3968" xr:uid="{00000000-0005-0000-0000-00007A0F0000}"/>
    <cellStyle name="1_Book3_09 Chi so gia 2011- VuTKG-1 (Ok)_nien giam tom tat nong nghiep 2013" xfId="3969" xr:uid="{00000000-0005-0000-0000-00007B0F0000}"/>
    <cellStyle name="1_Book3_09 Chi so gia 2011- VuTKG-1 (Ok)_Phan II (In)" xfId="3970" xr:uid="{00000000-0005-0000-0000-00007C0F0000}"/>
    <cellStyle name="1_Book3_09 Du lich" xfId="3971" xr:uid="{00000000-0005-0000-0000-00007D0F0000}"/>
    <cellStyle name="1_Book3_09 Du lich_nien giam tom tat nong nghiep 2013" xfId="3972" xr:uid="{00000000-0005-0000-0000-00007E0F0000}"/>
    <cellStyle name="1_Book3_09 Du lich_Phan II (In)" xfId="3973" xr:uid="{00000000-0005-0000-0000-00007F0F0000}"/>
    <cellStyle name="1_Book3_10 Market VH, YT, GD, NGTT 2011 " xfId="3974" xr:uid="{00000000-0005-0000-0000-0000800F0000}"/>
    <cellStyle name="1_Book3_10 Market VH, YT, GD, NGTT 2011  2" xfId="3975" xr:uid="{00000000-0005-0000-0000-0000810F0000}"/>
    <cellStyle name="1_Book3_10 Market VH, YT, GD, NGTT 2011 _02  Dan so lao dong(OK)" xfId="3976" xr:uid="{00000000-0005-0000-0000-0000820F0000}"/>
    <cellStyle name="1_Book3_10 Market VH, YT, GD, NGTT 2011 _03 TKQG va Thu chi NSNN 2012" xfId="3977" xr:uid="{00000000-0005-0000-0000-0000830F0000}"/>
    <cellStyle name="1_Book3_10 Market VH, YT, GD, NGTT 2011 _04 Doanh nghiep va CSKDCT 2012" xfId="3978" xr:uid="{00000000-0005-0000-0000-0000840F0000}"/>
    <cellStyle name="1_Book3_10 Market VH, YT, GD, NGTT 2011 _05 Doanh nghiep va Ca the_2011 (Ok)" xfId="3979" xr:uid="{00000000-0005-0000-0000-0000850F0000}"/>
    <cellStyle name="1_Book3_10 Market VH, YT, GD, NGTT 2011 _06 NGTT LN,TS 2013 co so" xfId="3980" xr:uid="{00000000-0005-0000-0000-0000860F0000}"/>
    <cellStyle name="1_Book3_10 Market VH, YT, GD, NGTT 2011 _07 NGTT CN 2012" xfId="3981" xr:uid="{00000000-0005-0000-0000-0000870F0000}"/>
    <cellStyle name="1_Book3_10 Market VH, YT, GD, NGTT 2011 _08 Thuong mai Tong muc - Diep" xfId="3982" xr:uid="{00000000-0005-0000-0000-0000880F0000}"/>
    <cellStyle name="1_Book3_10 Market VH, YT, GD, NGTT 2011 _08 Thuong mai va Du lich (Ok)" xfId="3983" xr:uid="{00000000-0005-0000-0000-0000890F0000}"/>
    <cellStyle name="1_Book3_10 Market VH, YT, GD, NGTT 2011 _08 Thuong mai va Du lich (Ok)_nien giam tom tat nong nghiep 2013" xfId="3984" xr:uid="{00000000-0005-0000-0000-00008A0F0000}"/>
    <cellStyle name="1_Book3_10 Market VH, YT, GD, NGTT 2011 _08 Thuong mai va Du lich (Ok)_Phan II (In)" xfId="3985" xr:uid="{00000000-0005-0000-0000-00008B0F0000}"/>
    <cellStyle name="1_Book3_10 Market VH, YT, GD, NGTT 2011 _09 Chi so gia 2011- VuTKG-1 (Ok)" xfId="3986" xr:uid="{00000000-0005-0000-0000-00008C0F0000}"/>
    <cellStyle name="1_Book3_10 Market VH, YT, GD, NGTT 2011 _09 Chi so gia 2011- VuTKG-1 (Ok)_nien giam tom tat nong nghiep 2013" xfId="3987" xr:uid="{00000000-0005-0000-0000-00008D0F0000}"/>
    <cellStyle name="1_Book3_10 Market VH, YT, GD, NGTT 2011 _09 Chi so gia 2011- VuTKG-1 (Ok)_Phan II (In)" xfId="3988" xr:uid="{00000000-0005-0000-0000-00008E0F0000}"/>
    <cellStyle name="1_Book3_10 Market VH, YT, GD, NGTT 2011 _09 Du lich" xfId="3989" xr:uid="{00000000-0005-0000-0000-00008F0F0000}"/>
    <cellStyle name="1_Book3_10 Market VH, YT, GD, NGTT 2011 _09 Du lich_nien giam tom tat nong nghiep 2013" xfId="3990" xr:uid="{00000000-0005-0000-0000-0000900F0000}"/>
    <cellStyle name="1_Book3_10 Market VH, YT, GD, NGTT 2011 _09 Du lich_Phan II (In)" xfId="3991" xr:uid="{00000000-0005-0000-0000-0000910F0000}"/>
    <cellStyle name="1_Book3_10 Market VH, YT, GD, NGTT 2011 _10 Van tai va BCVT (da sua ok)" xfId="3992" xr:uid="{00000000-0005-0000-0000-0000920F0000}"/>
    <cellStyle name="1_Book3_10 Market VH, YT, GD, NGTT 2011 _10 Van tai va BCVT (da sua ok)_nien giam tom tat nong nghiep 2013" xfId="3993" xr:uid="{00000000-0005-0000-0000-0000930F0000}"/>
    <cellStyle name="1_Book3_10 Market VH, YT, GD, NGTT 2011 _10 Van tai va BCVT (da sua ok)_Phan II (In)" xfId="3994" xr:uid="{00000000-0005-0000-0000-0000940F0000}"/>
    <cellStyle name="1_Book3_10 Market VH, YT, GD, NGTT 2011 _11 (3)" xfId="3995" xr:uid="{00000000-0005-0000-0000-0000950F0000}"/>
    <cellStyle name="1_Book3_10 Market VH, YT, GD, NGTT 2011 _11 (3) 2" xfId="3996" xr:uid="{00000000-0005-0000-0000-0000960F0000}"/>
    <cellStyle name="1_Book3_10 Market VH, YT, GD, NGTT 2011 _11 (3)_04 Doanh nghiep va CSKDCT 2012" xfId="3997" xr:uid="{00000000-0005-0000-0000-0000970F0000}"/>
    <cellStyle name="1_Book3_10 Market VH, YT, GD, NGTT 2011 _11 (3)_Book2" xfId="3998" xr:uid="{00000000-0005-0000-0000-0000980F0000}"/>
    <cellStyle name="1_Book3_10 Market VH, YT, GD, NGTT 2011 _11 (3)_NGTK-daydu-2014-Laodong" xfId="3999" xr:uid="{00000000-0005-0000-0000-0000990F0000}"/>
    <cellStyle name="1_Book3_10 Market VH, YT, GD, NGTT 2011 _11 (3)_nien giam tom tat nong nghiep 2013" xfId="4000" xr:uid="{00000000-0005-0000-0000-00009A0F0000}"/>
    <cellStyle name="1_Book3_10 Market VH, YT, GD, NGTT 2011 _11 (3)_Niengiam_Hung_final" xfId="4001" xr:uid="{00000000-0005-0000-0000-00009B0F0000}"/>
    <cellStyle name="1_Book3_10 Market VH, YT, GD, NGTT 2011 _11 (3)_Phan II (In)" xfId="4002" xr:uid="{00000000-0005-0000-0000-00009C0F0000}"/>
    <cellStyle name="1_Book3_10 Market VH, YT, GD, NGTT 2011 _11 (3)_Xl0000167" xfId="4003" xr:uid="{00000000-0005-0000-0000-00009D0F0000}"/>
    <cellStyle name="1_Book3_10 Market VH, YT, GD, NGTT 2011 _12 (2)" xfId="4004" xr:uid="{00000000-0005-0000-0000-00009E0F0000}"/>
    <cellStyle name="1_Book3_10 Market VH, YT, GD, NGTT 2011 _12 (2) 2" xfId="4005" xr:uid="{00000000-0005-0000-0000-00009F0F0000}"/>
    <cellStyle name="1_Book3_10 Market VH, YT, GD, NGTT 2011 _12 (2)_04 Doanh nghiep va CSKDCT 2012" xfId="4006" xr:uid="{00000000-0005-0000-0000-0000A00F0000}"/>
    <cellStyle name="1_Book3_10 Market VH, YT, GD, NGTT 2011 _12 (2)_Book2" xfId="4007" xr:uid="{00000000-0005-0000-0000-0000A10F0000}"/>
    <cellStyle name="1_Book3_10 Market VH, YT, GD, NGTT 2011 _12 (2)_NGTK-daydu-2014-Laodong" xfId="4008" xr:uid="{00000000-0005-0000-0000-0000A20F0000}"/>
    <cellStyle name="1_Book3_10 Market VH, YT, GD, NGTT 2011 _12 (2)_nien giam tom tat nong nghiep 2013" xfId="4009" xr:uid="{00000000-0005-0000-0000-0000A30F0000}"/>
    <cellStyle name="1_Book3_10 Market VH, YT, GD, NGTT 2011 _12 (2)_Niengiam_Hung_final" xfId="4010" xr:uid="{00000000-0005-0000-0000-0000A40F0000}"/>
    <cellStyle name="1_Book3_10 Market VH, YT, GD, NGTT 2011 _12 (2)_Phan II (In)" xfId="4011" xr:uid="{00000000-0005-0000-0000-0000A50F0000}"/>
    <cellStyle name="1_Book3_10 Market VH, YT, GD, NGTT 2011 _12 (2)_Xl0000167" xfId="4012" xr:uid="{00000000-0005-0000-0000-0000A60F0000}"/>
    <cellStyle name="1_Book3_10 Market VH, YT, GD, NGTT 2011 _12 Giao duc, Y Te va Muc songnam2011" xfId="4013" xr:uid="{00000000-0005-0000-0000-0000A70F0000}"/>
    <cellStyle name="1_Book3_10 Market VH, YT, GD, NGTT 2011 _12 Giao duc, Y Te va Muc songnam2011_nien giam tom tat nong nghiep 2013" xfId="4014" xr:uid="{00000000-0005-0000-0000-0000A80F0000}"/>
    <cellStyle name="1_Book3_10 Market VH, YT, GD, NGTT 2011 _12 Giao duc, Y Te va Muc songnam2011_Phan II (In)" xfId="4015" xr:uid="{00000000-0005-0000-0000-0000A90F0000}"/>
    <cellStyle name="1_Book3_10 Market VH, YT, GD, NGTT 2011 _12 MSDC_Thuy Van" xfId="4016" xr:uid="{00000000-0005-0000-0000-0000AA0F0000}"/>
    <cellStyle name="1_Book3_10 Market VH, YT, GD, NGTT 2011 _13 Van tai 2012" xfId="4017" xr:uid="{00000000-0005-0000-0000-0000AB0F0000}"/>
    <cellStyle name="1_Book3_10 Market VH, YT, GD, NGTT 2011 _Book2" xfId="4018" xr:uid="{00000000-0005-0000-0000-0000AC0F0000}"/>
    <cellStyle name="1_Book3_10 Market VH, YT, GD, NGTT 2011 _Giaoduc2013(ok)" xfId="4019" xr:uid="{00000000-0005-0000-0000-0000AD0F0000}"/>
    <cellStyle name="1_Book3_10 Market VH, YT, GD, NGTT 2011 _Maket NGTT2012 LN,TS (7-1-2013)" xfId="4020" xr:uid="{00000000-0005-0000-0000-0000AE0F0000}"/>
    <cellStyle name="1_Book3_10 Market VH, YT, GD, NGTT 2011 _Maket NGTT2012 LN,TS (7-1-2013)_Nongnghiep" xfId="4021" xr:uid="{00000000-0005-0000-0000-0000AF0F0000}"/>
    <cellStyle name="1_Book3_10 Market VH, YT, GD, NGTT 2011 _Ngiam_lamnghiep_2011_v2(1)(1)" xfId="4022" xr:uid="{00000000-0005-0000-0000-0000B00F0000}"/>
    <cellStyle name="1_Book3_10 Market VH, YT, GD, NGTT 2011 _Ngiam_lamnghiep_2011_v2(1)(1)_Nongnghiep" xfId="4023" xr:uid="{00000000-0005-0000-0000-0000B10F0000}"/>
    <cellStyle name="1_Book3_10 Market VH, YT, GD, NGTT 2011 _NGTK-daydu-2014-Laodong" xfId="4024" xr:uid="{00000000-0005-0000-0000-0000B20F0000}"/>
    <cellStyle name="1_Book3_10 Market VH, YT, GD, NGTT 2011 _NGTT LN,TS 2012 (Chuan)" xfId="4025" xr:uid="{00000000-0005-0000-0000-0000B30F0000}"/>
    <cellStyle name="1_Book3_10 Market VH, YT, GD, NGTT 2011 _Nien giam TT Vu Nong nghiep 2012(solieu)-gui Vu TH 29-3-2013" xfId="4026" xr:uid="{00000000-0005-0000-0000-0000B40F0000}"/>
    <cellStyle name="1_Book3_10 Market VH, YT, GD, NGTT 2011 _Niengiam_Hung_final" xfId="4027" xr:uid="{00000000-0005-0000-0000-0000B50F0000}"/>
    <cellStyle name="1_Book3_10 Market VH, YT, GD, NGTT 2011 _Nongnghiep" xfId="4028" xr:uid="{00000000-0005-0000-0000-0000B60F0000}"/>
    <cellStyle name="1_Book3_10 Market VH, YT, GD, NGTT 2011 _Nongnghiep NGDD 2012_cap nhat den 24-5-2013(1)" xfId="4029" xr:uid="{00000000-0005-0000-0000-0000B70F0000}"/>
    <cellStyle name="1_Book3_10 Market VH, YT, GD, NGTT 2011 _Nongnghiep_Nongnghiep NGDD 2012_cap nhat den 24-5-2013(1)" xfId="4030" xr:uid="{00000000-0005-0000-0000-0000B80F0000}"/>
    <cellStyle name="1_Book3_10 Market VH, YT, GD, NGTT 2011 _So lieu quoc te TH" xfId="4031" xr:uid="{00000000-0005-0000-0000-0000B90F0000}"/>
    <cellStyle name="1_Book3_10 Market VH, YT, GD, NGTT 2011 _So lieu quoc te TH_nien giam tom tat nong nghiep 2013" xfId="4032" xr:uid="{00000000-0005-0000-0000-0000BA0F0000}"/>
    <cellStyle name="1_Book3_10 Market VH, YT, GD, NGTT 2011 _So lieu quoc te TH_Phan II (In)" xfId="4033" xr:uid="{00000000-0005-0000-0000-0000BB0F0000}"/>
    <cellStyle name="1_Book3_10 Market VH, YT, GD, NGTT 2011 _TKQG" xfId="4034" xr:uid="{00000000-0005-0000-0000-0000BC0F0000}"/>
    <cellStyle name="1_Book3_10 Market VH, YT, GD, NGTT 2011 _Xl0000147" xfId="4035" xr:uid="{00000000-0005-0000-0000-0000BD0F0000}"/>
    <cellStyle name="1_Book3_10 Market VH, YT, GD, NGTT 2011 _Xl0000167" xfId="4036" xr:uid="{00000000-0005-0000-0000-0000BE0F0000}"/>
    <cellStyle name="1_Book3_10 Market VH, YT, GD, NGTT 2011 _XNK" xfId="4037" xr:uid="{00000000-0005-0000-0000-0000BF0F0000}"/>
    <cellStyle name="1_Book3_10 Market VH, YT, GD, NGTT 2011 _XNK_nien giam tom tat nong nghiep 2013" xfId="4038" xr:uid="{00000000-0005-0000-0000-0000C00F0000}"/>
    <cellStyle name="1_Book3_10 Market VH, YT, GD, NGTT 2011 _XNK_Phan II (In)" xfId="4039" xr:uid="{00000000-0005-0000-0000-0000C10F0000}"/>
    <cellStyle name="1_Book3_10 Van tai va BCVT (da sua ok)" xfId="4040" xr:uid="{00000000-0005-0000-0000-0000C20F0000}"/>
    <cellStyle name="1_Book3_10 Van tai va BCVT (da sua ok)_nien giam tom tat nong nghiep 2013" xfId="4041" xr:uid="{00000000-0005-0000-0000-0000C30F0000}"/>
    <cellStyle name="1_Book3_10 Van tai va BCVT (da sua ok)_Phan II (In)" xfId="4042" xr:uid="{00000000-0005-0000-0000-0000C40F0000}"/>
    <cellStyle name="1_Book3_10 VH, YT, GD, NGTT 2010 - (OK)" xfId="4043" xr:uid="{00000000-0005-0000-0000-0000C50F0000}"/>
    <cellStyle name="1_Book3_10 VH, YT, GD, NGTT 2010 - (OK) 2" xfId="4044" xr:uid="{00000000-0005-0000-0000-0000C60F0000}"/>
    <cellStyle name="1_Book3_10 VH, YT, GD, NGTT 2010 - (OK)_Bo sung 04 bieu Cong nghiep" xfId="4045" xr:uid="{00000000-0005-0000-0000-0000C70F0000}"/>
    <cellStyle name="1_Book3_10 VH, YT, GD, NGTT 2010 - (OK)_Bo sung 04 bieu Cong nghiep 2" xfId="4046" xr:uid="{00000000-0005-0000-0000-0000C80F0000}"/>
    <cellStyle name="1_Book3_10 VH, YT, GD, NGTT 2010 - (OK)_Bo sung 04 bieu Cong nghiep_Book2" xfId="4047" xr:uid="{00000000-0005-0000-0000-0000C90F0000}"/>
    <cellStyle name="1_Book3_10 VH, YT, GD, NGTT 2010 - (OK)_Bo sung 04 bieu Cong nghiep_Mau" xfId="4048" xr:uid="{00000000-0005-0000-0000-0000CA0F0000}"/>
    <cellStyle name="1_Book3_10 VH, YT, GD, NGTT 2010 - (OK)_Bo sung 04 bieu Cong nghiep_NGTK-daydu-2014-Laodong" xfId="4049" xr:uid="{00000000-0005-0000-0000-0000CB0F0000}"/>
    <cellStyle name="1_Book3_10 VH, YT, GD, NGTT 2010 - (OK)_Bo sung 04 bieu Cong nghiep_Niengiam_Hung_final" xfId="4050" xr:uid="{00000000-0005-0000-0000-0000CC0F0000}"/>
    <cellStyle name="1_Book3_10 VH, YT, GD, NGTT 2010 - (OK)_Book2" xfId="4051" xr:uid="{00000000-0005-0000-0000-0000CD0F0000}"/>
    <cellStyle name="1_Book3_10 VH, YT, GD, NGTT 2010 - (OK)_Mau" xfId="4052" xr:uid="{00000000-0005-0000-0000-0000CE0F0000}"/>
    <cellStyle name="1_Book3_10 VH, YT, GD, NGTT 2010 - (OK)_NGTK-daydu-2014-Laodong" xfId="4053" xr:uid="{00000000-0005-0000-0000-0000CF0F0000}"/>
    <cellStyle name="1_Book3_10 VH, YT, GD, NGTT 2010 - (OK)_Niengiam_Hung_final" xfId="4054" xr:uid="{00000000-0005-0000-0000-0000D00F0000}"/>
    <cellStyle name="1_Book3_11 (3)" xfId="4055" xr:uid="{00000000-0005-0000-0000-0000D10F0000}"/>
    <cellStyle name="1_Book3_11 (3) 2" xfId="4056" xr:uid="{00000000-0005-0000-0000-0000D20F0000}"/>
    <cellStyle name="1_Book3_11 (3)_04 Doanh nghiep va CSKDCT 2012" xfId="4057" xr:uid="{00000000-0005-0000-0000-0000D30F0000}"/>
    <cellStyle name="1_Book3_11 (3)_Book2" xfId="4058" xr:uid="{00000000-0005-0000-0000-0000D40F0000}"/>
    <cellStyle name="1_Book3_11 (3)_NGTK-daydu-2014-Laodong" xfId="4059" xr:uid="{00000000-0005-0000-0000-0000D50F0000}"/>
    <cellStyle name="1_Book3_11 (3)_nien giam tom tat nong nghiep 2013" xfId="4060" xr:uid="{00000000-0005-0000-0000-0000D60F0000}"/>
    <cellStyle name="1_Book3_11 (3)_Niengiam_Hung_final" xfId="4061" xr:uid="{00000000-0005-0000-0000-0000D70F0000}"/>
    <cellStyle name="1_Book3_11 (3)_Phan II (In)" xfId="4062" xr:uid="{00000000-0005-0000-0000-0000D80F0000}"/>
    <cellStyle name="1_Book3_11 (3)_Xl0000167" xfId="4063" xr:uid="{00000000-0005-0000-0000-0000D90F0000}"/>
    <cellStyle name="1_Book3_12 (2)" xfId="4064" xr:uid="{00000000-0005-0000-0000-0000DA0F0000}"/>
    <cellStyle name="1_Book3_12 (2) 2" xfId="4065" xr:uid="{00000000-0005-0000-0000-0000DB0F0000}"/>
    <cellStyle name="1_Book3_12 (2)_04 Doanh nghiep va CSKDCT 2012" xfId="4066" xr:uid="{00000000-0005-0000-0000-0000DC0F0000}"/>
    <cellStyle name="1_Book3_12 (2)_Book2" xfId="4067" xr:uid="{00000000-0005-0000-0000-0000DD0F0000}"/>
    <cellStyle name="1_Book3_12 (2)_NGTK-daydu-2014-Laodong" xfId="4068" xr:uid="{00000000-0005-0000-0000-0000DE0F0000}"/>
    <cellStyle name="1_Book3_12 (2)_nien giam tom tat nong nghiep 2013" xfId="4069" xr:uid="{00000000-0005-0000-0000-0000DF0F0000}"/>
    <cellStyle name="1_Book3_12 (2)_Niengiam_Hung_final" xfId="4070" xr:uid="{00000000-0005-0000-0000-0000E00F0000}"/>
    <cellStyle name="1_Book3_12 (2)_Phan II (In)" xfId="4071" xr:uid="{00000000-0005-0000-0000-0000E10F0000}"/>
    <cellStyle name="1_Book3_12 (2)_Xl0000167" xfId="4072" xr:uid="{00000000-0005-0000-0000-0000E20F0000}"/>
    <cellStyle name="1_Book3_12 Chi so gia 2012(chuan) co so" xfId="4073" xr:uid="{00000000-0005-0000-0000-0000E30F0000}"/>
    <cellStyle name="1_Book3_12 Giao duc, Y Te va Muc songnam2011" xfId="4074" xr:uid="{00000000-0005-0000-0000-0000E40F0000}"/>
    <cellStyle name="1_Book3_12 Giao duc, Y Te va Muc songnam2011_nien giam tom tat nong nghiep 2013" xfId="4075" xr:uid="{00000000-0005-0000-0000-0000E50F0000}"/>
    <cellStyle name="1_Book3_12 Giao duc, Y Te va Muc songnam2011_Phan II (In)" xfId="4076" xr:uid="{00000000-0005-0000-0000-0000E60F0000}"/>
    <cellStyle name="1_Book3_13 Van tai 2012" xfId="4077" xr:uid="{00000000-0005-0000-0000-0000E70F0000}"/>
    <cellStyle name="1_Book3_Book1" xfId="4078" xr:uid="{00000000-0005-0000-0000-0000E80F0000}"/>
    <cellStyle name="1_Book3_Book1 2" xfId="4079" xr:uid="{00000000-0005-0000-0000-0000E90F0000}"/>
    <cellStyle name="1_Book3_Book1_Book2" xfId="4080" xr:uid="{00000000-0005-0000-0000-0000EA0F0000}"/>
    <cellStyle name="1_Book3_Book1_Mau" xfId="4081" xr:uid="{00000000-0005-0000-0000-0000EB0F0000}"/>
    <cellStyle name="1_Book3_Book1_NGTK-daydu-2014-Laodong" xfId="4082" xr:uid="{00000000-0005-0000-0000-0000EC0F0000}"/>
    <cellStyle name="1_Book3_Book1_Niengiam_Hung_final" xfId="4083" xr:uid="{00000000-0005-0000-0000-0000ED0F0000}"/>
    <cellStyle name="1_Book3_Book2" xfId="4084" xr:uid="{00000000-0005-0000-0000-0000EE0F0000}"/>
    <cellStyle name="1_Book3_CucThongke-phucdap-Tuan-Anh" xfId="4085" xr:uid="{00000000-0005-0000-0000-0000EF0F0000}"/>
    <cellStyle name="1_Book3_Giaoduc2013(ok)" xfId="4086" xr:uid="{00000000-0005-0000-0000-0000F00F0000}"/>
    <cellStyle name="1_Book3_GTSXNN" xfId="4087" xr:uid="{00000000-0005-0000-0000-0000F10F0000}"/>
    <cellStyle name="1_Book3_GTSXNN_Nongnghiep NGDD 2012_cap nhat den 24-5-2013(1)" xfId="4088" xr:uid="{00000000-0005-0000-0000-0000F20F0000}"/>
    <cellStyle name="1_Book3_Maket NGTT2012 LN,TS (7-1-2013)" xfId="4089" xr:uid="{00000000-0005-0000-0000-0000F30F0000}"/>
    <cellStyle name="1_Book3_Maket NGTT2012 LN,TS (7-1-2013)_Nongnghiep" xfId="4090" xr:uid="{00000000-0005-0000-0000-0000F40F0000}"/>
    <cellStyle name="1_Book3_Mau" xfId="4091" xr:uid="{00000000-0005-0000-0000-0000F50F0000}"/>
    <cellStyle name="1_Book3_Ngiam_lamnghiep_2011_v2(1)(1)" xfId="4092" xr:uid="{00000000-0005-0000-0000-0000F60F0000}"/>
    <cellStyle name="1_Book3_Ngiam_lamnghiep_2011_v2(1)(1)_Nongnghiep" xfId="4093" xr:uid="{00000000-0005-0000-0000-0000F70F0000}"/>
    <cellStyle name="1_Book3_NGTK-daydu-2014-Laodong" xfId="4094" xr:uid="{00000000-0005-0000-0000-0000F80F0000}"/>
    <cellStyle name="1_Book3_NGTT LN,TS 2012 (Chuan)" xfId="4095" xr:uid="{00000000-0005-0000-0000-0000F90F0000}"/>
    <cellStyle name="1_Book3_Nien giam day du  Nong nghiep 2010" xfId="4096" xr:uid="{00000000-0005-0000-0000-0000FA0F0000}"/>
    <cellStyle name="1_Book3_Nien giam TT Vu Nong nghiep 2012(solieu)-gui Vu TH 29-3-2013" xfId="4097" xr:uid="{00000000-0005-0000-0000-0000FB0F0000}"/>
    <cellStyle name="1_Book3_Niengiam_Hung_final" xfId="4098" xr:uid="{00000000-0005-0000-0000-0000FC0F0000}"/>
    <cellStyle name="1_Book3_Nongnghiep" xfId="4099" xr:uid="{00000000-0005-0000-0000-0000FD0F0000}"/>
    <cellStyle name="1_Book3_Nongnghiep 2" xfId="4100" xr:uid="{00000000-0005-0000-0000-0000FE0F0000}"/>
    <cellStyle name="1_Book3_Nongnghiep_Bo sung 04 bieu Cong nghiep" xfId="4101" xr:uid="{00000000-0005-0000-0000-0000FF0F0000}"/>
    <cellStyle name="1_Book3_Nongnghiep_Bo sung 04 bieu Cong nghiep 2" xfId="4102" xr:uid="{00000000-0005-0000-0000-000000100000}"/>
    <cellStyle name="1_Book3_Nongnghiep_Bo sung 04 bieu Cong nghiep_Book2" xfId="4103" xr:uid="{00000000-0005-0000-0000-000001100000}"/>
    <cellStyle name="1_Book3_Nongnghiep_Bo sung 04 bieu Cong nghiep_Mau" xfId="4104" xr:uid="{00000000-0005-0000-0000-000002100000}"/>
    <cellStyle name="1_Book3_Nongnghiep_Bo sung 04 bieu Cong nghiep_NGTK-daydu-2014-Laodong" xfId="4105" xr:uid="{00000000-0005-0000-0000-000003100000}"/>
    <cellStyle name="1_Book3_Nongnghiep_Bo sung 04 bieu Cong nghiep_Niengiam_Hung_final" xfId="4106" xr:uid="{00000000-0005-0000-0000-000004100000}"/>
    <cellStyle name="1_Book3_Nongnghiep_Book2" xfId="4107" xr:uid="{00000000-0005-0000-0000-000005100000}"/>
    <cellStyle name="1_Book3_Nongnghiep_Mau" xfId="4108" xr:uid="{00000000-0005-0000-0000-000006100000}"/>
    <cellStyle name="1_Book3_Nongnghiep_NGDD 2013 Thu chi NSNN " xfId="4109" xr:uid="{00000000-0005-0000-0000-000007100000}"/>
    <cellStyle name="1_Book3_Nongnghiep_NGTK-daydu-2014-Laodong" xfId="4110" xr:uid="{00000000-0005-0000-0000-000008100000}"/>
    <cellStyle name="1_Book3_Nongnghiep_Niengiam_Hung_final" xfId="4111" xr:uid="{00000000-0005-0000-0000-000009100000}"/>
    <cellStyle name="1_Book3_Nongnghiep_Nongnghiep NGDD 2012_cap nhat den 24-5-2013(1)" xfId="4112" xr:uid="{00000000-0005-0000-0000-00000A100000}"/>
    <cellStyle name="1_Book3_Nongnghiep_TKQG" xfId="4113" xr:uid="{00000000-0005-0000-0000-00000B100000}"/>
    <cellStyle name="1_Book3_So lieu quoc te TH" xfId="4114" xr:uid="{00000000-0005-0000-0000-00000C100000}"/>
    <cellStyle name="1_Book3_So lieu quoc te TH_08 Cong nghiep 2010" xfId="4115" xr:uid="{00000000-0005-0000-0000-00000D100000}"/>
    <cellStyle name="1_Book3_So lieu quoc te TH_08 Thuong mai va Du lich (Ok)" xfId="4116" xr:uid="{00000000-0005-0000-0000-00000E100000}"/>
    <cellStyle name="1_Book3_So lieu quoc te TH_09 Chi so gia 2011- VuTKG-1 (Ok)" xfId="4117" xr:uid="{00000000-0005-0000-0000-00000F100000}"/>
    <cellStyle name="1_Book3_So lieu quoc te TH_09 Du lich" xfId="4118" xr:uid="{00000000-0005-0000-0000-000010100000}"/>
    <cellStyle name="1_Book3_So lieu quoc te TH_10 Van tai va BCVT (da sua ok)" xfId="4119" xr:uid="{00000000-0005-0000-0000-000011100000}"/>
    <cellStyle name="1_Book3_So lieu quoc te TH_12 Giao duc, Y Te va Muc songnam2011" xfId="4120" xr:uid="{00000000-0005-0000-0000-000012100000}"/>
    <cellStyle name="1_Book3_So lieu quoc te TH_nien giam tom tat du lich va XNK" xfId="4121" xr:uid="{00000000-0005-0000-0000-000013100000}"/>
    <cellStyle name="1_Book3_So lieu quoc te TH_Nongnghiep" xfId="4122" xr:uid="{00000000-0005-0000-0000-000014100000}"/>
    <cellStyle name="1_Book3_So lieu quoc te TH_XNK" xfId="4123" xr:uid="{00000000-0005-0000-0000-000015100000}"/>
    <cellStyle name="1_Book3_So lieu quoc te(GDP)" xfId="4124" xr:uid="{00000000-0005-0000-0000-000016100000}"/>
    <cellStyle name="1_Book3_So lieu quoc te(GDP) 2" xfId="4125" xr:uid="{00000000-0005-0000-0000-000017100000}"/>
    <cellStyle name="1_Book3_So lieu quoc te(GDP)_02  Dan so lao dong(OK)" xfId="4126" xr:uid="{00000000-0005-0000-0000-000018100000}"/>
    <cellStyle name="1_Book3_So lieu quoc te(GDP)_03 TKQG va Thu chi NSNN 2012" xfId="4127" xr:uid="{00000000-0005-0000-0000-000019100000}"/>
    <cellStyle name="1_Book3_So lieu quoc te(GDP)_04 Doanh nghiep va CSKDCT 2012" xfId="4128" xr:uid="{00000000-0005-0000-0000-00001A100000}"/>
    <cellStyle name="1_Book3_So lieu quoc te(GDP)_05 Doanh nghiep va Ca the_2011 (Ok)" xfId="4129" xr:uid="{00000000-0005-0000-0000-00001B100000}"/>
    <cellStyle name="1_Book3_So lieu quoc te(GDP)_06 NGTT LN,TS 2013 co so" xfId="4130" xr:uid="{00000000-0005-0000-0000-00001C100000}"/>
    <cellStyle name="1_Book3_So lieu quoc te(GDP)_07 NGTT CN 2012" xfId="4131" xr:uid="{00000000-0005-0000-0000-00001D100000}"/>
    <cellStyle name="1_Book3_So lieu quoc te(GDP)_08 Thuong mai Tong muc - Diep" xfId="4132" xr:uid="{00000000-0005-0000-0000-00001E100000}"/>
    <cellStyle name="1_Book3_So lieu quoc te(GDP)_08 Thuong mai va Du lich (Ok)" xfId="4133" xr:uid="{00000000-0005-0000-0000-00001F100000}"/>
    <cellStyle name="1_Book3_So lieu quoc te(GDP)_08 Thuong mai va Du lich (Ok)_nien giam tom tat nong nghiep 2013" xfId="4134" xr:uid="{00000000-0005-0000-0000-000020100000}"/>
    <cellStyle name="1_Book3_So lieu quoc te(GDP)_08 Thuong mai va Du lich (Ok)_Phan II (In)" xfId="4135" xr:uid="{00000000-0005-0000-0000-000021100000}"/>
    <cellStyle name="1_Book3_So lieu quoc te(GDP)_09 Chi so gia 2011- VuTKG-1 (Ok)" xfId="4136" xr:uid="{00000000-0005-0000-0000-000022100000}"/>
    <cellStyle name="1_Book3_So lieu quoc te(GDP)_09 Chi so gia 2011- VuTKG-1 (Ok)_nien giam tom tat nong nghiep 2013" xfId="4137" xr:uid="{00000000-0005-0000-0000-000023100000}"/>
    <cellStyle name="1_Book3_So lieu quoc te(GDP)_09 Chi so gia 2011- VuTKG-1 (Ok)_Phan II (In)" xfId="4138" xr:uid="{00000000-0005-0000-0000-000024100000}"/>
    <cellStyle name="1_Book3_So lieu quoc te(GDP)_09 Du lich" xfId="4139" xr:uid="{00000000-0005-0000-0000-000025100000}"/>
    <cellStyle name="1_Book3_So lieu quoc te(GDP)_09 Du lich_nien giam tom tat nong nghiep 2013" xfId="4140" xr:uid="{00000000-0005-0000-0000-000026100000}"/>
    <cellStyle name="1_Book3_So lieu quoc te(GDP)_09 Du lich_Phan II (In)" xfId="4141" xr:uid="{00000000-0005-0000-0000-000027100000}"/>
    <cellStyle name="1_Book3_So lieu quoc te(GDP)_10 Van tai va BCVT (da sua ok)" xfId="4142" xr:uid="{00000000-0005-0000-0000-000028100000}"/>
    <cellStyle name="1_Book3_So lieu quoc te(GDP)_10 Van tai va BCVT (da sua ok)_nien giam tom tat nong nghiep 2013" xfId="4143" xr:uid="{00000000-0005-0000-0000-000029100000}"/>
    <cellStyle name="1_Book3_So lieu quoc te(GDP)_10 Van tai va BCVT (da sua ok)_Phan II (In)" xfId="4144" xr:uid="{00000000-0005-0000-0000-00002A100000}"/>
    <cellStyle name="1_Book3_So lieu quoc te(GDP)_11 (3)" xfId="4145" xr:uid="{00000000-0005-0000-0000-00002B100000}"/>
    <cellStyle name="1_Book3_So lieu quoc te(GDP)_11 (3) 2" xfId="4146" xr:uid="{00000000-0005-0000-0000-00002C100000}"/>
    <cellStyle name="1_Book3_So lieu quoc te(GDP)_11 (3)_04 Doanh nghiep va CSKDCT 2012" xfId="4147" xr:uid="{00000000-0005-0000-0000-00002D100000}"/>
    <cellStyle name="1_Book3_So lieu quoc te(GDP)_11 (3)_Book2" xfId="4148" xr:uid="{00000000-0005-0000-0000-00002E100000}"/>
    <cellStyle name="1_Book3_So lieu quoc te(GDP)_11 (3)_NGTK-daydu-2014-Laodong" xfId="4149" xr:uid="{00000000-0005-0000-0000-00002F100000}"/>
    <cellStyle name="1_Book3_So lieu quoc te(GDP)_11 (3)_nien giam tom tat nong nghiep 2013" xfId="4150" xr:uid="{00000000-0005-0000-0000-000030100000}"/>
    <cellStyle name="1_Book3_So lieu quoc te(GDP)_11 (3)_Niengiam_Hung_final" xfId="4151" xr:uid="{00000000-0005-0000-0000-000031100000}"/>
    <cellStyle name="1_Book3_So lieu quoc te(GDP)_11 (3)_Phan II (In)" xfId="4152" xr:uid="{00000000-0005-0000-0000-000032100000}"/>
    <cellStyle name="1_Book3_So lieu quoc te(GDP)_11 (3)_Xl0000167" xfId="4153" xr:uid="{00000000-0005-0000-0000-000033100000}"/>
    <cellStyle name="1_Book3_So lieu quoc te(GDP)_12 (2)" xfId="4154" xr:uid="{00000000-0005-0000-0000-000034100000}"/>
    <cellStyle name="1_Book3_So lieu quoc te(GDP)_12 (2) 2" xfId="4155" xr:uid="{00000000-0005-0000-0000-000035100000}"/>
    <cellStyle name="1_Book3_So lieu quoc te(GDP)_12 (2)_04 Doanh nghiep va CSKDCT 2012" xfId="4156" xr:uid="{00000000-0005-0000-0000-000036100000}"/>
    <cellStyle name="1_Book3_So lieu quoc te(GDP)_12 (2)_Book2" xfId="4157" xr:uid="{00000000-0005-0000-0000-000037100000}"/>
    <cellStyle name="1_Book3_So lieu quoc te(GDP)_12 (2)_NGTK-daydu-2014-Laodong" xfId="4158" xr:uid="{00000000-0005-0000-0000-000038100000}"/>
    <cellStyle name="1_Book3_So lieu quoc te(GDP)_12 (2)_nien giam tom tat nong nghiep 2013" xfId="4159" xr:uid="{00000000-0005-0000-0000-000039100000}"/>
    <cellStyle name="1_Book3_So lieu quoc te(GDP)_12 (2)_Niengiam_Hung_final" xfId="4160" xr:uid="{00000000-0005-0000-0000-00003A100000}"/>
    <cellStyle name="1_Book3_So lieu quoc te(GDP)_12 (2)_Phan II (In)" xfId="4161" xr:uid="{00000000-0005-0000-0000-00003B100000}"/>
    <cellStyle name="1_Book3_So lieu quoc te(GDP)_12 (2)_Xl0000167" xfId="4162" xr:uid="{00000000-0005-0000-0000-00003C100000}"/>
    <cellStyle name="1_Book3_So lieu quoc te(GDP)_12 Giao duc, Y Te va Muc songnam2011" xfId="4163" xr:uid="{00000000-0005-0000-0000-00003D100000}"/>
    <cellStyle name="1_Book3_So lieu quoc te(GDP)_12 Giao duc, Y Te va Muc songnam2011_nien giam tom tat nong nghiep 2013" xfId="4164" xr:uid="{00000000-0005-0000-0000-00003E100000}"/>
    <cellStyle name="1_Book3_So lieu quoc te(GDP)_12 Giao duc, Y Te va Muc songnam2011_Phan II (In)" xfId="4165" xr:uid="{00000000-0005-0000-0000-00003F100000}"/>
    <cellStyle name="1_Book3_So lieu quoc te(GDP)_12 MSDC_Thuy Van" xfId="4166" xr:uid="{00000000-0005-0000-0000-000040100000}"/>
    <cellStyle name="1_Book3_So lieu quoc te(GDP)_12 So lieu quoc te (Ok)" xfId="4167" xr:uid="{00000000-0005-0000-0000-000041100000}"/>
    <cellStyle name="1_Book3_So lieu quoc te(GDP)_12 So lieu quoc te (Ok)_nien giam tom tat nong nghiep 2013" xfId="4168" xr:uid="{00000000-0005-0000-0000-000042100000}"/>
    <cellStyle name="1_Book3_So lieu quoc te(GDP)_12 So lieu quoc te (Ok)_Phan II (In)" xfId="4169" xr:uid="{00000000-0005-0000-0000-000043100000}"/>
    <cellStyle name="1_Book3_So lieu quoc te(GDP)_13 Van tai 2012" xfId="4170" xr:uid="{00000000-0005-0000-0000-000044100000}"/>
    <cellStyle name="1_Book3_So lieu quoc te(GDP)_Book2" xfId="4171" xr:uid="{00000000-0005-0000-0000-000045100000}"/>
    <cellStyle name="1_Book3_So lieu quoc te(GDP)_Giaoduc2013(ok)" xfId="4172" xr:uid="{00000000-0005-0000-0000-000046100000}"/>
    <cellStyle name="1_Book3_So lieu quoc te(GDP)_Maket NGTT2012 LN,TS (7-1-2013)" xfId="4173" xr:uid="{00000000-0005-0000-0000-000047100000}"/>
    <cellStyle name="1_Book3_So lieu quoc te(GDP)_Maket NGTT2012 LN,TS (7-1-2013)_Nongnghiep" xfId="4174" xr:uid="{00000000-0005-0000-0000-000048100000}"/>
    <cellStyle name="1_Book3_So lieu quoc te(GDP)_Ngiam_lamnghiep_2011_v2(1)(1)" xfId="4175" xr:uid="{00000000-0005-0000-0000-000049100000}"/>
    <cellStyle name="1_Book3_So lieu quoc te(GDP)_Ngiam_lamnghiep_2011_v2(1)(1)_Nongnghiep" xfId="4176" xr:uid="{00000000-0005-0000-0000-00004A100000}"/>
    <cellStyle name="1_Book3_So lieu quoc te(GDP)_NGTK-daydu-2014-Laodong" xfId="4177" xr:uid="{00000000-0005-0000-0000-00004B100000}"/>
    <cellStyle name="1_Book3_So lieu quoc te(GDP)_NGTT LN,TS 2012 (Chuan)" xfId="4178" xr:uid="{00000000-0005-0000-0000-00004C100000}"/>
    <cellStyle name="1_Book3_So lieu quoc te(GDP)_Nien giam TT Vu Nong nghiep 2012(solieu)-gui Vu TH 29-3-2013" xfId="4179" xr:uid="{00000000-0005-0000-0000-00004D100000}"/>
    <cellStyle name="1_Book3_So lieu quoc te(GDP)_Niengiam_Hung_final" xfId="4180" xr:uid="{00000000-0005-0000-0000-00004E100000}"/>
    <cellStyle name="1_Book3_So lieu quoc te(GDP)_Nongnghiep" xfId="4181" xr:uid="{00000000-0005-0000-0000-00004F100000}"/>
    <cellStyle name="1_Book3_So lieu quoc te(GDP)_Nongnghiep NGDD 2012_cap nhat den 24-5-2013(1)" xfId="4182" xr:uid="{00000000-0005-0000-0000-000050100000}"/>
    <cellStyle name="1_Book3_So lieu quoc te(GDP)_Nongnghiep_Nongnghiep NGDD 2012_cap nhat den 24-5-2013(1)" xfId="4183" xr:uid="{00000000-0005-0000-0000-000051100000}"/>
    <cellStyle name="1_Book3_So lieu quoc te(GDP)_TKQG" xfId="4184" xr:uid="{00000000-0005-0000-0000-000052100000}"/>
    <cellStyle name="1_Book3_So lieu quoc te(GDP)_Xl0000147" xfId="4185" xr:uid="{00000000-0005-0000-0000-000053100000}"/>
    <cellStyle name="1_Book3_So lieu quoc te(GDP)_Xl0000167" xfId="4186" xr:uid="{00000000-0005-0000-0000-000054100000}"/>
    <cellStyle name="1_Book3_So lieu quoc te(GDP)_XNK" xfId="4187" xr:uid="{00000000-0005-0000-0000-000055100000}"/>
    <cellStyle name="1_Book3_So lieu quoc te(GDP)_XNK_nien giam tom tat nong nghiep 2013" xfId="4188" xr:uid="{00000000-0005-0000-0000-000056100000}"/>
    <cellStyle name="1_Book3_So lieu quoc te(GDP)_XNK_Phan II (In)" xfId="4189" xr:uid="{00000000-0005-0000-0000-000057100000}"/>
    <cellStyle name="1_Book3_TKQG" xfId="4190" xr:uid="{00000000-0005-0000-0000-000058100000}"/>
    <cellStyle name="1_Book3_Xl0000006" xfId="4191" xr:uid="{00000000-0005-0000-0000-000059100000}"/>
    <cellStyle name="1_Book3_Xl0000147" xfId="4192" xr:uid="{00000000-0005-0000-0000-00005A100000}"/>
    <cellStyle name="1_Book3_Xl0000167" xfId="4193" xr:uid="{00000000-0005-0000-0000-00005B100000}"/>
    <cellStyle name="1_Book3_XNK" xfId="4194" xr:uid="{00000000-0005-0000-0000-00005C100000}"/>
    <cellStyle name="1_Book3_XNK 2" xfId="4195" xr:uid="{00000000-0005-0000-0000-00005D100000}"/>
    <cellStyle name="1_Book3_XNK_08 Thuong mai Tong muc - Diep" xfId="4196" xr:uid="{00000000-0005-0000-0000-00005E100000}"/>
    <cellStyle name="1_Book3_XNK_08 Thuong mai Tong muc - Diep_nien giam tom tat nong nghiep 2013" xfId="4197" xr:uid="{00000000-0005-0000-0000-00005F100000}"/>
    <cellStyle name="1_Book3_XNK_08 Thuong mai Tong muc - Diep_Phan II (In)" xfId="4198" xr:uid="{00000000-0005-0000-0000-000060100000}"/>
    <cellStyle name="1_Book3_XNK_Bo sung 04 bieu Cong nghiep" xfId="4199" xr:uid="{00000000-0005-0000-0000-000061100000}"/>
    <cellStyle name="1_Book3_XNK_Bo sung 04 bieu Cong nghiep 2" xfId="4200" xr:uid="{00000000-0005-0000-0000-000062100000}"/>
    <cellStyle name="1_Book3_XNK_Bo sung 04 bieu Cong nghiep_Book2" xfId="4201" xr:uid="{00000000-0005-0000-0000-000063100000}"/>
    <cellStyle name="1_Book3_XNK_Bo sung 04 bieu Cong nghiep_Mau" xfId="4202" xr:uid="{00000000-0005-0000-0000-000064100000}"/>
    <cellStyle name="1_Book3_XNK_Bo sung 04 bieu Cong nghiep_NGTK-daydu-2014-Laodong" xfId="4203" xr:uid="{00000000-0005-0000-0000-000065100000}"/>
    <cellStyle name="1_Book3_XNK_Bo sung 04 bieu Cong nghiep_Niengiam_Hung_final" xfId="4204" xr:uid="{00000000-0005-0000-0000-000066100000}"/>
    <cellStyle name="1_Book3_XNK_Book2" xfId="4205" xr:uid="{00000000-0005-0000-0000-000067100000}"/>
    <cellStyle name="1_Book3_XNK_Mau" xfId="4206" xr:uid="{00000000-0005-0000-0000-000068100000}"/>
    <cellStyle name="1_Book3_XNK_NGTK-daydu-2014-Laodong" xfId="4207" xr:uid="{00000000-0005-0000-0000-000069100000}"/>
    <cellStyle name="1_Book3_XNK_Niengiam_Hung_final" xfId="4208" xr:uid="{00000000-0005-0000-0000-00006A100000}"/>
    <cellStyle name="1_Book3_XNK-2012" xfId="4209" xr:uid="{00000000-0005-0000-0000-00006B100000}"/>
    <cellStyle name="1_Book3_XNK-2012_nien giam tom tat nong nghiep 2013" xfId="4210" xr:uid="{00000000-0005-0000-0000-00006C100000}"/>
    <cellStyle name="1_Book3_XNK-2012_Phan II (In)" xfId="4211" xr:uid="{00000000-0005-0000-0000-00006D100000}"/>
    <cellStyle name="1_Book3_XNK-Market" xfId="4212" xr:uid="{00000000-0005-0000-0000-00006E100000}"/>
    <cellStyle name="1_Book4" xfId="4213" xr:uid="{00000000-0005-0000-0000-00006F100000}"/>
    <cellStyle name="1_Book4 2" xfId="4214" xr:uid="{00000000-0005-0000-0000-000070100000}"/>
    <cellStyle name="1_Book4_08 Cong nghiep 2010" xfId="4215" xr:uid="{00000000-0005-0000-0000-000071100000}"/>
    <cellStyle name="1_Book4_08 Thuong mai va Du lich (Ok)" xfId="4216" xr:uid="{00000000-0005-0000-0000-000072100000}"/>
    <cellStyle name="1_Book4_09 Chi so gia 2011- VuTKG-1 (Ok)" xfId="4217" xr:uid="{00000000-0005-0000-0000-000073100000}"/>
    <cellStyle name="1_Book4_09 Du lich" xfId="4218" xr:uid="{00000000-0005-0000-0000-000074100000}"/>
    <cellStyle name="1_Book4_10 Van tai va BCVT (da sua ok)" xfId="4219" xr:uid="{00000000-0005-0000-0000-000075100000}"/>
    <cellStyle name="1_Book4_12 Giao duc, Y Te va Muc songnam2011" xfId="4220" xr:uid="{00000000-0005-0000-0000-000076100000}"/>
    <cellStyle name="1_Book4_12 So lieu quoc te (Ok)" xfId="4221" xr:uid="{00000000-0005-0000-0000-000077100000}"/>
    <cellStyle name="1_Book4_Book1" xfId="4222" xr:uid="{00000000-0005-0000-0000-000078100000}"/>
    <cellStyle name="1_Book4_Book1 2" xfId="4223" xr:uid="{00000000-0005-0000-0000-000079100000}"/>
    <cellStyle name="1_Book4_Book1_Book2" xfId="4224" xr:uid="{00000000-0005-0000-0000-00007A100000}"/>
    <cellStyle name="1_Book4_Book1_Mau" xfId="4225" xr:uid="{00000000-0005-0000-0000-00007B100000}"/>
    <cellStyle name="1_Book4_Book1_NGTK-daydu-2014-Laodong" xfId="4226" xr:uid="{00000000-0005-0000-0000-00007C100000}"/>
    <cellStyle name="1_Book4_Book1_Niengiam_Hung_final" xfId="4227" xr:uid="{00000000-0005-0000-0000-00007D100000}"/>
    <cellStyle name="1_Book4_Book2" xfId="4228" xr:uid="{00000000-0005-0000-0000-00007E100000}"/>
    <cellStyle name="1_Book4_Mau" xfId="4229" xr:uid="{00000000-0005-0000-0000-00007F100000}"/>
    <cellStyle name="1_Book4_NGTK-daydu-2014-Laodong" xfId="4230" xr:uid="{00000000-0005-0000-0000-000080100000}"/>
    <cellStyle name="1_Book4_nien giam tom tat du lich va XNK" xfId="4231" xr:uid="{00000000-0005-0000-0000-000081100000}"/>
    <cellStyle name="1_Book4_Niengiam_Hung_final" xfId="4232" xr:uid="{00000000-0005-0000-0000-000082100000}"/>
    <cellStyle name="1_Book4_Nongnghiep" xfId="4233" xr:uid="{00000000-0005-0000-0000-000083100000}"/>
    <cellStyle name="1_Book4_XNK" xfId="4234" xr:uid="{00000000-0005-0000-0000-000084100000}"/>
    <cellStyle name="1_Book4_XNK-2012" xfId="4235" xr:uid="{00000000-0005-0000-0000-000085100000}"/>
    <cellStyle name="1_BRU-KI 2010-updated" xfId="4236" xr:uid="{00000000-0005-0000-0000-000086100000}"/>
    <cellStyle name="1_CAM-KI 2010-updated" xfId="4237" xr:uid="{00000000-0005-0000-0000-000087100000}"/>
    <cellStyle name="1_CAM-KI 2010-updated 2" xfId="4238" xr:uid="{00000000-0005-0000-0000-000088100000}"/>
    <cellStyle name="1_CSKDCT 2010" xfId="4239" xr:uid="{00000000-0005-0000-0000-000089100000}"/>
    <cellStyle name="1_CSKDCT 2010 2" xfId="4240" xr:uid="{00000000-0005-0000-0000-00008A100000}"/>
    <cellStyle name="1_CSKDCT 2010_Bo sung 04 bieu Cong nghiep" xfId="4241" xr:uid="{00000000-0005-0000-0000-00008B100000}"/>
    <cellStyle name="1_CSKDCT 2010_Bo sung 04 bieu Cong nghiep 2" xfId="4242" xr:uid="{00000000-0005-0000-0000-00008C100000}"/>
    <cellStyle name="1_CSKDCT 2010_Bo sung 04 bieu Cong nghiep_Book2" xfId="4243" xr:uid="{00000000-0005-0000-0000-00008D100000}"/>
    <cellStyle name="1_CSKDCT 2010_Bo sung 04 bieu Cong nghiep_Mau" xfId="4244" xr:uid="{00000000-0005-0000-0000-00008E100000}"/>
    <cellStyle name="1_CSKDCT 2010_Bo sung 04 bieu Cong nghiep_NGTK-daydu-2014-Laodong" xfId="4245" xr:uid="{00000000-0005-0000-0000-00008F100000}"/>
    <cellStyle name="1_CSKDCT 2010_Bo sung 04 bieu Cong nghiep_Niengiam_Hung_final" xfId="4246" xr:uid="{00000000-0005-0000-0000-000090100000}"/>
    <cellStyle name="1_CSKDCT 2010_Book2" xfId="4247" xr:uid="{00000000-0005-0000-0000-000091100000}"/>
    <cellStyle name="1_CSKDCT 2010_Mau" xfId="4248" xr:uid="{00000000-0005-0000-0000-000092100000}"/>
    <cellStyle name="1_CSKDCT 2010_NGTK-daydu-2014-Laodong" xfId="4249" xr:uid="{00000000-0005-0000-0000-000093100000}"/>
    <cellStyle name="1_CSKDCT 2010_Niengiam_Hung_final" xfId="4250" xr:uid="{00000000-0005-0000-0000-000094100000}"/>
    <cellStyle name="1_CucThongke-phucdap-Tuan-Anh" xfId="4251" xr:uid="{00000000-0005-0000-0000-000095100000}"/>
    <cellStyle name="1_dan so phan tich 10 nam(moi)" xfId="4252" xr:uid="{00000000-0005-0000-0000-000096100000}"/>
    <cellStyle name="1_dan so phan tich 10 nam(moi)_01 Don vi HC" xfId="4253" xr:uid="{00000000-0005-0000-0000-000097100000}"/>
    <cellStyle name="1_dan so phan tich 10 nam(moi)_02 Danso_Laodong 2012(chuan) CO SO" xfId="4254" xr:uid="{00000000-0005-0000-0000-000098100000}"/>
    <cellStyle name="1_dan so phan tich 10 nam(moi)_04 Doanh nghiep va CSKDCT 2012" xfId="4255" xr:uid="{00000000-0005-0000-0000-000099100000}"/>
    <cellStyle name="1_dan so phan tich 10 nam(moi)_12 MSDC_Thuy Van" xfId="4256" xr:uid="{00000000-0005-0000-0000-00009A100000}"/>
    <cellStyle name="1_dan so phan tich 10 nam(moi)_Don vi HC, dat dai, khi hau" xfId="4257" xr:uid="{00000000-0005-0000-0000-00009B100000}"/>
    <cellStyle name="1_dan so phan tich 10 nam(moi)_Mau" xfId="4258" xr:uid="{00000000-0005-0000-0000-00009C100000}"/>
    <cellStyle name="1_dan so phan tich 10 nam(moi)_Mau 2" xfId="4259" xr:uid="{00000000-0005-0000-0000-00009D100000}"/>
    <cellStyle name="1_dan so phan tich 10 nam(moi)_Mau_Book2" xfId="4260" xr:uid="{00000000-0005-0000-0000-00009E100000}"/>
    <cellStyle name="1_dan so phan tich 10 nam(moi)_Mau_NGTK-daydu-2014-Laodong" xfId="4261" xr:uid="{00000000-0005-0000-0000-00009F100000}"/>
    <cellStyle name="1_dan so phan tich 10 nam(moi)_Mau_Niengiam_Hung_final" xfId="4262" xr:uid="{00000000-0005-0000-0000-0000A0100000}"/>
    <cellStyle name="1_dan so phan tich 10 nam(moi)_NGDD 2013 Thu chi NSNN " xfId="4263" xr:uid="{00000000-0005-0000-0000-0000A1100000}"/>
    <cellStyle name="1_dan so phan tich 10 nam(moi)_NGTK-daydu-2014-VuDSLD(22.5.2015)" xfId="4264" xr:uid="{00000000-0005-0000-0000-0000A2100000}"/>
    <cellStyle name="1_dan so phan tich 10 nam(moi)_nien giam 28.5.12_sua tn_Oanh-gui-3.15pm-28-5-2012" xfId="4265" xr:uid="{00000000-0005-0000-0000-0000A3100000}"/>
    <cellStyle name="1_dan so phan tich 10 nam(moi)_Nien giam KT_TV 2010" xfId="4266" xr:uid="{00000000-0005-0000-0000-0000A4100000}"/>
    <cellStyle name="1_dan so phan tich 10 nam(moi)_nien giam tom tat nong nghiep 2013" xfId="4267" xr:uid="{00000000-0005-0000-0000-0000A5100000}"/>
    <cellStyle name="1_dan so phan tich 10 nam(moi)_Phan II (In)" xfId="4268" xr:uid="{00000000-0005-0000-0000-0000A6100000}"/>
    <cellStyle name="1_dan so phan tich 10 nam(moi)_Xl0000006" xfId="4269" xr:uid="{00000000-0005-0000-0000-0000A7100000}"/>
    <cellStyle name="1_dan so phan tich 10 nam(moi)_Xl0000167" xfId="4270" xr:uid="{00000000-0005-0000-0000-0000A8100000}"/>
    <cellStyle name="1_dan so phan tich 10 nam(moi)_Y te-VH TT_Tam(1)" xfId="4271" xr:uid="{00000000-0005-0000-0000-0000A9100000}"/>
    <cellStyle name="1_Dat Dai NGTT -2013" xfId="4272" xr:uid="{00000000-0005-0000-0000-0000AA100000}"/>
    <cellStyle name="1_Dat Dai NGTT -2013 2" xfId="4273" xr:uid="{00000000-0005-0000-0000-0000AB100000}"/>
    <cellStyle name="1_Dat Dai NGTT -2013_Book2" xfId="4274" xr:uid="{00000000-0005-0000-0000-0000AC100000}"/>
    <cellStyle name="1_Dat Dai NGTT -2013_NGTK-daydu-2014-Laodong" xfId="4275" xr:uid="{00000000-0005-0000-0000-0000AD100000}"/>
    <cellStyle name="1_Dat Dai NGTT -2013_Niengiam_Hung_final" xfId="4276" xr:uid="{00000000-0005-0000-0000-0000AE100000}"/>
    <cellStyle name="1_Giaoduc2013(ok)" xfId="4277" xr:uid="{00000000-0005-0000-0000-0000AF100000}"/>
    <cellStyle name="1_GTSXNN" xfId="4278" xr:uid="{00000000-0005-0000-0000-0000B0100000}"/>
    <cellStyle name="1_GTSXNN_Nongnghiep NGDD 2012_cap nhat den 24-5-2013(1)" xfId="4279" xr:uid="{00000000-0005-0000-0000-0000B1100000}"/>
    <cellStyle name="1_KI2008 Prototype-Balance of Payments-Mar2008-for typesetting" xfId="4280" xr:uid="{00000000-0005-0000-0000-0000B2100000}"/>
    <cellStyle name="1_Lam nghiep, thuy san 2010" xfId="4281" xr:uid="{00000000-0005-0000-0000-0000B3100000}"/>
    <cellStyle name="1_Lam nghiep, thuy san 2010 (ok)" xfId="4282" xr:uid="{00000000-0005-0000-0000-0000B4100000}"/>
    <cellStyle name="1_Lam nghiep, thuy san 2010 (ok) 2" xfId="4283" xr:uid="{00000000-0005-0000-0000-0000B5100000}"/>
    <cellStyle name="1_Lam nghiep, thuy san 2010 (ok)_01 Don vi HC" xfId="4284" xr:uid="{00000000-0005-0000-0000-0000B6100000}"/>
    <cellStyle name="1_Lam nghiep, thuy san 2010 (ok)_08 Cong nghiep 2010" xfId="4285" xr:uid="{00000000-0005-0000-0000-0000B7100000}"/>
    <cellStyle name="1_Lam nghiep, thuy san 2010 (ok)_08 Thuong mai va Du lich (Ok)" xfId="4286" xr:uid="{00000000-0005-0000-0000-0000B8100000}"/>
    <cellStyle name="1_Lam nghiep, thuy san 2010 (ok)_09 Chi so gia 2011- VuTKG-1 (Ok)" xfId="4287" xr:uid="{00000000-0005-0000-0000-0000B9100000}"/>
    <cellStyle name="1_Lam nghiep, thuy san 2010 (ok)_09 Du lich" xfId="4288" xr:uid="{00000000-0005-0000-0000-0000BA100000}"/>
    <cellStyle name="1_Lam nghiep, thuy san 2010 (ok)_09 Thuong mai va Du lich" xfId="4289" xr:uid="{00000000-0005-0000-0000-0000BB100000}"/>
    <cellStyle name="1_Lam nghiep, thuy san 2010 (ok)_10 Van tai va BCVT (da sua ok)" xfId="4290" xr:uid="{00000000-0005-0000-0000-0000BC100000}"/>
    <cellStyle name="1_Lam nghiep, thuy san 2010 (ok)_11 (3)" xfId="4291" xr:uid="{00000000-0005-0000-0000-0000BD100000}"/>
    <cellStyle name="1_Lam nghiep, thuy san 2010 (ok)_12 (2)" xfId="4292" xr:uid="{00000000-0005-0000-0000-0000BE100000}"/>
    <cellStyle name="1_Lam nghiep, thuy san 2010 (ok)_12 Giao duc, Y Te va Muc songnam2011" xfId="4293" xr:uid="{00000000-0005-0000-0000-0000BF100000}"/>
    <cellStyle name="1_Lam nghiep, thuy san 2010 (ok)_12 MSDC_Thuy Van" xfId="4294" xr:uid="{00000000-0005-0000-0000-0000C0100000}"/>
    <cellStyle name="1_Lam nghiep, thuy san 2010 (ok)_Book2" xfId="4295" xr:uid="{00000000-0005-0000-0000-0000C1100000}"/>
    <cellStyle name="1_Lam nghiep, thuy san 2010 (ok)_Don vi HC, dat dai, khi hau" xfId="4296" xr:uid="{00000000-0005-0000-0000-0000C2100000}"/>
    <cellStyle name="1_Lam nghiep, thuy san 2010 (ok)_Mau" xfId="4297" xr:uid="{00000000-0005-0000-0000-0000C3100000}"/>
    <cellStyle name="1_Lam nghiep, thuy san 2010 (ok)_NGTK-daydu-2014-Laodong" xfId="4298" xr:uid="{00000000-0005-0000-0000-0000C4100000}"/>
    <cellStyle name="1_Lam nghiep, thuy san 2010 (ok)_nien giam tom tat du lich va XNK" xfId="4299" xr:uid="{00000000-0005-0000-0000-0000C5100000}"/>
    <cellStyle name="1_Lam nghiep, thuy san 2010 (ok)_Niengiam_Hung_final" xfId="4300" xr:uid="{00000000-0005-0000-0000-0000C6100000}"/>
    <cellStyle name="1_Lam nghiep, thuy san 2010 (ok)_Nongnghiep" xfId="4301" xr:uid="{00000000-0005-0000-0000-0000C7100000}"/>
    <cellStyle name="1_Lam nghiep, thuy san 2010 (ok)_TKQG" xfId="4302" xr:uid="{00000000-0005-0000-0000-0000C8100000}"/>
    <cellStyle name="1_Lam nghiep, thuy san 2010 (ok)_Xl0000006" xfId="4303" xr:uid="{00000000-0005-0000-0000-0000C9100000}"/>
    <cellStyle name="1_Lam nghiep, thuy san 2010 (ok)_XNK" xfId="4304" xr:uid="{00000000-0005-0000-0000-0000CA100000}"/>
    <cellStyle name="1_Lam nghiep, thuy san 2010 (ok)_Y te-VH TT_Tam(1)" xfId="4305" xr:uid="{00000000-0005-0000-0000-0000CB100000}"/>
    <cellStyle name="1_Lam nghiep, thuy san 2010 10" xfId="4306" xr:uid="{00000000-0005-0000-0000-0000CC100000}"/>
    <cellStyle name="1_Lam nghiep, thuy san 2010 11" xfId="4307" xr:uid="{00000000-0005-0000-0000-0000CD100000}"/>
    <cellStyle name="1_Lam nghiep, thuy san 2010 12" xfId="4308" xr:uid="{00000000-0005-0000-0000-0000CE100000}"/>
    <cellStyle name="1_Lam nghiep, thuy san 2010 13" xfId="4309" xr:uid="{00000000-0005-0000-0000-0000CF100000}"/>
    <cellStyle name="1_Lam nghiep, thuy san 2010 14" xfId="4310" xr:uid="{00000000-0005-0000-0000-0000D0100000}"/>
    <cellStyle name="1_Lam nghiep, thuy san 2010 15" xfId="4311" xr:uid="{00000000-0005-0000-0000-0000D1100000}"/>
    <cellStyle name="1_Lam nghiep, thuy san 2010 16" xfId="4312" xr:uid="{00000000-0005-0000-0000-0000D2100000}"/>
    <cellStyle name="1_Lam nghiep, thuy san 2010 17" xfId="4313" xr:uid="{00000000-0005-0000-0000-0000D3100000}"/>
    <cellStyle name="1_Lam nghiep, thuy san 2010 18" xfId="4314" xr:uid="{00000000-0005-0000-0000-0000D4100000}"/>
    <cellStyle name="1_Lam nghiep, thuy san 2010 19" xfId="4315" xr:uid="{00000000-0005-0000-0000-0000D5100000}"/>
    <cellStyle name="1_Lam nghiep, thuy san 2010 2" xfId="4316" xr:uid="{00000000-0005-0000-0000-0000D6100000}"/>
    <cellStyle name="1_Lam nghiep, thuy san 2010 20" xfId="4317" xr:uid="{00000000-0005-0000-0000-0000D7100000}"/>
    <cellStyle name="1_Lam nghiep, thuy san 2010 21" xfId="4318" xr:uid="{00000000-0005-0000-0000-0000D8100000}"/>
    <cellStyle name="1_Lam nghiep, thuy san 2010 3" xfId="4319" xr:uid="{00000000-0005-0000-0000-0000D9100000}"/>
    <cellStyle name="1_Lam nghiep, thuy san 2010 4" xfId="4320" xr:uid="{00000000-0005-0000-0000-0000DA100000}"/>
    <cellStyle name="1_Lam nghiep, thuy san 2010 5" xfId="4321" xr:uid="{00000000-0005-0000-0000-0000DB100000}"/>
    <cellStyle name="1_Lam nghiep, thuy san 2010 6" xfId="4322" xr:uid="{00000000-0005-0000-0000-0000DC100000}"/>
    <cellStyle name="1_Lam nghiep, thuy san 2010 7" xfId="4323" xr:uid="{00000000-0005-0000-0000-0000DD100000}"/>
    <cellStyle name="1_Lam nghiep, thuy san 2010 8" xfId="4324" xr:uid="{00000000-0005-0000-0000-0000DE100000}"/>
    <cellStyle name="1_Lam nghiep, thuy san 2010 9" xfId="4325" xr:uid="{00000000-0005-0000-0000-0000DF100000}"/>
    <cellStyle name="1_Lam nghiep, thuy san 2010_01 Don vi HC" xfId="4326" xr:uid="{00000000-0005-0000-0000-0000E0100000}"/>
    <cellStyle name="1_Lam nghiep, thuy san 2010_01 Don vi HC 2" xfId="4327" xr:uid="{00000000-0005-0000-0000-0000E1100000}"/>
    <cellStyle name="1_Lam nghiep, thuy san 2010_01 Don vi HC_Book2" xfId="4328" xr:uid="{00000000-0005-0000-0000-0000E2100000}"/>
    <cellStyle name="1_Lam nghiep, thuy san 2010_01 Don vi HC_NGTK-daydu-2014-Laodong" xfId="4329" xr:uid="{00000000-0005-0000-0000-0000E3100000}"/>
    <cellStyle name="1_Lam nghiep, thuy san 2010_01 Don vi HC_Niengiam_Hung_final" xfId="4330" xr:uid="{00000000-0005-0000-0000-0000E4100000}"/>
    <cellStyle name="1_Lam nghiep, thuy san 2010_02  Dan so lao dong(OK)" xfId="4331" xr:uid="{00000000-0005-0000-0000-0000E5100000}"/>
    <cellStyle name="1_Lam nghiep, thuy san 2010_02 Danso_Laodong 2012(chuan) CO SO" xfId="4332" xr:uid="{00000000-0005-0000-0000-0000E6100000}"/>
    <cellStyle name="1_Lam nghiep, thuy san 2010_03 TKQG va Thu chi NSNN 2012" xfId="4333" xr:uid="{00000000-0005-0000-0000-0000E7100000}"/>
    <cellStyle name="1_Lam nghiep, thuy san 2010_04 Doanh nghiep va CSKDCT 2012" xfId="4334" xr:uid="{00000000-0005-0000-0000-0000E8100000}"/>
    <cellStyle name="1_Lam nghiep, thuy san 2010_05 Doanh nghiep va Ca the_2011 (Ok)" xfId="4335" xr:uid="{00000000-0005-0000-0000-0000E9100000}"/>
    <cellStyle name="1_Lam nghiep, thuy san 2010_06 NGTT LN,TS 2013 co so" xfId="4336" xr:uid="{00000000-0005-0000-0000-0000EA100000}"/>
    <cellStyle name="1_Lam nghiep, thuy san 2010_06 Nong, lam nghiep 2010  (ok)" xfId="4337" xr:uid="{00000000-0005-0000-0000-0000EB100000}"/>
    <cellStyle name="1_Lam nghiep, thuy san 2010_07 NGTT CN 2012" xfId="4338" xr:uid="{00000000-0005-0000-0000-0000EC100000}"/>
    <cellStyle name="1_Lam nghiep, thuy san 2010_08 Thuong mai Tong muc - Diep" xfId="4339" xr:uid="{00000000-0005-0000-0000-0000ED100000}"/>
    <cellStyle name="1_Lam nghiep, thuy san 2010_08 Thuong mai va Du lich (Ok)" xfId="4340" xr:uid="{00000000-0005-0000-0000-0000EE100000}"/>
    <cellStyle name="1_Lam nghiep, thuy san 2010_08 Thuong mai va Du lich (Ok)_nien giam tom tat nong nghiep 2013" xfId="4341" xr:uid="{00000000-0005-0000-0000-0000EF100000}"/>
    <cellStyle name="1_Lam nghiep, thuy san 2010_08 Thuong mai va Du lich (Ok)_Phan II (In)" xfId="4342" xr:uid="{00000000-0005-0000-0000-0000F0100000}"/>
    <cellStyle name="1_Lam nghiep, thuy san 2010_09 Chi so gia 2011- VuTKG-1 (Ok)" xfId="4343" xr:uid="{00000000-0005-0000-0000-0000F1100000}"/>
    <cellStyle name="1_Lam nghiep, thuy san 2010_09 Chi so gia 2011- VuTKG-1 (Ok)_nien giam tom tat nong nghiep 2013" xfId="4344" xr:uid="{00000000-0005-0000-0000-0000F2100000}"/>
    <cellStyle name="1_Lam nghiep, thuy san 2010_09 Chi so gia 2011- VuTKG-1 (Ok)_Phan II (In)" xfId="4345" xr:uid="{00000000-0005-0000-0000-0000F3100000}"/>
    <cellStyle name="1_Lam nghiep, thuy san 2010_09 Du lich" xfId="4346" xr:uid="{00000000-0005-0000-0000-0000F4100000}"/>
    <cellStyle name="1_Lam nghiep, thuy san 2010_09 Du lich_nien giam tom tat nong nghiep 2013" xfId="4347" xr:uid="{00000000-0005-0000-0000-0000F5100000}"/>
    <cellStyle name="1_Lam nghiep, thuy san 2010_09 Du lich_Phan II (In)" xfId="4348" xr:uid="{00000000-0005-0000-0000-0000F6100000}"/>
    <cellStyle name="1_Lam nghiep, thuy san 2010_09 Thuong mai va Du lich" xfId="4349" xr:uid="{00000000-0005-0000-0000-0000F7100000}"/>
    <cellStyle name="1_Lam nghiep, thuy san 2010_10 Van tai va BCVT (da sua ok)" xfId="4350" xr:uid="{00000000-0005-0000-0000-0000F8100000}"/>
    <cellStyle name="1_Lam nghiep, thuy san 2010_10 Van tai va BCVT (da sua ok)_nien giam tom tat nong nghiep 2013" xfId="4351" xr:uid="{00000000-0005-0000-0000-0000F9100000}"/>
    <cellStyle name="1_Lam nghiep, thuy san 2010_10 Van tai va BCVT (da sua ok)_Phan II (In)" xfId="4352" xr:uid="{00000000-0005-0000-0000-0000FA100000}"/>
    <cellStyle name="1_Lam nghiep, thuy san 2010_11 (3)" xfId="4353" xr:uid="{00000000-0005-0000-0000-0000FB100000}"/>
    <cellStyle name="1_Lam nghiep, thuy san 2010_11 (3) 2" xfId="4354" xr:uid="{00000000-0005-0000-0000-0000FC100000}"/>
    <cellStyle name="1_Lam nghiep, thuy san 2010_11 (3)_04 Doanh nghiep va CSKDCT 2012" xfId="4355" xr:uid="{00000000-0005-0000-0000-0000FD100000}"/>
    <cellStyle name="1_Lam nghiep, thuy san 2010_11 (3)_Book2" xfId="4356" xr:uid="{00000000-0005-0000-0000-0000FE100000}"/>
    <cellStyle name="1_Lam nghiep, thuy san 2010_11 (3)_NGTK-daydu-2014-Laodong" xfId="4357" xr:uid="{00000000-0005-0000-0000-0000FF100000}"/>
    <cellStyle name="1_Lam nghiep, thuy san 2010_11 (3)_nien giam tom tat nong nghiep 2013" xfId="4358" xr:uid="{00000000-0005-0000-0000-000000110000}"/>
    <cellStyle name="1_Lam nghiep, thuy san 2010_11 (3)_Niengiam_Hung_final" xfId="4359" xr:uid="{00000000-0005-0000-0000-000001110000}"/>
    <cellStyle name="1_Lam nghiep, thuy san 2010_11 (3)_Phan II (In)" xfId="4360" xr:uid="{00000000-0005-0000-0000-000002110000}"/>
    <cellStyle name="1_Lam nghiep, thuy san 2010_11 (3)_Xl0000167" xfId="4361" xr:uid="{00000000-0005-0000-0000-000003110000}"/>
    <cellStyle name="1_Lam nghiep, thuy san 2010_12 (2)" xfId="4362" xr:uid="{00000000-0005-0000-0000-000004110000}"/>
    <cellStyle name="1_Lam nghiep, thuy san 2010_12 (2) 2" xfId="4363" xr:uid="{00000000-0005-0000-0000-000005110000}"/>
    <cellStyle name="1_Lam nghiep, thuy san 2010_12 (2)_04 Doanh nghiep va CSKDCT 2012" xfId="4364" xr:uid="{00000000-0005-0000-0000-000006110000}"/>
    <cellStyle name="1_Lam nghiep, thuy san 2010_12 (2)_Book2" xfId="4365" xr:uid="{00000000-0005-0000-0000-000007110000}"/>
    <cellStyle name="1_Lam nghiep, thuy san 2010_12 (2)_NGTK-daydu-2014-Laodong" xfId="4366" xr:uid="{00000000-0005-0000-0000-000008110000}"/>
    <cellStyle name="1_Lam nghiep, thuy san 2010_12 (2)_nien giam tom tat nong nghiep 2013" xfId="4367" xr:uid="{00000000-0005-0000-0000-000009110000}"/>
    <cellStyle name="1_Lam nghiep, thuy san 2010_12 (2)_Niengiam_Hung_final" xfId="4368" xr:uid="{00000000-0005-0000-0000-00000A110000}"/>
    <cellStyle name="1_Lam nghiep, thuy san 2010_12 (2)_Phan II (In)" xfId="4369" xr:uid="{00000000-0005-0000-0000-00000B110000}"/>
    <cellStyle name="1_Lam nghiep, thuy san 2010_12 (2)_Xl0000167" xfId="4370" xr:uid="{00000000-0005-0000-0000-00000C110000}"/>
    <cellStyle name="1_Lam nghiep, thuy san 2010_12 Giao duc, Y Te va Muc songnam2011" xfId="4371" xr:uid="{00000000-0005-0000-0000-00000D110000}"/>
    <cellStyle name="1_Lam nghiep, thuy san 2010_12 Giao duc, Y Te va Muc songnam2011_nien giam tom tat nong nghiep 2013" xfId="4372" xr:uid="{00000000-0005-0000-0000-00000E110000}"/>
    <cellStyle name="1_Lam nghiep, thuy san 2010_12 Giao duc, Y Te va Muc songnam2011_Phan II (In)" xfId="4373" xr:uid="{00000000-0005-0000-0000-00000F110000}"/>
    <cellStyle name="1_Lam nghiep, thuy san 2010_12 MSDC_Thuy Van" xfId="4374" xr:uid="{00000000-0005-0000-0000-000010110000}"/>
    <cellStyle name="1_Lam nghiep, thuy san 2010_13 Van tai 2012" xfId="4375" xr:uid="{00000000-0005-0000-0000-000011110000}"/>
    <cellStyle name="1_Lam nghiep, thuy san 2010_Bo sung 04 bieu Cong nghiep" xfId="4376" xr:uid="{00000000-0005-0000-0000-000012110000}"/>
    <cellStyle name="1_Lam nghiep, thuy san 2010_Bo sung 04 bieu Cong nghiep 2" xfId="4377" xr:uid="{00000000-0005-0000-0000-000013110000}"/>
    <cellStyle name="1_Lam nghiep, thuy san 2010_Bo sung 04 bieu Cong nghiep_01 Don vi HC" xfId="4378" xr:uid="{00000000-0005-0000-0000-000014110000}"/>
    <cellStyle name="1_Lam nghiep, thuy san 2010_Bo sung 04 bieu Cong nghiep_09 Thuong mai va Du lich" xfId="4379" xr:uid="{00000000-0005-0000-0000-000015110000}"/>
    <cellStyle name="1_Lam nghiep, thuy san 2010_Bo sung 04 bieu Cong nghiep_12 MSDC_Thuy Van" xfId="4380" xr:uid="{00000000-0005-0000-0000-000016110000}"/>
    <cellStyle name="1_Lam nghiep, thuy san 2010_Bo sung 04 bieu Cong nghiep_Book2" xfId="4381" xr:uid="{00000000-0005-0000-0000-000017110000}"/>
    <cellStyle name="1_Lam nghiep, thuy san 2010_Bo sung 04 bieu Cong nghiep_Don vi HC, dat dai, khi hau" xfId="4382" xr:uid="{00000000-0005-0000-0000-000018110000}"/>
    <cellStyle name="1_Lam nghiep, thuy san 2010_Bo sung 04 bieu Cong nghiep_Mau" xfId="4383" xr:uid="{00000000-0005-0000-0000-000019110000}"/>
    <cellStyle name="1_Lam nghiep, thuy san 2010_Bo sung 04 bieu Cong nghiep_NGTK-daydu-2014-Laodong" xfId="4384" xr:uid="{00000000-0005-0000-0000-00001A110000}"/>
    <cellStyle name="1_Lam nghiep, thuy san 2010_Bo sung 04 bieu Cong nghiep_Niengiam_Hung_final" xfId="4385" xr:uid="{00000000-0005-0000-0000-00001B110000}"/>
    <cellStyle name="1_Lam nghiep, thuy san 2010_Bo sung 04 bieu Cong nghiep_TKQG" xfId="4386" xr:uid="{00000000-0005-0000-0000-00001C110000}"/>
    <cellStyle name="1_Lam nghiep, thuy san 2010_Bo sung 04 bieu Cong nghiep_Xl0000006" xfId="4387" xr:uid="{00000000-0005-0000-0000-00001D110000}"/>
    <cellStyle name="1_Lam nghiep, thuy san 2010_Bo sung 04 bieu Cong nghiep_Y te-VH TT_Tam(1)" xfId="4388" xr:uid="{00000000-0005-0000-0000-00001E110000}"/>
    <cellStyle name="1_Lam nghiep, thuy san 2010_Book2" xfId="4389" xr:uid="{00000000-0005-0000-0000-00001F110000}"/>
    <cellStyle name="1_Lam nghiep, thuy san 2010_CucThongke-phucdap-Tuan-Anh" xfId="4390" xr:uid="{00000000-0005-0000-0000-000020110000}"/>
    <cellStyle name="1_Lam nghiep, thuy san 2010_Don vi HC, dat dai, khi hau" xfId="4391" xr:uid="{00000000-0005-0000-0000-000021110000}"/>
    <cellStyle name="1_Lam nghiep, thuy san 2010_Giaoduc2013(ok)" xfId="4392" xr:uid="{00000000-0005-0000-0000-000022110000}"/>
    <cellStyle name="1_Lam nghiep, thuy san 2010_GTSXNN" xfId="4393" xr:uid="{00000000-0005-0000-0000-000023110000}"/>
    <cellStyle name="1_Lam nghiep, thuy san 2010_GTSXNN_Nongnghiep NGDD 2012_cap nhat den 24-5-2013(1)" xfId="4394" xr:uid="{00000000-0005-0000-0000-000024110000}"/>
    <cellStyle name="1_Lam nghiep, thuy san 2010_Maket NGTT2012 LN,TS (7-1-2013)" xfId="4395" xr:uid="{00000000-0005-0000-0000-000025110000}"/>
    <cellStyle name="1_Lam nghiep, thuy san 2010_Maket NGTT2012 LN,TS (7-1-2013)_Nongnghiep" xfId="4396" xr:uid="{00000000-0005-0000-0000-000026110000}"/>
    <cellStyle name="1_Lam nghiep, thuy san 2010_Mau" xfId="4397" xr:uid="{00000000-0005-0000-0000-000027110000}"/>
    <cellStyle name="1_Lam nghiep, thuy san 2010_Ngiam_lamnghiep_2011_v2(1)(1)" xfId="4398" xr:uid="{00000000-0005-0000-0000-000028110000}"/>
    <cellStyle name="1_Lam nghiep, thuy san 2010_Ngiam_lamnghiep_2011_v2(1)(1)_Nongnghiep" xfId="4399" xr:uid="{00000000-0005-0000-0000-000029110000}"/>
    <cellStyle name="1_Lam nghiep, thuy san 2010_NGTK-daydu-2014-Laodong" xfId="4400" xr:uid="{00000000-0005-0000-0000-00002A110000}"/>
    <cellStyle name="1_Lam nghiep, thuy san 2010_NGTT LN,TS 2012 (Chuan)" xfId="4401" xr:uid="{00000000-0005-0000-0000-00002B110000}"/>
    <cellStyle name="1_Lam nghiep, thuy san 2010_Nien giam day du  Nong nghiep 2010" xfId="4402" xr:uid="{00000000-0005-0000-0000-00002C110000}"/>
    <cellStyle name="1_Lam nghiep, thuy san 2010_nien giam tom tat 2010 (thuy)" xfId="4403" xr:uid="{00000000-0005-0000-0000-00002D110000}"/>
    <cellStyle name="1_Lam nghiep, thuy san 2010_nien giam tom tat 2010 (thuy) 2" xfId="4404" xr:uid="{00000000-0005-0000-0000-00002E110000}"/>
    <cellStyle name="1_Lam nghiep, thuy san 2010_nien giam tom tat 2010 (thuy)_01 Don vi HC" xfId="4405" xr:uid="{00000000-0005-0000-0000-00002F110000}"/>
    <cellStyle name="1_Lam nghiep, thuy san 2010_nien giam tom tat 2010 (thuy)_09 Thuong mai va Du lich" xfId="4406" xr:uid="{00000000-0005-0000-0000-000030110000}"/>
    <cellStyle name="1_Lam nghiep, thuy san 2010_nien giam tom tat 2010 (thuy)_12 MSDC_Thuy Van" xfId="4407" xr:uid="{00000000-0005-0000-0000-000031110000}"/>
    <cellStyle name="1_Lam nghiep, thuy san 2010_nien giam tom tat 2010 (thuy)_Book2" xfId="4408" xr:uid="{00000000-0005-0000-0000-000032110000}"/>
    <cellStyle name="1_Lam nghiep, thuy san 2010_nien giam tom tat 2010 (thuy)_Don vi HC, dat dai, khi hau" xfId="4409" xr:uid="{00000000-0005-0000-0000-000033110000}"/>
    <cellStyle name="1_Lam nghiep, thuy san 2010_nien giam tom tat 2010 (thuy)_Mau" xfId="4410" xr:uid="{00000000-0005-0000-0000-000034110000}"/>
    <cellStyle name="1_Lam nghiep, thuy san 2010_nien giam tom tat 2010 (thuy)_NGTK-daydu-2014-Laodong" xfId="4411" xr:uid="{00000000-0005-0000-0000-000035110000}"/>
    <cellStyle name="1_Lam nghiep, thuy san 2010_nien giam tom tat 2010 (thuy)_Niengiam_Hung_final" xfId="4412" xr:uid="{00000000-0005-0000-0000-000036110000}"/>
    <cellStyle name="1_Lam nghiep, thuy san 2010_nien giam tom tat 2010 (thuy)_TKQG" xfId="4413" xr:uid="{00000000-0005-0000-0000-000037110000}"/>
    <cellStyle name="1_Lam nghiep, thuy san 2010_nien giam tom tat 2010 (thuy)_Xl0000006" xfId="4414" xr:uid="{00000000-0005-0000-0000-000038110000}"/>
    <cellStyle name="1_Lam nghiep, thuy san 2010_nien giam tom tat 2010 (thuy)_Y te-VH TT_Tam(1)" xfId="4415" xr:uid="{00000000-0005-0000-0000-000039110000}"/>
    <cellStyle name="1_Lam nghiep, thuy san 2010_Nien giam TT Vu Nong nghiep 2012(solieu)-gui Vu TH 29-3-2013" xfId="4416" xr:uid="{00000000-0005-0000-0000-00003A110000}"/>
    <cellStyle name="1_Lam nghiep, thuy san 2010_Niengiam_Hung_final" xfId="4417" xr:uid="{00000000-0005-0000-0000-00003B110000}"/>
    <cellStyle name="1_Lam nghiep, thuy san 2010_Nongnghiep" xfId="4418" xr:uid="{00000000-0005-0000-0000-00003C110000}"/>
    <cellStyle name="1_Lam nghiep, thuy san 2010_Nongnghiep_Nongnghiep NGDD 2012_cap nhat den 24-5-2013(1)" xfId="4419" xr:uid="{00000000-0005-0000-0000-00003D110000}"/>
    <cellStyle name="1_Lam nghiep, thuy san 2010_TKQG" xfId="4420" xr:uid="{00000000-0005-0000-0000-00003E110000}"/>
    <cellStyle name="1_Lam nghiep, thuy san 2010_Xl0000006" xfId="4421" xr:uid="{00000000-0005-0000-0000-00003F110000}"/>
    <cellStyle name="1_Lam nghiep, thuy san 2010_Xl0000147" xfId="4422" xr:uid="{00000000-0005-0000-0000-000040110000}"/>
    <cellStyle name="1_Lam nghiep, thuy san 2010_Xl0000167" xfId="4423" xr:uid="{00000000-0005-0000-0000-000041110000}"/>
    <cellStyle name="1_Lam nghiep, thuy san 2010_XNK" xfId="4424" xr:uid="{00000000-0005-0000-0000-000042110000}"/>
    <cellStyle name="1_Lam nghiep, thuy san 2010_XNK_nien giam tom tat nong nghiep 2013" xfId="4425" xr:uid="{00000000-0005-0000-0000-000043110000}"/>
    <cellStyle name="1_Lam nghiep, thuy san 2010_XNK_Phan II (In)" xfId="4426" xr:uid="{00000000-0005-0000-0000-000044110000}"/>
    <cellStyle name="1_Lam nghiep, thuy san 2010_XNK-Market" xfId="4427" xr:uid="{00000000-0005-0000-0000-000045110000}"/>
    <cellStyle name="1_Lam nghiep, thuy san 2010_Y te-VH TT_Tam(1)" xfId="4428" xr:uid="{00000000-0005-0000-0000-000046110000}"/>
    <cellStyle name="1_LAO-KI 2010-updated" xfId="4429" xr:uid="{00000000-0005-0000-0000-000047110000}"/>
    <cellStyle name="1_Maket NGTT Cong nghiep 2011" xfId="4430" xr:uid="{00000000-0005-0000-0000-000048110000}"/>
    <cellStyle name="1_Maket NGTT Cong nghiep 2011_08 Cong nghiep 2010" xfId="4431" xr:uid="{00000000-0005-0000-0000-000049110000}"/>
    <cellStyle name="1_Maket NGTT Cong nghiep 2011_08 Thuong mai va Du lich (Ok)" xfId="4432" xr:uid="{00000000-0005-0000-0000-00004A110000}"/>
    <cellStyle name="1_Maket NGTT Cong nghiep 2011_09 Chi so gia 2011- VuTKG-1 (Ok)" xfId="4433" xr:uid="{00000000-0005-0000-0000-00004B110000}"/>
    <cellStyle name="1_Maket NGTT Cong nghiep 2011_09 Du lich" xfId="4434" xr:uid="{00000000-0005-0000-0000-00004C110000}"/>
    <cellStyle name="1_Maket NGTT Cong nghiep 2011_10 Van tai va BCVT (da sua ok)" xfId="4435" xr:uid="{00000000-0005-0000-0000-00004D110000}"/>
    <cellStyle name="1_Maket NGTT Cong nghiep 2011_12 Giao duc, Y Te va Muc songnam2011" xfId="4436" xr:uid="{00000000-0005-0000-0000-00004E110000}"/>
    <cellStyle name="1_Maket NGTT Cong nghiep 2011_nien giam tom tat du lich va XNK" xfId="4437" xr:uid="{00000000-0005-0000-0000-00004F110000}"/>
    <cellStyle name="1_Maket NGTT Cong nghiep 2011_Nongnghiep" xfId="4438" xr:uid="{00000000-0005-0000-0000-000050110000}"/>
    <cellStyle name="1_Maket NGTT Cong nghiep 2011_XNK" xfId="4439" xr:uid="{00000000-0005-0000-0000-000051110000}"/>
    <cellStyle name="1_Maket NGTT Doanh Nghiep 2011" xfId="4440" xr:uid="{00000000-0005-0000-0000-000052110000}"/>
    <cellStyle name="1_Maket NGTT Doanh Nghiep 2011_08 Cong nghiep 2010" xfId="4441" xr:uid="{00000000-0005-0000-0000-000053110000}"/>
    <cellStyle name="1_Maket NGTT Doanh Nghiep 2011_08 Thuong mai va Du lich (Ok)" xfId="4442" xr:uid="{00000000-0005-0000-0000-000054110000}"/>
    <cellStyle name="1_Maket NGTT Doanh Nghiep 2011_09 Chi so gia 2011- VuTKG-1 (Ok)" xfId="4443" xr:uid="{00000000-0005-0000-0000-000055110000}"/>
    <cellStyle name="1_Maket NGTT Doanh Nghiep 2011_09 Du lich" xfId="4444" xr:uid="{00000000-0005-0000-0000-000056110000}"/>
    <cellStyle name="1_Maket NGTT Doanh Nghiep 2011_10 Van tai va BCVT (da sua ok)" xfId="4445" xr:uid="{00000000-0005-0000-0000-000057110000}"/>
    <cellStyle name="1_Maket NGTT Doanh Nghiep 2011_12 Giao duc, Y Te va Muc songnam2011" xfId="4446" xr:uid="{00000000-0005-0000-0000-000058110000}"/>
    <cellStyle name="1_Maket NGTT Doanh Nghiep 2011_nien giam tom tat du lich va XNK" xfId="4447" xr:uid="{00000000-0005-0000-0000-000059110000}"/>
    <cellStyle name="1_Maket NGTT Doanh Nghiep 2011_Nongnghiep" xfId="4448" xr:uid="{00000000-0005-0000-0000-00005A110000}"/>
    <cellStyle name="1_Maket NGTT Doanh Nghiep 2011_XNK" xfId="4449" xr:uid="{00000000-0005-0000-0000-00005B110000}"/>
    <cellStyle name="1_Maket NGTT Thu chi NS 2011" xfId="4450" xr:uid="{00000000-0005-0000-0000-00005C110000}"/>
    <cellStyle name="1_Maket NGTT Thu chi NS 2011_08 Cong nghiep 2010" xfId="4451" xr:uid="{00000000-0005-0000-0000-00005D110000}"/>
    <cellStyle name="1_Maket NGTT Thu chi NS 2011_08 Thuong mai va Du lich (Ok)" xfId="4452" xr:uid="{00000000-0005-0000-0000-00005E110000}"/>
    <cellStyle name="1_Maket NGTT Thu chi NS 2011_09 Chi so gia 2011- VuTKG-1 (Ok)" xfId="4453" xr:uid="{00000000-0005-0000-0000-00005F110000}"/>
    <cellStyle name="1_Maket NGTT Thu chi NS 2011_09 Du lich" xfId="4454" xr:uid="{00000000-0005-0000-0000-000060110000}"/>
    <cellStyle name="1_Maket NGTT Thu chi NS 2011_10 Van tai va BCVT (da sua ok)" xfId="4455" xr:uid="{00000000-0005-0000-0000-000061110000}"/>
    <cellStyle name="1_Maket NGTT Thu chi NS 2011_12 Giao duc, Y Te va Muc songnam2011" xfId="4456" xr:uid="{00000000-0005-0000-0000-000062110000}"/>
    <cellStyle name="1_Maket NGTT Thu chi NS 2011_nien giam tom tat du lich va XNK" xfId="4457" xr:uid="{00000000-0005-0000-0000-000063110000}"/>
    <cellStyle name="1_Maket NGTT Thu chi NS 2011_Nongnghiep" xfId="4458" xr:uid="{00000000-0005-0000-0000-000064110000}"/>
    <cellStyle name="1_Maket NGTT Thu chi NS 2011_XNK" xfId="4459" xr:uid="{00000000-0005-0000-0000-000065110000}"/>
    <cellStyle name="1_Maket NGTT2012 LN,TS (7-1-2013)" xfId="4460" xr:uid="{00000000-0005-0000-0000-000066110000}"/>
    <cellStyle name="1_Maket NGTT2012 LN,TS (7-1-2013)_Nongnghiep" xfId="4461" xr:uid="{00000000-0005-0000-0000-000067110000}"/>
    <cellStyle name="1_Mau" xfId="4462" xr:uid="{00000000-0005-0000-0000-000068110000}"/>
    <cellStyle name="1_Ngiam_lamnghiep_2011_v2(1)(1)" xfId="4463" xr:uid="{00000000-0005-0000-0000-000069110000}"/>
    <cellStyle name="1_Ngiam_lamnghiep_2011_v2(1)(1)_Nongnghiep" xfId="4464" xr:uid="{00000000-0005-0000-0000-00006A110000}"/>
    <cellStyle name="1_NGTK-daydu-2014-Laodong" xfId="4465" xr:uid="{00000000-0005-0000-0000-00006B110000}"/>
    <cellStyle name="1_NGTT Ca the 2011 Diep" xfId="4466" xr:uid="{00000000-0005-0000-0000-00006C110000}"/>
    <cellStyle name="1_NGTT Ca the 2011 Diep_08 Cong nghiep 2010" xfId="4467" xr:uid="{00000000-0005-0000-0000-00006D110000}"/>
    <cellStyle name="1_NGTT Ca the 2011 Diep_08 Thuong mai va Du lich (Ok)" xfId="4468" xr:uid="{00000000-0005-0000-0000-00006E110000}"/>
    <cellStyle name="1_NGTT Ca the 2011 Diep_09 Chi so gia 2011- VuTKG-1 (Ok)" xfId="4469" xr:uid="{00000000-0005-0000-0000-00006F110000}"/>
    <cellStyle name="1_NGTT Ca the 2011 Diep_09 Du lich" xfId="4470" xr:uid="{00000000-0005-0000-0000-000070110000}"/>
    <cellStyle name="1_NGTT Ca the 2011 Diep_10 Van tai va BCVT (da sua ok)" xfId="4471" xr:uid="{00000000-0005-0000-0000-000071110000}"/>
    <cellStyle name="1_NGTT Ca the 2011 Diep_12 Giao duc, Y Te va Muc songnam2011" xfId="4472" xr:uid="{00000000-0005-0000-0000-000072110000}"/>
    <cellStyle name="1_NGTT Ca the 2011 Diep_nien giam tom tat du lich va XNK" xfId="4473" xr:uid="{00000000-0005-0000-0000-000073110000}"/>
    <cellStyle name="1_NGTT Ca the 2011 Diep_Nongnghiep" xfId="4474" xr:uid="{00000000-0005-0000-0000-000074110000}"/>
    <cellStyle name="1_NGTT Ca the 2011 Diep_XNK" xfId="4475" xr:uid="{00000000-0005-0000-0000-000075110000}"/>
    <cellStyle name="1_NGTT LN,TS 2012 (Chuan)" xfId="4476" xr:uid="{00000000-0005-0000-0000-000076110000}"/>
    <cellStyle name="1_Nien giam day du  Nong nghiep 2010" xfId="4477" xr:uid="{00000000-0005-0000-0000-000077110000}"/>
    <cellStyle name="1_nien giam tom tat nong nghiep 2013" xfId="4478" xr:uid="{00000000-0005-0000-0000-000078110000}"/>
    <cellStyle name="1_Nien giam TT Vu Nong nghiep 2012(solieu)-gui Vu TH 29-3-2013" xfId="4479" xr:uid="{00000000-0005-0000-0000-000079110000}"/>
    <cellStyle name="1_Niengiam_Hung_final" xfId="4480" xr:uid="{00000000-0005-0000-0000-00007A110000}"/>
    <cellStyle name="1_Nongnghiep" xfId="4481" xr:uid="{00000000-0005-0000-0000-00007B110000}"/>
    <cellStyle name="1_Nongnghiep 2" xfId="4482" xr:uid="{00000000-0005-0000-0000-00007C110000}"/>
    <cellStyle name="1_Nongnghiep_Bo sung 04 bieu Cong nghiep" xfId="4483" xr:uid="{00000000-0005-0000-0000-00007D110000}"/>
    <cellStyle name="1_Nongnghiep_Bo sung 04 bieu Cong nghiep 2" xfId="4484" xr:uid="{00000000-0005-0000-0000-00007E110000}"/>
    <cellStyle name="1_Nongnghiep_Bo sung 04 bieu Cong nghiep_Book2" xfId="4485" xr:uid="{00000000-0005-0000-0000-00007F110000}"/>
    <cellStyle name="1_Nongnghiep_Bo sung 04 bieu Cong nghiep_Mau" xfId="4486" xr:uid="{00000000-0005-0000-0000-000080110000}"/>
    <cellStyle name="1_Nongnghiep_Bo sung 04 bieu Cong nghiep_NGTK-daydu-2014-Laodong" xfId="4487" xr:uid="{00000000-0005-0000-0000-000081110000}"/>
    <cellStyle name="1_Nongnghiep_Bo sung 04 bieu Cong nghiep_Niengiam_Hung_final" xfId="4488" xr:uid="{00000000-0005-0000-0000-000082110000}"/>
    <cellStyle name="1_Nongnghiep_Book2" xfId="4489" xr:uid="{00000000-0005-0000-0000-000083110000}"/>
    <cellStyle name="1_Nongnghiep_Mau" xfId="4490" xr:uid="{00000000-0005-0000-0000-000084110000}"/>
    <cellStyle name="1_Nongnghiep_NGDD 2013 Thu chi NSNN " xfId="4491" xr:uid="{00000000-0005-0000-0000-000085110000}"/>
    <cellStyle name="1_Nongnghiep_NGTK-daydu-2014-Laodong" xfId="4492" xr:uid="{00000000-0005-0000-0000-000086110000}"/>
    <cellStyle name="1_Nongnghiep_Niengiam_Hung_final" xfId="4493" xr:uid="{00000000-0005-0000-0000-000087110000}"/>
    <cellStyle name="1_Nongnghiep_Nongnghiep NGDD 2012_cap nhat den 24-5-2013(1)" xfId="4494" xr:uid="{00000000-0005-0000-0000-000088110000}"/>
    <cellStyle name="1_Nongnghiep_TKQG" xfId="4495" xr:uid="{00000000-0005-0000-0000-000089110000}"/>
    <cellStyle name="1_Phan i (in)" xfId="4496" xr:uid="{00000000-0005-0000-0000-00008A110000}"/>
    <cellStyle name="1_Phan II (In)" xfId="4497" xr:uid="{00000000-0005-0000-0000-00008B110000}"/>
    <cellStyle name="1_So lieu quoc te TH" xfId="4498" xr:uid="{00000000-0005-0000-0000-00008C110000}"/>
    <cellStyle name="1_So lieu quoc te TH_08 Cong nghiep 2010" xfId="4499" xr:uid="{00000000-0005-0000-0000-00008D110000}"/>
    <cellStyle name="1_So lieu quoc te TH_08 Thuong mai va Du lich (Ok)" xfId="4500" xr:uid="{00000000-0005-0000-0000-00008E110000}"/>
    <cellStyle name="1_So lieu quoc te TH_09 Chi so gia 2011- VuTKG-1 (Ok)" xfId="4501" xr:uid="{00000000-0005-0000-0000-00008F110000}"/>
    <cellStyle name="1_So lieu quoc te TH_09 Du lich" xfId="4502" xr:uid="{00000000-0005-0000-0000-000090110000}"/>
    <cellStyle name="1_So lieu quoc te TH_10 Van tai va BCVT (da sua ok)" xfId="4503" xr:uid="{00000000-0005-0000-0000-000091110000}"/>
    <cellStyle name="1_So lieu quoc te TH_12 Giao duc, Y Te va Muc songnam2011" xfId="4504" xr:uid="{00000000-0005-0000-0000-000092110000}"/>
    <cellStyle name="1_So lieu quoc te TH_nien giam tom tat du lich va XNK" xfId="4505" xr:uid="{00000000-0005-0000-0000-000093110000}"/>
    <cellStyle name="1_So lieu quoc te TH_Nongnghiep" xfId="4506" xr:uid="{00000000-0005-0000-0000-000094110000}"/>
    <cellStyle name="1_So lieu quoc te TH_XNK" xfId="4507" xr:uid="{00000000-0005-0000-0000-000095110000}"/>
    <cellStyle name="1_So lieu quoc te(GDP)" xfId="4508" xr:uid="{00000000-0005-0000-0000-000096110000}"/>
    <cellStyle name="1_So lieu quoc te(GDP) 2" xfId="4509" xr:uid="{00000000-0005-0000-0000-000097110000}"/>
    <cellStyle name="1_So lieu quoc te(GDP)_02  Dan so lao dong(OK)" xfId="4510" xr:uid="{00000000-0005-0000-0000-000098110000}"/>
    <cellStyle name="1_So lieu quoc te(GDP)_03 TKQG va Thu chi NSNN 2012" xfId="4511" xr:uid="{00000000-0005-0000-0000-000099110000}"/>
    <cellStyle name="1_So lieu quoc te(GDP)_04 Doanh nghiep va CSKDCT 2012" xfId="4512" xr:uid="{00000000-0005-0000-0000-00009A110000}"/>
    <cellStyle name="1_So lieu quoc te(GDP)_05 Doanh nghiep va Ca the_2011 (Ok)" xfId="4513" xr:uid="{00000000-0005-0000-0000-00009B110000}"/>
    <cellStyle name="1_So lieu quoc te(GDP)_06 NGTT LN,TS 2013 co so" xfId="4514" xr:uid="{00000000-0005-0000-0000-00009C110000}"/>
    <cellStyle name="1_So lieu quoc te(GDP)_07 NGTT CN 2012" xfId="4515" xr:uid="{00000000-0005-0000-0000-00009D110000}"/>
    <cellStyle name="1_So lieu quoc te(GDP)_08 Thuong mai Tong muc - Diep" xfId="4516" xr:uid="{00000000-0005-0000-0000-00009E110000}"/>
    <cellStyle name="1_So lieu quoc te(GDP)_08 Thuong mai va Du lich (Ok)" xfId="4517" xr:uid="{00000000-0005-0000-0000-00009F110000}"/>
    <cellStyle name="1_So lieu quoc te(GDP)_08 Thuong mai va Du lich (Ok)_nien giam tom tat nong nghiep 2013" xfId="4518" xr:uid="{00000000-0005-0000-0000-0000A0110000}"/>
    <cellStyle name="1_So lieu quoc te(GDP)_08 Thuong mai va Du lich (Ok)_Phan II (In)" xfId="4519" xr:uid="{00000000-0005-0000-0000-0000A1110000}"/>
    <cellStyle name="1_So lieu quoc te(GDP)_09 Chi so gia 2011- VuTKG-1 (Ok)" xfId="4520" xr:uid="{00000000-0005-0000-0000-0000A2110000}"/>
    <cellStyle name="1_So lieu quoc te(GDP)_09 Chi so gia 2011- VuTKG-1 (Ok)_nien giam tom tat nong nghiep 2013" xfId="4521" xr:uid="{00000000-0005-0000-0000-0000A3110000}"/>
    <cellStyle name="1_So lieu quoc te(GDP)_09 Chi so gia 2011- VuTKG-1 (Ok)_Phan II (In)" xfId="4522" xr:uid="{00000000-0005-0000-0000-0000A4110000}"/>
    <cellStyle name="1_So lieu quoc te(GDP)_09 Du lich" xfId="4523" xr:uid="{00000000-0005-0000-0000-0000A5110000}"/>
    <cellStyle name="1_So lieu quoc te(GDP)_09 Du lich_nien giam tom tat nong nghiep 2013" xfId="4524" xr:uid="{00000000-0005-0000-0000-0000A6110000}"/>
    <cellStyle name="1_So lieu quoc te(GDP)_09 Du lich_Phan II (In)" xfId="4525" xr:uid="{00000000-0005-0000-0000-0000A7110000}"/>
    <cellStyle name="1_So lieu quoc te(GDP)_10 Van tai va BCVT (da sua ok)" xfId="4526" xr:uid="{00000000-0005-0000-0000-0000A8110000}"/>
    <cellStyle name="1_So lieu quoc te(GDP)_10 Van tai va BCVT (da sua ok)_nien giam tom tat nong nghiep 2013" xfId="4527" xr:uid="{00000000-0005-0000-0000-0000A9110000}"/>
    <cellStyle name="1_So lieu quoc te(GDP)_10 Van tai va BCVT (da sua ok)_Phan II (In)" xfId="4528" xr:uid="{00000000-0005-0000-0000-0000AA110000}"/>
    <cellStyle name="1_So lieu quoc te(GDP)_11 (3)" xfId="4529" xr:uid="{00000000-0005-0000-0000-0000AB110000}"/>
    <cellStyle name="1_So lieu quoc te(GDP)_11 (3) 2" xfId="4530" xr:uid="{00000000-0005-0000-0000-0000AC110000}"/>
    <cellStyle name="1_So lieu quoc te(GDP)_11 (3)_04 Doanh nghiep va CSKDCT 2012" xfId="4531" xr:uid="{00000000-0005-0000-0000-0000AD110000}"/>
    <cellStyle name="1_So lieu quoc te(GDP)_11 (3)_Book2" xfId="4532" xr:uid="{00000000-0005-0000-0000-0000AE110000}"/>
    <cellStyle name="1_So lieu quoc te(GDP)_11 (3)_NGTK-daydu-2014-Laodong" xfId="4533" xr:uid="{00000000-0005-0000-0000-0000AF110000}"/>
    <cellStyle name="1_So lieu quoc te(GDP)_11 (3)_nien giam tom tat nong nghiep 2013" xfId="4534" xr:uid="{00000000-0005-0000-0000-0000B0110000}"/>
    <cellStyle name="1_So lieu quoc te(GDP)_11 (3)_Niengiam_Hung_final" xfId="4535" xr:uid="{00000000-0005-0000-0000-0000B1110000}"/>
    <cellStyle name="1_So lieu quoc te(GDP)_11 (3)_Phan II (In)" xfId="4536" xr:uid="{00000000-0005-0000-0000-0000B2110000}"/>
    <cellStyle name="1_So lieu quoc te(GDP)_11 (3)_Xl0000167" xfId="4537" xr:uid="{00000000-0005-0000-0000-0000B3110000}"/>
    <cellStyle name="1_So lieu quoc te(GDP)_12 (2)" xfId="4538" xr:uid="{00000000-0005-0000-0000-0000B4110000}"/>
    <cellStyle name="1_So lieu quoc te(GDP)_12 (2) 2" xfId="4539" xr:uid="{00000000-0005-0000-0000-0000B5110000}"/>
    <cellStyle name="1_So lieu quoc te(GDP)_12 (2)_04 Doanh nghiep va CSKDCT 2012" xfId="4540" xr:uid="{00000000-0005-0000-0000-0000B6110000}"/>
    <cellStyle name="1_So lieu quoc te(GDP)_12 (2)_Book2" xfId="4541" xr:uid="{00000000-0005-0000-0000-0000B7110000}"/>
    <cellStyle name="1_So lieu quoc te(GDP)_12 (2)_NGTK-daydu-2014-Laodong" xfId="4542" xr:uid="{00000000-0005-0000-0000-0000B8110000}"/>
    <cellStyle name="1_So lieu quoc te(GDP)_12 (2)_nien giam tom tat nong nghiep 2013" xfId="4543" xr:uid="{00000000-0005-0000-0000-0000B9110000}"/>
    <cellStyle name="1_So lieu quoc te(GDP)_12 (2)_Niengiam_Hung_final" xfId="4544" xr:uid="{00000000-0005-0000-0000-0000BA110000}"/>
    <cellStyle name="1_So lieu quoc te(GDP)_12 (2)_Phan II (In)" xfId="4545" xr:uid="{00000000-0005-0000-0000-0000BB110000}"/>
    <cellStyle name="1_So lieu quoc te(GDP)_12 (2)_Xl0000167" xfId="4546" xr:uid="{00000000-0005-0000-0000-0000BC110000}"/>
    <cellStyle name="1_So lieu quoc te(GDP)_12 Giao duc, Y Te va Muc songnam2011" xfId="4547" xr:uid="{00000000-0005-0000-0000-0000BD110000}"/>
    <cellStyle name="1_So lieu quoc te(GDP)_12 Giao duc, Y Te va Muc songnam2011_nien giam tom tat nong nghiep 2013" xfId="4548" xr:uid="{00000000-0005-0000-0000-0000BE110000}"/>
    <cellStyle name="1_So lieu quoc te(GDP)_12 Giao duc, Y Te va Muc songnam2011_Phan II (In)" xfId="4549" xr:uid="{00000000-0005-0000-0000-0000BF110000}"/>
    <cellStyle name="1_So lieu quoc te(GDP)_12 MSDC_Thuy Van" xfId="4550" xr:uid="{00000000-0005-0000-0000-0000C0110000}"/>
    <cellStyle name="1_So lieu quoc te(GDP)_12 So lieu quoc te (Ok)" xfId="4551" xr:uid="{00000000-0005-0000-0000-0000C1110000}"/>
    <cellStyle name="1_So lieu quoc te(GDP)_12 So lieu quoc te (Ok)_nien giam tom tat nong nghiep 2013" xfId="4552" xr:uid="{00000000-0005-0000-0000-0000C2110000}"/>
    <cellStyle name="1_So lieu quoc te(GDP)_12 So lieu quoc te (Ok)_Phan II (In)" xfId="4553" xr:uid="{00000000-0005-0000-0000-0000C3110000}"/>
    <cellStyle name="1_So lieu quoc te(GDP)_13 Van tai 2012" xfId="4554" xr:uid="{00000000-0005-0000-0000-0000C4110000}"/>
    <cellStyle name="1_So lieu quoc te(GDP)_Book2" xfId="4555" xr:uid="{00000000-0005-0000-0000-0000C5110000}"/>
    <cellStyle name="1_So lieu quoc te(GDP)_Giaoduc2013(ok)" xfId="4556" xr:uid="{00000000-0005-0000-0000-0000C6110000}"/>
    <cellStyle name="1_So lieu quoc te(GDP)_Maket NGTT2012 LN,TS (7-1-2013)" xfId="4557" xr:uid="{00000000-0005-0000-0000-0000C7110000}"/>
    <cellStyle name="1_So lieu quoc te(GDP)_Maket NGTT2012 LN,TS (7-1-2013)_Nongnghiep" xfId="4558" xr:uid="{00000000-0005-0000-0000-0000C8110000}"/>
    <cellStyle name="1_So lieu quoc te(GDP)_Ngiam_lamnghiep_2011_v2(1)(1)" xfId="4559" xr:uid="{00000000-0005-0000-0000-0000C9110000}"/>
    <cellStyle name="1_So lieu quoc te(GDP)_Ngiam_lamnghiep_2011_v2(1)(1)_Nongnghiep" xfId="4560" xr:uid="{00000000-0005-0000-0000-0000CA110000}"/>
    <cellStyle name="1_So lieu quoc te(GDP)_NGTK-daydu-2014-Laodong" xfId="4561" xr:uid="{00000000-0005-0000-0000-0000CB110000}"/>
    <cellStyle name="1_So lieu quoc te(GDP)_NGTT LN,TS 2012 (Chuan)" xfId="4562" xr:uid="{00000000-0005-0000-0000-0000CC110000}"/>
    <cellStyle name="1_So lieu quoc te(GDP)_Nien giam TT Vu Nong nghiep 2012(solieu)-gui Vu TH 29-3-2013" xfId="4563" xr:uid="{00000000-0005-0000-0000-0000CD110000}"/>
    <cellStyle name="1_So lieu quoc te(GDP)_Niengiam_Hung_final" xfId="4564" xr:uid="{00000000-0005-0000-0000-0000CE110000}"/>
    <cellStyle name="1_So lieu quoc te(GDP)_Nongnghiep" xfId="4565" xr:uid="{00000000-0005-0000-0000-0000CF110000}"/>
    <cellStyle name="1_So lieu quoc te(GDP)_Nongnghiep NGDD 2012_cap nhat den 24-5-2013(1)" xfId="4566" xr:uid="{00000000-0005-0000-0000-0000D0110000}"/>
    <cellStyle name="1_So lieu quoc te(GDP)_Nongnghiep_Nongnghiep NGDD 2012_cap nhat den 24-5-2013(1)" xfId="4567" xr:uid="{00000000-0005-0000-0000-0000D1110000}"/>
    <cellStyle name="1_So lieu quoc te(GDP)_TKQG" xfId="4568" xr:uid="{00000000-0005-0000-0000-0000D2110000}"/>
    <cellStyle name="1_So lieu quoc te(GDP)_Xl0000147" xfId="4569" xr:uid="{00000000-0005-0000-0000-0000D3110000}"/>
    <cellStyle name="1_So lieu quoc te(GDP)_Xl0000167" xfId="4570" xr:uid="{00000000-0005-0000-0000-0000D4110000}"/>
    <cellStyle name="1_So lieu quoc te(GDP)_XNK" xfId="4571" xr:uid="{00000000-0005-0000-0000-0000D5110000}"/>
    <cellStyle name="1_So lieu quoc te(GDP)_XNK_nien giam tom tat nong nghiep 2013" xfId="4572" xr:uid="{00000000-0005-0000-0000-0000D6110000}"/>
    <cellStyle name="1_So lieu quoc te(GDP)_XNK_Phan II (In)" xfId="4573" xr:uid="{00000000-0005-0000-0000-0000D7110000}"/>
    <cellStyle name="1_Thuong mai va Du lich" xfId="4574" xr:uid="{00000000-0005-0000-0000-0000D8110000}"/>
    <cellStyle name="1_Thuong mai va Du lich 2" xfId="4575" xr:uid="{00000000-0005-0000-0000-0000D9110000}"/>
    <cellStyle name="1_Thuong mai va Du lich_01 Don vi HC" xfId="4576" xr:uid="{00000000-0005-0000-0000-0000DA110000}"/>
    <cellStyle name="1_Thuong mai va Du lich_Book2" xfId="4577" xr:uid="{00000000-0005-0000-0000-0000DB110000}"/>
    <cellStyle name="1_Thuong mai va Du lich_NGDD 2013 Thu chi NSNN " xfId="4578" xr:uid="{00000000-0005-0000-0000-0000DC110000}"/>
    <cellStyle name="1_Thuong mai va Du lich_NGTK-daydu-2014-Laodong" xfId="4579" xr:uid="{00000000-0005-0000-0000-0000DD110000}"/>
    <cellStyle name="1_Thuong mai va Du lich_nien giam tom tat nong nghiep 2013" xfId="4580" xr:uid="{00000000-0005-0000-0000-0000DE110000}"/>
    <cellStyle name="1_Thuong mai va Du lich_Niengiam_Hung_final" xfId="4581" xr:uid="{00000000-0005-0000-0000-0000DF110000}"/>
    <cellStyle name="1_Thuong mai va Du lich_Phan II (In)" xfId="4582" xr:uid="{00000000-0005-0000-0000-0000E0110000}"/>
    <cellStyle name="1_TKQG" xfId="4583" xr:uid="{00000000-0005-0000-0000-0000E1110000}"/>
    <cellStyle name="1_Tong hop 1" xfId="4584" xr:uid="{00000000-0005-0000-0000-0000E2110000}"/>
    <cellStyle name="1_Tong hop 1 2" xfId="4585" xr:uid="{00000000-0005-0000-0000-0000E3110000}"/>
    <cellStyle name="1_Tong hop 1_Book2" xfId="4586" xr:uid="{00000000-0005-0000-0000-0000E4110000}"/>
    <cellStyle name="1_Tong hop 1_NGTK-daydu-2014-Laodong" xfId="4587" xr:uid="{00000000-0005-0000-0000-0000E5110000}"/>
    <cellStyle name="1_Tong hop 1_Niengiam_Hung_final" xfId="4588" xr:uid="{00000000-0005-0000-0000-0000E6110000}"/>
    <cellStyle name="1_Tong hop NGTT" xfId="4589" xr:uid="{00000000-0005-0000-0000-0000E7110000}"/>
    <cellStyle name="1_Tong hop NGTT 2" xfId="4590" xr:uid="{00000000-0005-0000-0000-0000E8110000}"/>
    <cellStyle name="1_Tong hop NGTT_Book2" xfId="4591" xr:uid="{00000000-0005-0000-0000-0000E9110000}"/>
    <cellStyle name="1_Tong hop NGTT_Mau" xfId="4592" xr:uid="{00000000-0005-0000-0000-0000EA110000}"/>
    <cellStyle name="1_Tong hop NGTT_NGTK-daydu-2014-Laodong" xfId="4593" xr:uid="{00000000-0005-0000-0000-0000EB110000}"/>
    <cellStyle name="1_Tong hop NGTT_Niengiam_Hung_final" xfId="4594" xr:uid="{00000000-0005-0000-0000-0000EC110000}"/>
    <cellStyle name="1_Xl0000006" xfId="4595" xr:uid="{00000000-0005-0000-0000-0000ED110000}"/>
    <cellStyle name="1_Xl0000167" xfId="4596" xr:uid="{00000000-0005-0000-0000-0000EE110000}"/>
    <cellStyle name="1_XNK" xfId="4597" xr:uid="{00000000-0005-0000-0000-0000EF110000}"/>
    <cellStyle name="1_XNK (10-6)" xfId="4598" xr:uid="{00000000-0005-0000-0000-0000F0110000}"/>
    <cellStyle name="1_XNK (10-6) 2" xfId="4599" xr:uid="{00000000-0005-0000-0000-0000F1110000}"/>
    <cellStyle name="1_XNK (10-6)_Book2" xfId="4600" xr:uid="{00000000-0005-0000-0000-0000F2110000}"/>
    <cellStyle name="1_XNK (10-6)_NGTK-daydu-2014-Laodong" xfId="4601" xr:uid="{00000000-0005-0000-0000-0000F3110000}"/>
    <cellStyle name="1_XNK (10-6)_Niengiam_Hung_final" xfId="4602" xr:uid="{00000000-0005-0000-0000-0000F4110000}"/>
    <cellStyle name="1_XNK 10" xfId="4603" xr:uid="{00000000-0005-0000-0000-0000F5110000}"/>
    <cellStyle name="1_XNK 11" xfId="4604" xr:uid="{00000000-0005-0000-0000-0000F6110000}"/>
    <cellStyle name="1_XNK 12" xfId="4605" xr:uid="{00000000-0005-0000-0000-0000F7110000}"/>
    <cellStyle name="1_XNK 13" xfId="4606" xr:uid="{00000000-0005-0000-0000-0000F8110000}"/>
    <cellStyle name="1_XNK 14" xfId="4607" xr:uid="{00000000-0005-0000-0000-0000F9110000}"/>
    <cellStyle name="1_XNK 15" xfId="4608" xr:uid="{00000000-0005-0000-0000-0000FA110000}"/>
    <cellStyle name="1_XNK 16" xfId="4609" xr:uid="{00000000-0005-0000-0000-0000FB110000}"/>
    <cellStyle name="1_XNK 17" xfId="4610" xr:uid="{00000000-0005-0000-0000-0000FC110000}"/>
    <cellStyle name="1_XNK 18" xfId="4611" xr:uid="{00000000-0005-0000-0000-0000FD110000}"/>
    <cellStyle name="1_XNK 19" xfId="4612" xr:uid="{00000000-0005-0000-0000-0000FE110000}"/>
    <cellStyle name="1_XNK 2" xfId="4613" xr:uid="{00000000-0005-0000-0000-0000FF110000}"/>
    <cellStyle name="1_XNK 20" xfId="4614" xr:uid="{00000000-0005-0000-0000-000000120000}"/>
    <cellStyle name="1_XNK 21" xfId="4615" xr:uid="{00000000-0005-0000-0000-000001120000}"/>
    <cellStyle name="1_XNK 3" xfId="4616" xr:uid="{00000000-0005-0000-0000-000002120000}"/>
    <cellStyle name="1_XNK 4" xfId="4617" xr:uid="{00000000-0005-0000-0000-000003120000}"/>
    <cellStyle name="1_XNK 5" xfId="4618" xr:uid="{00000000-0005-0000-0000-000004120000}"/>
    <cellStyle name="1_XNK 6" xfId="4619" xr:uid="{00000000-0005-0000-0000-000005120000}"/>
    <cellStyle name="1_XNK 7" xfId="4620" xr:uid="{00000000-0005-0000-0000-000006120000}"/>
    <cellStyle name="1_XNK 8" xfId="4621" xr:uid="{00000000-0005-0000-0000-000007120000}"/>
    <cellStyle name="1_XNK 9" xfId="4622" xr:uid="{00000000-0005-0000-0000-000008120000}"/>
    <cellStyle name="1_XNK_08 Thuong mai Tong muc - Diep" xfId="4623" xr:uid="{00000000-0005-0000-0000-000009120000}"/>
    <cellStyle name="1_XNK_08 Thuong mai Tong muc - Diep_nien giam tom tat nong nghiep 2013" xfId="4624" xr:uid="{00000000-0005-0000-0000-00000A120000}"/>
    <cellStyle name="1_XNK_08 Thuong mai Tong muc - Diep_Phan II (In)" xfId="4625" xr:uid="{00000000-0005-0000-0000-00000B120000}"/>
    <cellStyle name="1_XNK_Bo sung 04 bieu Cong nghiep" xfId="4626" xr:uid="{00000000-0005-0000-0000-00000C120000}"/>
    <cellStyle name="1_XNK_Bo sung 04 bieu Cong nghiep 2" xfId="4627" xr:uid="{00000000-0005-0000-0000-00000D120000}"/>
    <cellStyle name="1_XNK_Bo sung 04 bieu Cong nghiep_Book2" xfId="4628" xr:uid="{00000000-0005-0000-0000-00000E120000}"/>
    <cellStyle name="1_XNK_Bo sung 04 bieu Cong nghiep_Mau" xfId="4629" xr:uid="{00000000-0005-0000-0000-00000F120000}"/>
    <cellStyle name="1_XNK_Bo sung 04 bieu Cong nghiep_NGTK-daydu-2014-Laodong" xfId="4630" xr:uid="{00000000-0005-0000-0000-000010120000}"/>
    <cellStyle name="1_XNK_Bo sung 04 bieu Cong nghiep_Niengiam_Hung_final" xfId="4631" xr:uid="{00000000-0005-0000-0000-000011120000}"/>
    <cellStyle name="1_XNK_Book2" xfId="4632" xr:uid="{00000000-0005-0000-0000-000012120000}"/>
    <cellStyle name="1_XNK_Mau" xfId="4633" xr:uid="{00000000-0005-0000-0000-000013120000}"/>
    <cellStyle name="1_XNK_NGTK-daydu-2014-Laodong" xfId="4634" xr:uid="{00000000-0005-0000-0000-000014120000}"/>
    <cellStyle name="1_XNK_Niengiam_Hung_final" xfId="4635" xr:uid="{00000000-0005-0000-0000-000015120000}"/>
    <cellStyle name="1_XNK-2012" xfId="4636" xr:uid="{00000000-0005-0000-0000-000016120000}"/>
    <cellStyle name="1_XNK-2012_nien giam tom tat nong nghiep 2013" xfId="4637" xr:uid="{00000000-0005-0000-0000-000017120000}"/>
    <cellStyle name="1_XNK-2012_Phan II (In)" xfId="4638" xr:uid="{00000000-0005-0000-0000-000018120000}"/>
    <cellStyle name="1_XNK-Market" xfId="4639" xr:uid="{00000000-0005-0000-0000-000019120000}"/>
    <cellStyle name="¹éºÐÀ²_      " xfId="4640" xr:uid="{00000000-0005-0000-0000-00001A120000}"/>
    <cellStyle name="20% - Accent1 2" xfId="4641" xr:uid="{00000000-0005-0000-0000-00001B120000}"/>
    <cellStyle name="20% - Accent1 3" xfId="4642" xr:uid="{00000000-0005-0000-0000-00001C120000}"/>
    <cellStyle name="20% - Accent2 2" xfId="4643" xr:uid="{00000000-0005-0000-0000-00001D120000}"/>
    <cellStyle name="20% - Accent2 3" xfId="4644" xr:uid="{00000000-0005-0000-0000-00001E120000}"/>
    <cellStyle name="20% - Accent3 2" xfId="4645" xr:uid="{00000000-0005-0000-0000-00001F120000}"/>
    <cellStyle name="20% - Accent3 3" xfId="4646" xr:uid="{00000000-0005-0000-0000-000020120000}"/>
    <cellStyle name="20% - Accent4 2" xfId="4647" xr:uid="{00000000-0005-0000-0000-000021120000}"/>
    <cellStyle name="20% - Accent4 3" xfId="4648" xr:uid="{00000000-0005-0000-0000-000022120000}"/>
    <cellStyle name="20% - Accent5 2" xfId="4649" xr:uid="{00000000-0005-0000-0000-000023120000}"/>
    <cellStyle name="20% - Accent5 3" xfId="4650" xr:uid="{00000000-0005-0000-0000-000024120000}"/>
    <cellStyle name="20% - Accent6 2" xfId="4651" xr:uid="{00000000-0005-0000-0000-000025120000}"/>
    <cellStyle name="20% - Accent6 3" xfId="4652" xr:uid="{00000000-0005-0000-0000-000026120000}"/>
    <cellStyle name="40% - Accent1 2" xfId="4653" xr:uid="{00000000-0005-0000-0000-000027120000}"/>
    <cellStyle name="40% - Accent1 3" xfId="4654" xr:uid="{00000000-0005-0000-0000-000028120000}"/>
    <cellStyle name="40% - Accent2 2" xfId="4655" xr:uid="{00000000-0005-0000-0000-000029120000}"/>
    <cellStyle name="40% - Accent2 3" xfId="4656" xr:uid="{00000000-0005-0000-0000-00002A120000}"/>
    <cellStyle name="40% - Accent3 2" xfId="4657" xr:uid="{00000000-0005-0000-0000-00002B120000}"/>
    <cellStyle name="40% - Accent3 3" xfId="4658" xr:uid="{00000000-0005-0000-0000-00002C120000}"/>
    <cellStyle name="40% - Accent4 2" xfId="4659" xr:uid="{00000000-0005-0000-0000-00002D120000}"/>
    <cellStyle name="40% - Accent4 3" xfId="4660" xr:uid="{00000000-0005-0000-0000-00002E120000}"/>
    <cellStyle name="40% - Accent5 2" xfId="4661" xr:uid="{00000000-0005-0000-0000-00002F120000}"/>
    <cellStyle name="40% - Accent5 3" xfId="4662" xr:uid="{00000000-0005-0000-0000-000030120000}"/>
    <cellStyle name="40% - Accent6 2" xfId="4663" xr:uid="{00000000-0005-0000-0000-000031120000}"/>
    <cellStyle name="40% - Accent6 3" xfId="4664" xr:uid="{00000000-0005-0000-0000-000032120000}"/>
    <cellStyle name="60% - Accent1 2" xfId="4665" xr:uid="{00000000-0005-0000-0000-000033120000}"/>
    <cellStyle name="60% - Accent1 3" xfId="4666" xr:uid="{00000000-0005-0000-0000-000034120000}"/>
    <cellStyle name="60% - Accent2 2" xfId="4667" xr:uid="{00000000-0005-0000-0000-000035120000}"/>
    <cellStyle name="60% - Accent2 3" xfId="4668" xr:uid="{00000000-0005-0000-0000-000036120000}"/>
    <cellStyle name="60% - Accent3 2" xfId="4669" xr:uid="{00000000-0005-0000-0000-000037120000}"/>
    <cellStyle name="60% - Accent3 3" xfId="4670" xr:uid="{00000000-0005-0000-0000-000038120000}"/>
    <cellStyle name="60% - Accent4 2" xfId="4671" xr:uid="{00000000-0005-0000-0000-000039120000}"/>
    <cellStyle name="60% - Accent4 3" xfId="4672" xr:uid="{00000000-0005-0000-0000-00003A120000}"/>
    <cellStyle name="60% - Accent5 2" xfId="4673" xr:uid="{00000000-0005-0000-0000-00003B120000}"/>
    <cellStyle name="60% - Accent5 3" xfId="4674" xr:uid="{00000000-0005-0000-0000-00003C120000}"/>
    <cellStyle name="60% - Accent6 2" xfId="4675" xr:uid="{00000000-0005-0000-0000-00003D120000}"/>
    <cellStyle name="60% - Accent6 3" xfId="4676" xr:uid="{00000000-0005-0000-0000-00003E120000}"/>
    <cellStyle name="Accent1 2" xfId="4677" xr:uid="{00000000-0005-0000-0000-00003F120000}"/>
    <cellStyle name="Accent1 3" xfId="4678" xr:uid="{00000000-0005-0000-0000-000040120000}"/>
    <cellStyle name="Accent2 2" xfId="4679" xr:uid="{00000000-0005-0000-0000-000041120000}"/>
    <cellStyle name="Accent2 3" xfId="4680" xr:uid="{00000000-0005-0000-0000-000042120000}"/>
    <cellStyle name="Accent3 2" xfId="4681" xr:uid="{00000000-0005-0000-0000-000043120000}"/>
    <cellStyle name="Accent3 3" xfId="4682" xr:uid="{00000000-0005-0000-0000-000044120000}"/>
    <cellStyle name="Accent4 2" xfId="4683" xr:uid="{00000000-0005-0000-0000-000045120000}"/>
    <cellStyle name="Accent4 3" xfId="4684" xr:uid="{00000000-0005-0000-0000-000046120000}"/>
    <cellStyle name="Accent5 2" xfId="4685" xr:uid="{00000000-0005-0000-0000-000047120000}"/>
    <cellStyle name="Accent5 3" xfId="4686" xr:uid="{00000000-0005-0000-0000-000048120000}"/>
    <cellStyle name="Accent6 2" xfId="4687" xr:uid="{00000000-0005-0000-0000-000049120000}"/>
    <cellStyle name="Accent6 3" xfId="4688" xr:uid="{00000000-0005-0000-0000-00004A120000}"/>
    <cellStyle name="ÅëÈ­ [0]_      " xfId="4689" xr:uid="{00000000-0005-0000-0000-00004B120000}"/>
    <cellStyle name="ÅëÈ­_      " xfId="4690" xr:uid="{00000000-0005-0000-0000-00004C120000}"/>
    <cellStyle name="AeE­_INQUIRY ¿?¾÷AßAø " xfId="4691" xr:uid="{00000000-0005-0000-0000-00004D120000}"/>
    <cellStyle name="ÅëÈ­_L601CPT" xfId="4692" xr:uid="{00000000-0005-0000-0000-00004E120000}"/>
    <cellStyle name="ÄÞ¸¶ [0]_      " xfId="4693" xr:uid="{00000000-0005-0000-0000-00004F120000}"/>
    <cellStyle name="AÞ¸¶ [0]_INQUIRY ¿?¾÷AßAø " xfId="4694" xr:uid="{00000000-0005-0000-0000-000050120000}"/>
    <cellStyle name="ÄÞ¸¶ [0]_L601CPT" xfId="4695" xr:uid="{00000000-0005-0000-0000-000051120000}"/>
    <cellStyle name="ÄÞ¸¶_      " xfId="4696" xr:uid="{00000000-0005-0000-0000-000052120000}"/>
    <cellStyle name="AÞ¸¶_INQUIRY ¿?¾÷AßAø " xfId="4697" xr:uid="{00000000-0005-0000-0000-000053120000}"/>
    <cellStyle name="ÄÞ¸¶_L601CPT" xfId="4698" xr:uid="{00000000-0005-0000-0000-000054120000}"/>
    <cellStyle name="AutoFormat Options" xfId="4699" xr:uid="{00000000-0005-0000-0000-000055120000}"/>
    <cellStyle name="Bad 2" xfId="4700" xr:uid="{00000000-0005-0000-0000-000056120000}"/>
    <cellStyle name="Bad 3" xfId="4701" xr:uid="{00000000-0005-0000-0000-000057120000}"/>
    <cellStyle name="C?AØ_¿?¾÷CoE² " xfId="4702" xr:uid="{00000000-0005-0000-0000-000058120000}"/>
    <cellStyle name="Ç¥ÁØ_      " xfId="4703" xr:uid="{00000000-0005-0000-0000-000059120000}"/>
    <cellStyle name="Calculation 2" xfId="4704" xr:uid="{00000000-0005-0000-0000-00005A120000}"/>
    <cellStyle name="Calculation 3" xfId="4705" xr:uid="{00000000-0005-0000-0000-00005B120000}"/>
    <cellStyle name="category" xfId="4706" xr:uid="{00000000-0005-0000-0000-00005C120000}"/>
    <cellStyle name="Cerrency_Sheet2_XANGDAU" xfId="4707" xr:uid="{00000000-0005-0000-0000-00005D120000}"/>
    <cellStyle name="Check Cell 2" xfId="4708" xr:uid="{00000000-0005-0000-0000-00005E120000}"/>
    <cellStyle name="Check Cell 3" xfId="4709" xr:uid="{00000000-0005-0000-0000-00005F120000}"/>
    <cellStyle name="Comma" xfId="5107" builtinId="3"/>
    <cellStyle name="Comma [0] 2" xfId="4710" xr:uid="{00000000-0005-0000-0000-000061120000}"/>
    <cellStyle name="Comma 10" xfId="4711" xr:uid="{00000000-0005-0000-0000-000062120000}"/>
    <cellStyle name="Comma 10 2" xfId="4712" xr:uid="{00000000-0005-0000-0000-000063120000}"/>
    <cellStyle name="Comma 10 2 2" xfId="4713" xr:uid="{00000000-0005-0000-0000-000064120000}"/>
    <cellStyle name="Comma 10 3" xfId="4714" xr:uid="{00000000-0005-0000-0000-000065120000}"/>
    <cellStyle name="Comma 10_12 MSDC_Thuy Van" xfId="4715" xr:uid="{00000000-0005-0000-0000-000066120000}"/>
    <cellStyle name="Comma 11" xfId="4716" xr:uid="{00000000-0005-0000-0000-000067120000}"/>
    <cellStyle name="Comma 12" xfId="4717" xr:uid="{00000000-0005-0000-0000-000068120000}"/>
    <cellStyle name="Comma 13" xfId="4718" xr:uid="{00000000-0005-0000-0000-000069120000}"/>
    <cellStyle name="Comma 14" xfId="4719" xr:uid="{00000000-0005-0000-0000-00006A120000}"/>
    <cellStyle name="Comma 15" xfId="4720" xr:uid="{00000000-0005-0000-0000-00006B120000}"/>
    <cellStyle name="Comma 16" xfId="4721" xr:uid="{00000000-0005-0000-0000-00006C120000}"/>
    <cellStyle name="Comma 16 2" xfId="4722" xr:uid="{00000000-0005-0000-0000-00006D120000}"/>
    <cellStyle name="Comma 16 6" xfId="4723" xr:uid="{00000000-0005-0000-0000-00006E120000}"/>
    <cellStyle name="Comma 16 6 2" xfId="4724" xr:uid="{00000000-0005-0000-0000-00006F120000}"/>
    <cellStyle name="Comma 17" xfId="4725" xr:uid="{00000000-0005-0000-0000-000070120000}"/>
    <cellStyle name="Comma 17 2" xfId="4726" xr:uid="{00000000-0005-0000-0000-000071120000}"/>
    <cellStyle name="Comma 18" xfId="4727" xr:uid="{00000000-0005-0000-0000-000072120000}"/>
    <cellStyle name="Comma 18 2" xfId="4728" xr:uid="{00000000-0005-0000-0000-000073120000}"/>
    <cellStyle name="Comma 19" xfId="4729" xr:uid="{00000000-0005-0000-0000-000074120000}"/>
    <cellStyle name="Comma 19 2" xfId="4730" xr:uid="{00000000-0005-0000-0000-000075120000}"/>
    <cellStyle name="Comma 2" xfId="4731" xr:uid="{00000000-0005-0000-0000-000076120000}"/>
    <cellStyle name="Comma 2 2" xfId="4732" xr:uid="{00000000-0005-0000-0000-000077120000}"/>
    <cellStyle name="Comma 2 2 2" xfId="4733" xr:uid="{00000000-0005-0000-0000-000078120000}"/>
    <cellStyle name="Comma 2 3" xfId="4734" xr:uid="{00000000-0005-0000-0000-000079120000}"/>
    <cellStyle name="Comma 2 3 2" xfId="4735" xr:uid="{00000000-0005-0000-0000-00007A120000}"/>
    <cellStyle name="Comma 2 3 2 2" xfId="4736" xr:uid="{00000000-0005-0000-0000-00007B120000}"/>
    <cellStyle name="Comma 2 4" xfId="4737" xr:uid="{00000000-0005-0000-0000-00007C120000}"/>
    <cellStyle name="Comma 2_12 MSDC_Thuy Van" xfId="4738" xr:uid="{00000000-0005-0000-0000-00007D120000}"/>
    <cellStyle name="Comma 20" xfId="4739" xr:uid="{00000000-0005-0000-0000-00007E120000}"/>
    <cellStyle name="Comma 20 2" xfId="4740" xr:uid="{00000000-0005-0000-0000-00007F120000}"/>
    <cellStyle name="Comma 21" xfId="4741" xr:uid="{00000000-0005-0000-0000-000080120000}"/>
    <cellStyle name="Comma 21 2" xfId="4742" xr:uid="{00000000-0005-0000-0000-000081120000}"/>
    <cellStyle name="Comma 22" xfId="4743" xr:uid="{00000000-0005-0000-0000-000082120000}"/>
    <cellStyle name="Comma 22 2" xfId="4744" xr:uid="{00000000-0005-0000-0000-000083120000}"/>
    <cellStyle name="Comma 23" xfId="4745" xr:uid="{00000000-0005-0000-0000-000084120000}"/>
    <cellStyle name="Comma 23 2" xfId="4746" xr:uid="{00000000-0005-0000-0000-000085120000}"/>
    <cellStyle name="Comma 24" xfId="4747" xr:uid="{00000000-0005-0000-0000-000086120000}"/>
    <cellStyle name="Comma 24 2" xfId="4748" xr:uid="{00000000-0005-0000-0000-000087120000}"/>
    <cellStyle name="Comma 25" xfId="4749" xr:uid="{00000000-0005-0000-0000-000088120000}"/>
    <cellStyle name="Comma 3" xfId="4750" xr:uid="{00000000-0005-0000-0000-000089120000}"/>
    <cellStyle name="Comma 3 2" xfId="4751" xr:uid="{00000000-0005-0000-0000-00008A120000}"/>
    <cellStyle name="Comma 3 3" xfId="4752" xr:uid="{00000000-0005-0000-0000-00008B120000}"/>
    <cellStyle name="Comma 3_12 MSDC_Thuy Van" xfId="4753" xr:uid="{00000000-0005-0000-0000-00008C120000}"/>
    <cellStyle name="Comma 4" xfId="4754" xr:uid="{00000000-0005-0000-0000-00008D120000}"/>
    <cellStyle name="Comma 4 2" xfId="4755" xr:uid="{00000000-0005-0000-0000-00008E120000}"/>
    <cellStyle name="Comma 5" xfId="4756" xr:uid="{00000000-0005-0000-0000-00008F120000}"/>
    <cellStyle name="Comma 5 2" xfId="4757" xr:uid="{00000000-0005-0000-0000-000090120000}"/>
    <cellStyle name="Comma 6" xfId="4758" xr:uid="{00000000-0005-0000-0000-000091120000}"/>
    <cellStyle name="Comma 6 2" xfId="4759" xr:uid="{00000000-0005-0000-0000-000092120000}"/>
    <cellStyle name="Comma 7" xfId="4760" xr:uid="{00000000-0005-0000-0000-000093120000}"/>
    <cellStyle name="Comma 7 2" xfId="4761" xr:uid="{00000000-0005-0000-0000-000094120000}"/>
    <cellStyle name="Comma 8" xfId="4762" xr:uid="{00000000-0005-0000-0000-000095120000}"/>
    <cellStyle name="Comma 8 2" xfId="4763" xr:uid="{00000000-0005-0000-0000-000096120000}"/>
    <cellStyle name="Comma 9" xfId="4764" xr:uid="{00000000-0005-0000-0000-000097120000}"/>
    <cellStyle name="Comma 9 2" xfId="4765" xr:uid="{00000000-0005-0000-0000-000098120000}"/>
    <cellStyle name="comma zerodec" xfId="4766" xr:uid="{00000000-0005-0000-0000-000099120000}"/>
    <cellStyle name="comma zerodec 2" xfId="4767" xr:uid="{00000000-0005-0000-0000-00009A120000}"/>
    <cellStyle name="comma zerodec_11(1).DAOTAO 2012(ok)" xfId="4768" xr:uid="{00000000-0005-0000-0000-00009B120000}"/>
    <cellStyle name="Comma0" xfId="4769" xr:uid="{00000000-0005-0000-0000-00009C120000}"/>
    <cellStyle name="Comma0 2" xfId="4770" xr:uid="{00000000-0005-0000-0000-00009D120000}"/>
    <cellStyle name="cong" xfId="4771" xr:uid="{00000000-0005-0000-0000-00009E120000}"/>
    <cellStyle name="Currency 2" xfId="4772" xr:uid="{00000000-0005-0000-0000-00009F120000}"/>
    <cellStyle name="Currency0" xfId="4773" xr:uid="{00000000-0005-0000-0000-0000A0120000}"/>
    <cellStyle name="Currency0 2" xfId="4774" xr:uid="{00000000-0005-0000-0000-0000A1120000}"/>
    <cellStyle name="Currency1" xfId="4775" xr:uid="{00000000-0005-0000-0000-0000A2120000}"/>
    <cellStyle name="Currency1 2" xfId="4776" xr:uid="{00000000-0005-0000-0000-0000A3120000}"/>
    <cellStyle name="Date" xfId="4777" xr:uid="{00000000-0005-0000-0000-0000A4120000}"/>
    <cellStyle name="Date 2" xfId="4778" xr:uid="{00000000-0005-0000-0000-0000A5120000}"/>
    <cellStyle name="DAUDE" xfId="4779" xr:uid="{00000000-0005-0000-0000-0000A6120000}"/>
    <cellStyle name="Dollar (zero dec)" xfId="4780" xr:uid="{00000000-0005-0000-0000-0000A7120000}"/>
    <cellStyle name="Dollar (zero dec) 2" xfId="4781" xr:uid="{00000000-0005-0000-0000-0000A8120000}"/>
    <cellStyle name="Dollar (zero dec)_12 MSDC_Thuy Van" xfId="4782" xr:uid="{00000000-0005-0000-0000-0000A9120000}"/>
    <cellStyle name="Explanatory Text 2" xfId="4783" xr:uid="{00000000-0005-0000-0000-0000AA120000}"/>
    <cellStyle name="Explanatory Text 3" xfId="4784" xr:uid="{00000000-0005-0000-0000-0000AB120000}"/>
    <cellStyle name="Fixed" xfId="4785" xr:uid="{00000000-0005-0000-0000-0000AC120000}"/>
    <cellStyle name="Fixed 2" xfId="4786" xr:uid="{00000000-0005-0000-0000-0000AD120000}"/>
    <cellStyle name="gia" xfId="4787" xr:uid="{00000000-0005-0000-0000-0000AE120000}"/>
    <cellStyle name="Good 2" xfId="4788" xr:uid="{00000000-0005-0000-0000-0000AF120000}"/>
    <cellStyle name="Good 3" xfId="4789" xr:uid="{00000000-0005-0000-0000-0000B0120000}"/>
    <cellStyle name="Grey" xfId="4790" xr:uid="{00000000-0005-0000-0000-0000B1120000}"/>
    <cellStyle name="Grey 2" xfId="4791" xr:uid="{00000000-0005-0000-0000-0000B2120000}"/>
    <cellStyle name="Grey_11(1).DAOTAO 2012(ok)" xfId="4792" xr:uid="{00000000-0005-0000-0000-0000B3120000}"/>
    <cellStyle name="HEADER" xfId="4793" xr:uid="{00000000-0005-0000-0000-0000B4120000}"/>
    <cellStyle name="Header1" xfId="4794" xr:uid="{00000000-0005-0000-0000-0000B5120000}"/>
    <cellStyle name="Header2" xfId="4795" xr:uid="{00000000-0005-0000-0000-0000B6120000}"/>
    <cellStyle name="Heading 1 2" xfId="4796" xr:uid="{00000000-0005-0000-0000-0000B7120000}"/>
    <cellStyle name="Heading 1 3" xfId="4797" xr:uid="{00000000-0005-0000-0000-0000B8120000}"/>
    <cellStyle name="Heading 2 2" xfId="4798" xr:uid="{00000000-0005-0000-0000-0000B9120000}"/>
    <cellStyle name="Heading 2 3" xfId="4799" xr:uid="{00000000-0005-0000-0000-0000BA120000}"/>
    <cellStyle name="Heading 3 2" xfId="4800" xr:uid="{00000000-0005-0000-0000-0000BB120000}"/>
    <cellStyle name="Heading 3 3" xfId="4801" xr:uid="{00000000-0005-0000-0000-0000BC120000}"/>
    <cellStyle name="Heading 4 2" xfId="4802" xr:uid="{00000000-0005-0000-0000-0000BD120000}"/>
    <cellStyle name="Heading 4 3" xfId="4803" xr:uid="{00000000-0005-0000-0000-0000BE120000}"/>
    <cellStyle name="HEADING1" xfId="4804" xr:uid="{00000000-0005-0000-0000-0000BF120000}"/>
    <cellStyle name="HEADING1 2" xfId="4805" xr:uid="{00000000-0005-0000-0000-0000C0120000}"/>
    <cellStyle name="HEADING1_11(1).DAOTAO 2012(ok)" xfId="4806" xr:uid="{00000000-0005-0000-0000-0000C1120000}"/>
    <cellStyle name="HEADING2" xfId="4807" xr:uid="{00000000-0005-0000-0000-0000C2120000}"/>
    <cellStyle name="HEADING2 2" xfId="4808" xr:uid="{00000000-0005-0000-0000-0000C3120000}"/>
    <cellStyle name="HEADING2_11(1).DAOTAO 2012(ok)" xfId="4809" xr:uid="{00000000-0005-0000-0000-0000C4120000}"/>
    <cellStyle name="Hyperlink 2" xfId="4810" xr:uid="{00000000-0005-0000-0000-0000C5120000}"/>
    <cellStyle name="Input [yellow]" xfId="4811" xr:uid="{00000000-0005-0000-0000-0000C6120000}"/>
    <cellStyle name="Input [yellow] 2" xfId="4812" xr:uid="{00000000-0005-0000-0000-0000C7120000}"/>
    <cellStyle name="Input [yellow]_11(1).DAOTAO 2012(ok)" xfId="4813" xr:uid="{00000000-0005-0000-0000-0000C8120000}"/>
    <cellStyle name="Input 2" xfId="4814" xr:uid="{00000000-0005-0000-0000-0000C9120000}"/>
    <cellStyle name="Input 3" xfId="4815" xr:uid="{00000000-0005-0000-0000-0000CA120000}"/>
    <cellStyle name="Input 4" xfId="4816" xr:uid="{00000000-0005-0000-0000-0000CB120000}"/>
    <cellStyle name="Input 5" xfId="4817" xr:uid="{00000000-0005-0000-0000-0000CC120000}"/>
    <cellStyle name="Input 6" xfId="4818" xr:uid="{00000000-0005-0000-0000-0000CD120000}"/>
    <cellStyle name="Input 7" xfId="4819" xr:uid="{00000000-0005-0000-0000-0000CE120000}"/>
    <cellStyle name="Input 8" xfId="4820" xr:uid="{00000000-0005-0000-0000-0000CF120000}"/>
    <cellStyle name="Linked Cell 2" xfId="4821" xr:uid="{00000000-0005-0000-0000-0000D0120000}"/>
    <cellStyle name="Linked Cell 3" xfId="4822" xr:uid="{00000000-0005-0000-0000-0000D1120000}"/>
    <cellStyle name="Model" xfId="4823" xr:uid="{00000000-0005-0000-0000-0000D2120000}"/>
    <cellStyle name="Monétaire [0]_TARIFFS DB" xfId="4824" xr:uid="{00000000-0005-0000-0000-0000D3120000}"/>
    <cellStyle name="Monétaire_TARIFFS DB" xfId="4825" xr:uid="{00000000-0005-0000-0000-0000D4120000}"/>
    <cellStyle name="n" xfId="4826" xr:uid="{00000000-0005-0000-0000-0000D5120000}"/>
    <cellStyle name="Neutral 2" xfId="4827" xr:uid="{00000000-0005-0000-0000-0000D6120000}"/>
    <cellStyle name="Neutral 3" xfId="4828" xr:uid="{00000000-0005-0000-0000-0000D7120000}"/>
    <cellStyle name="New Times Roman" xfId="4829" xr:uid="{00000000-0005-0000-0000-0000D8120000}"/>
    <cellStyle name="New Times Roman 2" xfId="4830" xr:uid="{00000000-0005-0000-0000-0000D9120000}"/>
    <cellStyle name="New Times Roman_11(1).DAOTAO 2012(ok)" xfId="4831" xr:uid="{00000000-0005-0000-0000-0000DA120000}"/>
    <cellStyle name="No" xfId="4832" xr:uid="{00000000-0005-0000-0000-0000DB120000}"/>
    <cellStyle name="No 2" xfId="4833" xr:uid="{00000000-0005-0000-0000-0000DC120000}"/>
    <cellStyle name="no dec" xfId="4834" xr:uid="{00000000-0005-0000-0000-0000DD120000}"/>
    <cellStyle name="no dec 2" xfId="4835" xr:uid="{00000000-0005-0000-0000-0000DE120000}"/>
    <cellStyle name="no dec_11(1).DAOTAO 2012(ok)" xfId="4836" xr:uid="{00000000-0005-0000-0000-0000DF120000}"/>
    <cellStyle name="No_01 Don vi HC" xfId="4837" xr:uid="{00000000-0005-0000-0000-0000E0120000}"/>
    <cellStyle name="Normal" xfId="0" builtinId="0"/>
    <cellStyle name="Normal - Style1" xfId="4838" xr:uid="{00000000-0005-0000-0000-0000E2120000}"/>
    <cellStyle name="Normal - Style1 2" xfId="4839" xr:uid="{00000000-0005-0000-0000-0000E3120000}"/>
    <cellStyle name="Normal - Style1_01 Don vi HC" xfId="4840" xr:uid="{00000000-0005-0000-0000-0000E4120000}"/>
    <cellStyle name="Normal - Style1_01 Don vi HC 2" xfId="3" xr:uid="{00000000-0005-0000-0000-0000E5120000}"/>
    <cellStyle name="Normal 10" xfId="4841" xr:uid="{00000000-0005-0000-0000-0000E6120000}"/>
    <cellStyle name="Normal 10 2" xfId="4842" xr:uid="{00000000-0005-0000-0000-0000E7120000}"/>
    <cellStyle name="Normal 100" xfId="4843" xr:uid="{00000000-0005-0000-0000-0000E8120000}"/>
    <cellStyle name="Normal 101" xfId="4844" xr:uid="{00000000-0005-0000-0000-0000E9120000}"/>
    <cellStyle name="Normal 102" xfId="4845" xr:uid="{00000000-0005-0000-0000-0000EA120000}"/>
    <cellStyle name="Normal 103" xfId="4846" xr:uid="{00000000-0005-0000-0000-0000EB120000}"/>
    <cellStyle name="Normal 104" xfId="4847" xr:uid="{00000000-0005-0000-0000-0000EC120000}"/>
    <cellStyle name="Normal 105" xfId="4848" xr:uid="{00000000-0005-0000-0000-0000ED120000}"/>
    <cellStyle name="Normal 106" xfId="4849" xr:uid="{00000000-0005-0000-0000-0000EE120000}"/>
    <cellStyle name="Normal 107" xfId="4850" xr:uid="{00000000-0005-0000-0000-0000EF120000}"/>
    <cellStyle name="Normal 108" xfId="4851" xr:uid="{00000000-0005-0000-0000-0000F0120000}"/>
    <cellStyle name="Normal 109" xfId="4852" xr:uid="{00000000-0005-0000-0000-0000F1120000}"/>
    <cellStyle name="Normal 11" xfId="4853" xr:uid="{00000000-0005-0000-0000-0000F2120000}"/>
    <cellStyle name="Normal 11 2" xfId="4854" xr:uid="{00000000-0005-0000-0000-0000F3120000}"/>
    <cellStyle name="Normal 11 3" xfId="4855" xr:uid="{00000000-0005-0000-0000-0000F4120000}"/>
    <cellStyle name="Normal 11_12 MSDC_Thuy Van" xfId="4856" xr:uid="{00000000-0005-0000-0000-0000F5120000}"/>
    <cellStyle name="Normal 110" xfId="4857" xr:uid="{00000000-0005-0000-0000-0000F6120000}"/>
    <cellStyle name="Normal 111" xfId="4858" xr:uid="{00000000-0005-0000-0000-0000F7120000}"/>
    <cellStyle name="Normal 112" xfId="4859" xr:uid="{00000000-0005-0000-0000-0000F8120000}"/>
    <cellStyle name="Normal 113" xfId="4860" xr:uid="{00000000-0005-0000-0000-0000F9120000}"/>
    <cellStyle name="Normal 114" xfId="4861" xr:uid="{00000000-0005-0000-0000-0000FA120000}"/>
    <cellStyle name="Normal 115" xfId="4862" xr:uid="{00000000-0005-0000-0000-0000FB120000}"/>
    <cellStyle name="Normal 116" xfId="4863" xr:uid="{00000000-0005-0000-0000-0000FC120000}"/>
    <cellStyle name="Normal 117" xfId="4864" xr:uid="{00000000-0005-0000-0000-0000FD120000}"/>
    <cellStyle name="Normal 118" xfId="4865" xr:uid="{00000000-0005-0000-0000-0000FE120000}"/>
    <cellStyle name="Normal 119" xfId="4866" xr:uid="{00000000-0005-0000-0000-0000FF120000}"/>
    <cellStyle name="Normal 12" xfId="4867" xr:uid="{00000000-0005-0000-0000-000000130000}"/>
    <cellStyle name="Normal 12 2" xfId="4868" xr:uid="{00000000-0005-0000-0000-000001130000}"/>
    <cellStyle name="Normal 12 3" xfId="4869" xr:uid="{00000000-0005-0000-0000-000002130000}"/>
    <cellStyle name="Normal 12 4" xfId="4870" xr:uid="{00000000-0005-0000-0000-000003130000}"/>
    <cellStyle name="Normal 12_TKQG" xfId="4871" xr:uid="{00000000-0005-0000-0000-000004130000}"/>
    <cellStyle name="Normal 120" xfId="4872" xr:uid="{00000000-0005-0000-0000-000005130000}"/>
    <cellStyle name="Normal 121" xfId="4873" xr:uid="{00000000-0005-0000-0000-000006130000}"/>
    <cellStyle name="Normal 122" xfId="4874" xr:uid="{00000000-0005-0000-0000-000007130000}"/>
    <cellStyle name="Normal 123" xfId="4875" xr:uid="{00000000-0005-0000-0000-000008130000}"/>
    <cellStyle name="Normal 124" xfId="4876" xr:uid="{00000000-0005-0000-0000-000009130000}"/>
    <cellStyle name="Normal 125" xfId="4877" xr:uid="{00000000-0005-0000-0000-00000A130000}"/>
    <cellStyle name="Normal 126" xfId="4878" xr:uid="{00000000-0005-0000-0000-00000B130000}"/>
    <cellStyle name="Normal 127" xfId="4879" xr:uid="{00000000-0005-0000-0000-00000C130000}"/>
    <cellStyle name="Normal 128" xfId="4880" xr:uid="{00000000-0005-0000-0000-00000D130000}"/>
    <cellStyle name="Normal 129" xfId="4881" xr:uid="{00000000-0005-0000-0000-00000E130000}"/>
    <cellStyle name="Normal 13" xfId="4882" xr:uid="{00000000-0005-0000-0000-00000F130000}"/>
    <cellStyle name="Normal 13 2" xfId="4883" xr:uid="{00000000-0005-0000-0000-000010130000}"/>
    <cellStyle name="Normal 13 2 2" xfId="4884" xr:uid="{00000000-0005-0000-0000-000011130000}"/>
    <cellStyle name="Normal 13 2 3" xfId="4885" xr:uid="{00000000-0005-0000-0000-000012130000}"/>
    <cellStyle name="Normal 13 3" xfId="4886" xr:uid="{00000000-0005-0000-0000-000013130000}"/>
    <cellStyle name="Normal 130" xfId="4887" xr:uid="{00000000-0005-0000-0000-000014130000}"/>
    <cellStyle name="Normal 131" xfId="4888" xr:uid="{00000000-0005-0000-0000-000015130000}"/>
    <cellStyle name="Normal 132" xfId="4889" xr:uid="{00000000-0005-0000-0000-000016130000}"/>
    <cellStyle name="Normal 133" xfId="4890" xr:uid="{00000000-0005-0000-0000-000017130000}"/>
    <cellStyle name="Normal 134" xfId="4891" xr:uid="{00000000-0005-0000-0000-000018130000}"/>
    <cellStyle name="Normal 135" xfId="4892" xr:uid="{00000000-0005-0000-0000-000019130000}"/>
    <cellStyle name="Normal 136" xfId="4893" xr:uid="{00000000-0005-0000-0000-00001A130000}"/>
    <cellStyle name="Normal 137" xfId="4894" xr:uid="{00000000-0005-0000-0000-00001B130000}"/>
    <cellStyle name="Normal 138" xfId="4895" xr:uid="{00000000-0005-0000-0000-00001C130000}"/>
    <cellStyle name="Normal 139" xfId="4896" xr:uid="{00000000-0005-0000-0000-00001D130000}"/>
    <cellStyle name="Normal 14" xfId="4897" xr:uid="{00000000-0005-0000-0000-00001E130000}"/>
    <cellStyle name="Normal 140" xfId="4898" xr:uid="{00000000-0005-0000-0000-00001F130000}"/>
    <cellStyle name="Normal 141" xfId="4899" xr:uid="{00000000-0005-0000-0000-000020130000}"/>
    <cellStyle name="Normal 142" xfId="4900" xr:uid="{00000000-0005-0000-0000-000021130000}"/>
    <cellStyle name="Normal 143" xfId="4901" xr:uid="{00000000-0005-0000-0000-000022130000}"/>
    <cellStyle name="Normal 144" xfId="4902" xr:uid="{00000000-0005-0000-0000-000023130000}"/>
    <cellStyle name="Normal 145" xfId="4903" xr:uid="{00000000-0005-0000-0000-000024130000}"/>
    <cellStyle name="Normal 146" xfId="4904" xr:uid="{00000000-0005-0000-0000-000025130000}"/>
    <cellStyle name="Normal 147" xfId="4905" xr:uid="{00000000-0005-0000-0000-000026130000}"/>
    <cellStyle name="Normal 148" xfId="4906" xr:uid="{00000000-0005-0000-0000-000027130000}"/>
    <cellStyle name="Normal 149" xfId="4907" xr:uid="{00000000-0005-0000-0000-000028130000}"/>
    <cellStyle name="Normal 15" xfId="4908" xr:uid="{00000000-0005-0000-0000-000029130000}"/>
    <cellStyle name="Normal 150" xfId="4909" xr:uid="{00000000-0005-0000-0000-00002A130000}"/>
    <cellStyle name="Normal 151" xfId="4910" xr:uid="{00000000-0005-0000-0000-00002B130000}"/>
    <cellStyle name="Normal 152" xfId="4911" xr:uid="{00000000-0005-0000-0000-00002C130000}"/>
    <cellStyle name="Normal 152 2" xfId="4912" xr:uid="{00000000-0005-0000-0000-00002D130000}"/>
    <cellStyle name="Normal 153" xfId="4913" xr:uid="{00000000-0005-0000-0000-00002E130000}"/>
    <cellStyle name="Normal 153 2" xfId="4914" xr:uid="{00000000-0005-0000-0000-00002F130000}"/>
    <cellStyle name="Normal 153 2 2" xfId="4915" xr:uid="{00000000-0005-0000-0000-000030130000}"/>
    <cellStyle name="Normal 154" xfId="4916" xr:uid="{00000000-0005-0000-0000-000031130000}"/>
    <cellStyle name="Normal 154 2" xfId="4917" xr:uid="{00000000-0005-0000-0000-000032130000}"/>
    <cellStyle name="Normal 155" xfId="4918" xr:uid="{00000000-0005-0000-0000-000033130000}"/>
    <cellStyle name="Normal 156" xfId="4919" xr:uid="{00000000-0005-0000-0000-000034130000}"/>
    <cellStyle name="Normal 16" xfId="4920" xr:uid="{00000000-0005-0000-0000-000035130000}"/>
    <cellStyle name="Normal 17" xfId="4921" xr:uid="{00000000-0005-0000-0000-000036130000}"/>
    <cellStyle name="Normal 18" xfId="4922" xr:uid="{00000000-0005-0000-0000-000037130000}"/>
    <cellStyle name="Normal 19" xfId="4923" xr:uid="{00000000-0005-0000-0000-000038130000}"/>
    <cellStyle name="Normal 2" xfId="4924" xr:uid="{00000000-0005-0000-0000-000039130000}"/>
    <cellStyle name="Normal 2 2" xfId="4925" xr:uid="{00000000-0005-0000-0000-00003A130000}"/>
    <cellStyle name="Normal 2 2 2" xfId="4926" xr:uid="{00000000-0005-0000-0000-00003B130000}"/>
    <cellStyle name="Normal 2 3" xfId="4927" xr:uid="{00000000-0005-0000-0000-00003C130000}"/>
    <cellStyle name="Normal 2 4" xfId="4928" xr:uid="{00000000-0005-0000-0000-00003D130000}"/>
    <cellStyle name="Normal 2 4 2" xfId="4929" xr:uid="{00000000-0005-0000-0000-00003E130000}"/>
    <cellStyle name="Normal 2 5" xfId="4930" xr:uid="{00000000-0005-0000-0000-00003F130000}"/>
    <cellStyle name="Normal 2 6" xfId="4931" xr:uid="{00000000-0005-0000-0000-000040130000}"/>
    <cellStyle name="Normal 2_06 NGTT LN,TS 2013 co so" xfId="4932" xr:uid="{00000000-0005-0000-0000-000041130000}"/>
    <cellStyle name="Normal 20" xfId="4933" xr:uid="{00000000-0005-0000-0000-000042130000}"/>
    <cellStyle name="Normal 21" xfId="4934" xr:uid="{00000000-0005-0000-0000-000043130000}"/>
    <cellStyle name="Normal 22" xfId="4935" xr:uid="{00000000-0005-0000-0000-000044130000}"/>
    <cellStyle name="Normal 23" xfId="4936" xr:uid="{00000000-0005-0000-0000-000045130000}"/>
    <cellStyle name="Normal 24" xfId="4937" xr:uid="{00000000-0005-0000-0000-000046130000}"/>
    <cellStyle name="Normal 25" xfId="4938" xr:uid="{00000000-0005-0000-0000-000047130000}"/>
    <cellStyle name="Normal 26" xfId="4939" xr:uid="{00000000-0005-0000-0000-000048130000}"/>
    <cellStyle name="Normal 27" xfId="4940" xr:uid="{00000000-0005-0000-0000-000049130000}"/>
    <cellStyle name="Normal 28" xfId="4941" xr:uid="{00000000-0005-0000-0000-00004A130000}"/>
    <cellStyle name="Normal 29" xfId="4942" xr:uid="{00000000-0005-0000-0000-00004B130000}"/>
    <cellStyle name="Normal 3" xfId="4943" xr:uid="{00000000-0005-0000-0000-00004C130000}"/>
    <cellStyle name="Normal 3 2" xfId="4944" xr:uid="{00000000-0005-0000-0000-00004D130000}"/>
    <cellStyle name="Normal 3 2 2" xfId="4945" xr:uid="{00000000-0005-0000-0000-00004E130000}"/>
    <cellStyle name="Normal 3 2 3" xfId="4946" xr:uid="{00000000-0005-0000-0000-00004F130000}"/>
    <cellStyle name="Normal 3 2_06 NGTT LN,TS 2013 co so" xfId="4947" xr:uid="{00000000-0005-0000-0000-000050130000}"/>
    <cellStyle name="Normal 3 3" xfId="4948" xr:uid="{00000000-0005-0000-0000-000051130000}"/>
    <cellStyle name="Normal 3 4" xfId="4949" xr:uid="{00000000-0005-0000-0000-000052130000}"/>
    <cellStyle name="Normal 3_01 Don vi HC" xfId="4950" xr:uid="{00000000-0005-0000-0000-000053130000}"/>
    <cellStyle name="Normal 30" xfId="4951" xr:uid="{00000000-0005-0000-0000-000054130000}"/>
    <cellStyle name="Normal 31" xfId="4952" xr:uid="{00000000-0005-0000-0000-000055130000}"/>
    <cellStyle name="Normal 32" xfId="4953" xr:uid="{00000000-0005-0000-0000-000056130000}"/>
    <cellStyle name="Normal 33" xfId="4954" xr:uid="{00000000-0005-0000-0000-000057130000}"/>
    <cellStyle name="Normal 34" xfId="4955" xr:uid="{00000000-0005-0000-0000-000058130000}"/>
    <cellStyle name="Normal 35" xfId="4956" xr:uid="{00000000-0005-0000-0000-000059130000}"/>
    <cellStyle name="Normal 36" xfId="4957" xr:uid="{00000000-0005-0000-0000-00005A130000}"/>
    <cellStyle name="Normal 37" xfId="4958" xr:uid="{00000000-0005-0000-0000-00005B130000}"/>
    <cellStyle name="Normal 38" xfId="4959" xr:uid="{00000000-0005-0000-0000-00005C130000}"/>
    <cellStyle name="Normal 39" xfId="4960" xr:uid="{00000000-0005-0000-0000-00005D130000}"/>
    <cellStyle name="Normal 4" xfId="4961" xr:uid="{00000000-0005-0000-0000-00005E130000}"/>
    <cellStyle name="Normal 4 2" xfId="4962" xr:uid="{00000000-0005-0000-0000-00005F130000}"/>
    <cellStyle name="Normal 4 2 2" xfId="4963" xr:uid="{00000000-0005-0000-0000-000060130000}"/>
    <cellStyle name="Normal 4 3" xfId="4964" xr:uid="{00000000-0005-0000-0000-000061130000}"/>
    <cellStyle name="Normal 4_07 NGTT CN 2012" xfId="4965" xr:uid="{00000000-0005-0000-0000-000062130000}"/>
    <cellStyle name="Normal 40" xfId="4966" xr:uid="{00000000-0005-0000-0000-000063130000}"/>
    <cellStyle name="Normal 41" xfId="4967" xr:uid="{00000000-0005-0000-0000-000064130000}"/>
    <cellStyle name="Normal 42" xfId="4968" xr:uid="{00000000-0005-0000-0000-000065130000}"/>
    <cellStyle name="Normal 43" xfId="4969" xr:uid="{00000000-0005-0000-0000-000066130000}"/>
    <cellStyle name="Normal 44" xfId="4970" xr:uid="{00000000-0005-0000-0000-000067130000}"/>
    <cellStyle name="Normal 45" xfId="4971" xr:uid="{00000000-0005-0000-0000-000068130000}"/>
    <cellStyle name="Normal 46" xfId="4972" xr:uid="{00000000-0005-0000-0000-000069130000}"/>
    <cellStyle name="Normal 47" xfId="4973" xr:uid="{00000000-0005-0000-0000-00006A130000}"/>
    <cellStyle name="Normal 48" xfId="4974" xr:uid="{00000000-0005-0000-0000-00006B130000}"/>
    <cellStyle name="Normal 49" xfId="4975" xr:uid="{00000000-0005-0000-0000-00006C130000}"/>
    <cellStyle name="Normal 5" xfId="4976" xr:uid="{00000000-0005-0000-0000-00006D130000}"/>
    <cellStyle name="Normal 5 2" xfId="4977" xr:uid="{00000000-0005-0000-0000-00006E130000}"/>
    <cellStyle name="Normal 5_Nien giam LNTS 2012 (ok)" xfId="4978" xr:uid="{00000000-0005-0000-0000-00006F130000}"/>
    <cellStyle name="Normal 50" xfId="4979" xr:uid="{00000000-0005-0000-0000-000070130000}"/>
    <cellStyle name="Normal 51" xfId="4980" xr:uid="{00000000-0005-0000-0000-000071130000}"/>
    <cellStyle name="Normal 52" xfId="4981" xr:uid="{00000000-0005-0000-0000-000072130000}"/>
    <cellStyle name="Normal 53" xfId="4982" xr:uid="{00000000-0005-0000-0000-000073130000}"/>
    <cellStyle name="Normal 54" xfId="4983" xr:uid="{00000000-0005-0000-0000-000074130000}"/>
    <cellStyle name="Normal 55" xfId="4984" xr:uid="{00000000-0005-0000-0000-000075130000}"/>
    <cellStyle name="Normal 56" xfId="4985" xr:uid="{00000000-0005-0000-0000-000076130000}"/>
    <cellStyle name="Normal 57" xfId="4986" xr:uid="{00000000-0005-0000-0000-000077130000}"/>
    <cellStyle name="Normal 58" xfId="4987" xr:uid="{00000000-0005-0000-0000-000078130000}"/>
    <cellStyle name="Normal 59" xfId="4988" xr:uid="{00000000-0005-0000-0000-000079130000}"/>
    <cellStyle name="Normal 6" xfId="4989" xr:uid="{00000000-0005-0000-0000-00007A130000}"/>
    <cellStyle name="Normal 6 2" xfId="4990" xr:uid="{00000000-0005-0000-0000-00007B130000}"/>
    <cellStyle name="Normal 6_Nien giam LNTS 2012 (ok)" xfId="4991" xr:uid="{00000000-0005-0000-0000-00007C130000}"/>
    <cellStyle name="Normal 60" xfId="4992" xr:uid="{00000000-0005-0000-0000-00007D130000}"/>
    <cellStyle name="Normal 61" xfId="4993" xr:uid="{00000000-0005-0000-0000-00007E130000}"/>
    <cellStyle name="Normal 62" xfId="4994" xr:uid="{00000000-0005-0000-0000-00007F130000}"/>
    <cellStyle name="Normal 63" xfId="4995" xr:uid="{00000000-0005-0000-0000-000080130000}"/>
    <cellStyle name="Normal 64" xfId="4996" xr:uid="{00000000-0005-0000-0000-000081130000}"/>
    <cellStyle name="Normal 65" xfId="4997" xr:uid="{00000000-0005-0000-0000-000082130000}"/>
    <cellStyle name="Normal 66" xfId="4998" xr:uid="{00000000-0005-0000-0000-000083130000}"/>
    <cellStyle name="Normal 67" xfId="4999" xr:uid="{00000000-0005-0000-0000-000084130000}"/>
    <cellStyle name="Normal 68" xfId="5000" xr:uid="{00000000-0005-0000-0000-000085130000}"/>
    <cellStyle name="Normal 69" xfId="5001" xr:uid="{00000000-0005-0000-0000-000086130000}"/>
    <cellStyle name="Normal 7" xfId="5002" xr:uid="{00000000-0005-0000-0000-000087130000}"/>
    <cellStyle name="Normal 7 2" xfId="5003" xr:uid="{00000000-0005-0000-0000-000088130000}"/>
    <cellStyle name="Normal 7_Nien giam LNTS 2012 (ok)" xfId="5004" xr:uid="{00000000-0005-0000-0000-000089130000}"/>
    <cellStyle name="Normal 70" xfId="5005" xr:uid="{00000000-0005-0000-0000-00008A130000}"/>
    <cellStyle name="Normal 71" xfId="5006" xr:uid="{00000000-0005-0000-0000-00008B130000}"/>
    <cellStyle name="Normal 72" xfId="5007" xr:uid="{00000000-0005-0000-0000-00008C130000}"/>
    <cellStyle name="Normal 73" xfId="5008" xr:uid="{00000000-0005-0000-0000-00008D130000}"/>
    <cellStyle name="Normal 74" xfId="5009" xr:uid="{00000000-0005-0000-0000-00008E130000}"/>
    <cellStyle name="Normal 75" xfId="5010" xr:uid="{00000000-0005-0000-0000-00008F130000}"/>
    <cellStyle name="Normal 76" xfId="5011" xr:uid="{00000000-0005-0000-0000-000090130000}"/>
    <cellStyle name="Normal 77" xfId="5012" xr:uid="{00000000-0005-0000-0000-000091130000}"/>
    <cellStyle name="Normal 78" xfId="5013" xr:uid="{00000000-0005-0000-0000-000092130000}"/>
    <cellStyle name="Normal 79" xfId="5014" xr:uid="{00000000-0005-0000-0000-000093130000}"/>
    <cellStyle name="Normal 8" xfId="5015" xr:uid="{00000000-0005-0000-0000-000094130000}"/>
    <cellStyle name="Normal 8 2" xfId="5016" xr:uid="{00000000-0005-0000-0000-000095130000}"/>
    <cellStyle name="Normal 8_Nien giam LNTS 2012 (ok)" xfId="5017" xr:uid="{00000000-0005-0000-0000-000096130000}"/>
    <cellStyle name="Normal 80" xfId="5018" xr:uid="{00000000-0005-0000-0000-000097130000}"/>
    <cellStyle name="Normal 81" xfId="5019" xr:uid="{00000000-0005-0000-0000-000098130000}"/>
    <cellStyle name="Normal 82" xfId="5020" xr:uid="{00000000-0005-0000-0000-000099130000}"/>
    <cellStyle name="Normal 83" xfId="5021" xr:uid="{00000000-0005-0000-0000-00009A130000}"/>
    <cellStyle name="Normal 84" xfId="5022" xr:uid="{00000000-0005-0000-0000-00009B130000}"/>
    <cellStyle name="Normal 85" xfId="5023" xr:uid="{00000000-0005-0000-0000-00009C130000}"/>
    <cellStyle name="Normal 86" xfId="5024" xr:uid="{00000000-0005-0000-0000-00009D130000}"/>
    <cellStyle name="Normal 87" xfId="5025" xr:uid="{00000000-0005-0000-0000-00009E130000}"/>
    <cellStyle name="Normal 88" xfId="5026" xr:uid="{00000000-0005-0000-0000-00009F130000}"/>
    <cellStyle name="Normal 89" xfId="5027" xr:uid="{00000000-0005-0000-0000-0000A0130000}"/>
    <cellStyle name="Normal 9" xfId="5028" xr:uid="{00000000-0005-0000-0000-0000A1130000}"/>
    <cellStyle name="Normal 9 2" xfId="5029" xr:uid="{00000000-0005-0000-0000-0000A2130000}"/>
    <cellStyle name="Normal 90" xfId="5030" xr:uid="{00000000-0005-0000-0000-0000A3130000}"/>
    <cellStyle name="Normal 91" xfId="5031" xr:uid="{00000000-0005-0000-0000-0000A4130000}"/>
    <cellStyle name="Normal 92" xfId="5032" xr:uid="{00000000-0005-0000-0000-0000A5130000}"/>
    <cellStyle name="Normal 93" xfId="5033" xr:uid="{00000000-0005-0000-0000-0000A6130000}"/>
    <cellStyle name="Normal 94" xfId="5034" xr:uid="{00000000-0005-0000-0000-0000A7130000}"/>
    <cellStyle name="Normal 95" xfId="5035" xr:uid="{00000000-0005-0000-0000-0000A8130000}"/>
    <cellStyle name="Normal 96" xfId="5036" xr:uid="{00000000-0005-0000-0000-0000A9130000}"/>
    <cellStyle name="Normal 97" xfId="5037" xr:uid="{00000000-0005-0000-0000-0000AA130000}"/>
    <cellStyle name="Normal 98" xfId="5038" xr:uid="{00000000-0005-0000-0000-0000AB130000}"/>
    <cellStyle name="Normal 99" xfId="5039" xr:uid="{00000000-0005-0000-0000-0000AC130000}"/>
    <cellStyle name="Normal_02.NGTT2009-DSLDok 2" xfId="5040" xr:uid="{00000000-0005-0000-0000-0000AD130000}"/>
    <cellStyle name="Normal_02.NGTT2009-DSLDok 2 2 2" xfId="5041" xr:uid="{00000000-0005-0000-0000-0000AE130000}"/>
    <cellStyle name="Normal_07NgttXD2002 2" xfId="5042" xr:uid="{00000000-0005-0000-0000-0000AF130000}"/>
    <cellStyle name="Normal_10MuclucNien Giam" xfId="1" xr:uid="{00000000-0005-0000-0000-0000B0130000}"/>
    <cellStyle name="Normal_153-171Dautu 2" xfId="5043" xr:uid="{00000000-0005-0000-0000-0000B1130000}"/>
    <cellStyle name="Normal_Book1" xfId="5" xr:uid="{00000000-0005-0000-0000-0000B2130000}"/>
    <cellStyle name="Normal_Market-NG-tomtat-2007" xfId="5044" xr:uid="{00000000-0005-0000-0000-0000B3130000}"/>
    <cellStyle name="Normal_NGTK-day-du-2006_Chi-Hien 2" xfId="5045" xr:uid="{00000000-0005-0000-0000-0000B4130000}"/>
    <cellStyle name="Normal_NGTK-day-du-2006_Chi-Hien 2 2" xfId="5046" xr:uid="{00000000-0005-0000-0000-0000B5130000}"/>
    <cellStyle name="Normal_nien_giam_2003_TT 2" xfId="4" xr:uid="{00000000-0005-0000-0000-0000B6130000}"/>
    <cellStyle name="Normal_Sheet4" xfId="2" xr:uid="{00000000-0005-0000-0000-0000B7130000}"/>
    <cellStyle name="Normal_Sheet5" xfId="5108" xr:uid="{00000000-0005-0000-0000-0000B8130000}"/>
    <cellStyle name="Normal_uoc_2007_lao_dong_PA3 2" xfId="5047" xr:uid="{00000000-0005-0000-0000-0000B9130000}"/>
    <cellStyle name="Note 2" xfId="5048" xr:uid="{00000000-0005-0000-0000-0000BA130000}"/>
    <cellStyle name="Note 3" xfId="5049" xr:uid="{00000000-0005-0000-0000-0000BB130000}"/>
    <cellStyle name="Output 2" xfId="5050" xr:uid="{00000000-0005-0000-0000-0000BC130000}"/>
    <cellStyle name="Output 3" xfId="5051" xr:uid="{00000000-0005-0000-0000-0000BD130000}"/>
    <cellStyle name="Percent [2]" xfId="5052" xr:uid="{00000000-0005-0000-0000-0000BE130000}"/>
    <cellStyle name="Percent 2" xfId="5053" xr:uid="{00000000-0005-0000-0000-0000BF130000}"/>
    <cellStyle name="Percent 3" xfId="5054" xr:uid="{00000000-0005-0000-0000-0000C0130000}"/>
    <cellStyle name="Percent 3 2" xfId="5055" xr:uid="{00000000-0005-0000-0000-0000C1130000}"/>
    <cellStyle name="Percent 4" xfId="5056" xr:uid="{00000000-0005-0000-0000-0000C2130000}"/>
    <cellStyle name="Percent 5" xfId="5057" xr:uid="{00000000-0005-0000-0000-0000C3130000}"/>
    <cellStyle name="Style 1" xfId="5058" xr:uid="{00000000-0005-0000-0000-0000C4130000}"/>
    <cellStyle name="Style 1 2" xfId="5059" xr:uid="{00000000-0005-0000-0000-0000C5130000}"/>
    <cellStyle name="Style 10" xfId="5060" xr:uid="{00000000-0005-0000-0000-0000C6130000}"/>
    <cellStyle name="Style 11" xfId="5061" xr:uid="{00000000-0005-0000-0000-0000C7130000}"/>
    <cellStyle name="Style 2" xfId="5062" xr:uid="{00000000-0005-0000-0000-0000C8130000}"/>
    <cellStyle name="Style 3" xfId="5063" xr:uid="{00000000-0005-0000-0000-0000C9130000}"/>
    <cellStyle name="Style 3 2" xfId="5064" xr:uid="{00000000-0005-0000-0000-0000CA130000}"/>
    <cellStyle name="Style 4" xfId="5065" xr:uid="{00000000-0005-0000-0000-0000CB130000}"/>
    <cellStyle name="Style 5" xfId="5066" xr:uid="{00000000-0005-0000-0000-0000CC130000}"/>
    <cellStyle name="Style 6" xfId="5067" xr:uid="{00000000-0005-0000-0000-0000CD130000}"/>
    <cellStyle name="Style 7" xfId="5068" xr:uid="{00000000-0005-0000-0000-0000CE130000}"/>
    <cellStyle name="Style 8" xfId="5069" xr:uid="{00000000-0005-0000-0000-0000CF130000}"/>
    <cellStyle name="Style 9" xfId="5070" xr:uid="{00000000-0005-0000-0000-0000D0130000}"/>
    <cellStyle name="Style1" xfId="5071" xr:uid="{00000000-0005-0000-0000-0000D1130000}"/>
    <cellStyle name="Style2" xfId="5072" xr:uid="{00000000-0005-0000-0000-0000D2130000}"/>
    <cellStyle name="Style3" xfId="5073" xr:uid="{00000000-0005-0000-0000-0000D3130000}"/>
    <cellStyle name="Style4" xfId="5074" xr:uid="{00000000-0005-0000-0000-0000D4130000}"/>
    <cellStyle name="Style5" xfId="5075" xr:uid="{00000000-0005-0000-0000-0000D5130000}"/>
    <cellStyle name="Style6" xfId="5076" xr:uid="{00000000-0005-0000-0000-0000D6130000}"/>
    <cellStyle name="Style7" xfId="5077" xr:uid="{00000000-0005-0000-0000-0000D7130000}"/>
    <cellStyle name="subhead" xfId="5078" xr:uid="{00000000-0005-0000-0000-0000D8130000}"/>
    <cellStyle name="thvt" xfId="5079" xr:uid="{00000000-0005-0000-0000-0000D9130000}"/>
    <cellStyle name="Title 2" xfId="5080" xr:uid="{00000000-0005-0000-0000-0000DA130000}"/>
    <cellStyle name="Total 2" xfId="5081" xr:uid="{00000000-0005-0000-0000-0000DB130000}"/>
    <cellStyle name="Total 3" xfId="5082" xr:uid="{00000000-0005-0000-0000-0000DC130000}"/>
    <cellStyle name="Warning Text 2" xfId="5083" xr:uid="{00000000-0005-0000-0000-0000DD130000}"/>
    <cellStyle name="Warning Text 3" xfId="5084" xr:uid="{00000000-0005-0000-0000-0000DE130000}"/>
    <cellStyle name="ปกติ_gdp2006q4" xfId="5085" xr:uid="{00000000-0005-0000-0000-0000DF130000}"/>
    <cellStyle name=" [0.00]_ Att. 1- Cover" xfId="5086" xr:uid="{00000000-0005-0000-0000-0000E0130000}"/>
    <cellStyle name="_ Att. 1- Cover" xfId="5087" xr:uid="{00000000-0005-0000-0000-0000E1130000}"/>
    <cellStyle name="?_ Att. 1- Cover" xfId="5088" xr:uid="{00000000-0005-0000-0000-0000E2130000}"/>
    <cellStyle name="똿뗦먛귟 [0.00]_PRODUCT DETAIL Q1" xfId="5089" xr:uid="{00000000-0005-0000-0000-0000E3130000}"/>
    <cellStyle name="똿뗦먛귟_PRODUCT DETAIL Q1" xfId="5090" xr:uid="{00000000-0005-0000-0000-0000E4130000}"/>
    <cellStyle name="믅됞 [0.00]_PRODUCT DETAIL Q1" xfId="5091" xr:uid="{00000000-0005-0000-0000-0000E5130000}"/>
    <cellStyle name="믅됞_PRODUCT DETAIL Q1" xfId="5092" xr:uid="{00000000-0005-0000-0000-0000E6130000}"/>
    <cellStyle name="백분율_95" xfId="5093" xr:uid="{00000000-0005-0000-0000-0000E7130000}"/>
    <cellStyle name="뷭?_BOOKSHIP" xfId="5094" xr:uid="{00000000-0005-0000-0000-0000E8130000}"/>
    <cellStyle name="콤마 [0]_1202" xfId="5095" xr:uid="{00000000-0005-0000-0000-0000E9130000}"/>
    <cellStyle name="콤마_1202" xfId="5096" xr:uid="{00000000-0005-0000-0000-0000EA130000}"/>
    <cellStyle name="통화 [0]_1202" xfId="5097" xr:uid="{00000000-0005-0000-0000-0000EB130000}"/>
    <cellStyle name="통화_1202" xfId="5098" xr:uid="{00000000-0005-0000-0000-0000EC130000}"/>
    <cellStyle name="표준_(정보부문)월별인원계획" xfId="5099" xr:uid="{00000000-0005-0000-0000-0000ED130000}"/>
    <cellStyle name="一般_99Q3647-ALL-CAS2" xfId="5100" xr:uid="{00000000-0005-0000-0000-0000EE130000}"/>
    <cellStyle name="千分位[0]_Book1" xfId="5101" xr:uid="{00000000-0005-0000-0000-0000EF130000}"/>
    <cellStyle name="千分位_99Q3647-ALL-CAS2" xfId="5102" xr:uid="{00000000-0005-0000-0000-0000F0130000}"/>
    <cellStyle name="標準_list of commodities" xfId="5103" xr:uid="{00000000-0005-0000-0000-0000F1130000}"/>
    <cellStyle name="貨幣 [0]_Book1" xfId="5104" xr:uid="{00000000-0005-0000-0000-0000F2130000}"/>
    <cellStyle name="貨幣[0]_BRE" xfId="5105" xr:uid="{00000000-0005-0000-0000-0000F3130000}"/>
    <cellStyle name="貨幣_Book1" xfId="5106" xr:uid="{00000000-0005-0000-0000-0000F413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8.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4.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externalLink" Target="externalLinks/externalLink6.xml"/><Relationship Id="rId35"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0</xdr:colOff>
      <xdr:row>39</xdr:row>
      <xdr:rowOff>0</xdr:rowOff>
    </xdr:from>
    <xdr:to>
      <xdr:col>2</xdr:col>
      <xdr:colOff>0</xdr:colOff>
      <xdr:row>39</xdr:row>
      <xdr:rowOff>0</xdr:rowOff>
    </xdr:to>
    <xdr:sp macro="" textlink="">
      <xdr:nvSpPr>
        <xdr:cNvPr id="2" name="Rectangle 1">
          <a:extLst>
            <a:ext uri="{FF2B5EF4-FFF2-40B4-BE49-F238E27FC236}">
              <a16:creationId xmlns:a16="http://schemas.microsoft.com/office/drawing/2014/main" id="{00000000-0008-0000-0000-000002000000}"/>
            </a:ext>
          </a:extLst>
        </xdr:cNvPr>
        <xdr:cNvSpPr>
          <a:spLocks noChangeArrowheads="1"/>
        </xdr:cNvSpPr>
      </xdr:nvSpPr>
      <xdr:spPr bwMode="auto">
        <a:xfrm>
          <a:off x="1181100" y="7048500"/>
          <a:ext cx="0" cy="0"/>
        </a:xfrm>
        <a:prstGeom prst="rect">
          <a:avLst/>
        </a:prstGeom>
        <a:solidFill>
          <a:srgbClr val="FFFFFF"/>
        </a:solidFill>
        <a:ln w="9525">
          <a:noFill/>
          <a:miter lim="800000"/>
          <a:headEnd/>
          <a:tailEnd/>
        </a:ln>
      </xdr:spPr>
    </xdr:sp>
    <xdr:clientData/>
  </xdr:twoCellAnchor>
  <xdr:twoCellAnchor>
    <xdr:from>
      <xdr:col>2</xdr:col>
      <xdr:colOff>0</xdr:colOff>
      <xdr:row>39</xdr:row>
      <xdr:rowOff>0</xdr:rowOff>
    </xdr:from>
    <xdr:to>
      <xdr:col>2</xdr:col>
      <xdr:colOff>0</xdr:colOff>
      <xdr:row>39</xdr:row>
      <xdr:rowOff>0</xdr:rowOff>
    </xdr:to>
    <xdr:sp macro="" textlink="">
      <xdr:nvSpPr>
        <xdr:cNvPr id="3" name="Rectangle 2">
          <a:extLst>
            <a:ext uri="{FF2B5EF4-FFF2-40B4-BE49-F238E27FC236}">
              <a16:creationId xmlns:a16="http://schemas.microsoft.com/office/drawing/2014/main" id="{00000000-0008-0000-0000-000003000000}"/>
            </a:ext>
          </a:extLst>
        </xdr:cNvPr>
        <xdr:cNvSpPr>
          <a:spLocks noChangeArrowheads="1"/>
        </xdr:cNvSpPr>
      </xdr:nvSpPr>
      <xdr:spPr bwMode="auto">
        <a:xfrm>
          <a:off x="1181100" y="7048500"/>
          <a:ext cx="0" cy="0"/>
        </a:xfrm>
        <a:prstGeom prst="rect">
          <a:avLst/>
        </a:prstGeom>
        <a:solidFill>
          <a:srgbClr val="FFFFFF"/>
        </a:solidFill>
        <a:ln w="9525">
          <a:noFill/>
          <a:miter lim="800000"/>
          <a:headEnd/>
          <a:tailEnd/>
        </a:ln>
      </xdr:spPr>
    </xdr:sp>
    <xdr:clientData/>
  </xdr:twoCellAnchor>
  <xdr:twoCellAnchor>
    <xdr:from>
      <xdr:col>2</xdr:col>
      <xdr:colOff>0</xdr:colOff>
      <xdr:row>39</xdr:row>
      <xdr:rowOff>0</xdr:rowOff>
    </xdr:from>
    <xdr:to>
      <xdr:col>2</xdr:col>
      <xdr:colOff>0</xdr:colOff>
      <xdr:row>39</xdr:row>
      <xdr:rowOff>0</xdr:rowOff>
    </xdr:to>
    <xdr:sp macro="" textlink="">
      <xdr:nvSpPr>
        <xdr:cNvPr id="4" name="Rectangle 3">
          <a:extLst>
            <a:ext uri="{FF2B5EF4-FFF2-40B4-BE49-F238E27FC236}">
              <a16:creationId xmlns:a16="http://schemas.microsoft.com/office/drawing/2014/main" id="{00000000-0008-0000-0000-000004000000}"/>
            </a:ext>
          </a:extLst>
        </xdr:cNvPr>
        <xdr:cNvSpPr>
          <a:spLocks noChangeArrowheads="1"/>
        </xdr:cNvSpPr>
      </xdr:nvSpPr>
      <xdr:spPr bwMode="auto">
        <a:xfrm>
          <a:off x="1181100" y="7048500"/>
          <a:ext cx="0" cy="0"/>
        </a:xfrm>
        <a:prstGeom prst="rect">
          <a:avLst/>
        </a:prstGeom>
        <a:solidFill>
          <a:srgbClr val="FFFFFF"/>
        </a:solidFill>
        <a:ln w="9525">
          <a:noFill/>
          <a:miter lim="800000"/>
          <a:headEnd/>
          <a:tailEnd/>
        </a:ln>
      </xdr:spPr>
    </xdr:sp>
    <xdr:clientData/>
  </xdr:twoCellAnchor>
  <xdr:twoCellAnchor>
    <xdr:from>
      <xdr:col>2</xdr:col>
      <xdr:colOff>0</xdr:colOff>
      <xdr:row>39</xdr:row>
      <xdr:rowOff>0</xdr:rowOff>
    </xdr:from>
    <xdr:to>
      <xdr:col>2</xdr:col>
      <xdr:colOff>0</xdr:colOff>
      <xdr:row>39</xdr:row>
      <xdr:rowOff>0</xdr:rowOff>
    </xdr:to>
    <xdr:sp macro="" textlink="">
      <xdr:nvSpPr>
        <xdr:cNvPr id="5" name="Rectangle 4">
          <a:extLst>
            <a:ext uri="{FF2B5EF4-FFF2-40B4-BE49-F238E27FC236}">
              <a16:creationId xmlns:a16="http://schemas.microsoft.com/office/drawing/2014/main" id="{00000000-0008-0000-0000-000005000000}"/>
            </a:ext>
          </a:extLst>
        </xdr:cNvPr>
        <xdr:cNvSpPr>
          <a:spLocks noChangeArrowheads="1"/>
        </xdr:cNvSpPr>
      </xdr:nvSpPr>
      <xdr:spPr bwMode="auto">
        <a:xfrm>
          <a:off x="1181100" y="7048500"/>
          <a:ext cx="0" cy="0"/>
        </a:xfrm>
        <a:prstGeom prst="rect">
          <a:avLst/>
        </a:prstGeom>
        <a:solidFill>
          <a:srgbClr val="FFFFFF"/>
        </a:solidFill>
        <a:ln w="9525">
          <a:noFill/>
          <a:miter lim="800000"/>
          <a:headEnd/>
          <a:tailEnd/>
        </a:ln>
      </xdr:spPr>
    </xdr:sp>
    <xdr:clientData/>
  </xdr:twoCellAnchor>
  <xdr:twoCellAnchor>
    <xdr:from>
      <xdr:col>2</xdr:col>
      <xdr:colOff>0</xdr:colOff>
      <xdr:row>39</xdr:row>
      <xdr:rowOff>0</xdr:rowOff>
    </xdr:from>
    <xdr:to>
      <xdr:col>2</xdr:col>
      <xdr:colOff>0</xdr:colOff>
      <xdr:row>39</xdr:row>
      <xdr:rowOff>0</xdr:rowOff>
    </xdr:to>
    <xdr:sp macro="" textlink="">
      <xdr:nvSpPr>
        <xdr:cNvPr id="6" name="Rectangle 5">
          <a:extLst>
            <a:ext uri="{FF2B5EF4-FFF2-40B4-BE49-F238E27FC236}">
              <a16:creationId xmlns:a16="http://schemas.microsoft.com/office/drawing/2014/main" id="{00000000-0008-0000-0000-000006000000}"/>
            </a:ext>
          </a:extLst>
        </xdr:cNvPr>
        <xdr:cNvSpPr>
          <a:spLocks noChangeArrowheads="1"/>
        </xdr:cNvSpPr>
      </xdr:nvSpPr>
      <xdr:spPr bwMode="auto">
        <a:xfrm>
          <a:off x="1181100" y="7048500"/>
          <a:ext cx="0" cy="0"/>
        </a:xfrm>
        <a:prstGeom prst="rect">
          <a:avLst/>
        </a:prstGeom>
        <a:solidFill>
          <a:srgbClr val="FFFFFF"/>
        </a:solidFill>
        <a:ln w="9525">
          <a:noFill/>
          <a:miter lim="800000"/>
          <a:headEnd/>
          <a:tailEnd/>
        </a:ln>
      </xdr:spPr>
    </xdr:sp>
    <xdr:clientData/>
  </xdr:twoCellAnchor>
  <xdr:twoCellAnchor>
    <xdr:from>
      <xdr:col>2</xdr:col>
      <xdr:colOff>0</xdr:colOff>
      <xdr:row>39</xdr:row>
      <xdr:rowOff>0</xdr:rowOff>
    </xdr:from>
    <xdr:to>
      <xdr:col>2</xdr:col>
      <xdr:colOff>0</xdr:colOff>
      <xdr:row>39</xdr:row>
      <xdr:rowOff>0</xdr:rowOff>
    </xdr:to>
    <xdr:sp macro="" textlink="">
      <xdr:nvSpPr>
        <xdr:cNvPr id="7" name="Rectangle 6">
          <a:extLst>
            <a:ext uri="{FF2B5EF4-FFF2-40B4-BE49-F238E27FC236}">
              <a16:creationId xmlns:a16="http://schemas.microsoft.com/office/drawing/2014/main" id="{00000000-0008-0000-0000-000007000000}"/>
            </a:ext>
          </a:extLst>
        </xdr:cNvPr>
        <xdr:cNvSpPr>
          <a:spLocks noChangeArrowheads="1"/>
        </xdr:cNvSpPr>
      </xdr:nvSpPr>
      <xdr:spPr bwMode="auto">
        <a:xfrm>
          <a:off x="1181100" y="7048500"/>
          <a:ext cx="0" cy="0"/>
        </a:xfrm>
        <a:prstGeom prst="rect">
          <a:avLst/>
        </a:prstGeom>
        <a:solidFill>
          <a:srgbClr val="FFFFFF"/>
        </a:solidFill>
        <a:ln w="9525">
          <a:noFill/>
          <a:miter lim="800000"/>
          <a:headEnd/>
          <a:tailEnd/>
        </a:ln>
      </xdr:spPr>
    </xdr:sp>
    <xdr:clientData/>
  </xdr:twoCellAnchor>
  <xdr:twoCellAnchor>
    <xdr:from>
      <xdr:col>2</xdr:col>
      <xdr:colOff>0</xdr:colOff>
      <xdr:row>39</xdr:row>
      <xdr:rowOff>0</xdr:rowOff>
    </xdr:from>
    <xdr:to>
      <xdr:col>2</xdr:col>
      <xdr:colOff>0</xdr:colOff>
      <xdr:row>39</xdr:row>
      <xdr:rowOff>0</xdr:rowOff>
    </xdr:to>
    <xdr:sp macro="" textlink="">
      <xdr:nvSpPr>
        <xdr:cNvPr id="8" name="Rectangle 7">
          <a:extLst>
            <a:ext uri="{FF2B5EF4-FFF2-40B4-BE49-F238E27FC236}">
              <a16:creationId xmlns:a16="http://schemas.microsoft.com/office/drawing/2014/main" id="{00000000-0008-0000-0000-000008000000}"/>
            </a:ext>
          </a:extLst>
        </xdr:cNvPr>
        <xdr:cNvSpPr>
          <a:spLocks noChangeArrowheads="1"/>
        </xdr:cNvSpPr>
      </xdr:nvSpPr>
      <xdr:spPr bwMode="auto">
        <a:xfrm>
          <a:off x="1181100" y="7048500"/>
          <a:ext cx="0" cy="0"/>
        </a:xfrm>
        <a:prstGeom prst="rect">
          <a:avLst/>
        </a:prstGeom>
        <a:solidFill>
          <a:srgbClr val="FFFFFF"/>
        </a:solidFill>
        <a:ln w="9525">
          <a:noFill/>
          <a:miter lim="800000"/>
          <a:headEnd/>
          <a:tailEnd/>
        </a:ln>
      </xdr:spPr>
    </xdr:sp>
    <xdr:clientData/>
  </xdr:twoCellAnchor>
  <xdr:twoCellAnchor>
    <xdr:from>
      <xdr:col>2</xdr:col>
      <xdr:colOff>0</xdr:colOff>
      <xdr:row>39</xdr:row>
      <xdr:rowOff>0</xdr:rowOff>
    </xdr:from>
    <xdr:to>
      <xdr:col>2</xdr:col>
      <xdr:colOff>0</xdr:colOff>
      <xdr:row>39</xdr:row>
      <xdr:rowOff>0</xdr:rowOff>
    </xdr:to>
    <xdr:sp macro="" textlink="">
      <xdr:nvSpPr>
        <xdr:cNvPr id="9" name="Rectangle 8">
          <a:extLst>
            <a:ext uri="{FF2B5EF4-FFF2-40B4-BE49-F238E27FC236}">
              <a16:creationId xmlns:a16="http://schemas.microsoft.com/office/drawing/2014/main" id="{00000000-0008-0000-0000-000009000000}"/>
            </a:ext>
          </a:extLst>
        </xdr:cNvPr>
        <xdr:cNvSpPr>
          <a:spLocks noChangeArrowheads="1"/>
        </xdr:cNvSpPr>
      </xdr:nvSpPr>
      <xdr:spPr bwMode="auto">
        <a:xfrm>
          <a:off x="1181100" y="7048500"/>
          <a:ext cx="0" cy="0"/>
        </a:xfrm>
        <a:prstGeom prst="rect">
          <a:avLst/>
        </a:prstGeom>
        <a:solidFill>
          <a:srgbClr val="FFFFFF"/>
        </a:solidFill>
        <a:ln w="9525">
          <a:noFill/>
          <a:miter lim="800000"/>
          <a:headEnd/>
          <a:tailEnd/>
        </a:ln>
      </xdr:spPr>
    </xdr:sp>
    <xdr:clientData/>
  </xdr:twoCellAnchor>
  <xdr:twoCellAnchor>
    <xdr:from>
      <xdr:col>2</xdr:col>
      <xdr:colOff>0</xdr:colOff>
      <xdr:row>39</xdr:row>
      <xdr:rowOff>0</xdr:rowOff>
    </xdr:from>
    <xdr:to>
      <xdr:col>2</xdr:col>
      <xdr:colOff>0</xdr:colOff>
      <xdr:row>39</xdr:row>
      <xdr:rowOff>0</xdr:rowOff>
    </xdr:to>
    <xdr:sp macro="" textlink="">
      <xdr:nvSpPr>
        <xdr:cNvPr id="10" name="Rectangle 9">
          <a:extLst>
            <a:ext uri="{FF2B5EF4-FFF2-40B4-BE49-F238E27FC236}">
              <a16:creationId xmlns:a16="http://schemas.microsoft.com/office/drawing/2014/main" id="{00000000-0008-0000-0000-00000A000000}"/>
            </a:ext>
          </a:extLst>
        </xdr:cNvPr>
        <xdr:cNvSpPr>
          <a:spLocks noChangeArrowheads="1"/>
        </xdr:cNvSpPr>
      </xdr:nvSpPr>
      <xdr:spPr bwMode="auto">
        <a:xfrm>
          <a:off x="1181100" y="7048500"/>
          <a:ext cx="0" cy="0"/>
        </a:xfrm>
        <a:prstGeom prst="rect">
          <a:avLst/>
        </a:prstGeom>
        <a:solidFill>
          <a:srgbClr val="FFFFFF"/>
        </a:solidFill>
        <a:ln w="9525">
          <a:no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2.5nam\Thanh%20Toan\DOCUMENT\DAUTHAU\Dungquat\GOI3\DUNGQUAT-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Nam\10Nam\xaydungcntt98\dung\&#167;&#222;a%20ph&#173;&#172;ng%2095-96%20(V&#232;n,%20TSC&#167;)%20hai%20gi&#18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Documents%20and%20Settings\tqvuong\Local%20Settings\Temporary%20Internet%20Files\Content.IE5\O5IZ0TU7\Hieu\Data\Nien%20giam\Hoan\Nien%20giam%2095-2002\NN95-200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Hieu\Data\Nien%20giam\Hoan\Nien%20giam%2095-2002\NN95-20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2.5nam\Thanh%20Toan\CS3408\Standard\RP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Minh.T.T\NXLam\NXL-2001\Ha%20Noi%20Plaza\Tham%20dinh%20lai\Tai%20lieu%20A%20cap\TDT.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Minh.T.T\NXLam\Nxl-2000\Chu%20Hoang\Hanoi%20Group\My%20Documents\Phan%20Huy\DGIAGOC\1999\HANO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Sheet1"/>
      <sheetName val="CV den trong tong"/>
      <sheetName val="Sheet2"/>
      <sheetName val="00000000"/>
      <sheetName val="xdcb 01-2003"/>
      <sheetName val="So Do"/>
      <sheetName val="KTTSCD - DLNA"/>
      <sheetName val="quÝ1"/>
      <sheetName val="10000000"/>
      <sheetName val="20000000"/>
      <sheetName val="30000000"/>
      <sheetName val="40000000"/>
      <sheetName val="50000000"/>
      <sheetName val="60000000"/>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4"/>
      <sheetName val="T5"/>
      <sheetName val="T6"/>
      <sheetName val="T.7"/>
      <sheetName val="T.8"/>
      <sheetName val="T8 (2)"/>
      <sheetName val="T.9"/>
      <sheetName val="T.10"/>
      <sheetName val="T.11"/>
      <sheetName val="T.12"/>
      <sheetName val="T10"/>
      <sheetName val="T11 "/>
      <sheetName val="Sheet3"/>
      <sheetName val="5 nam (tach)"/>
      <sheetName val="5 nam (tach) (2)"/>
      <sheetName val="KH 2003"/>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TK 154"/>
      <sheetName val="TK 632"/>
      <sheetName val="Tuongchan"/>
      <sheetName val="Matduong"/>
      <sheetName val="Km274"/>
      <sheetName val="Km275"/>
      <sheetName val="Km276"/>
      <sheetName val="Km277 "/>
      <sheetName val="Km278"/>
      <sheetName val="Km279"/>
      <sheetName val="Km280"/>
      <sheetName val="Km281"/>
      <sheetName val="Km282"/>
      <sheetName val="Km283"/>
      <sheetName val="Km284"/>
      <sheetName val="Op mai 274"/>
      <sheetName val="Op mai 275"/>
      <sheetName val="Op mai 276"/>
      <sheetName val="Op mai 277"/>
      <sheetName val="Op mai 278"/>
      <sheetName val="Op mai 279"/>
      <sheetName val="Op mai 280"/>
      <sheetName val="Op mai 281"/>
      <sheetName val="Op mai 282"/>
      <sheetName val="Op mai 283"/>
      <sheetName val="Op mai 284"/>
      <sheetName val="Op mai"/>
      <sheetName val="XXXXXXXX"/>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tæng hîp"/>
      <sheetName val="GS01-chi TM"/>
      <sheetName val="GS02-thu TM"/>
      <sheetName val="GS03-thu TGNH"/>
      <sheetName val="GS04-chi TGNH"/>
      <sheetName val="GS05-l­¬ng"/>
      <sheetName val="GS06-X.kho"/>
      <sheetName val="06"/>
      <sheetName val="GS08-B.hµng"/>
      <sheetName val="GS09-k.c VAT DV"/>
      <sheetName val="GS10-lai tien vay"/>
      <sheetName val="GS11- tÝnh KHTSC§"/>
      <sheetName val="Sheet16"/>
      <sheetName val="PTH"/>
      <sheetName val="tong hop"/>
      <sheetName val="phan tich DG"/>
      <sheetName val="gia vat lieu"/>
      <sheetName val="gia xe may"/>
      <sheetName val="gia nhan cong"/>
      <sheetName val="XL4Test5"/>
      <sheetName val="TH Ky Anh"/>
      <sheetName val="Sheet2 (2)"/>
      <sheetName val="CV den trong to聮g"/>
      <sheetName val="Bia"/>
      <sheetName val="Tm"/>
      <sheetName val="THKP"/>
      <sheetName val="DGi"/>
      <sheetName val="Cong"/>
      <sheetName val="Cong cu"/>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Dinhhinh"/>
      <sheetName val="Cot thep"/>
      <sheetName val="Tong hop (2)"/>
      <sheetName val="Km274 - Km275"/>
      <sheetName val="Km275 - Km276"/>
      <sheetName val="Km276 - Km277"/>
      <sheetName val="Km277 - Km278"/>
      <sheetName val="Km278 - Km279"/>
      <sheetName val="Km279 - Km280"/>
      <sheetName val="Km280 - Km281"/>
      <sheetName val="Km281 - Km282"/>
      <sheetName val="Km282 - Km283"/>
      <sheetName val="Km283 - Km284"/>
      <sheetName val="Km284 - Km285"/>
      <sheetName val="Tong hop Op mai"/>
      <sheetName val="Km277 - Km278 "/>
      <sheetName val="Tong hop Matduong"/>
      <sheetName val="Kluong phu"/>
      <sheetName val="Lan can"/>
      <sheetName val="Ho lan"/>
      <sheetName val="Coc tieu"/>
      <sheetName val="Bien bao"/>
      <sheetName val="Ranh"/>
      <sheetName val="t1"/>
      <sheetName val="T11"/>
      <sheetName val="PNT_QUOT__3"/>
      <sheetName val="COAT_WRAP_QIOT__3"/>
      <sheetName val="kl m m d"/>
      <sheetName val="kl vt tho"/>
      <sheetName val="kl dat"/>
      <sheetName val="Sheet4"/>
      <sheetName val="xin kinh phi"/>
      <sheetName val="lan trai"/>
      <sheetName val="thuoc no"/>
      <sheetName val="so thuc pham"/>
      <sheetName val="fOOD"/>
      <sheetName val="FORM hc"/>
      <sheetName val="FORM pc"/>
      <sheetName val="CamPha"/>
      <sheetName val="MongCai"/>
      <sheetName val="70000000"/>
      <sheetName val="TH  goi 4-x"/>
      <sheetName val="PNT-QUOT-D150#3"/>
      <sheetName val="PNT-QUOT-H153#3"/>
      <sheetName val="PNT-QUOT-K152#3"/>
      <sheetName val="PNT-QUOT-H146#3"/>
      <sheetName val="Oð mai 279"/>
      <sheetName val="tmt4"/>
      <sheetName val="t3-01"/>
      <sheetName val="t4-01"/>
      <sheetName val="t5-01"/>
      <sheetName val="t6-01"/>
      <sheetName val="t7-01"/>
      <sheetName val="t8-01"/>
      <sheetName val="t9-01"/>
      <sheetName val="t10-01"/>
      <sheetName val="t11-01"/>
      <sheetName val="t12-"/>
      <sheetName val="t2"/>
      <sheetName val="t3"/>
      <sheetName val="t06"/>
      <sheetName val="t07"/>
      <sheetName val="t08"/>
      <sheetName val="t09"/>
      <sheetName val="t12"/>
      <sheetName val="0103"/>
      <sheetName val="0203"/>
      <sheetName val="th-nop"/>
      <sheetName val="th"/>
      <sheetName val="DGTL"/>
      <sheetName val="XN 1"/>
      <sheetName val="CT.XN1"/>
      <sheetName val="XCK"/>
      <sheetName val="CT.XNCK"/>
      <sheetName val="Hoasen"/>
      <sheetName val="S.hai"/>
      <sheetName val="HPC1"/>
      <sheetName val="No2"/>
      <sheetName val="CT N02"/>
      <sheetName val="C.Sap CT3"/>
      <sheetName val="CT.Csap.CT3"/>
      <sheetName val="CTVPCP"/>
      <sheetName val="Quan trac"/>
      <sheetName val="CS LB"/>
      <sheetName val="88 HBT"/>
      <sheetName val="69II"/>
      <sheetName val="CT 69II"/>
      <sheetName val="37 HV"/>
      <sheetName val="VPCP"/>
      <sheetName val="CT VPCP 6tang"/>
      <sheetName val="Son nha kinh VPCP"/>
      <sheetName val="CT VPCP son"/>
      <sheetName val="HMVPCP"/>
      <sheetName val="CT.HMVPCP"/>
      <sheetName val="ȴ0000000"/>
      <sheetName val="mau kiem ke"/>
      <sheetName val="quyet toan HD 2000"/>
      <sheetName val="quyet toan hoa don 2001"/>
      <sheetName val="kiem ke hoa don 2001"/>
      <sheetName val="QUY III 02"/>
      <sheetName val="QUY IV 02"/>
      <sheetName val="QUYET TOAN 02"/>
      <sheetName val="Sheet15"/>
      <sheetName val="BangTH"/>
      <sheetName val="Xaylap "/>
      <sheetName val="Nhan cong"/>
      <sheetName val="Thietbi"/>
      <sheetName val="Diengiai"/>
      <sheetName val="Vanchuyen"/>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Kѭ284"/>
      <sheetName val="SOLIEU"/>
      <sheetName val="TINHTOAN"/>
      <sheetName val="XNT1MC"/>
      <sheetName val="XNT2MC"/>
      <sheetName val="XNT3MC"/>
      <sheetName val="XNT4MC"/>
      <sheetName val="xnt 1 CP"/>
      <sheetName val="xnt 2 cp"/>
      <sheetName val="xnt 3 CP"/>
      <sheetName val="xnt 4 CP"/>
      <sheetName val="BC tuan1"/>
      <sheetName val="BC tuan2"/>
      <sheetName val="BC tuan3"/>
      <sheetName val="BC tuan4"/>
      <sheetName val="DSo NVBH"/>
      <sheetName val="Km27' - Km278"/>
      <sheetName val="0304"/>
      <sheetName val="0904"/>
      <sheetName val="1204"/>
      <sheetName val="80000000"/>
      <sheetName val="90000000"/>
      <sheetName val="a0000000"/>
      <sheetName val="b0000000"/>
      <sheetName val="c0000000"/>
      <sheetName val="Cong ban 1,5_x0013__x0000_"/>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Shedt1"/>
      <sheetName val="_x0012_0000000"/>
      <sheetName val="Thang06-2002"/>
      <sheetName val="Thang07-2002"/>
      <sheetName val="Thang08-2002"/>
      <sheetName val="Thang09-2002"/>
      <sheetName val="Thang10-2002 "/>
      <sheetName val="Thang11-2002"/>
      <sheetName val="Thang12-2002"/>
      <sheetName val="Sheet1 (3)"/>
      <sheetName val="XLÇ_x0015_oppy"/>
      <sheetName val="Bao cao KQTH quy hoach 135"/>
      <sheetName val="Sheet5"/>
      <sheetName val="Sheet6"/>
      <sheetName val="Sheet7"/>
      <sheetName val="Sheet8"/>
      <sheetName val="Sheet9"/>
      <sheetName val="Sheet10"/>
      <sheetName val="ct luong "/>
      <sheetName val="Nhap 6T"/>
      <sheetName val="baocaochinh(qui1.05) (DC)"/>
      <sheetName val="Ctuluongq.1.05"/>
      <sheetName val="BANG PHAN BO qui1.05(DC)"/>
      <sheetName val="BANG PHAN BO quiII.05"/>
      <sheetName val="bao cac cinh Qui II-2005"/>
      <sheetName val="XXXXX\XX"/>
      <sheetName val="Macro1"/>
      <sheetName val="Macro2"/>
      <sheetName val="Macro3"/>
      <sheetName val="TAU"/>
      <sheetName val="KHACH"/>
      <sheetName val="BC1"/>
      <sheetName val="BC2"/>
      <sheetName val="BAO CAO AN"/>
      <sheetName val="BANGKEKHACH"/>
      <sheetName val="BKLBD"/>
      <sheetName val="PTDG"/>
      <sheetName val="DTCT"/>
      <sheetName val="vlct"/>
      <sheetName val="Sheet11"/>
      <sheetName val="Sheet12"/>
      <sheetName val="Sheet13"/>
      <sheetName val="Sheet14"/>
      <sheetName val="T_x000b_331"/>
      <sheetName val="p0000000"/>
      <sheetName val=""/>
      <sheetName val="Km&quot;80"/>
      <sheetName val="Khac DP"/>
      <sheetName val="Khoi than "/>
      <sheetName val="B3_208_than"/>
      <sheetName val="B3_208_TU"/>
      <sheetName val="B3_208_TW"/>
      <sheetName val="B3_208_DP"/>
      <sheetName val="B3_208_khac"/>
      <sheetName val="Km283 - Jm284"/>
      <sheetName val="ADKT"/>
      <sheetName val="cocB40 5B"/>
      <sheetName val="cocD50 9A"/>
      <sheetName val="cocD75 16"/>
      <sheetName val="coc B80 TD25"/>
      <sheetName val="P27 B80"/>
      <sheetName val="Coc23 B80"/>
      <sheetName val="cong B80 C4"/>
      <sheetName val="Km27%"/>
      <sheetName val="O0 mai 279"/>
      <sheetName val="Op_x0000_mai 280"/>
      <sheetName val="Op mai 28_x0011_"/>
      <sheetName val="5 nam (tac`) (2)"/>
      <sheetName val="D%o nai"/>
      <sheetName val="CTT cao so."/>
      <sheetName val="XNxlva sxdhanKCII"/>
      <sheetName val="CTxay lap mo C_x0010_"/>
      <sheetName val="Song ban 0,7x0,7"/>
      <sheetName val="Cong ban 0,8x ,8"/>
      <sheetName val="Dong$bac"/>
      <sheetName val="MTL$-INTER"/>
      <sheetName val="Khach iang le "/>
      <sheetName val="[PNT-P3.xlsѝKQKDKT'04-1"/>
      <sheetName val="chieudayvo"/>
      <sheetName val="So lieu"/>
      <sheetName val="Input"/>
      <sheetName val="tt chu dong"/>
      <sheetName val="Tinh j+cvi"/>
      <sheetName val="Tinh MoP"/>
      <sheetName val="giaihe1"/>
      <sheetName val="Mp,Np"/>
      <sheetName val="khangluc"/>
      <sheetName val="Ms,Ns"/>
      <sheetName val="MoS"/>
      <sheetName val="giai he 2"/>
      <sheetName val="OK"/>
      <sheetName val="Dhp+dhs"/>
      <sheetName val="ktra"/>
      <sheetName val="TL33-13.14"/>
      <sheetName val="tlđm190337,8"/>
      <sheetName val="GC190337,8"/>
      <sheetName val="033,7,8"/>
      <sheetName val="TL033 ,2,4"/>
      <sheetName val="TL 0331,2"/>
      <sheetName val="033-1,4"/>
      <sheetName val="TL033,19,5"/>
      <sheetName val="gVL"/>
      <sheetName val="Lap ®at ®hÖn"/>
      <sheetName val="[PNT-P3.xlsUTong hop (2)"/>
      <sheetName val="Km276 - Ke277"/>
      <sheetName val="[PNT-P3.xlsUKm279 - Km280"/>
      <sheetName val="Du tnan chi tiet coc nuoc"/>
      <sheetName val="Baocao"/>
      <sheetName val="UT"/>
      <sheetName val="TongHopHD"/>
      <sheetName val="7000 000"/>
      <sheetName val="Áo"/>
      <sheetName val="XNxlva sxthanKCIÉ"/>
      <sheetName val="K43"/>
      <sheetName val="THKL"/>
      <sheetName val="PL43"/>
      <sheetName val="K43+0.00 - 338 Trai"/>
      <sheetName val="Tong (op"/>
      <sheetName val="Coc 4ieu"/>
      <sheetName val="chieud_x0005__x0000__x0000__x0000_"/>
      <sheetName val="gìIÏÝ_x001c_Ã_x0008_ç¾{è"/>
      <sheetName val="ESTI."/>
      <sheetName val="DI-ESTI"/>
      <sheetName val="CV den trong to?g"/>
      <sheetName val="?0000000"/>
      <sheetName val="GS02-thu0TM"/>
      <sheetName val="Don gia"/>
      <sheetName val="Nhap du lieu"/>
      <sheetName val="Package1"/>
      <sheetName val="TDT-TBࡁ"/>
      <sheetName val="ၔong hop QL48 - 2"/>
      <sheetName val="Shaet13"/>
      <sheetName val="Km266"/>
      <sheetName val="Thang8-02"/>
      <sheetName val="Thang9-02"/>
      <sheetName val="Thang10-02"/>
      <sheetName val="Thang11-02"/>
      <sheetName val="Thang12-02"/>
      <sheetName val="Thang01-03"/>
      <sheetName val="Thang02-03"/>
      <sheetName val="Mp mai 275"/>
      <sheetName val="30100000"/>
      <sheetName val="Ton 31.1"/>
      <sheetName val="NhapT.2"/>
      <sheetName val="Xuat T.2"/>
      <sheetName val="Ton 28.2"/>
      <sheetName val="H.Tra"/>
      <sheetName val="Hang CTY TRA LAI"/>
      <sheetName val="Hang NV Tra Lai"/>
      <sheetName val="TNghiªm T_x0002_ "/>
      <sheetName val="tt-_x0014_BA"/>
      <sheetName val="TD_x0014_"/>
      <sheetName val="_x0014_.12"/>
      <sheetName val="QD c5a HDQT (2)"/>
      <sheetName val="_x0003_hart1"/>
      <sheetName val="mua vao"/>
      <sheetName val="chi phi "/>
      <sheetName val="ban ra 10%"/>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PN1"/>
      <sheetName val="PN2"/>
      <sheetName val="PG1"/>
      <sheetName val="PG2"/>
      <sheetName val="TT"/>
      <sheetName val="HFO"/>
      <sheetName val="HFA"/>
      <sheetName val="FA2"/>
      <sheetName val="T_pn1"/>
      <sheetName val="T_pn2"/>
      <sheetName val="T_pg1"/>
      <sheetName val="T_pg2"/>
      <sheetName val="T_tt"/>
      <sheetName val="T_hfo"/>
      <sheetName val="T_p2"/>
      <sheetName val="T_hfa"/>
      <sheetName val="tong"/>
      <sheetName val="dt1,2,10"/>
      <sheetName val="13b"/>
      <sheetName val="pn1_TT"/>
      <sheetName val="pn2_TT"/>
      <sheetName val="PG1_TT"/>
      <sheetName val="PG2_TT"/>
      <sheetName val="tuathang"/>
      <sheetName val="hpho_TT"/>
      <sheetName val="Ban pha 2"/>
      <sheetName val="Huoipha"/>
      <sheetName val="??-BLDG"/>
      <sheetName val="_x000b_luong phu"/>
      <sheetName val="gìIÏÝ_x001c_齘_x0013_龜_x0013_ꗃ〒"/>
      <sheetName val="Op mai 2_x000c__x0000_"/>
      <sheetName val="_x0000_bÑi_x0003__x0000__x0000__x0000__x0000_²r_x0013__x0000_"/>
      <sheetName val="k, vt tho"/>
      <sheetName val="Km_x0012_77 "/>
      <sheetName val="K-280 - Km281"/>
      <sheetName val="Km280 ࠭ Km281"/>
      <sheetName val="_x0000__x000f__x0000__x0000__x0000_½"/>
      <sheetName val="_x0000__x0000_²r"/>
      <sheetName val="_x0000__x0000__x0000__x0000__x0000_M pc_x0006__x0000__x0000_CamPh_x0000__x0000_"/>
      <sheetName val="_x0000__x000d__x0000__x0000__x0000_âO"/>
      <sheetName val="Cong ban 1,5„—_x0013__x0000_"/>
      <sheetName val="Xa9lap "/>
      <sheetName val="So TSCD"/>
      <sheetName val="Bang phan bo KH TSCD"/>
      <sheetName val="The TSCD"/>
      <sheetName val="BTH- P.Chi "/>
      <sheetName val="BTH NVL"/>
      <sheetName val="NK-SC"/>
      <sheetName val="NK SO CAI"/>
      <sheetName val="The tinh Z"/>
      <sheetName val="So CFSXKD"/>
      <sheetName val="So TGNH 2002"/>
      <sheetName val="So quy TM 2002"/>
      <sheetName val="SCT NVL"/>
      <sheetName val="SCT TK 131"/>
      <sheetName val="So theo doi thue GTGT 2002"/>
      <sheetName val="BTH- P.Thu"/>
      <sheetName val="BCDSPS"/>
      <sheetName val="BCDKT"/>
      <sheetName val="Sÿÿÿÿ"/>
      <sheetName val="quÿÿ"/>
      <sheetName val="L_x0010_V ®at ®iÖn"/>
      <sheetName val="Cong ban 0,7p0,7"/>
      <sheetName val="Km275 - Ke276"/>
      <sheetName val="Km280 - Km2(1"/>
      <sheetName val="Km282 - Kl283"/>
      <sheetName val="Tong hop Op m!i"/>
      <sheetName val="bc"/>
      <sheetName val="K.O"/>
      <sheetName val="xang _clc"/>
      <sheetName val="X¡NG_td"/>
      <sheetName val="MaZUT"/>
      <sheetName val="DIESEL"/>
      <sheetName val="Thang 07"/>
      <sheetName val="T10-05"/>
      <sheetName val="T9-05"/>
      <sheetName val="t805"/>
      <sheetName val="11T"/>
      <sheetName val="9T"/>
      <sheetName val="Giao nhie- vu"/>
      <sheetName val="Diem mon hoc"/>
      <sheetName val="Tong hop diem"/>
      <sheetName val="HoTen-khong duoc xoa"/>
      <sheetName val="120"/>
      <sheetName val="IFAD"/>
      <sheetName val="CVHN"/>
      <sheetName val="TCVM"/>
      <sheetName val="RIDP"/>
      <sheetName val="LDNN"/>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CT cong"/>
      <sheetName val="dg cong"/>
      <sheetName val="Dimu"/>
      <sheetName val="Klct"/>
      <sheetName val="Covi"/>
      <sheetName val="Nlvt"/>
      <sheetName val="Innl"/>
      <sheetName val="Invt"/>
      <sheetName val="Chon"/>
      <sheetName val="Qtnv"/>
      <sheetName val="Bqtn"/>
      <sheetName val="Bqtv"/>
      <sheetName val="Giao"/>
      <sheetName val="Dcap"/>
      <sheetName val="Nlie"/>
      <sheetName val="Mnli"/>
      <sheetName val="Giao nhiem fu"/>
      <sheetName val="QDcea TGD (2)"/>
      <sheetName val="Mix-Tarpaulin"/>
      <sheetName val="Tarpaulin"/>
      <sheetName val="Price"/>
      <sheetName val="Monthly"/>
      <sheetName val="For Summary"/>
      <sheetName val="For Summary(KG)"/>
      <sheetName val="PP Cloth"/>
      <sheetName val="Mix-PP Cloth"/>
      <sheetName val="Material Price-PP"/>
      <sheetName val="_x0003_har"/>
      <sheetName val="VÃt liÖu"/>
      <sheetName val="CVden nw8ai TCT (1)"/>
      <sheetName val="gia x_x0000_ may"/>
      <sheetName val="thaß26"/>
      <sheetName val="FORM jc"/>
      <sheetName val="TNghiÖ- VL"/>
      <sheetName val="K?284"/>
      <sheetName val="CDPS3"/>
      <sheetName val="tldm190337,8"/>
      <sheetName val="?ong hop QL48 - 2"/>
      <sheetName val="Giao nhÿÿÿÿvu"/>
      <sheetName val="⁋㌱Ա_x0000_䭔㌱س_x0000_䭔ㄠㄴ_x0006_牴湯⁧琠湯౧_x0000_杮楨搠湩⵨偃_x0006_匀敨瑥"/>
      <sheetName val="ADKTKT02"/>
      <sheetName val="Cac cang UT mua thal Dong bac"/>
      <sheetName val="CV di ngoai to~g"/>
      <sheetName val="CT.XF1"/>
      <sheetName val="DG "/>
      <sheetName val="I"/>
      <sheetName val="tt chu don"/>
      <sheetName val="_x0000__x0000_"/>
      <sheetName val="Cong ban 1,5_x0013_"/>
      <sheetName val="bÑi_x0003__x0000_²r_x0013__x0000_"/>
      <sheetName val="P210-TP20"/>
      <sheetName val="CB32"/>
      <sheetName val="DGþ"/>
      <sheetName val="_x0014_M01"/>
      <sheetName val="_x000c__x0000__x0000__x0000__x0000__x0000__x0000__x0000__x000d__x0000__x0000__x0000_"/>
      <sheetName val="QD cua HDQ²_x0000__x0000_)"/>
      <sheetName val="_x0000__x000f__x0000__x0000__x0000_‚ž½"/>
      <sheetName val="_x0000__x000d__x0000__x0000__x0000_âOŽ"/>
      <sheetName val="CTT NuiC_x000f_eo"/>
      <sheetName val="TDT-TB?"/>
      <sheetName val="Km280 ? Km281"/>
      <sheetName val="Kluo-_x0008_ phu"/>
      <sheetName val="QD cua HDQ²_x0000__x0000_€)"/>
      <sheetName val="QD cua "/>
      <sheetName val="PNT-P3"/>
      <sheetName val="T[ 131"/>
      <sheetName val="XL4Toppy"/>
      <sheetName val="DŃ02"/>
      <sheetName val="GS11- tÝnh KH_x0014_SC§"/>
      <sheetName val="nghi dinhmCP"/>
      <sheetName val="CVpden trong tong"/>
      <sheetName val="5 nam (tach) x2)"/>
      <sheetName val="tuong"/>
      <sheetName val="Cong baj 2x1,5"/>
      <sheetName val="FUONDER TAN UYEN T12"/>
      <sheetName val=" CHIEU XA  T01"/>
      <sheetName val="ANH KHANH DONG NAI T12 (2)"/>
      <sheetName val="XANG DAU K5"/>
      <sheetName val="ANH HAI T01"/>
      <sheetName val="NAVITRAN T1"/>
      <sheetName val="VAN PHU T01"/>
      <sheetName val="TO 141"/>
      <sheetName val="Cong ban 1,5_x0013_?"/>
      <sheetName val="Op?mai 280"/>
      <sheetName val="chieud_x0005_???"/>
      <sheetName val="Op mai 2_x000c_?"/>
      <sheetName val="?bÑi_x0003_????²r_x0013_?"/>
      <sheetName val="?_x000f_???½"/>
      <sheetName val="??²r"/>
      <sheetName val="?????M pc_x0006_??CamPh??"/>
      <sheetName val="?_x000d_???âO"/>
      <sheetName val="Cong ban 1,5„—_x0013_?"/>
      <sheetName val="??"/>
      <sheetName val="gia x? may"/>
      <sheetName val="⁋㌱Ա?䭔㌱س?䭔ㄠㄴ_x0006_牴湯⁧琠湯౧?杮楨搠湩⵨偃_x0006_匀敨瑥"/>
      <sheetName val="t01.06"/>
      <sheetName val="DUONG BDT 11  823282ms Hao"/>
      <sheetName val="CKTANDINHT1 782346 Huong (2)"/>
      <sheetName val="UNZAT01743972- Phuong(vp) (2)"/>
      <sheetName val="LONGVANT12 759469 Ms Van (2)"/>
      <sheetName val="Ho la "/>
      <sheetName val="K,uon' ph5"/>
      <sheetName val="_x000c_an #an"/>
      <sheetName val="C/c t)eu"/>
      <sheetName val="Bi%n bao"/>
      <sheetName val="Ran("/>
      <sheetName val="_x0014_ong hop_x0011_48-1"/>
      <sheetName val="Cong &quot;an 0,7x0,7"/>
      <sheetName val="Co.g b!n 0,8x0,8"/>
      <sheetName val="Con' ba. 1x1"/>
      <sheetName val="_x0003_ong ban 1x1,2"/>
      <sheetName val="baocaochi.h(q5i1.05) (DC)"/>
      <sheetName val="C4ulu/ngq.1.05"/>
      <sheetName val="_x0002_ANG PHA_x000e_ BO qui1.05(DC)"/>
      <sheetName val="B_x0001_NG PHAN BO quiII.05"/>
      <sheetName val="⁋㌱Ա_x0000_䭔㌱س_x0000_䭔ㄠㄴ_x0006_牴湯⁧琠湯౧_x0000_杮楨搠湩⵨偃_x0006_匀頀ᎆ"/>
      <sheetName val="_x000d_â_x0005__x0000_"/>
      <sheetName val="_x0000__x000a__x0000__x0000__x0000_âO"/>
      <sheetName val="_x000c__x0000__x0000__x0000__x0000__x0000__x0000__x0000__x000a__x0000__x0000__x0000_"/>
      <sheetName val="_x0000__x000a__x0000__x0000__x0000_âOŽ"/>
      <sheetName val="HNI"/>
      <sheetName val="DC2@ï4"/>
      <sheetName val="Tong hop$Op mai"/>
      <sheetName val="bÑi_x0003_"/>
      <sheetName val="???????-BLDG"/>
      <sheetName val="⁋㌱Ա_x0000_䭔㌱س_x0000_䭔ㄠㄴ_x0006_牴湯⁧琠湯౧_x0000_杮楨搠湩⵨偃_x0006_匀䈀ᅪ"/>
      <sheetName val="Temp"/>
      <sheetName val="⁋㌱Ա_x0000_䭔㌱س_x0000_䭔ㄠㄴ_x0006_牴湯⁧琠湯౧_x0000_杮楨搠湩⵨偃_x0006_匀렀቟"/>
      <sheetName val="I_x0005__x0000__x0000_"/>
      <sheetName val="chie԰_x0000__x0000__x0000_Ȁ_x0000_"/>
      <sheetName val="Tong hopQ48­1"/>
      <sheetName val="nam2004"/>
      <sheetName val="CDKTJT03"/>
      <sheetName val="Tong hnp QL47"/>
      <sheetName val="Thue NK"/>
      <sheetName val="Hang NK"/>
      <sheetName val="Jet1- CP 32"/>
      <sheetName val="Jet2- Binh Minh 01"/>
      <sheetName val="Jet3"/>
      <sheetName val="Jet4"/>
      <sheetName val="Jet5"/>
      <sheetName val="Jet6"/>
      <sheetName val="Jet7"/>
      <sheetName val="Jet8"/>
      <sheetName val="Jet9"/>
      <sheetName val="GS08)B.hµng"/>
      <sheetName val="⁋㌱Ա_x0000_䭔㌱س_x0000_䭔ㄠㄴ_x0006_牴湯⁧琠湯౧_x0000_杮楨搠湩⵨偃_x0006_匀︀ᇕ"/>
      <sheetName val="XXXXX_XX"/>
      <sheetName val="PNT_QUO"/>
      <sheetName val="PNghiÖm VL"/>
      <sheetName val="Tong hop xuat kho nvl"/>
      <sheetName val="Xuat kho"/>
      <sheetName val="Tong hop so lieu tai nhap kho"/>
      <sheetName val="tai nhap kho"/>
      <sheetName val="Nhap kho"/>
      <sheetName val="Tong ket nhap kho"/>
      <sheetName val="Tong ket"/>
      <sheetName val="cac ma can huy"/>
      <sheetName val="Hang hong"/>
      <sheetName val="Tham khao"/>
      <sheetName val="hang khong co packing"/>
      <sheetName val="01"/>
      <sheetName val="02"/>
      <sheetName val="03"/>
      <sheetName val="04"/>
      <sheetName val="05"/>
      <sheetName val="07"/>
      <sheetName val="08"/>
      <sheetName val="Dhp+d"/>
      <sheetName val="DC0#"/>
      <sheetName val="_x000f_p m!i 284"/>
      <sheetName val="AA"/>
      <sheetName val="chieud"/>
      <sheetName val="Tong hop ၑL48 - 2"/>
      <sheetName val="Jet10"/>
      <sheetName val="Jet11"/>
      <sheetName val="Diesel1"/>
      <sheetName val="Diesel2"/>
      <sheetName val="Diezel3"/>
      <sheetName val="Mogas1"/>
      <sheetName val="Mogas2"/>
      <sheetName val="Mogas3"/>
      <sheetName val="_x0000__x000f__x0000__x0000__x0000__x0005__x0000__x0000_"/>
      <sheetName val="_x0000_۸ܪ࢈ܪ_x0000_"/>
      <sheetName val="Chi tiet"/>
      <sheetName val="HHQ2"/>
      <sheetName val="Quy I"/>
      <sheetName val="PTPQIII"/>
      <sheetName val="QuyIII"/>
      <sheetName val="Quy II"/>
      <sheetName val="Q.IV"/>
      <sheetName val="PTPQIV"/>
      <sheetName val="6TDN"/>
      <sheetName val="PTP"/>
      <sheetName val="PTPQII"/>
      <sheetName val="S2_x0000__x0000_1"/>
      <sheetName val="DGh"/>
      <sheetName val="tra-vat-lieu"/>
      <sheetName val="_x000f__x0000_½"/>
      <sheetName val="M pc_x0006__x0000_CamPh_x0000_"/>
      <sheetName val="_x000d_âO"/>
      <sheetName val="Op mai 2_x000c_"/>
      <sheetName val="_x000f__x0000_‚ž½"/>
      <sheetName val="_x000d_âOŽ"/>
      <sheetName val="Cong ban 1,5„—_x0013_"/>
      <sheetName val="_x000c__x0000__x000d_"/>
      <sheetName val="_x000a_âO"/>
      <sheetName val="_x000c__x0000__x000a_"/>
      <sheetName val="_x000a_âOŽ"/>
      <sheetName val="DG("/>
      <sheetName val="bÑi_x0003_?²r_x0013_?"/>
      <sheetName val="T±1 "/>
      <sheetName val="411"/>
      <sheetName val="632"/>
      <sheetName val="333"/>
      <sheetName val="1uÝ1"/>
      <sheetName val="TH Ky Afh"/>
      <sheetName val="KHTS_x0000__x000d_2"/>
      <sheetName val="LuÞ_x0016_gT2"/>
      <sheetName val="luongt_x0000_ang12"/>
      <sheetName val="FORM (c"/>
      <sheetName val="02.05.07"/>
      <sheetName val="03.05.07"/>
      <sheetName val="04.05.07"/>
      <sheetName val="05.05.07"/>
      <sheetName val="06.05.07"/>
      <sheetName val="07.05.07"/>
      <sheetName val="08.05.07"/>
      <sheetName val="09.05.07"/>
      <sheetName val="Ther cao "/>
      <sheetName val="152"/>
      <sheetName val="111"/>
      <sheetName val="156"/>
      <sheetName val="So NVL"/>
      <sheetName val="511"/>
      <sheetName val="Nhat ký chung"/>
      <sheetName val="So 131"/>
      <sheetName val="So 331"/>
      <sheetName val="So 133"/>
      <sheetName val="So 3331"/>
      <sheetName val="So 334"/>
      <sheetName val="So 911"/>
      <sheetName val="So 421"/>
      <sheetName val="241"/>
      <sheetName val="642"/>
      <sheetName val="[PNT-P3.xls?KQKDKT'04-1"/>
      <sheetName val="CV di ngoai tone (2)"/>
      <sheetName val="[PNT-P3.xlsMMatduong"/>
      <sheetName val="???_x0000_???_x0000_???_x0006_??????_x0000_??????_x0006_???"/>
      <sheetName val="[PNT-P3.xls]XXXXX\XX"/>
      <sheetName val="[PNT-P3.xls]C/c t)eu"/>
      <sheetName val="[PNT-P3.xls]C4ulu/ngq.1.05"/>
      <sheetName val="09"/>
      <sheetName val="PHEPNAM"/>
      <sheetName val="KHONGLUONG"/>
      <sheetName val="d0000000"/>
      <sheetName val="e0000000"/>
      <sheetName val="f0000000"/>
      <sheetName val="g0000000"/>
      <sheetName val="h0000000"/>
      <sheetName val="i0000000"/>
      <sheetName val="XXXXXXX0"/>
      <sheetName val="XXXXXXX1"/>
      <sheetName val="XXXXXXX2"/>
      <sheetName val="XXXXXXX3"/>
      <sheetName val="XXXXXXX4"/>
      <sheetName val="XXXXXXX5"/>
      <sheetName val="XXXXXXX6"/>
      <sheetName val="XXXXXXX7"/>
      <sheetName val="XXXXXXX8"/>
      <sheetName val="XXXXXXX9"/>
      <sheetName val="XXXXXXXA"/>
      <sheetName val="XXXXXXXB"/>
      <sheetName val="XXXXXXXC"/>
      <sheetName val="XXXXXXXD"/>
      <sheetName val="XXXXXXXE"/>
      <sheetName val="XXXXXXXF"/>
      <sheetName val="XXXXXXXG"/>
      <sheetName val="XXXXXXXH"/>
      <sheetName val="XXXXXXXI"/>
      <sheetName val="XXXXXXXJ"/>
      <sheetName val="XXXXXXXK"/>
      <sheetName val="XXXXXXXL"/>
      <sheetName val="XXXXXXXM"/>
      <sheetName val="XXXXXXXN"/>
      <sheetName val="XXXXXXXO"/>
      <sheetName val="XXXXXXXP"/>
      <sheetName val="XXXXXXXQ"/>
      <sheetName val="XXXXXXXR"/>
      <sheetName val="XXXXXXXS"/>
      <sheetName val="XXXXXXXT"/>
      <sheetName val="XXXXXXXU"/>
      <sheetName val="XXXXXXXV"/>
      <sheetName val="XXXXXXXW"/>
      <sheetName val="XXXXXXXY"/>
      <sheetName val="XXXXXXXZ"/>
      <sheetName val="XXXXXX0X"/>
      <sheetName val="XXXXXX00"/>
      <sheetName val="XXXXXX01"/>
      <sheetName val="XXXXXX02"/>
      <sheetName val="XXXXXX03"/>
      <sheetName val="XXXXXX04"/>
      <sheetName val="XXXXXX05"/>
      <sheetName val="XXXXXX06"/>
      <sheetName val="XXXXXX07"/>
      <sheetName val="Du lich"/>
      <sheetName val="XXXXXX08"/>
      <sheetName val="XXXXXX09"/>
      <sheetName val="XXXXXX0A"/>
      <sheetName val="XXXXXX0B"/>
      <sheetName val="XXXXXX0C"/>
      <sheetName val="XXXXXX0D"/>
      <sheetName val="XXXXXX0E"/>
      <sheetName val="XXXXXX0F"/>
      <sheetName val="XXXXXX0G"/>
      <sheetName val="_x0000__x000f__x0000_︀ᇕ԰_x0000_缀"/>
      <sheetName val="[PNT-P3.xlsѝKQKDKTﴀ셅u淪洂"/>
      <sheetName val="TK33313"/>
      <sheetName val="UK 911"/>
      <sheetName val="CEPS1"/>
      <sheetName val="Km285"/>
      <sheetName val="CDÕTKT2002"/>
      <sheetName val="TH  goi _x0014_-x"/>
      <sheetName val="_x0000__x0000_di trong  tong"/>
      <sheetName val="GS09-chi TM"/>
      <sheetName val="_x0000__x000f__x0000__x0000__x0000_‚竈_x0013_"/>
      <sheetName val="⁋㌱Ա_x0000_䭔㌱س_x0000_䭔ㄠㄴ_x0006_牴湯⁧琠湯౧_x0000_杮楨搠湩⵨偃_x0006_匀저፺"/>
      <sheetName val="⁋㌱Ա_x0000_䭔㌱س_x0000_䭔ㄠㄴ_x0006_牴湯⁧琠湯౧_x0000_杮楨搠湩⵨偃_x0006_匀㠀ᎍ"/>
      <sheetName val="_x0000__x000f__x0000__x0000__x0000_‚헾】"/>
      <sheetName val="⁋㌱Ա_x0000_䭔㌱س_x0000_䭔ㄠㄴ_x0006_牴湯⁧琠湯౧_x0000_杮楨搠湩⵨偃_x0006_匀ࠀ╵"/>
      <sheetName val="⁋㌱Ա_x0000_䭔㌱س_x0000_䭔ㄠㄴ_x0006_牴湯⁧琠湯౧_x0000_杮楨搠湩⵨偃_x0006_匀렀፶"/>
      <sheetName val="⁋㌱Ա_x0000_䭔㌱س_x0000_䭔ㄠㄴ_x0006_牴湯⁧琠湯౧_x0000_杮楨搠湩⵨偃_x0006_匀԰_x0000_"/>
      <sheetName val="⁋㌱Ա_x0000_䭔㌱س_x0000_䭔ㄠㄴ_x0006_牴湯⁧琠湯౧_x0000_杮楨搠湩⵨偃_x0006_匀㠀Ẅ"/>
      <sheetName val="⁋㌱Ա_x0000_䭔㌱س_x0000_䭔ㄠㄴ_x0006_牴湯⁧琠湯౧_x0000_杮楨搠湩⵨偃_x0006_匀᥸"/>
      <sheetName val="⁋㌱Ա_x0000_䭔㌱س_x0000_䭔ㄠㄴ_x0006_牴湯⁧琠湯౧_x0000_杮楨搠湩⵨偃_x0006_匀栀ṵ"/>
      <sheetName val="⁋㌱Ա_x0000_䭔㌱س_x0000_䭔ㄠㄴ_x0006_牴湯⁧琠湯౧_x0000_杮楨搠湩⵨偃_x0006_匀︀㗕"/>
      <sheetName val="⁋㌱Ա_x0000_䭔㌱س_x0000_䭔ㄠㄴ_x0006_牴湯⁧琠湯౧_x0000_杮楨搠湩⵨偃_x0006_匀栀▆"/>
      <sheetName val="⁋㌱Ա_x0000_䭔㌱س_x0000_䭔ㄠㄴ_x0006_牴湯⁧琠湯౧_x0000_杮楨搠湩⵨偃_x0006_匀╿"/>
      <sheetName val="bÑi_x0003__x0000_²r_x0013_"/>
      <sheetName val="bÑi_x0003__x0000_²r_x0013_("/>
      <sheetName val="_x0000__x000f__x0000__x0000__x0000_‚眨,"/>
      <sheetName val="_x0000__x000f__x0000__x0000__x0000_‚禈."/>
      <sheetName val="bÑi_x0003__x0000_²r_x0013_"/>
      <sheetName val="gìIÏÝ_x001c_齘_x0013_龜저ងఀ"/>
      <sheetName val="_x0000__x000f__x0000__x0000__x0000_‚稸1"/>
      <sheetName val="gìIÏÝ_x001c_齘_x0013_龜저ᥲఀ"/>
      <sheetName val="⁋㌱Ա_x0000_䭔㌱س_x0000_䭔ㄠㄴ_x0006_牴湯⁧琠湯౧_x0000_杮楨搠湩⵨偃_x0006_匀렀⪈"/>
      <sheetName val="⁋㌱Ա_x0000_䭔㌱س_x0000_䭔ㄠㄴ_x0006_牴湯⁧琠湯౧_x0000_杮楨搠湩⵨偃_x0006_匀⠀⩶"/>
      <sheetName val="⁋㌱Ա_x0000_䭔㌱س_x0000_䭔ㄠㄴ_x0006_牴湯⁧琠湯౧_x0000_杮楨搠湩⵨偃_x0006_匀⎅"/>
      <sheetName val="⁋㌱Ա_x0000_䭔㌱س_x0000_䭔ㄠㄴ_x0006_牴湯⁧琠湯౧_x0000_杮楨搠湩⵨偃_x0006_匀᠀⍺"/>
      <sheetName val="⁋㌱Ա_x0000_䭔㌱س_x0000_䭔ㄠㄴ_x0006_牴湯⁧琠湯౧_x0000_杮楨搠湩⵨偃_x0006_匀ࠀ⩷"/>
      <sheetName val="QUY IV _x0005__x0000_"/>
      <sheetName val="p"/>
      <sheetName val="KHTS"/>
      <sheetName val="co_x0005__x0000__x0000__x0000_"/>
      <sheetName val="Tong hop Mctduong"/>
      <sheetName val="KHTS?_x000d_2"/>
      <sheetName val="_x000c__x0000__x0000__x0000__x0000__x0000__x0000__x0000__x000d__x0000__x0000_Õ"/>
      <sheetName val="⁋㌱Ա_x0000_䭔㌱س_x0000_䭔ㄠㄴ_x0006_牴湯⁧琠湯౧_x0000_杮楨搠湩⵨偃_x0006_匀㠀䂅"/>
      <sheetName val="_x0000__x000f__x0000_䠀᡿谀᡿︀"/>
      <sheetName val="chie԰???Ȁ?"/>
      <sheetName val="_x000c_???????_x000d_???"/>
      <sheetName val="?_x000f_???‚ž½"/>
      <sheetName val="?_x000d_???âOŽ"/>
      <sheetName val="I_x0005_??"/>
      <sheetName val="S2??1"/>
      <sheetName val="Monthly production actual"/>
      <sheetName val="P201-TP20"/>
      <sheetName val="[PNT-P3.xls][PNT-P3.xls]XXXXX\X"/>
      <sheetName val="Tkng hop QL48 - 2"/>
      <sheetName val="GO THUAN AN T 01 784026 (2)"/>
      <sheetName val="COMPOSIITE SAI SON T 1(2)"/>
      <sheetName val="PEMARAT01 (2)"/>
      <sheetName val="SYSTEMT1 780851-Ms thao (2)"/>
      <sheetName val="PUKYONG T1"/>
      <sheetName val="ASIAPAINT T11"/>
      <sheetName val="SEUNGBO T11 782173 Ms Suong (2)"/>
      <sheetName val="KONICAT12(2)"/>
      <sheetName val=" CHAN NUOIT12750622 Ms Tinh (2)"/>
      <sheetName val="NS t01784465 Ms quyen (2)"/>
      <sheetName val="POMINAT01  (2)"/>
      <sheetName val="COTTOT01 711018 Ms nuong (2)"/>
      <sheetName val="SuBINHDUONGT 01 "/>
      <sheetName val="MHET1 784028 lan anh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sheetData sheetId="150"/>
      <sheetData sheetId="151"/>
      <sheetData sheetId="152"/>
      <sheetData sheetId="153"/>
      <sheetData sheetId="154"/>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refreshError="1"/>
      <sheetData sheetId="170"/>
      <sheetData sheetId="171"/>
      <sheetData sheetId="172"/>
      <sheetData sheetId="173" refreshError="1"/>
      <sheetData sheetId="174" refreshError="1"/>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sheetData sheetId="211"/>
      <sheetData sheetId="212"/>
      <sheetData sheetId="213"/>
      <sheetData sheetId="214"/>
      <sheetData sheetId="215"/>
      <sheetData sheetId="216"/>
      <sheetData sheetId="217"/>
      <sheetData sheetId="218"/>
      <sheetData sheetId="219"/>
      <sheetData sheetId="220"/>
      <sheetData sheetId="221"/>
      <sheetData sheetId="222" refreshError="1"/>
      <sheetData sheetId="223" refreshError="1"/>
      <sheetData sheetId="224" refreshError="1"/>
      <sheetData sheetId="225" refreshError="1"/>
      <sheetData sheetId="226"/>
      <sheetData sheetId="227"/>
      <sheetData sheetId="228"/>
      <sheetData sheetId="229"/>
      <sheetData sheetId="230"/>
      <sheetData sheetId="231"/>
      <sheetData sheetId="232"/>
      <sheetData sheetId="233"/>
      <sheetData sheetId="234"/>
      <sheetData sheetId="235"/>
      <sheetData sheetId="236" refreshError="1"/>
      <sheetData sheetId="237"/>
      <sheetData sheetId="238"/>
      <sheetData sheetId="239" refreshError="1"/>
      <sheetData sheetId="240"/>
      <sheetData sheetId="241"/>
      <sheetData sheetId="242" refreshError="1"/>
      <sheetData sheetId="243"/>
      <sheetData sheetId="244"/>
      <sheetData sheetId="245"/>
      <sheetData sheetId="246"/>
      <sheetData sheetId="247"/>
      <sheetData sheetId="248"/>
      <sheetData sheetId="249"/>
      <sheetData sheetId="250"/>
      <sheetData sheetId="251"/>
      <sheetData sheetId="252"/>
      <sheetData sheetId="253" refreshError="1"/>
      <sheetData sheetId="254" refreshError="1"/>
      <sheetData sheetId="255" refreshError="1"/>
      <sheetData sheetId="256" refreshError="1"/>
      <sheetData sheetId="257" refreshError="1"/>
      <sheetData sheetId="258"/>
      <sheetData sheetId="259"/>
      <sheetData sheetId="260"/>
      <sheetData sheetId="261"/>
      <sheetData sheetId="262"/>
      <sheetData sheetId="263"/>
      <sheetData sheetId="264" refreshError="1"/>
      <sheetData sheetId="265" refreshError="1"/>
      <sheetData sheetId="266" refreshError="1"/>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refreshError="1"/>
      <sheetData sheetId="292" refreshError="1"/>
      <sheetData sheetId="293" refreshError="1"/>
      <sheetData sheetId="294" refreshError="1"/>
      <sheetData sheetId="295" refreshError="1"/>
      <sheetData sheetId="296" refreshError="1"/>
      <sheetData sheetId="297" refreshError="1"/>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refreshError="1"/>
      <sheetData sheetId="317" refreshError="1"/>
      <sheetData sheetId="318"/>
      <sheetData sheetId="319" refreshError="1"/>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refreshError="1"/>
      <sheetData sheetId="340" refreshError="1"/>
      <sheetData sheetId="341"/>
      <sheetData sheetId="342"/>
      <sheetData sheetId="343"/>
      <sheetData sheetId="344"/>
      <sheetData sheetId="345"/>
      <sheetData sheetId="346"/>
      <sheetData sheetId="347"/>
      <sheetData sheetId="348"/>
      <sheetData sheetId="349"/>
      <sheetData sheetId="350"/>
      <sheetData sheetId="351"/>
      <sheetData sheetId="352"/>
      <sheetData sheetId="353" refreshError="1"/>
      <sheetData sheetId="354" refreshError="1"/>
      <sheetData sheetId="355" refreshError="1"/>
      <sheetData sheetId="356" refreshError="1"/>
      <sheetData sheetId="357" refreshError="1"/>
      <sheetData sheetId="358"/>
      <sheetData sheetId="359"/>
      <sheetData sheetId="360"/>
      <sheetData sheetId="361"/>
      <sheetData sheetId="362"/>
      <sheetData sheetId="363"/>
      <sheetData sheetId="364"/>
      <sheetData sheetId="365"/>
      <sheetData sheetId="366" refreshError="1"/>
      <sheetData sheetId="367" refreshError="1"/>
      <sheetData sheetId="368"/>
      <sheetData sheetId="369" refreshError="1"/>
      <sheetData sheetId="370" refreshError="1"/>
      <sheetData sheetId="371" refreshError="1"/>
      <sheetData sheetId="372" refreshError="1"/>
      <sheetData sheetId="373" refreshError="1"/>
      <sheetData sheetId="374" refreshError="1"/>
      <sheetData sheetId="375" refreshError="1"/>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refreshError="1"/>
      <sheetData sheetId="399" refreshError="1"/>
      <sheetData sheetId="400" refreshError="1"/>
      <sheetData sheetId="401" refreshError="1"/>
      <sheetData sheetId="402"/>
      <sheetData sheetId="403"/>
      <sheetData sheetId="404" refreshError="1"/>
      <sheetData sheetId="405"/>
      <sheetData sheetId="406" refreshError="1"/>
      <sheetData sheetId="407" refreshError="1"/>
      <sheetData sheetId="408" refreshError="1"/>
      <sheetData sheetId="409" refreshError="1"/>
      <sheetData sheetId="410"/>
      <sheetData sheetId="411"/>
      <sheetData sheetId="412"/>
      <sheetData sheetId="413" refreshError="1"/>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refreshError="1"/>
      <sheetData sheetId="462" refreshError="1"/>
      <sheetData sheetId="463"/>
      <sheetData sheetId="464"/>
      <sheetData sheetId="465"/>
      <sheetData sheetId="466"/>
      <sheetData sheetId="467"/>
      <sheetData sheetId="468"/>
      <sheetData sheetId="469" refreshError="1"/>
      <sheetData sheetId="470"/>
      <sheetData sheetId="471"/>
      <sheetData sheetId="472"/>
      <sheetData sheetId="473"/>
      <sheetData sheetId="474"/>
      <sheetData sheetId="475"/>
      <sheetData sheetId="476"/>
      <sheetData sheetId="477"/>
      <sheetData sheetId="478"/>
      <sheetData sheetId="479"/>
      <sheetData sheetId="480"/>
      <sheetData sheetId="481" refreshError="1"/>
      <sheetData sheetId="482" refreshError="1"/>
      <sheetData sheetId="483" refreshError="1"/>
      <sheetData sheetId="484" refreshError="1"/>
      <sheetData sheetId="485" refreshError="1"/>
      <sheetData sheetId="486"/>
      <sheetData sheetId="487" refreshError="1"/>
      <sheetData sheetId="488" refreshError="1"/>
      <sheetData sheetId="489" refreshError="1"/>
      <sheetData sheetId="490" refreshError="1"/>
      <sheetData sheetId="491"/>
      <sheetData sheetId="492"/>
      <sheetData sheetId="493"/>
      <sheetData sheetId="494"/>
      <sheetData sheetId="495" refreshError="1"/>
      <sheetData sheetId="496" refreshError="1"/>
      <sheetData sheetId="497"/>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sheetData sheetId="508"/>
      <sheetData sheetId="509"/>
      <sheetData sheetId="510"/>
      <sheetData sheetId="511"/>
      <sheetData sheetId="512"/>
      <sheetData sheetId="513" refreshError="1"/>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sheetData sheetId="572"/>
      <sheetData sheetId="573"/>
      <sheetData sheetId="574"/>
      <sheetData sheetId="575"/>
      <sheetData sheetId="576"/>
      <sheetData sheetId="577"/>
      <sheetData sheetId="578" refreshError="1"/>
      <sheetData sheetId="579"/>
      <sheetData sheetId="580"/>
      <sheetData sheetId="581"/>
      <sheetData sheetId="582" refreshError="1"/>
      <sheetData sheetId="583"/>
      <sheetData sheetId="584"/>
      <sheetData sheetId="585"/>
      <sheetData sheetId="586" refreshError="1"/>
      <sheetData sheetId="587" refreshError="1"/>
      <sheetData sheetId="588" refreshError="1"/>
      <sheetData sheetId="589"/>
      <sheetData sheetId="590" refreshError="1"/>
      <sheetData sheetId="591"/>
      <sheetData sheetId="592"/>
      <sheetData sheetId="593"/>
      <sheetData sheetId="594" refreshError="1"/>
      <sheetData sheetId="595" refreshError="1"/>
      <sheetData sheetId="596"/>
      <sheetData sheetId="597"/>
      <sheetData sheetId="598" refreshError="1"/>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refreshError="1"/>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refreshError="1"/>
      <sheetData sheetId="659" refreshError="1"/>
      <sheetData sheetId="660" refreshError="1"/>
      <sheetData sheetId="661" refreshError="1"/>
      <sheetData sheetId="662"/>
      <sheetData sheetId="663" refreshError="1"/>
      <sheetData sheetId="664" refreshError="1"/>
      <sheetData sheetId="665"/>
      <sheetData sheetId="666"/>
      <sheetData sheetId="667"/>
      <sheetData sheetId="668"/>
      <sheetData sheetId="669"/>
      <sheetData sheetId="670" refreshError="1"/>
      <sheetData sheetId="671"/>
      <sheetData sheetId="672" refreshError="1"/>
      <sheetData sheetId="673"/>
      <sheetData sheetId="674"/>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sheetData sheetId="684"/>
      <sheetData sheetId="685"/>
      <sheetData sheetId="686"/>
      <sheetData sheetId="687" refreshError="1"/>
      <sheetData sheetId="688"/>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sheetData sheetId="699" refreshError="1"/>
      <sheetData sheetId="700" refreshError="1"/>
      <sheetData sheetId="701"/>
      <sheetData sheetId="702"/>
      <sheetData sheetId="703"/>
      <sheetData sheetId="704"/>
      <sheetData sheetId="705"/>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sheetData sheetId="716"/>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sheetData sheetId="750"/>
      <sheetData sheetId="751"/>
      <sheetData sheetId="752"/>
      <sheetData sheetId="753"/>
      <sheetData sheetId="754"/>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PNT-QUOT-#3"/>
      <sheetName val="COAT&amp;WRAP-QIOT-#3"/>
    </sheetNames>
    <sheetDataSet>
      <sheetData sheetId="0"/>
      <sheetData sheetId="1"/>
      <sheetData sheetId="2"/>
      <sheetData sheetId="3"/>
      <sheetData sheetId="4"/>
      <sheetData sheetId="5"/>
      <sheetData sheetId="6"/>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1 HAGIANG"/>
      <sheetName val="2 TUYEN QUANG"/>
      <sheetName val="3 CAOBANG"/>
      <sheetName val="4 LANGSON"/>
      <sheetName val="5 LAOCAI"/>
      <sheetName val="6 YENBAI"/>
      <sheetName val="7 THAI NGUYEN"/>
      <sheetName val="8 BAC CAN"/>
      <sheetName val="9 PHU THO"/>
      <sheetName val="10 VINH PHUC"/>
      <sheetName val="11 BAC GIANG"/>
      <sheetName val="12 BAC NINH"/>
      <sheetName val="13 QUANG NINH"/>
      <sheetName val="14 HOA BINH"/>
      <sheetName val="15 SON LA"/>
      <sheetName val="16 LAI CHAU"/>
      <sheetName val="17 HA NOI"/>
      <sheetName val="18 HAI PHONG"/>
      <sheetName val="19 HAI DUONG"/>
      <sheetName val="20 HUNG YEN"/>
      <sheetName val="21 HA TAY"/>
      <sheetName val="22 THAI BINH"/>
      <sheetName val="23 NAM DINH"/>
      <sheetName val="24 HA NAM"/>
      <sheetName val="25 NINH BINH"/>
      <sheetName val="26 THANH HOA"/>
      <sheetName val="27 NGHE AN"/>
      <sheetName val="28 HA TINH"/>
      <sheetName val="29 QUANG BINH"/>
      <sheetName val="30 QUANG TRI"/>
      <sheetName val="31 THUA THIEN HUE"/>
      <sheetName val="32 TP DA NANG"/>
      <sheetName val="33 QUANG NAM"/>
      <sheetName val="34 QUANG NGAI "/>
      <sheetName val="35 BINH DINH"/>
      <sheetName val="36 PHU YEN"/>
      <sheetName val="37 KHANH HOA"/>
      <sheetName val="38 DAC LAC "/>
      <sheetName val="39 GIA LAI"/>
      <sheetName val="40 KON TUM "/>
      <sheetName val="41 LAM DONG"/>
      <sheetName val="42 TP HO CHI MINH"/>
      <sheetName val="43 DONG NAI"/>
      <sheetName val="44 BINH DUONG"/>
      <sheetName val="45 BINH PHUOC"/>
      <sheetName val="46 TAY NINH"/>
      <sheetName val="47 BA RIA VT"/>
      <sheetName val="48 NINH THUAN"/>
      <sheetName val="49 BINH THUAN "/>
      <sheetName val="50 LONG AN"/>
      <sheetName val="51 TIEN GIANG"/>
      <sheetName val="52 BEN TRE"/>
      <sheetName val="53 TRA VINH"/>
      <sheetName val="54 VINH LONG"/>
      <sheetName val="55 CAN THO"/>
      <sheetName val="56 SOC TRANG"/>
      <sheetName val="57 AN GIANG"/>
      <sheetName val="58 DONG THAP"/>
      <sheetName val="59 KIEN GIANG"/>
      <sheetName val="60 BAC LIEU"/>
      <sheetName val="61 CA MAU"/>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1">
          <cell r="A11">
            <v>2</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LTS"/>
      <sheetName val="2.59.1"/>
      <sheetName val="2.1"/>
      <sheetName val="2.2"/>
      <sheetName val="2.3 "/>
      <sheetName val="2.4"/>
      <sheetName val="2.5"/>
      <sheetName val="2.6"/>
      <sheetName val="2.7"/>
      <sheetName val="2.8"/>
      <sheetName val="2.9"/>
      <sheetName val="2.10"/>
      <sheetName val="2.11"/>
      <sheetName val="2.12"/>
      <sheetName val="2.13"/>
      <sheetName val="2.14"/>
      <sheetName val="2.15"/>
      <sheetName val="2.16"/>
      <sheetName val="2.17"/>
      <sheetName val="2.18"/>
      <sheetName val="2.19"/>
      <sheetName val="2.20"/>
      <sheetName val="2.21"/>
      <sheetName val="2.22"/>
      <sheetName val="2.23"/>
      <sheetName val="2.24"/>
      <sheetName val="2.25"/>
      <sheetName val="2.26"/>
      <sheetName val="2.27"/>
      <sheetName val="2.28"/>
      <sheetName val="2.29"/>
      <sheetName val="2.30"/>
      <sheetName val="2.31"/>
      <sheetName val="2.32"/>
      <sheetName val="2.33"/>
      <sheetName val="2.34"/>
      <sheetName val="2.35"/>
      <sheetName val="2.36"/>
      <sheetName val="2.37"/>
      <sheetName val="2.38"/>
      <sheetName val="2.38.1"/>
      <sheetName val="2.38.2"/>
      <sheetName val="2.38.3"/>
      <sheetName val="2.39"/>
      <sheetName val="2.40"/>
      <sheetName val="2.41"/>
      <sheetName val="2.42"/>
      <sheetName val="2.43"/>
      <sheetName val="2.44"/>
      <sheetName val="2.45"/>
      <sheetName val="2.46"/>
      <sheetName val="2.47"/>
      <sheetName val="2.48"/>
      <sheetName val="2.49"/>
      <sheetName val="2.50"/>
      <sheetName val="2.51"/>
      <sheetName val="2.52"/>
      <sheetName val="2.53"/>
      <sheetName val="2.54"/>
      <sheetName val="2.55"/>
      <sheetName val="2.56"/>
      <sheetName val="2.57"/>
      <sheetName val="2.58"/>
      <sheetName val="2.59"/>
      <sheetName val="2.60"/>
      <sheetName val="2.61"/>
      <sheetName val="2.62"/>
      <sheetName val="2.63"/>
      <sheetName val="2.64"/>
      <sheetName val="2.65"/>
      <sheetName val="2.66"/>
      <sheetName val="2.67"/>
      <sheetName val="2.68"/>
      <sheetName val="2.69"/>
      <sheetName val="2.70"/>
      <sheetName val="2.71"/>
      <sheetName val="2.72"/>
      <sheetName val="2.73"/>
      <sheetName val="2.74"/>
      <sheetName val="2.74.1"/>
      <sheetName val="2.90"/>
      <sheetName val="7 THAI NGUYEN"/>
      <sheetName val="MTL$-INTER"/>
      <sheetName val="Ban r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refreshError="1"/>
      <sheetData sheetId="82" refreshError="1"/>
      <sheetData sheetId="8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LTS"/>
      <sheetName val="2.59.1"/>
      <sheetName val="2.1"/>
      <sheetName val="2.2"/>
      <sheetName val="2.3 "/>
      <sheetName val="2.4"/>
      <sheetName val="2.5"/>
      <sheetName val="2.6"/>
      <sheetName val="2.7"/>
      <sheetName val="2.8"/>
      <sheetName val="2.9"/>
      <sheetName val="2.10"/>
      <sheetName val="2.11"/>
      <sheetName val="2.12"/>
      <sheetName val="2.13"/>
      <sheetName val="2.14"/>
      <sheetName val="2.15"/>
      <sheetName val="2.16"/>
      <sheetName val="2.17"/>
      <sheetName val="2.18"/>
      <sheetName val="2.19"/>
      <sheetName val="2.20"/>
      <sheetName val="2.21"/>
      <sheetName val="2.22"/>
      <sheetName val="2.23"/>
      <sheetName val="2.24"/>
      <sheetName val="2.25"/>
      <sheetName val="2.26"/>
      <sheetName val="2.27"/>
      <sheetName val="2.28"/>
      <sheetName val="2.29"/>
      <sheetName val="2.30"/>
      <sheetName val="2.31"/>
      <sheetName val="2.32"/>
      <sheetName val="2.33"/>
      <sheetName val="2.34"/>
      <sheetName val="2.35"/>
      <sheetName val="2.36"/>
      <sheetName val="2.37"/>
      <sheetName val="2.38"/>
      <sheetName val="2.38.1"/>
      <sheetName val="2.38.2"/>
      <sheetName val="2.38.3"/>
      <sheetName val="2.39"/>
      <sheetName val="2.40"/>
      <sheetName val="2.41"/>
      <sheetName val="2.42"/>
      <sheetName val="2.43"/>
      <sheetName val="2.44"/>
      <sheetName val="2.45"/>
      <sheetName val="2.46"/>
      <sheetName val="2.47"/>
      <sheetName val="2.48"/>
      <sheetName val="2.49"/>
      <sheetName val="2.50"/>
      <sheetName val="2.51"/>
      <sheetName val="2.52"/>
      <sheetName val="2.53"/>
      <sheetName val="2.54"/>
      <sheetName val="2.55"/>
      <sheetName val="2.56"/>
      <sheetName val="2.57"/>
      <sheetName val="2.58"/>
      <sheetName val="2.59"/>
      <sheetName val="2.60"/>
      <sheetName val="2.61"/>
      <sheetName val="2.62"/>
      <sheetName val="2.63"/>
      <sheetName val="2.64"/>
      <sheetName val="2.65"/>
      <sheetName val="2.66"/>
      <sheetName val="2.67"/>
      <sheetName val="2.68"/>
      <sheetName val="2.69"/>
      <sheetName val="2.70"/>
      <sheetName val="2.71"/>
      <sheetName val="2.72"/>
      <sheetName val="2.73"/>
      <sheetName val="2.74"/>
      <sheetName val="2.74.1"/>
      <sheetName val="2.9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heet1"/>
      <sheetName val="T3-99"/>
      <sheetName val="T4-99"/>
      <sheetName val="T5-99"/>
      <sheetName val="T6-99"/>
      <sheetName val="T7-99"/>
      <sheetName val="T8-99"/>
      <sheetName val="T9-99"/>
      <sheetName val="T10-99"/>
      <sheetName val="T11-99"/>
      <sheetName val="T12-99"/>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00000000"/>
      <sheetName val="KHQ2"/>
      <sheetName val="KHT4,5-02"/>
      <sheetName val="KHVt "/>
      <sheetName val="KHVtt4"/>
      <sheetName val="KHVt XL"/>
      <sheetName val="KHVt XLT4"/>
      <sheetName val="TNHNoi"/>
      <sheetName val="Sheet3"/>
      <sheetName val="XL4Poppy"/>
      <sheetName val="km248"/>
      <sheetName val="TBA"/>
      <sheetName val="Netbook"/>
      <sheetName val="DZ"/>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PA_coso"/>
      <sheetName val="PA_von"/>
      <sheetName val="PA_nhucau"/>
      <sheetName val="PA_TH"/>
      <sheetName val="THDT"/>
      <sheetName val="XL35"/>
      <sheetName val="DZ-35"/>
      <sheetName val="TN_35"/>
      <sheetName val="CT-DZ"/>
      <sheetName val="VC"/>
      <sheetName val="TC"/>
      <sheetName val="TH_BA"/>
      <sheetName val="TNT"/>
      <sheetName val="CT_TBA"/>
      <sheetName val="KB"/>
      <sheetName val="CT_BT"/>
      <sheetName val="KS"/>
      <sheetName val="BT"/>
      <sheetName val="CP_BT"/>
      <sheetName val="Sheet4"/>
      <sheetName val="Sheet5"/>
      <sheetName val="DB"/>
      <sheetName val="XXXXXXXX"/>
      <sheetName val="Thep be"/>
      <sheetName val="Thep than"/>
      <sheetName val="Thep xa mu"/>
      <sheetName val="Nhap lieu"/>
      <sheetName val="PGT"/>
      <sheetName val="Tien dien"/>
      <sheetName val="Thue GTGT"/>
      <sheetName val="142201-T1-th"/>
      <sheetName val="142201-T1 "/>
      <sheetName val="142201-T2-th "/>
      <sheetName val="142201-T2"/>
      <sheetName val="142201-T3-th "/>
      <sheetName val="142201-T3"/>
      <sheetName val="142201-T4-th  "/>
      <sheetName val="142201-T4"/>
      <sheetName val="142201-T6"/>
      <sheetName val="142201-T10"/>
      <sheetName val="t1"/>
      <sheetName val=" t5"/>
      <sheetName val="t.4"/>
      <sheetName val=" t3 "/>
      <sheetName val="T2"/>
      <sheetName val="t"/>
      <sheetName val=" TH331"/>
      <sheetName val=" Minh ha"/>
      <sheetName val="HTay03"/>
      <sheetName val=" Ha Tay"/>
      <sheetName val="tw2"/>
      <sheetName val=" Vinhphuc"/>
      <sheetName val=" Nbinh"/>
      <sheetName val=" QVinh"/>
      <sheetName val=" TW1"/>
      <sheetName val="10000000"/>
      <sheetName val="VtuHaTheSauTramBT3"/>
      <sheetName val="VtuHaTheSauTRamBT9"/>
      <sheetName val="VtuHaTheSautramLienThang"/>
      <sheetName val="VTuHaTheSautramBT5"/>
      <sheetName val="VTuHaTheSautramBT2"/>
      <sheetName val="VtuHaTheSautramTTCocSoi"/>
      <sheetName val="VtuHaTheSauTBAKhoi13"/>
      <sheetName val="VtuHaTheSauTBAKhoi12"/>
      <sheetName val="VtuHaTheSauTBANgDu4"/>
      <sheetName val="VtuHaTheSauTBAHungThuy"/>
      <sheetName val="VtuHaTheSauTBAHaiSan"/>
      <sheetName val="VtuHaTheSauTBANgVanTroi1"/>
      <sheetName val="VtuHaTheSauTBANgVanTroi2"/>
      <sheetName val="VtuHaTheSauTBANguyenDu2"/>
      <sheetName val="VtuHaTheSauTBANguyenDu6"/>
      <sheetName val="VtuHaTheSauTBABenThuy1"/>
      <sheetName val="VatTuThuHoi"/>
      <sheetName val="VtuHaTheSauTBABenThuy1 (2)"/>
      <sheetName val="Kluong phu"/>
      <sheetName val="Lan can"/>
      <sheetName val="Ho lan"/>
      <sheetName val="Coc tieu"/>
      <sheetName val="Bien bao"/>
      <sheetName val="Ranh"/>
      <sheetName val="Tuongchan"/>
      <sheetName val="Op mai 274"/>
      <sheetName val="Op mai 275"/>
      <sheetName val="Op mai 276"/>
      <sheetName val="Op mai 277"/>
      <sheetName val="Op mai 278"/>
      <sheetName val="Op mai 279"/>
      <sheetName val="Op mai 280"/>
      <sheetName val="Op mai 281"/>
      <sheetName val="Op mai 282"/>
      <sheetName val="Op mai 283"/>
      <sheetName val="Km274-Km275"/>
      <sheetName val="Km275-Km276"/>
      <sheetName val="Km276-Km277"/>
      <sheetName val="Km277-Km278"/>
      <sheetName val="Km278-Km279"/>
      <sheetName val="Km279-Km280"/>
      <sheetName val="Km280-Km281"/>
      <sheetName val="Km281-Km282"/>
      <sheetName val="Km282-Km283"/>
      <sheetName val="Km283-Km284"/>
      <sheetName val="Km284-Km285"/>
      <sheetName val="Nenduong"/>
      <sheetName val="Op mai 284"/>
      <sheetName val="Op mai"/>
      <sheetName val="thkl"/>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Km274 - Km275"/>
      <sheetName val="Km275 - Km276"/>
      <sheetName val="Km276 - Km277"/>
      <sheetName val="Km277 - Km278 "/>
      <sheetName val="Km278 - Km279"/>
      <sheetName val="Km279 - Km280"/>
      <sheetName val="Km280 - Km281"/>
      <sheetName val="Km281 - Km282"/>
      <sheetName val="Km282 - Km283"/>
      <sheetName val="Km283 - Km284"/>
      <sheetName val="Km284 - Km285"/>
      <sheetName val="Tong hop Matduong"/>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Tong hop"/>
      <sheetName val="Tong hop (2)"/>
      <sheetName val="Cong"/>
      <sheetName val="Cong cu"/>
      <sheetName val="Dinhhinh"/>
      <sheetName val="Cot thep"/>
      <sheetName val="Cong tron D75"/>
      <sheetName val="Cong tron D100"/>
      <sheetName val="Cong tron D150"/>
      <sheetName val="Cong tron 2D150"/>
      <sheetName val="Cong ban 1,0x1,0"/>
      <sheetName val="Cong ban 1,0x1,2"/>
      <sheetName val="Cong hop 1,5x1,5"/>
      <sheetName val="Cong hop 2,0x1,5"/>
      <sheetName val="Cong hop 2,0x2,0"/>
      <sheetName val="Sheet6"/>
      <sheetName val="tb1"/>
      <sheetName val="Song trai"/>
      <sheetName val="Dinh+ha nha"/>
      <sheetName val="PTLK"/>
      <sheetName val="NG k"/>
      <sheetName val="THcong"/>
      <sheetName val="BHXH"/>
      <sheetName val="BHXH12"/>
      <sheetName val="Sheet8"/>
      <sheetName val="Sheet9"/>
      <sheetName val="THVDT"/>
      <sheetName val="NCLD"/>
      <sheetName val="MMTB"/>
      <sheetName val="CFSX"/>
      <sheetName val="KQ"/>
      <sheetName val="DTSL"/>
      <sheetName val="XDCBK"/>
      <sheetName val="KHTSCD"/>
      <sheetName val="XDCB"/>
      <sheetName val="Trich Ngang"/>
      <sheetName val="Danh sach Rieng"/>
      <sheetName val="Dia Diem Thuc Tap"/>
      <sheetName val="De Tai Thuc Tap"/>
      <sheetName val="LuongT1"/>
      <sheetName val="LuongT2"/>
      <sheetName val="luongthang12"/>
      <sheetName val="LuongT11"/>
      <sheetName val="thang5"/>
      <sheetName val="T7"/>
      <sheetName val="T10"/>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PhieuKT"/>
      <sheetName val="T.so thay doi"/>
      <sheetName val="BTHDT_DZcaothe"/>
      <sheetName val="BTHDT_TBA"/>
      <sheetName val="THXL_DZcaothe"/>
      <sheetName val="TN_DZcaothe"/>
      <sheetName val="b.THchitietDZCT"/>
      <sheetName val="tr_tinhDZcaothe"/>
      <sheetName val="THXL_TBA"/>
      <sheetName val="TN_TBA"/>
      <sheetName val="b.THchitietTBA"/>
      <sheetName val="tr_tinhTBA"/>
      <sheetName val="Khao sat"/>
      <sheetName val="TT khao sat"/>
      <sheetName val="socai2003-6tc"/>
      <sheetName val="SCT Cong trinh"/>
      <sheetName val="06-2003 (2)"/>
      <sheetName val="CDPS 6tc"/>
      <sheetName val="SCT Nha thau"/>
      <sheetName val="socai2003 (6tc)dp"/>
      <sheetName val="socai2003 (6tc)"/>
      <sheetName val="CDPS 6tc (2)"/>
      <sheetName val="20000000"/>
      <sheetName val="KM"/>
      <sheetName val="KHOANMUC"/>
      <sheetName val="QTNC"/>
      <sheetName val="CPQL"/>
      <sheetName val="SANLUONG"/>
      <sheetName val="SSCP-SL"/>
      <sheetName val="CPSX"/>
      <sheetName val="CDSL (2)"/>
      <sheetName val="Congty"/>
      <sheetName val="VPPN"/>
      <sheetName val="XN74"/>
      <sheetName val="XN54"/>
      <sheetName val="XN33"/>
      <sheetName val="NK96"/>
      <sheetName val="XL4Test5"/>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phan tich DG"/>
      <sheetName val="gia vat lieu"/>
      <sheetName val="gia xe may"/>
      <sheetName val="gia nhan cong"/>
      <sheetName val="F ThanhTri"/>
      <sheetName val="F Gialam"/>
      <sheetName val="DG"/>
      <sheetName val="TH dam"/>
      <sheetName val="SX dam"/>
      <sheetName val="LD dam"/>
      <sheetName val="Bang gia VL"/>
      <sheetName val="Gia NC"/>
      <sheetName val="Gia may"/>
      <sheetName val="Tonghop"/>
      <sheetName val="Sheet7"/>
      <sheetName val="Thau"/>
      <sheetName val="CT-BT"/>
      <sheetName val="Xa"/>
      <sheetName val="TH"/>
      <sheetName val="Sheet10"/>
      <sheetName val="TH du toan "/>
      <sheetName val="Du toan "/>
      <sheetName val="C.Tinh"/>
      <sheetName val="TK_cap"/>
      <sheetName val="GVL"/>
      <sheetName val="giai thich"/>
      <sheetName val="Heso"/>
      <sheetName val="CTDG"/>
      <sheetName val="DT - Ro"/>
      <sheetName val="TH - Ro "/>
      <sheetName val="GDT - Ro"/>
      <sheetName val="DT - TB"/>
      <sheetName val="TH - TB"/>
      <sheetName val="GDT - TB"/>
      <sheetName val="DT - NT"/>
      <sheetName val="TH - NT"/>
      <sheetName val="GDT - NT"/>
      <sheetName val="THGT"/>
      <sheetName val="XXXXXX_xda24_X"/>
      <sheetName val="Napheo-SPP"/>
      <sheetName val="VPLaichau"/>
      <sheetName val="VPTruongson"/>
      <sheetName val="D9"/>
      <sheetName val="TLNamChim"/>
      <sheetName val="Dancau-Q.Ninh"/>
      <sheetName val="D91"/>
      <sheetName val="Kenhta-himlam"/>
      <sheetName val="TCQ5-"/>
      <sheetName val="HDkhoanduoc"/>
      <sheetName val="TCQ1-4"/>
      <sheetName val="Khac"/>
      <sheetName val="BaTrieu-L.son"/>
      <sheetName val="SBayDBien"/>
      <sheetName val="QL32YB(12)"/>
      <sheetName val="QL32AYB"/>
      <sheetName val="THSonNam"/>
      <sheetName val="Coquan"/>
      <sheetName val="Quoclo6mchau"/>
      <sheetName val="QLo4B-LS"/>
      <sheetName val="Phanthiet"/>
      <sheetName val="Muongnhe"/>
      <sheetName val="D1"/>
      <sheetName val="D2"/>
      <sheetName val="D3"/>
      <sheetName val="D4"/>
      <sheetName val="D5"/>
      <sheetName val="D6"/>
      <sheetName val="Tay ninh"/>
      <sheetName val="A.Duc"/>
      <sheetName val="TH2003"/>
      <sheetName val="Don gia CPM"/>
      <sheetName val="Tong Thieu HD cac CT-2001"/>
      <sheetName val="VL thieu HD - 2001"/>
      <sheetName val="Tong thieu HD cac CT - 2002"/>
      <sheetName val="Lan trai"/>
      <sheetName val="Van chuyen"/>
      <sheetName val="Vchuyen(C)"/>
      <sheetName val="HDong VC"/>
      <sheetName val="ThieuHD nam 2001"/>
      <sheetName val="CPChung"/>
      <sheetName val="Bang TH"/>
      <sheetName val="Tong Chinh"/>
      <sheetName val="000000000000"/>
      <sheetName val="100000000000"/>
      <sheetName val="200000000000"/>
      <sheetName val="300000000000"/>
      <sheetName val="CamPha"/>
      <sheetName val="MongCai"/>
      <sheetName val="30000000"/>
      <sheetName val="40000000"/>
      <sheetName val="50000000"/>
      <sheetName val="60000000"/>
      <sheetName val="70000000"/>
      <sheetName val="T03 - 03"/>
      <sheetName val="AncaT03"/>
      <sheetName val="THL T03"/>
      <sheetName val="TTBC T03"/>
      <sheetName val="Luong noi Bo - T3"/>
      <sheetName val="Tong hop - T3"/>
      <sheetName val="Thuong Quy 3"/>
      <sheetName val="LBS"/>
      <sheetName val="Phu cap trach nhiem"/>
      <sheetName val="tmt4"/>
      <sheetName val="t3-01"/>
      <sheetName val="t4-01"/>
      <sheetName val="t5-01"/>
      <sheetName val="t6-01"/>
      <sheetName val="t7-01"/>
      <sheetName val="t8-01"/>
      <sheetName val="t9-01"/>
      <sheetName val="t10-01"/>
      <sheetName val="t11-01"/>
      <sheetName val="t12-"/>
      <sheetName val="t3"/>
      <sheetName val="t4"/>
      <sheetName val="t5"/>
      <sheetName val="t06"/>
      <sheetName val="t07"/>
      <sheetName val="t08"/>
      <sheetName val="t09"/>
      <sheetName val="t11"/>
      <sheetName val="t12"/>
      <sheetName val="0103"/>
      <sheetName val="0203"/>
      <sheetName val="th-nop"/>
      <sheetName val="Ctieucnghe(12-03"/>
      <sheetName val="DmdbTVN"/>
      <sheetName val="Hsdancach"/>
      <sheetName val="TanLap"/>
      <sheetName val="CaoThang"/>
      <sheetName val="GiapKhau"/>
      <sheetName val="917"/>
      <sheetName val="CBTT"/>
      <sheetName val="TramKCS"/>
      <sheetName val="Tohop1(LD"/>
      <sheetName val="Tohop2(QL&amp;an"/>
      <sheetName val="ThunhapBQ"/>
      <sheetName val="QDgiao1"/>
      <sheetName val="So sanh"/>
      <sheetName val="NCxdcb"/>
      <sheetName val="BangTH"/>
      <sheetName val="Xaylap "/>
      <sheetName val="Nhan cong"/>
      <sheetName val="Thietbi"/>
      <sheetName val="Diengiai"/>
      <sheetName val="Vanchuyen"/>
      <sheetName val="HHVt "/>
      <sheetName val="[IBASE2.XLSѝTNHNoi"/>
      <sheetName val="TH_BQ"/>
      <sheetName val="CT 03"/>
      <sheetName val="TH 03"/>
      <sheetName val="Co~g hop 1,5x1,5"/>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GIA NUOC"/>
      <sheetName val="GIA DIEN THOAI"/>
      <sheetName val="GIA DIEN"/>
      <sheetName val="chiet tinh XD"/>
      <sheetName val="Triet T"/>
      <sheetName val="Phan tich gia"/>
      <sheetName val="pHAN CONG"/>
      <sheetName val="GIA XD"/>
      <sheetName val="CV di trong  dong"/>
      <sheetName val=" KQTH quy hoach 135"/>
      <sheetName val="Bao cao KQTH quy hoach 135"/>
      <sheetName val="L-THANG03"/>
      <sheetName val="L-THANG04"/>
      <sheetName val="luongthuong"/>
      <sheetName val="tkcb-cnv"/>
      <sheetName val="KETQUAHOC"/>
      <sheetName val="KHACHSAN"/>
      <sheetName val="THANHTOAN"/>
      <sheetName val="BC-BANHANG"/>
      <sheetName val="DOANH SO"/>
      <sheetName val="BD-SINH VIEN"/>
      <sheetName val="luongsanpham"/>
      <sheetName val="TUYENSINH02"/>
      <sheetName val="cuocphi"/>
      <sheetName val="banhang"/>
      <sheetName val="bh-thang4"/>
      <sheetName val="BC TH CK (2)"/>
      <sheetName val="BC TH CK"/>
      <sheetName val="BC6tT19 food"/>
      <sheetName val="BC6tT19"/>
      <sheetName val="BC6tT18"/>
      <sheetName val="BC6tT18 - Food"/>
      <sheetName val="CTTH"/>
      <sheetName val="BC6tT17"/>
      <sheetName val="BCCK 4"/>
      <sheetName val="BCFood- T16"/>
      <sheetName val="BC6tT16"/>
      <sheetName val="BCFood- T15"/>
      <sheetName val="BC6tT15"/>
      <sheetName val="BCFood- T14"/>
      <sheetName val="BC6tT14"/>
      <sheetName val="BCFood- T13"/>
      <sheetName val="BC6tT13"/>
      <sheetName val="THCK3"/>
      <sheetName val="BC6tT12"/>
      <sheetName val="BC6tT11"/>
      <sheetName val="BC6tT10"/>
      <sheetName val="BC6tT9"/>
      <sheetName val="TH CK2"/>
      <sheetName val="BC6tT8"/>
      <sheetName val="BC6tT7"/>
      <sheetName val="BC6tT5"/>
      <sheetName val="BC6tT52 (3)"/>
      <sheetName val="BCTH"/>
      <sheetName val="BC6tT4"/>
      <sheetName val="BC6tT3"/>
      <sheetName val="BC6tT2"/>
      <sheetName val="BC6tT1"/>
      <sheetName val="BC6tT52 (2)"/>
      <sheetName val="BC6tT52"/>
      <sheetName val="BC6tT51"/>
      <sheetName val="BC6tT50"/>
      <sheetName val="BC6tT49"/>
      <sheetName val="TCK 12"/>
      <sheetName val="BC6tT48"/>
      <sheetName val="BC6tT47"/>
      <sheetName val="BC6tT46"/>
      <sheetName val="BC6tT45"/>
      <sheetName val="Tong CK"/>
      <sheetName val="BC6tT44"/>
      <sheetName val="BC6tT43"/>
      <sheetName val="BC6t"/>
      <sheetName val="T42"/>
      <sheetName val="T41"/>
      <sheetName val="T40"/>
      <sheetName val="Thi_sinh"/>
      <sheetName val="Luong"/>
      <sheetName val="HethongDebai"/>
      <sheetName val="TH131"/>
      <sheetName val="TH155&amp;156"/>
      <sheetName val="TH152"/>
      <sheetName val="TH153"/>
      <sheetName val="TH331"/>
      <sheetName val="KhoDL"/>
      <sheetName val="THSPHH"/>
      <sheetName val="THVL"/>
      <sheetName val="Chamcong"/>
      <sheetName val="DMTK"/>
      <sheetName val="DMKH"/>
      <sheetName val="DMNB"/>
      <sheetName val="DMNV"/>
      <sheetName val="Heso 3-2004 (3)"/>
      <sheetName val="Luong (2)"/>
      <sheetName val="heso T3"/>
      <sheetName val="heso T4"/>
      <sheetName val="heso T5"/>
      <sheetName val="Heso T6"/>
      <sheetName val="Heso T7"/>
      <sheetName val="Heso T8"/>
      <sheetName val="Heso T9"/>
      <sheetName val="Heso 2-2004"/>
      <sheetName val="Heso 3-2004"/>
      <sheetName val="Baocao"/>
      <sheetName val="Heso 3-2004 (2)"/>
      <sheetName val="HD1"/>
      <sheetName val="HD4"/>
      <sheetName val="HD3"/>
      <sheetName val="HD5"/>
      <sheetName val="HD7"/>
      <sheetName val="HD6"/>
      <sheetName val="HD2"/>
      <sheetName val="cn"/>
      <sheetName val="ct"/>
      <sheetName val="Nc"/>
      <sheetName val="pt"/>
      <sheetName val="ql"/>
      <sheetName val="ql (2)"/>
      <sheetName val="4"/>
      <sheetName val="Sheet13"/>
      <sheetName val="Sheet14"/>
      <sheetName val="Sheet15"/>
      <sheetName val="Sheet16"/>
      <sheetName val="DTCT"/>
      <sheetName val="PTVT"/>
      <sheetName val="THVT"/>
      <sheetName val="T.K H.T.T5"/>
      <sheetName val="T.K T7"/>
      <sheetName val="TK T6"/>
      <sheetName val="T.K T5"/>
      <sheetName val="Bang thong ke hang ton"/>
      <sheetName val="thong ke "/>
      <sheetName val="T.KT04"/>
      <sheetName val="DATA"/>
      <sheetName val="Tuan 1.01"/>
      <sheetName val="Tuan 3.01 "/>
      <sheetName val="Tuan 5.06 "/>
      <sheetName val="Tuan 6.06  "/>
      <sheetName val="Tuan 7.06 "/>
      <sheetName val="Tuan 7.06  (2)"/>
      <sheetName val="Tuan8,06"/>
      <sheetName val="Tuan9,06"/>
      <sheetName val="Tuan10,06 "/>
      <sheetName val="Tuan11,06  "/>
      <sheetName val="Tuan12,06"/>
      <sheetName val="Bao cao DD 31.3.06"/>
      <sheetName val="Bao cao DD 30.4.06"/>
      <sheetName val="Bao cao DD 31.5.06 "/>
      <sheetName val="Bao cao Quy I-06"/>
      <sheetName val="Bao cao DD 30.6.06"/>
      <sheetName val="Bao cao DD 31.7.06"/>
      <sheetName val="Km282-Km_x0003__x0000_3"/>
      <sheetName val="20+590"/>
      <sheetName val="20+1218"/>
      <sheetName val="22+456"/>
      <sheetName val="23+200"/>
      <sheetName val="Bia1"/>
      <sheetName val="Nhap_lieu"/>
      <sheetName val="Khoiluong"/>
      <sheetName val="Vattu"/>
      <sheetName val="Trungchuyen"/>
      <sheetName val="Bu"/>
      <sheetName val="Chitiet"/>
      <sheetName val="Tkedotuoi"/>
      <sheetName val="Tkebactho"/>
      <sheetName val="nhan su"/>
      <sheetName val="2020"/>
      <sheetName val="luong cty"/>
      <sheetName val="bangluong"/>
      <sheetName val="Tkecong"/>
      <sheetName val="thunhap03"/>
      <sheetName val="thungoaiSCTX"/>
      <sheetName val="TRICH73"/>
      <sheetName val="23+327"/>
      <sheetName val="23+468"/>
      <sheetName val="23+563"/>
      <sheetName val="24+520"/>
      <sheetName val="25"/>
      <sheetName val="Luu goc"/>
      <sheetName val="km22+93.86-km22+121.86"/>
      <sheetName val="km22+177.14-km22+205.64"/>
      <sheetName val="Bang 20-25"/>
      <sheetName val="km22+267.96-km22+283.96"/>
      <sheetName val="km22+304.31-km22+344.31"/>
      <sheetName val="km22+460.92-km22+614.57"/>
      <sheetName val="km22+671.78-km22+713.32"/>
      <sheetName val="bcth 05-04"/>
      <sheetName val="baocao 05-04"/>
      <sheetName val="bcth04-04"/>
      <sheetName val="baocao04-04"/>
      <sheetName val="bcth03-04"/>
      <sheetName val="baocao03-04"/>
      <sheetName val="bcth02-04"/>
      <sheetName val="baocao02-04"/>
      <sheetName val="bcth01-04"/>
      <sheetName val="baocao01-04"/>
      <sheetName val="Chart3"/>
      <sheetName val="Chart2"/>
      <sheetName val="BaTrieu-L.con"/>
      <sheetName val="EDT - Ro"/>
      <sheetName val="BT1"/>
      <sheetName val="BT2"/>
      <sheetName val="BT3"/>
      <sheetName val="BT4"/>
      <sheetName val="BT5"/>
      <sheetName val="BT6"/>
      <sheetName val="BT7"/>
      <sheetName val="bt08"/>
      <sheetName val="bt9"/>
      <sheetName val="BT10"/>
      <sheetName val="bt11"/>
      <sheetName val="BT12"/>
      <sheetName val="BT13"/>
      <sheetName val="BT14"/>
      <sheetName val="bt15"/>
      <sheetName val="BT16"/>
      <sheetName val="BT18"/>
      <sheetName val="THQI"/>
      <sheetName val="Bia"/>
      <sheetName val="THTBO"/>
      <sheetName val="XLAP"/>
      <sheetName val="th22"/>
      <sheetName val="CT22"/>
      <sheetName val="MuaVL_DZ"/>
      <sheetName val="LD&amp;TNTB"/>
      <sheetName val="TH_TBA"/>
      <sheetName val="MuaVL_bu"/>
      <sheetName val="MuaVL_TBA"/>
      <sheetName val="TBi"/>
      <sheetName val="XL_TN"/>
      <sheetName val="TN"/>
      <sheetName val="lietke_TBA"/>
      <sheetName val="lietke_DZ"/>
      <sheetName val="vc_Bocdo"/>
      <sheetName val="m3"/>
      <sheetName val="TK_TD"/>
      <sheetName val="Cap_dat"/>
      <sheetName val="TK _TK"/>
      <sheetName val="Cuoc89"/>
      <sheetName val=""/>
      <sheetName val="Mix-Tarpaulin"/>
      <sheetName val="Tarpaulin"/>
      <sheetName val="Price"/>
      <sheetName val="1"/>
      <sheetName val="2"/>
      <sheetName val="3"/>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6"/>
      <sheetName val="27"/>
      <sheetName val="28"/>
      <sheetName val="29"/>
      <sheetName val="30"/>
      <sheetName val="31"/>
      <sheetName val="Monthly"/>
      <sheetName val="For Summary"/>
      <sheetName val="For Summary(KG)"/>
      <sheetName val="PP Cloth"/>
      <sheetName val="Mix-PP Cloth"/>
      <sheetName val="Material Price-PP"/>
      <sheetName val="2.74"/>
      <sheetName val="T8-9)"/>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tuanM"/>
      <sheetName val="Dinh_ha nha"/>
      <sheetName val="BTH"/>
      <sheetName val="luongt 13"/>
      <sheetName val="LUONG 1"/>
      <sheetName val="LUONG 2"/>
      <sheetName val="LUONG 3"/>
      <sheetName val="Luong 4"/>
      <sheetName val="CTP 4"/>
      <sheetName val="Thuno"/>
      <sheetName val="Anca 4"/>
      <sheetName val="THUONG TET"/>
      <sheetName val="thuong"/>
      <sheetName val="T6"/>
      <sheetName val="THQII"/>
      <sheetName val="Trung"/>
      <sheetName val="THQIII"/>
      <sheetName val="THT nam 04"/>
      <sheetName val="142201ȭT4"/>
      <sheetName val="Bia¸"/>
      <sheetName val="TL"/>
      <sheetName val="T8-9B"/>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T8-9þ"/>
      <sheetName val="BCDSPS"/>
      <sheetName val="BCDKT"/>
      <sheetName val="[IBASE2.XLS}BHXH"/>
      <sheetName val="01"/>
      <sheetName val="THU T12"/>
      <sheetName val="CHI T12"/>
      <sheetName val="THU T11"/>
      <sheetName val="CHI T11"/>
      <sheetName val="THU T10"/>
      <sheetName val="CHI T10"/>
      <sheetName val="THU T9"/>
      <sheetName val="CHI T9"/>
      <sheetName val="THU T8"/>
      <sheetName val="CHI T8"/>
      <sheetName val="THU T7"/>
      <sheetName val="CHI T7"/>
      <sheetName val="THU T6"/>
      <sheetName val="CHI T6"/>
      <sheetName val="THU T5"/>
      <sheetName val="CHI T5"/>
      <sheetName val="THU T4"/>
      <sheetName val="CHI T4"/>
      <sheetName val="THU T3"/>
      <sheetName val="CHI T3"/>
      <sheetName val="THU T2"/>
      <sheetName val="CHI T2"/>
      <sheetName val="THU T1"/>
      <sheetName val="CHI T1"/>
      <sheetName val="CDSM (2)"/>
      <sheetName val="02.1"/>
      <sheetName val="2.1"/>
      <sheetName val="2.3"/>
      <sheetName val="02.3"/>
      <sheetName val="05"/>
      <sheetName val="03"/>
      <sheetName val="06"/>
      <sheetName val="B 01"/>
      <sheetName val="B 03"/>
      <sheetName val="D 13"/>
      <sheetName val="Q-03"/>
      <sheetName val="Q-04"/>
      <sheetName val="Q-05"/>
      <sheetName val="D15"/>
      <sheetName val="D20"/>
      <sheetName val="D19"/>
      <sheetName val="120"/>
      <sheetName val="IFAD"/>
      <sheetName val="CVHN"/>
      <sheetName val="TCVM"/>
      <sheetName val="RIDP"/>
      <sheetName val="LDNN"/>
      <sheetName val="BTH Phieu thu"/>
      <sheetName val="BTH Phieu chi"/>
      <sheetName val="NK-SC"/>
      <sheetName val="SCT NVL"/>
      <sheetName val="NK SO CAI"/>
      <sheetName val="SCT TK 331"/>
      <sheetName val="So CFSXKD"/>
      <sheetName val="SCT  TK 131"/>
      <sheetName val="So TGNH 2003"/>
      <sheetName val="So quy TM 2002"/>
      <sheetName val="The tinh Z"/>
      <sheetName val="So kho nguyen vat lieu"/>
      <sheetName val="BTH NVL"/>
      <sheetName val="So theo doi thue GTGT"/>
      <sheetName val="BC thanh QT hoa don nam 2003"/>
      <sheetName val="0304"/>
      <sheetName val="0904"/>
      <sheetName val="1204"/>
      <sheetName val="80000000"/>
      <sheetName val="90000000"/>
      <sheetName val="a0000000"/>
      <sheetName val="b0000000"/>
      <sheetName val="c0000000"/>
      <sheetName val="Cone"/>
      <sheetName val="Sheed5"/>
      <sheetName val="GK"/>
      <sheetName val="CB"/>
      <sheetName val="VP"/>
      <sheetName val="Km274-Km274"/>
      <sheetName val="Km27'-Km278"/>
      <sheetName val="KHVô XL"/>
      <sheetName val="Bia_x0018_"/>
      <sheetName val="QD cua HDQT (ÿÿ"/>
      <sheetName val="ÿÿÿÿi ngoai tongÿÿ2)"/>
      <sheetName val="΄Cxdcb"/>
      <sheetName val="HD CTrinh1"/>
      <sheetName val="HD benA"/>
      <sheetName val="KHTC"/>
      <sheetName val="BCTC"/>
      <sheetName val="Soqui"/>
      <sheetName val="Tienvay"/>
      <sheetName val="CTthanhtoan"/>
      <sheetName val="CTietHD"/>
      <sheetName val="Theodoi HD"/>
      <sheetName val="Theodoi HD (2)"/>
      <sheetName val="VLieu"/>
      <sheetName val="May"/>
      <sheetName val="NCong"/>
      <sheetName val="gia vt,nc,may"/>
      <sheetName val="THKP"/>
      <sheetName val="Khac DP"/>
      <sheetName val="Khoi than "/>
      <sheetName val="B3_208_than"/>
      <sheetName val="B3_208_TU"/>
      <sheetName val="B3_208_TW"/>
      <sheetName val="B3_208_DP"/>
      <sheetName val="B3_208_khac"/>
      <sheetName val="Sheet11"/>
      <sheetName val="Sheet12"/>
      <sheetName val="BC§ 2001"/>
      <sheetName val="BBC§ 2002"/>
      <sheetName val="TSC§ 2001"/>
      <sheetName val="TSc® 2002"/>
      <sheetName val="Thang1"/>
      <sheetName val="Thang2"/>
      <sheetName val="Thang3"/>
      <sheetName val="Thang 4"/>
      <sheetName val="23+32þ"/>
      <sheetName val="[IBASE2.XLS_Tong hop Matduong"/>
      <sheetName val="PXKT1"/>
      <sheetName val="PXKT2"/>
      <sheetName val="PXKT3"/>
      <sheetName val="PXKT4"/>
      <sheetName val="PXKT5"/>
      <sheetName val="May khau"/>
      <sheetName val="PXKT6Via 11"/>
      <sheetName val="PXKT7"/>
      <sheetName val="PXKTLo Thien V 14A"/>
      <sheetName val="V14 phu"/>
      <sheetName val="V15"/>
      <sheetName val="V7"/>
      <sheetName val="V9"/>
      <sheetName val="Via 16 Lthien"/>
      <sheetName val="V6a"/>
      <sheetName val="PXKT8"/>
      <sheetName val="XXXXXXX0"/>
      <sheetName val="bg+th45"/>
      <sheetName val="4-5"/>
      <sheetName val="bg+th34"/>
      <sheetName val="3-4"/>
      <sheetName val="bg+th23"/>
      <sheetName val="2-3"/>
      <sheetName val="bg+th12"/>
      <sheetName val="1-2"/>
      <sheetName val="bg+th"/>
      <sheetName val="ptvl"/>
      <sheetName val="0-1"/>
      <sheetName val="7 THAI NGUYEN"/>
      <sheetName val="Tonf hop"/>
      <sheetName val="CoquyTM"/>
      <sheetName val="_x0000_"/>
      <sheetName val="TH_B¸"/>
      <sheetName val="T8-9_x0008_"/>
      <sheetName val="T8-9@"/>
      <sheetName val="tô rôiDY"/>
      <sheetName val="ATCANING"/>
      <sheetName val="KNH"/>
      <sheetName val="KVF"/>
      <sheetName val="Hoada"/>
      <sheetName val="Nguphuc"/>
      <sheetName val="TCH"/>
      <sheetName val="TTT"/>
      <sheetName val="TVK"/>
      <sheetName val="Tuichuom"/>
      <sheetName val="NKDT"/>
      <sheetName val="Vitagin"/>
      <sheetName val="det VP"/>
      <sheetName val="det hn"/>
      <sheetName val="19-5"/>
      <sheetName val="X26-2"/>
      <sheetName val="x26"/>
      <sheetName val="chi Hieu"/>
      <sheetName val="c thoa"/>
      <sheetName val="A thanh - DL"/>
      <sheetName val="A Tuyen"/>
      <sheetName val="A Tien -laphu"/>
      <sheetName val="A Thang- laphu"/>
      <sheetName val="DMHN"/>
      <sheetName val="A Dong"/>
      <sheetName val="27-7 NB"/>
      <sheetName val="ATuan-PN"/>
      <sheetName val="X20"/>
      <sheetName val="xn 5"/>
      <sheetName val="PKD X20"/>
      <sheetName val="da giay SG"/>
      <sheetName val="dagiay XK"/>
      <sheetName val="DK Dong xuan"/>
      <sheetName val="chu Ton"/>
      <sheetName val="minh tri"/>
      <sheetName val="viet huy"/>
      <sheetName val="thanh ha"/>
      <sheetName val="O Su"/>
      <sheetName val="A Ha-DL"/>
      <sheetName val="Vinh oanh"/>
      <sheetName val="chi Thuy"/>
      <sheetName val="chu Hong"/>
      <sheetName val="thuy- may"/>
      <sheetName val="CHuong(VT)"/>
      <sheetName val="XNK-hnam"/>
      <sheetName val="7-5HQ"/>
      <sheetName val="vu yen"/>
      <sheetName val="Du_lieu"/>
      <sheetName val="Chart䀀"/>
      <sheetName val="T8-9("/>
      <sheetName val="Nhap_lieÈ"/>
      <sheetName val="PNT-QUOT-#3"/>
      <sheetName val="COAT&amp;WRAP-QIOT-#3"/>
      <sheetName val="Nhap_lie"/>
      <sheetName val="Nhap_lie("/>
      <sheetName val="02"/>
      <sheetName val="04"/>
      <sheetName val="07"/>
      <sheetName val="08"/>
      <sheetName val="09"/>
      <sheetName val="PHEPNAM"/>
      <sheetName val="KHONGLUONG"/>
      <sheetName val="d0000000"/>
      <sheetName val="e0000000"/>
      <sheetName val="f0000000"/>
      <sheetName val="g0000000"/>
      <sheetName val="h0000000"/>
      <sheetName val="i0000000"/>
      <sheetName val="XXXXXXX1"/>
      <sheetName val="XXXXXXX2"/>
      <sheetName val="XXXXXXX3"/>
      <sheetName val="XXXXXXX4"/>
      <sheetName val="XXXXXXX5"/>
      <sheetName val="XXXXXXX6"/>
      <sheetName val="XXXXXXX7"/>
      <sheetName val="XXXXXXX8"/>
      <sheetName val="XXXXXXX9"/>
      <sheetName val="XXXXXXXA"/>
      <sheetName val="XXXXXXXB"/>
      <sheetName val="XXXXXXXC"/>
      <sheetName val="XXXXXXXD"/>
      <sheetName val="XXXXXXXE"/>
      <sheetName val="Km282-Km_x0003_?3"/>
      <sheetName val="lapdap TB "/>
      <sheetName val=" GT CPhi tung dot"/>
      <sheetName val="[IBASE2.XLS䁝BC6tT17"/>
      <sheetName val="TK13_x0005_"/>
      <sheetName val="Bia¬"/>
      <sheetName val="THQþ"/>
      <sheetName val="CongNo"/>
      <sheetName val="TD khao sat"/>
      <sheetName val="_x0000__x0000__x0005__x0000__x0000_"/>
      <sheetName val="CHITIET VL-NC"/>
      <sheetName val="DON GIA"/>
      <sheetName val="ESTI."/>
      <sheetName val="DI-ESTI"/>
      <sheetName val="THTBþ"/>
      <sheetName val="nghi dinh-_x0004__x0010_"/>
      <sheetName val="Cong hop 2,0ࡸ2,0"/>
      <sheetName val="Biaþ"/>
      <sheetName val="Luot"/>
      <sheetName val="IBASE2"/>
      <sheetName val="KQKDKT#04-1"/>
      <sheetName val="VtuHaTheSauTBABenThuy1 Ш2)"/>
      <sheetName val="T8-9h"/>
      <sheetName val="T8-9X"/>
      <sheetName val="MTL$-INTER"/>
      <sheetName val="Ca.D"/>
      <sheetName val="H.long"/>
      <sheetName val="C.Mong"/>
      <sheetName val="M.Phu"/>
      <sheetName val="T.Son"/>
      <sheetName val="V.Don"/>
      <sheetName val="Y.Kien"/>
      <sheetName val="V.Quang"/>
      <sheetName val="Q.Lam"/>
      <sheetName val="Pthu"/>
      <sheetName val="T.Coc"/>
      <sheetName val="D.Nghia"/>
      <sheetName val="P.Phu"/>
      <sheetName val="P.Lai"/>
      <sheetName val="N.Xuyen"/>
      <sheetName val="H.quan"/>
      <sheetName val="S.Dang"/>
      <sheetName val="TT.DH"/>
      <sheetName val="N.Quan"/>
      <sheetName val="C.Dam"/>
      <sheetName val="M.Luong"/>
      <sheetName val="B.luan"/>
      <sheetName val="GIA 뭼UOC"/>
      <sheetName val="Soqu_x0005__x0000__x0000_"/>
      <sheetName val="T8-9_x0005_"/>
      <sheetName val="Diem mon hoc"/>
      <sheetName val="Diem Tong ket"/>
      <sheetName val="DS - HoTen"/>
      <sheetName val="DS-Loc"/>
      <sheetName val="thong ke_x0000_"/>
      <sheetName val="Bang can doi "/>
      <sheetName val="Tinh hinh cat lang"/>
      <sheetName val="Tinh hinh SX phu"/>
      <sheetName val="Tinh hinh do xop"/>
      <sheetName val="TH dat "/>
      <sheetName val="chi phi cap tien"/>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H17" t="str">
            <v>ERLP</v>
          </cell>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t="str">
            <v>530</v>
          </cell>
          <cell r="AM44">
            <v>1</v>
          </cell>
          <cell r="AN44">
            <v>18.2</v>
          </cell>
          <cell r="AO44">
            <v>8.1999999999999993</v>
          </cell>
          <cell r="AP44">
            <v>15.5</v>
          </cell>
          <cell r="AQ44">
            <v>42.86</v>
          </cell>
          <cell r="AR44">
            <v>85.37</v>
          </cell>
          <cell r="AS44">
            <v>36.450000000000003</v>
          </cell>
          <cell r="AT44">
            <v>780</v>
          </cell>
          <cell r="AU44">
            <v>700</v>
          </cell>
          <cell r="AV44">
            <v>565</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H46" t="str">
            <v>4425(A-525)</v>
          </cell>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cell r="AV51">
            <v>1500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H68" t="str">
            <v>VZCP</v>
          </cell>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0">
          <cell r="AH70" t="str">
            <v>HF400</v>
          </cell>
          <cell r="AI70" t="str">
            <v>HEAT-RESISTING PAINT 400'C ALUM. SERIES.</v>
          </cell>
          <cell r="AJ70" t="str">
            <v>0654</v>
          </cell>
          <cell r="AK70" t="str">
            <v>1503</v>
          </cell>
          <cell r="AL70">
            <v>0</v>
          </cell>
          <cell r="AM70">
            <v>0</v>
          </cell>
          <cell r="AN70">
            <v>0</v>
          </cell>
          <cell r="AO70">
            <v>0</v>
          </cell>
          <cell r="AP70">
            <v>0</v>
          </cell>
          <cell r="AQ70">
            <v>0</v>
          </cell>
          <cell r="AR70">
            <v>0</v>
          </cell>
          <cell r="AS70">
            <v>0</v>
          </cell>
          <cell r="AT70">
            <v>0</v>
          </cell>
          <cell r="AU70">
            <v>0</v>
          </cell>
          <cell r="AV70">
            <v>406</v>
          </cell>
        </row>
        <row r="71">
          <cell r="AI71" t="str">
            <v xml:space="preserve">SILICONE RESIN </v>
          </cell>
          <cell r="AJ71">
            <v>0</v>
          </cell>
          <cell r="AK71">
            <v>0</v>
          </cell>
          <cell r="AL71">
            <v>0</v>
          </cell>
          <cell r="AM71">
            <v>0</v>
          </cell>
          <cell r="AN71">
            <v>0</v>
          </cell>
          <cell r="AO71">
            <v>0</v>
          </cell>
          <cell r="AP71">
            <v>0</v>
          </cell>
          <cell r="AQ71">
            <v>0</v>
          </cell>
          <cell r="AR71">
            <v>0</v>
          </cell>
          <cell r="AS71">
            <v>0</v>
          </cell>
          <cell r="AT71">
            <v>440</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1">
          <cell r="AI81" t="str">
            <v>RED LEAD PRIMER</v>
          </cell>
          <cell r="AJ81" t="str">
            <v>0102</v>
          </cell>
          <cell r="AK81" t="str">
            <v>906(OP-92)</v>
          </cell>
          <cell r="AL81" t="str">
            <v>220</v>
          </cell>
          <cell r="AM81">
            <v>1</v>
          </cell>
          <cell r="AN81">
            <v>8.7799999999999994</v>
          </cell>
          <cell r="AO81">
            <v>10</v>
          </cell>
          <cell r="AP81">
            <v>12.4</v>
          </cell>
          <cell r="AQ81">
            <v>47.83</v>
          </cell>
          <cell r="AR81">
            <v>42</v>
          </cell>
          <cell r="AS81">
            <v>38.71</v>
          </cell>
          <cell r="AT81">
            <v>420</v>
          </cell>
          <cell r="AU81">
            <v>420</v>
          </cell>
          <cell r="AV81">
            <v>480</v>
          </cell>
        </row>
        <row r="82">
          <cell r="AI82" t="str">
            <v xml:space="preserve">POLY-VINYL BUTYRAL RESIN (PVB) </v>
          </cell>
          <cell r="AJ82">
            <v>0</v>
          </cell>
          <cell r="AK82">
            <v>0</v>
          </cell>
          <cell r="AL82">
            <v>0</v>
          </cell>
          <cell r="AM82">
            <v>0</v>
          </cell>
          <cell r="AN82">
            <v>0</v>
          </cell>
          <cell r="AO82">
            <v>0</v>
          </cell>
          <cell r="AP82">
            <v>0</v>
          </cell>
          <cell r="AQ82">
            <v>0</v>
          </cell>
          <cell r="AR82">
            <v>0</v>
          </cell>
          <cell r="AS82">
            <v>0</v>
          </cell>
          <cell r="AT82">
            <v>540</v>
          </cell>
          <cell r="AU82">
            <v>570</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H102">
            <v>0</v>
          </cell>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cell r="AU103">
            <v>4.2915242876481667E-310</v>
          </cell>
          <cell r="AV103">
            <v>406.001220703125</v>
          </cell>
        </row>
        <row r="104">
          <cell r="AH104" t="str">
            <v>1656</v>
          </cell>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6">
          <cell r="AV106">
            <v>193</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t="str">
            <v>1018</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refreshError="1"/>
      <sheetData sheetId="86" refreshError="1"/>
      <sheetData sheetId="87" refreshError="1"/>
      <sheetData sheetId="88" refreshError="1"/>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refreshError="1"/>
      <sheetData sheetId="108" refreshError="1"/>
      <sheetData sheetId="109" refreshError="1"/>
      <sheetData sheetId="110" refreshError="1"/>
      <sheetData sheetId="111" refreshError="1"/>
      <sheetData sheetId="112" refreshError="1"/>
      <sheetData sheetId="113"/>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sheetData sheetId="193"/>
      <sheetData sheetId="194"/>
      <sheetData sheetId="195" refreshError="1"/>
      <sheetData sheetId="196" refreshError="1"/>
      <sheetData sheetId="197" refreshError="1"/>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refreshError="1"/>
      <sheetData sheetId="300" refreshError="1"/>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refreshError="1"/>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refreshError="1"/>
      <sheetData sheetId="352" refreshError="1"/>
      <sheetData sheetId="353" refreshError="1"/>
      <sheetData sheetId="354" refreshError="1"/>
      <sheetData sheetId="355" refreshError="1"/>
      <sheetData sheetId="356" refreshError="1"/>
      <sheetData sheetId="357" refreshError="1"/>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sheetData sheetId="525"/>
      <sheetData sheetId="526"/>
      <sheetData sheetId="527"/>
      <sheetData sheetId="528"/>
      <sheetData sheetId="529"/>
      <sheetData sheetId="530"/>
      <sheetData sheetId="531"/>
      <sheetData sheetId="532"/>
      <sheetData sheetId="533"/>
      <sheetData sheetId="534"/>
      <sheetData sheetId="535"/>
      <sheetData sheetId="536" refreshError="1"/>
      <sheetData sheetId="537" refreshError="1"/>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refreshError="1"/>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sheetData sheetId="620"/>
      <sheetData sheetId="621"/>
      <sheetData sheetId="622"/>
      <sheetData sheetId="623"/>
      <sheetData sheetId="624"/>
      <sheetData sheetId="625"/>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refreshError="1"/>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refreshError="1"/>
      <sheetData sheetId="740" refreshError="1"/>
      <sheetData sheetId="741"/>
      <sheetData sheetId="742" refreshError="1"/>
      <sheetData sheetId="743" refreshError="1"/>
      <sheetData sheetId="744" refreshError="1"/>
      <sheetData sheetId="745" refreshError="1"/>
      <sheetData sheetId="746" refreshError="1"/>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sheetData sheetId="837"/>
      <sheetData sheetId="838"/>
      <sheetData sheetId="839"/>
      <sheetData sheetId="840"/>
      <sheetData sheetId="841"/>
      <sheetData sheetId="842"/>
      <sheetData sheetId="843"/>
      <sheetData sheetId="844"/>
      <sheetData sheetId="845" refreshError="1"/>
      <sheetData sheetId="846"/>
      <sheetData sheetId="847"/>
      <sheetData sheetId="848"/>
      <sheetData sheetId="849"/>
      <sheetData sheetId="850"/>
      <sheetData sheetId="851"/>
      <sheetData sheetId="852"/>
      <sheetData sheetId="853"/>
      <sheetData sheetId="854" refreshError="1"/>
      <sheetData sheetId="855" refreshError="1"/>
      <sheetData sheetId="856"/>
      <sheetData sheetId="857" refreshError="1"/>
      <sheetData sheetId="858"/>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refreshError="1"/>
      <sheetData sheetId="904" refreshError="1"/>
      <sheetData sheetId="905"/>
      <sheetData sheetId="906"/>
      <sheetData sheetId="907"/>
      <sheetData sheetId="908"/>
      <sheetData sheetId="909"/>
      <sheetData sheetId="910"/>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refreshError="1"/>
      <sheetData sheetId="1007" refreshError="1"/>
      <sheetData sheetId="1008"/>
      <sheetData sheetId="1009"/>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IBASE"/>
    </sheetNames>
    <sheetDataSet>
      <sheetData sheetId="0" refreshError="1"/>
      <sheetData sheetId="1" refreshError="1"/>
      <sheetData sheetId="2">
        <row r="1">
          <cell r="A1" t="str">
            <v>STATISTICAL ESTIMATION OF FITTINGS AND VALVES FOR PIPING WORK</v>
          </cell>
        </row>
        <row r="2">
          <cell r="A2" t="str">
            <v xml:space="preserve">PROJECT NO : </v>
          </cell>
        </row>
        <row r="3">
          <cell r="A3" t="str">
            <v>Fc =</v>
          </cell>
          <cell r="B3">
            <v>1</v>
          </cell>
          <cell r="C3" t="str">
            <v>Fp =</v>
          </cell>
          <cell r="D3">
            <v>0.1</v>
          </cell>
        </row>
        <row r="4">
          <cell r="F4" t="str">
            <v>FITTING NO</v>
          </cell>
          <cell r="N4" t="str">
            <v>VALVE NO</v>
          </cell>
          <cell r="R4" t="str">
            <v>TOTAL</v>
          </cell>
          <cell r="S4" t="str">
            <v>TOTAL</v>
          </cell>
          <cell r="T4" t="str">
            <v>J/M</v>
          </cell>
          <cell r="U4" t="str">
            <v>J/M</v>
          </cell>
        </row>
        <row r="5">
          <cell r="A5" t="str">
            <v>NO</v>
          </cell>
          <cell r="B5" t="str">
            <v>SIZE</v>
          </cell>
          <cell r="C5" t="str">
            <v>SCH</v>
          </cell>
          <cell r="D5" t="str">
            <v>LG (M)</v>
          </cell>
          <cell r="E5" t="str">
            <v>IN-M</v>
          </cell>
          <cell r="F5" t="str">
            <v>90 ELL</v>
          </cell>
          <cell r="G5" t="str">
            <v>45 ELL</v>
          </cell>
          <cell r="H5" t="str">
            <v>TEE</v>
          </cell>
          <cell r="I5" t="str">
            <v>RED</v>
          </cell>
          <cell r="J5" t="str">
            <v>FLG</v>
          </cell>
          <cell r="K5" t="str">
            <v>CPLG</v>
          </cell>
          <cell r="L5" t="str">
            <v>CAP</v>
          </cell>
          <cell r="M5" t="str">
            <v>TOTAL</v>
          </cell>
          <cell r="N5" t="str">
            <v>BLOCK</v>
          </cell>
          <cell r="O5" t="str">
            <v>CHECK</v>
          </cell>
          <cell r="P5" t="str">
            <v>GLOBE</v>
          </cell>
          <cell r="Q5" t="str">
            <v>TOTAL</v>
          </cell>
          <cell r="R5" t="str">
            <v>JOINT</v>
          </cell>
          <cell r="S5" t="str">
            <v>DI</v>
          </cell>
          <cell r="T5" t="str">
            <v>(JOINT)</v>
          </cell>
          <cell r="U5" t="str">
            <v>(DI)</v>
          </cell>
        </row>
        <row r="6">
          <cell r="A6">
            <v>1</v>
          </cell>
          <cell r="B6">
            <v>0.5</v>
          </cell>
          <cell r="E6" t="str">
            <v xml:space="preserve"> </v>
          </cell>
          <cell r="F6">
            <v>0</v>
          </cell>
          <cell r="G6">
            <v>0</v>
          </cell>
          <cell r="H6">
            <v>0</v>
          </cell>
          <cell r="I6">
            <v>0</v>
          </cell>
          <cell r="J6">
            <v>0</v>
          </cell>
          <cell r="K6">
            <v>0</v>
          </cell>
          <cell r="L6">
            <v>0</v>
          </cell>
          <cell r="M6">
            <v>0</v>
          </cell>
          <cell r="N6">
            <v>0</v>
          </cell>
          <cell r="O6">
            <v>0</v>
          </cell>
          <cell r="P6">
            <v>0</v>
          </cell>
          <cell r="Q6">
            <v>0</v>
          </cell>
          <cell r="R6">
            <v>0</v>
          </cell>
          <cell r="S6">
            <v>0</v>
          </cell>
          <cell r="T6" t="str">
            <v xml:space="preserve"> </v>
          </cell>
          <cell r="U6" t="str">
            <v xml:space="preserve"> </v>
          </cell>
        </row>
        <row r="7">
          <cell r="A7">
            <v>2</v>
          </cell>
          <cell r="B7">
            <v>0.75</v>
          </cell>
          <cell r="E7" t="str">
            <v xml:space="preserve"> </v>
          </cell>
          <cell r="F7">
            <v>0</v>
          </cell>
          <cell r="G7">
            <v>0</v>
          </cell>
          <cell r="H7">
            <v>0</v>
          </cell>
          <cell r="I7">
            <v>0</v>
          </cell>
          <cell r="J7">
            <v>0</v>
          </cell>
          <cell r="K7">
            <v>0</v>
          </cell>
          <cell r="L7">
            <v>0</v>
          </cell>
          <cell r="M7">
            <v>0</v>
          </cell>
          <cell r="N7">
            <v>0</v>
          </cell>
          <cell r="O7">
            <v>0</v>
          </cell>
          <cell r="P7">
            <v>0</v>
          </cell>
          <cell r="Q7">
            <v>0</v>
          </cell>
          <cell r="R7">
            <v>0</v>
          </cell>
          <cell r="S7">
            <v>0</v>
          </cell>
          <cell r="T7" t="str">
            <v xml:space="preserve"> </v>
          </cell>
          <cell r="U7" t="str">
            <v xml:space="preserve"> </v>
          </cell>
        </row>
        <row r="8">
          <cell r="A8">
            <v>3</v>
          </cell>
          <cell r="B8">
            <v>1</v>
          </cell>
          <cell r="E8" t="str">
            <v xml:space="preserve"> </v>
          </cell>
          <cell r="F8">
            <v>0</v>
          </cell>
          <cell r="G8">
            <v>0</v>
          </cell>
          <cell r="H8">
            <v>0</v>
          </cell>
          <cell r="I8">
            <v>0</v>
          </cell>
          <cell r="J8">
            <v>0</v>
          </cell>
          <cell r="K8">
            <v>0</v>
          </cell>
          <cell r="L8">
            <v>0</v>
          </cell>
          <cell r="M8">
            <v>0</v>
          </cell>
          <cell r="N8">
            <v>0</v>
          </cell>
          <cell r="O8">
            <v>0</v>
          </cell>
          <cell r="P8">
            <v>0</v>
          </cell>
          <cell r="Q8">
            <v>0</v>
          </cell>
          <cell r="R8">
            <v>0</v>
          </cell>
          <cell r="S8">
            <v>0</v>
          </cell>
          <cell r="T8" t="str">
            <v xml:space="preserve"> </v>
          </cell>
          <cell r="U8" t="str">
            <v xml:space="preserve"> </v>
          </cell>
        </row>
        <row r="9">
          <cell r="A9">
            <v>4</v>
          </cell>
          <cell r="B9">
            <v>1.5</v>
          </cell>
          <cell r="E9" t="str">
            <v xml:space="preserve"> </v>
          </cell>
          <cell r="F9">
            <v>0</v>
          </cell>
          <cell r="G9">
            <v>0</v>
          </cell>
          <cell r="H9">
            <v>0</v>
          </cell>
          <cell r="I9">
            <v>0</v>
          </cell>
          <cell r="J9">
            <v>0</v>
          </cell>
          <cell r="K9">
            <v>0</v>
          </cell>
          <cell r="L9">
            <v>0</v>
          </cell>
          <cell r="M9">
            <v>0</v>
          </cell>
          <cell r="N9">
            <v>0</v>
          </cell>
          <cell r="O9">
            <v>0</v>
          </cell>
          <cell r="P9">
            <v>0</v>
          </cell>
          <cell r="Q9">
            <v>0</v>
          </cell>
          <cell r="R9">
            <v>0</v>
          </cell>
          <cell r="S9">
            <v>0</v>
          </cell>
          <cell r="T9" t="str">
            <v xml:space="preserve"> </v>
          </cell>
          <cell r="U9" t="str">
            <v xml:space="preserve"> </v>
          </cell>
        </row>
        <row r="10">
          <cell r="A10">
            <v>5</v>
          </cell>
          <cell r="B10">
            <v>2</v>
          </cell>
          <cell r="E10" t="str">
            <v xml:space="preserve"> </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t="str">
            <v xml:space="preserve"> </v>
          </cell>
          <cell r="U10" t="str">
            <v xml:space="preserve"> </v>
          </cell>
        </row>
        <row r="11">
          <cell r="A11">
            <v>6</v>
          </cell>
          <cell r="B11">
            <v>2.5</v>
          </cell>
          <cell r="E11" t="str">
            <v xml:space="preserve"> </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t="str">
            <v xml:space="preserve"> </v>
          </cell>
          <cell r="U11" t="str">
            <v xml:space="preserve"> </v>
          </cell>
        </row>
        <row r="12">
          <cell r="A12">
            <v>7</v>
          </cell>
          <cell r="B12">
            <v>3</v>
          </cell>
          <cell r="E12" t="str">
            <v xml:space="preserve"> </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t="str">
            <v xml:space="preserve"> </v>
          </cell>
          <cell r="U12" t="str">
            <v xml:space="preserve"> </v>
          </cell>
        </row>
        <row r="13">
          <cell r="A13">
            <v>8</v>
          </cell>
          <cell r="B13">
            <v>4</v>
          </cell>
          <cell r="E13" t="str">
            <v xml:space="preserve"> </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t="str">
            <v xml:space="preserve"> </v>
          </cell>
          <cell r="U13" t="str">
            <v xml:space="preserve"> </v>
          </cell>
        </row>
        <row r="14">
          <cell r="A14">
            <v>9</v>
          </cell>
          <cell r="B14">
            <v>5</v>
          </cell>
          <cell r="E14" t="str">
            <v xml:space="preserve"> </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t="str">
            <v xml:space="preserve"> </v>
          </cell>
          <cell r="U14" t="str">
            <v xml:space="preserve"> </v>
          </cell>
        </row>
        <row r="15">
          <cell r="A15">
            <v>10</v>
          </cell>
          <cell r="B15">
            <v>6</v>
          </cell>
          <cell r="E15" t="str">
            <v xml:space="preserve"> </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t="str">
            <v xml:space="preserve"> </v>
          </cell>
          <cell r="U15" t="str">
            <v xml:space="preserve"> </v>
          </cell>
        </row>
        <row r="16">
          <cell r="A16">
            <v>11</v>
          </cell>
          <cell r="B16">
            <v>8</v>
          </cell>
          <cell r="E16" t="str">
            <v xml:space="preserve"> </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t="str">
            <v xml:space="preserve"> </v>
          </cell>
          <cell r="U16" t="str">
            <v xml:space="preserve"> </v>
          </cell>
        </row>
        <row r="17">
          <cell r="A17">
            <v>12</v>
          </cell>
          <cell r="B17">
            <v>10</v>
          </cell>
          <cell r="E17" t="str">
            <v xml:space="preserve"> </v>
          </cell>
          <cell r="F17">
            <v>0</v>
          </cell>
          <cell r="G17">
            <v>0</v>
          </cell>
          <cell r="H17">
            <v>0</v>
          </cell>
          <cell r="I17">
            <v>0</v>
          </cell>
          <cell r="J17">
            <v>0</v>
          </cell>
          <cell r="L17">
            <v>0</v>
          </cell>
          <cell r="M17">
            <v>0</v>
          </cell>
          <cell r="N17">
            <v>0</v>
          </cell>
          <cell r="O17">
            <v>0</v>
          </cell>
          <cell r="P17">
            <v>0</v>
          </cell>
          <cell r="Q17">
            <v>0</v>
          </cell>
          <cell r="R17">
            <v>0</v>
          </cell>
          <cell r="S17">
            <v>0</v>
          </cell>
          <cell r="T17" t="str">
            <v xml:space="preserve"> </v>
          </cell>
          <cell r="U17" t="str">
            <v xml:space="preserve"> </v>
          </cell>
        </row>
        <row r="18">
          <cell r="A18">
            <v>13</v>
          </cell>
          <cell r="B18">
            <v>12</v>
          </cell>
          <cell r="E18" t="str">
            <v xml:space="preserve"> </v>
          </cell>
          <cell r="F18">
            <v>0</v>
          </cell>
          <cell r="G18">
            <v>0</v>
          </cell>
          <cell r="H18">
            <v>0</v>
          </cell>
          <cell r="I18">
            <v>0</v>
          </cell>
          <cell r="J18">
            <v>0</v>
          </cell>
          <cell r="L18">
            <v>0</v>
          </cell>
          <cell r="M18">
            <v>0</v>
          </cell>
          <cell r="N18">
            <v>0</v>
          </cell>
          <cell r="O18">
            <v>0</v>
          </cell>
          <cell r="P18">
            <v>0</v>
          </cell>
          <cell r="Q18">
            <v>0</v>
          </cell>
          <cell r="R18">
            <v>0</v>
          </cell>
          <cell r="S18">
            <v>0</v>
          </cell>
          <cell r="T18" t="str">
            <v xml:space="preserve"> </v>
          </cell>
          <cell r="U18" t="str">
            <v xml:space="preserve"> </v>
          </cell>
        </row>
        <row r="19">
          <cell r="A19">
            <v>14</v>
          </cell>
          <cell r="B19">
            <v>14</v>
          </cell>
          <cell r="E19" t="str">
            <v xml:space="preserve"> </v>
          </cell>
          <cell r="F19">
            <v>0</v>
          </cell>
          <cell r="G19">
            <v>0</v>
          </cell>
          <cell r="H19">
            <v>0</v>
          </cell>
          <cell r="I19">
            <v>0</v>
          </cell>
          <cell r="J19">
            <v>0</v>
          </cell>
          <cell r="L19">
            <v>0</v>
          </cell>
          <cell r="M19">
            <v>0</v>
          </cell>
          <cell r="N19">
            <v>0</v>
          </cell>
          <cell r="O19">
            <v>0</v>
          </cell>
          <cell r="P19">
            <v>0</v>
          </cell>
          <cell r="Q19">
            <v>0</v>
          </cell>
          <cell r="R19">
            <v>0</v>
          </cell>
          <cell r="S19">
            <v>0</v>
          </cell>
          <cell r="T19" t="str">
            <v xml:space="preserve"> </v>
          </cell>
          <cell r="U19" t="str">
            <v xml:space="preserve"> </v>
          </cell>
        </row>
        <row r="20">
          <cell r="A20">
            <v>15</v>
          </cell>
          <cell r="B20">
            <v>16</v>
          </cell>
          <cell r="E20" t="str">
            <v xml:space="preserve"> </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t="str">
            <v xml:space="preserve"> </v>
          </cell>
          <cell r="U20" t="str">
            <v xml:space="preserve"> </v>
          </cell>
        </row>
        <row r="21">
          <cell r="A21">
            <v>16</v>
          </cell>
          <cell r="B21">
            <v>18</v>
          </cell>
          <cell r="E21" t="str">
            <v xml:space="preserve"> </v>
          </cell>
          <cell r="F21">
            <v>0</v>
          </cell>
          <cell r="G21">
            <v>0</v>
          </cell>
          <cell r="H21">
            <v>0</v>
          </cell>
          <cell r="I21">
            <v>0</v>
          </cell>
          <cell r="J21">
            <v>0</v>
          </cell>
          <cell r="L21">
            <v>0</v>
          </cell>
          <cell r="M21">
            <v>0</v>
          </cell>
          <cell r="N21">
            <v>0</v>
          </cell>
          <cell r="O21">
            <v>0</v>
          </cell>
          <cell r="P21">
            <v>0</v>
          </cell>
          <cell r="Q21">
            <v>0</v>
          </cell>
          <cell r="R21">
            <v>0</v>
          </cell>
          <cell r="S21">
            <v>0</v>
          </cell>
          <cell r="T21" t="str">
            <v xml:space="preserve"> </v>
          </cell>
          <cell r="U21" t="str">
            <v xml:space="preserve"> </v>
          </cell>
        </row>
        <row r="22">
          <cell r="A22">
            <v>17</v>
          </cell>
          <cell r="B22">
            <v>20</v>
          </cell>
          <cell r="E22" t="str">
            <v xml:space="preserve"> </v>
          </cell>
          <cell r="F22">
            <v>0</v>
          </cell>
          <cell r="G22">
            <v>0</v>
          </cell>
          <cell r="H22">
            <v>0</v>
          </cell>
          <cell r="I22">
            <v>0</v>
          </cell>
          <cell r="J22">
            <v>0</v>
          </cell>
          <cell r="L22">
            <v>0</v>
          </cell>
          <cell r="M22">
            <v>0</v>
          </cell>
          <cell r="N22">
            <v>0</v>
          </cell>
          <cell r="O22">
            <v>0</v>
          </cell>
          <cell r="P22">
            <v>0</v>
          </cell>
          <cell r="Q22">
            <v>0</v>
          </cell>
          <cell r="R22">
            <v>0</v>
          </cell>
          <cell r="S22">
            <v>0</v>
          </cell>
          <cell r="T22" t="str">
            <v xml:space="preserve"> </v>
          </cell>
          <cell r="U22" t="str">
            <v xml:space="preserve"> </v>
          </cell>
        </row>
        <row r="23">
          <cell r="A23">
            <v>18</v>
          </cell>
          <cell r="B23">
            <v>22</v>
          </cell>
          <cell r="E23" t="str">
            <v xml:space="preserve"> </v>
          </cell>
          <cell r="F23">
            <v>0</v>
          </cell>
          <cell r="G23">
            <v>0</v>
          </cell>
          <cell r="H23">
            <v>0</v>
          </cell>
          <cell r="I23">
            <v>0</v>
          </cell>
          <cell r="J23">
            <v>0</v>
          </cell>
          <cell r="L23">
            <v>0</v>
          </cell>
          <cell r="M23">
            <v>0</v>
          </cell>
          <cell r="N23">
            <v>0</v>
          </cell>
          <cell r="O23">
            <v>0</v>
          </cell>
          <cell r="P23">
            <v>0</v>
          </cell>
          <cell r="Q23">
            <v>0</v>
          </cell>
          <cell r="R23">
            <v>0</v>
          </cell>
          <cell r="S23">
            <v>0</v>
          </cell>
          <cell r="T23" t="str">
            <v xml:space="preserve"> </v>
          </cell>
          <cell r="U23" t="str">
            <v xml:space="preserve"> </v>
          </cell>
        </row>
        <row r="24">
          <cell r="A24">
            <v>19</v>
          </cell>
          <cell r="B24">
            <v>24</v>
          </cell>
          <cell r="E24" t="str">
            <v xml:space="preserve"> </v>
          </cell>
          <cell r="F24">
            <v>0</v>
          </cell>
          <cell r="G24">
            <v>0</v>
          </cell>
          <cell r="H24">
            <v>0</v>
          </cell>
          <cell r="I24">
            <v>0</v>
          </cell>
          <cell r="J24">
            <v>0</v>
          </cell>
          <cell r="L24">
            <v>0</v>
          </cell>
          <cell r="M24">
            <v>0</v>
          </cell>
          <cell r="N24">
            <v>0</v>
          </cell>
          <cell r="O24">
            <v>0</v>
          </cell>
          <cell r="P24">
            <v>0</v>
          </cell>
          <cell r="Q24">
            <v>0</v>
          </cell>
          <cell r="R24">
            <v>0</v>
          </cell>
          <cell r="S24">
            <v>0</v>
          </cell>
          <cell r="T24" t="str">
            <v xml:space="preserve"> </v>
          </cell>
          <cell r="U24" t="str">
            <v xml:space="preserve"> </v>
          </cell>
        </row>
        <row r="25">
          <cell r="A25">
            <v>20</v>
          </cell>
          <cell r="B25">
            <v>26</v>
          </cell>
          <cell r="E25" t="str">
            <v xml:space="preserve"> </v>
          </cell>
          <cell r="F25">
            <v>0</v>
          </cell>
          <cell r="G25">
            <v>0</v>
          </cell>
          <cell r="H25">
            <v>0</v>
          </cell>
          <cell r="I25">
            <v>0</v>
          </cell>
          <cell r="J25">
            <v>0</v>
          </cell>
          <cell r="L25">
            <v>0</v>
          </cell>
          <cell r="M25">
            <v>0</v>
          </cell>
          <cell r="N25">
            <v>0</v>
          </cell>
          <cell r="O25">
            <v>0</v>
          </cell>
          <cell r="P25">
            <v>0</v>
          </cell>
          <cell r="Q25">
            <v>0</v>
          </cell>
          <cell r="R25">
            <v>0</v>
          </cell>
          <cell r="S25">
            <v>0</v>
          </cell>
          <cell r="T25" t="str">
            <v xml:space="preserve"> </v>
          </cell>
          <cell r="U25" t="str">
            <v xml:space="preserve"> </v>
          </cell>
        </row>
        <row r="26">
          <cell r="A26">
            <v>21</v>
          </cell>
          <cell r="B26">
            <v>28</v>
          </cell>
          <cell r="E26" t="str">
            <v xml:space="preserve"> </v>
          </cell>
          <cell r="F26">
            <v>0</v>
          </cell>
          <cell r="G26">
            <v>0</v>
          </cell>
          <cell r="H26">
            <v>0</v>
          </cell>
          <cell r="I26">
            <v>0</v>
          </cell>
          <cell r="J26">
            <v>0</v>
          </cell>
          <cell r="L26">
            <v>0</v>
          </cell>
          <cell r="M26">
            <v>0</v>
          </cell>
          <cell r="N26">
            <v>0</v>
          </cell>
          <cell r="O26">
            <v>0</v>
          </cell>
          <cell r="P26">
            <v>0</v>
          </cell>
          <cell r="Q26">
            <v>0</v>
          </cell>
          <cell r="R26">
            <v>0</v>
          </cell>
          <cell r="S26">
            <v>0</v>
          </cell>
          <cell r="T26" t="str">
            <v xml:space="preserve"> </v>
          </cell>
          <cell r="U26" t="str">
            <v xml:space="preserve"> </v>
          </cell>
        </row>
        <row r="27">
          <cell r="A27">
            <v>22</v>
          </cell>
          <cell r="B27">
            <v>30</v>
          </cell>
          <cell r="E27" t="str">
            <v xml:space="preserve"> </v>
          </cell>
          <cell r="F27">
            <v>0</v>
          </cell>
          <cell r="G27">
            <v>0</v>
          </cell>
          <cell r="H27">
            <v>0</v>
          </cell>
          <cell r="I27">
            <v>0</v>
          </cell>
          <cell r="J27">
            <v>0</v>
          </cell>
          <cell r="L27">
            <v>0</v>
          </cell>
          <cell r="M27">
            <v>0</v>
          </cell>
          <cell r="N27">
            <v>0</v>
          </cell>
          <cell r="O27">
            <v>0</v>
          </cell>
          <cell r="P27">
            <v>0</v>
          </cell>
          <cell r="Q27">
            <v>0</v>
          </cell>
          <cell r="R27">
            <v>0</v>
          </cell>
          <cell r="S27">
            <v>0</v>
          </cell>
          <cell r="T27" t="str">
            <v xml:space="preserve"> </v>
          </cell>
          <cell r="U27" t="str">
            <v xml:space="preserve"> </v>
          </cell>
        </row>
        <row r="28">
          <cell r="A28">
            <v>23</v>
          </cell>
          <cell r="B28">
            <v>32</v>
          </cell>
          <cell r="E28" t="str">
            <v xml:space="preserve"> </v>
          </cell>
          <cell r="F28">
            <v>0</v>
          </cell>
          <cell r="G28">
            <v>0</v>
          </cell>
          <cell r="H28">
            <v>0</v>
          </cell>
          <cell r="I28">
            <v>0</v>
          </cell>
          <cell r="J28">
            <v>0</v>
          </cell>
          <cell r="L28">
            <v>0</v>
          </cell>
          <cell r="M28">
            <v>0</v>
          </cell>
          <cell r="N28">
            <v>0</v>
          </cell>
          <cell r="O28">
            <v>0</v>
          </cell>
          <cell r="P28">
            <v>0</v>
          </cell>
          <cell r="Q28">
            <v>0</v>
          </cell>
          <cell r="R28">
            <v>0</v>
          </cell>
          <cell r="S28">
            <v>0</v>
          </cell>
          <cell r="T28" t="str">
            <v xml:space="preserve"> </v>
          </cell>
          <cell r="U28" t="str">
            <v xml:space="preserve"> </v>
          </cell>
        </row>
        <row r="29">
          <cell r="A29">
            <v>24</v>
          </cell>
          <cell r="B29">
            <v>34</v>
          </cell>
          <cell r="E29" t="str">
            <v xml:space="preserve"> </v>
          </cell>
          <cell r="F29">
            <v>0</v>
          </cell>
          <cell r="G29">
            <v>0</v>
          </cell>
          <cell r="H29">
            <v>0</v>
          </cell>
          <cell r="I29">
            <v>0</v>
          </cell>
          <cell r="J29">
            <v>0</v>
          </cell>
          <cell r="L29">
            <v>0</v>
          </cell>
          <cell r="M29">
            <v>0</v>
          </cell>
          <cell r="N29">
            <v>0</v>
          </cell>
          <cell r="O29">
            <v>0</v>
          </cell>
          <cell r="P29">
            <v>0</v>
          </cell>
          <cell r="Q29">
            <v>0</v>
          </cell>
          <cell r="R29">
            <v>0</v>
          </cell>
          <cell r="S29">
            <v>0</v>
          </cell>
          <cell r="T29" t="str">
            <v xml:space="preserve"> </v>
          </cell>
          <cell r="U29" t="str">
            <v xml:space="preserve"> </v>
          </cell>
        </row>
        <row r="30">
          <cell r="A30">
            <v>25</v>
          </cell>
          <cell r="B30">
            <v>36</v>
          </cell>
          <cell r="E30" t="str">
            <v xml:space="preserve"> </v>
          </cell>
          <cell r="F30">
            <v>0</v>
          </cell>
          <cell r="G30">
            <v>0</v>
          </cell>
          <cell r="H30">
            <v>0</v>
          </cell>
          <cell r="I30">
            <v>0</v>
          </cell>
          <cell r="J30">
            <v>0</v>
          </cell>
          <cell r="L30">
            <v>0</v>
          </cell>
          <cell r="M30">
            <v>0</v>
          </cell>
          <cell r="N30">
            <v>0</v>
          </cell>
          <cell r="O30">
            <v>0</v>
          </cell>
          <cell r="P30">
            <v>0</v>
          </cell>
          <cell r="Q30">
            <v>0</v>
          </cell>
          <cell r="R30">
            <v>0</v>
          </cell>
          <cell r="S30">
            <v>0</v>
          </cell>
          <cell r="T30" t="str">
            <v xml:space="preserve"> </v>
          </cell>
          <cell r="U30" t="str">
            <v xml:space="preserve"> </v>
          </cell>
        </row>
        <row r="31">
          <cell r="A31">
            <v>26</v>
          </cell>
          <cell r="B31">
            <v>38</v>
          </cell>
          <cell r="E31" t="str">
            <v xml:space="preserve"> </v>
          </cell>
          <cell r="F31">
            <v>0</v>
          </cell>
          <cell r="G31">
            <v>0</v>
          </cell>
          <cell r="H31">
            <v>0</v>
          </cell>
          <cell r="I31">
            <v>0</v>
          </cell>
          <cell r="J31">
            <v>0</v>
          </cell>
          <cell r="L31">
            <v>0</v>
          </cell>
          <cell r="M31">
            <v>0</v>
          </cell>
          <cell r="N31">
            <v>0</v>
          </cell>
          <cell r="O31">
            <v>0</v>
          </cell>
          <cell r="P31">
            <v>0</v>
          </cell>
          <cell r="Q31">
            <v>0</v>
          </cell>
          <cell r="R31">
            <v>0</v>
          </cell>
          <cell r="S31">
            <v>0</v>
          </cell>
          <cell r="T31" t="str">
            <v xml:space="preserve"> </v>
          </cell>
          <cell r="U31" t="str">
            <v xml:space="preserve"> </v>
          </cell>
        </row>
        <row r="32">
          <cell r="A32">
            <v>27</v>
          </cell>
          <cell r="B32">
            <v>40</v>
          </cell>
          <cell r="E32" t="str">
            <v xml:space="preserve"> </v>
          </cell>
          <cell r="F32">
            <v>0</v>
          </cell>
          <cell r="G32">
            <v>0</v>
          </cell>
          <cell r="H32">
            <v>0</v>
          </cell>
          <cell r="I32">
            <v>0</v>
          </cell>
          <cell r="J32">
            <v>0</v>
          </cell>
          <cell r="L32">
            <v>0</v>
          </cell>
          <cell r="M32">
            <v>0</v>
          </cell>
          <cell r="N32">
            <v>0</v>
          </cell>
          <cell r="O32">
            <v>0</v>
          </cell>
          <cell r="P32">
            <v>0</v>
          </cell>
          <cell r="Q32">
            <v>0</v>
          </cell>
          <cell r="R32">
            <v>0</v>
          </cell>
          <cell r="S32">
            <v>0</v>
          </cell>
          <cell r="T32" t="str">
            <v xml:space="preserve"> </v>
          </cell>
          <cell r="U32" t="str">
            <v xml:space="preserve"> </v>
          </cell>
        </row>
        <row r="33">
          <cell r="A33">
            <v>28</v>
          </cell>
          <cell r="B33">
            <v>42</v>
          </cell>
          <cell r="E33" t="str">
            <v xml:space="preserve"> </v>
          </cell>
          <cell r="F33">
            <v>0</v>
          </cell>
          <cell r="G33">
            <v>0</v>
          </cell>
          <cell r="H33">
            <v>0</v>
          </cell>
          <cell r="I33">
            <v>0</v>
          </cell>
          <cell r="J33">
            <v>0</v>
          </cell>
          <cell r="L33">
            <v>0</v>
          </cell>
          <cell r="M33">
            <v>0</v>
          </cell>
          <cell r="N33">
            <v>0</v>
          </cell>
          <cell r="O33">
            <v>0</v>
          </cell>
          <cell r="P33">
            <v>0</v>
          </cell>
          <cell r="Q33">
            <v>0</v>
          </cell>
          <cell r="R33">
            <v>0</v>
          </cell>
          <cell r="S33">
            <v>0</v>
          </cell>
          <cell r="T33" t="str">
            <v xml:space="preserve"> </v>
          </cell>
          <cell r="U33" t="str">
            <v xml:space="preserve"> </v>
          </cell>
        </row>
        <row r="34">
          <cell r="A34">
            <v>29</v>
          </cell>
          <cell r="B34">
            <v>44</v>
          </cell>
          <cell r="E34" t="str">
            <v xml:space="preserve"> </v>
          </cell>
          <cell r="F34">
            <v>0</v>
          </cell>
          <cell r="G34">
            <v>0</v>
          </cell>
          <cell r="H34">
            <v>0</v>
          </cell>
          <cell r="I34">
            <v>0</v>
          </cell>
          <cell r="J34">
            <v>0</v>
          </cell>
          <cell r="L34">
            <v>0</v>
          </cell>
          <cell r="M34">
            <v>0</v>
          </cell>
          <cell r="N34">
            <v>0</v>
          </cell>
          <cell r="O34">
            <v>0</v>
          </cell>
          <cell r="P34">
            <v>0</v>
          </cell>
          <cell r="Q34">
            <v>0</v>
          </cell>
          <cell r="R34">
            <v>0</v>
          </cell>
          <cell r="S34">
            <v>0</v>
          </cell>
          <cell r="T34" t="str">
            <v xml:space="preserve"> </v>
          </cell>
          <cell r="U34" t="str">
            <v xml:space="preserve"> </v>
          </cell>
        </row>
        <row r="35">
          <cell r="A35">
            <v>30</v>
          </cell>
          <cell r="B35">
            <v>46</v>
          </cell>
          <cell r="E35" t="str">
            <v xml:space="preserve"> </v>
          </cell>
          <cell r="F35">
            <v>0</v>
          </cell>
          <cell r="G35">
            <v>0</v>
          </cell>
          <cell r="H35">
            <v>0</v>
          </cell>
          <cell r="I35">
            <v>0</v>
          </cell>
          <cell r="J35">
            <v>0</v>
          </cell>
          <cell r="L35">
            <v>0</v>
          </cell>
          <cell r="M35">
            <v>0</v>
          </cell>
          <cell r="N35">
            <v>0</v>
          </cell>
          <cell r="O35">
            <v>0</v>
          </cell>
          <cell r="P35">
            <v>0</v>
          </cell>
          <cell r="Q35">
            <v>0</v>
          </cell>
          <cell r="R35">
            <v>0</v>
          </cell>
          <cell r="S35">
            <v>0</v>
          </cell>
          <cell r="T35" t="str">
            <v xml:space="preserve"> </v>
          </cell>
          <cell r="U35" t="str">
            <v xml:space="preserve"> </v>
          </cell>
        </row>
        <row r="36">
          <cell r="A36">
            <v>31</v>
          </cell>
          <cell r="B36">
            <v>48</v>
          </cell>
          <cell r="E36" t="str">
            <v xml:space="preserve"> </v>
          </cell>
          <cell r="F36">
            <v>0</v>
          </cell>
          <cell r="G36">
            <v>0</v>
          </cell>
          <cell r="H36">
            <v>0</v>
          </cell>
          <cell r="I36">
            <v>0</v>
          </cell>
          <cell r="J36">
            <v>0</v>
          </cell>
          <cell r="L36">
            <v>0</v>
          </cell>
          <cell r="M36">
            <v>0</v>
          </cell>
          <cell r="N36">
            <v>0</v>
          </cell>
          <cell r="O36">
            <v>0</v>
          </cell>
          <cell r="P36">
            <v>0</v>
          </cell>
          <cell r="Q36">
            <v>0</v>
          </cell>
          <cell r="R36">
            <v>0</v>
          </cell>
          <cell r="S36">
            <v>0</v>
          </cell>
          <cell r="T36" t="str">
            <v xml:space="preserve"> </v>
          </cell>
          <cell r="U36" t="str">
            <v xml:space="preserve"> </v>
          </cell>
        </row>
        <row r="37">
          <cell r="A37">
            <v>32</v>
          </cell>
          <cell r="B37">
            <v>52</v>
          </cell>
          <cell r="E37" t="str">
            <v xml:space="preserve"> </v>
          </cell>
          <cell r="F37">
            <v>0</v>
          </cell>
          <cell r="G37">
            <v>0</v>
          </cell>
          <cell r="H37">
            <v>0</v>
          </cell>
          <cell r="I37">
            <v>0</v>
          </cell>
          <cell r="J37">
            <v>0</v>
          </cell>
          <cell r="L37">
            <v>0</v>
          </cell>
          <cell r="M37">
            <v>0</v>
          </cell>
          <cell r="N37">
            <v>0</v>
          </cell>
          <cell r="O37">
            <v>0</v>
          </cell>
          <cell r="P37">
            <v>0</v>
          </cell>
          <cell r="Q37">
            <v>0</v>
          </cell>
          <cell r="R37">
            <v>0</v>
          </cell>
          <cell r="S37">
            <v>0</v>
          </cell>
          <cell r="T37" t="str">
            <v xml:space="preserve"> </v>
          </cell>
          <cell r="U37" t="str">
            <v xml:space="preserve"> </v>
          </cell>
        </row>
        <row r="38">
          <cell r="A38">
            <v>33</v>
          </cell>
          <cell r="B38">
            <v>56</v>
          </cell>
          <cell r="E38" t="str">
            <v xml:space="preserve"> </v>
          </cell>
          <cell r="F38">
            <v>0</v>
          </cell>
          <cell r="G38">
            <v>0</v>
          </cell>
          <cell r="H38">
            <v>0</v>
          </cell>
          <cell r="I38">
            <v>0</v>
          </cell>
          <cell r="J38">
            <v>0</v>
          </cell>
          <cell r="L38">
            <v>0</v>
          </cell>
          <cell r="M38">
            <v>0</v>
          </cell>
          <cell r="N38">
            <v>0</v>
          </cell>
          <cell r="O38">
            <v>0</v>
          </cell>
          <cell r="P38">
            <v>0</v>
          </cell>
          <cell r="Q38">
            <v>0</v>
          </cell>
          <cell r="R38">
            <v>0</v>
          </cell>
          <cell r="S38">
            <v>0</v>
          </cell>
          <cell r="T38" t="str">
            <v xml:space="preserve"> </v>
          </cell>
          <cell r="U38" t="str">
            <v xml:space="preserve"> </v>
          </cell>
        </row>
        <row r="39">
          <cell r="A39">
            <v>34</v>
          </cell>
          <cell r="B39">
            <v>60</v>
          </cell>
          <cell r="E39" t="str">
            <v xml:space="preserve"> </v>
          </cell>
          <cell r="F39">
            <v>0</v>
          </cell>
          <cell r="G39">
            <v>0</v>
          </cell>
          <cell r="H39">
            <v>0</v>
          </cell>
          <cell r="I39">
            <v>0</v>
          </cell>
          <cell r="J39">
            <v>0</v>
          </cell>
          <cell r="L39">
            <v>0</v>
          </cell>
          <cell r="M39">
            <v>0</v>
          </cell>
          <cell r="N39">
            <v>0</v>
          </cell>
          <cell r="O39">
            <v>0</v>
          </cell>
          <cell r="P39">
            <v>0</v>
          </cell>
          <cell r="Q39">
            <v>0</v>
          </cell>
          <cell r="R39">
            <v>0</v>
          </cell>
          <cell r="S39">
            <v>0</v>
          </cell>
          <cell r="T39" t="str">
            <v xml:space="preserve"> </v>
          </cell>
          <cell r="U39" t="str">
            <v xml:space="preserve"> </v>
          </cell>
        </row>
        <row r="40">
          <cell r="A40">
            <v>35</v>
          </cell>
          <cell r="B40">
            <v>64</v>
          </cell>
          <cell r="E40" t="str">
            <v xml:space="preserve"> </v>
          </cell>
          <cell r="F40">
            <v>0</v>
          </cell>
          <cell r="G40">
            <v>0</v>
          </cell>
          <cell r="H40">
            <v>0</v>
          </cell>
          <cell r="I40">
            <v>0</v>
          </cell>
          <cell r="J40">
            <v>0</v>
          </cell>
          <cell r="L40">
            <v>0</v>
          </cell>
          <cell r="M40">
            <v>0</v>
          </cell>
          <cell r="N40">
            <v>0</v>
          </cell>
          <cell r="O40">
            <v>0</v>
          </cell>
          <cell r="P40">
            <v>0</v>
          </cell>
          <cell r="Q40">
            <v>0</v>
          </cell>
          <cell r="R40">
            <v>0</v>
          </cell>
          <cell r="S40">
            <v>0</v>
          </cell>
          <cell r="T40" t="str">
            <v xml:space="preserve"> </v>
          </cell>
          <cell r="U40" t="str">
            <v xml:space="preserve"> </v>
          </cell>
        </row>
        <row r="41">
          <cell r="A41">
            <v>36</v>
          </cell>
          <cell r="B41">
            <v>68</v>
          </cell>
          <cell r="E41" t="str">
            <v xml:space="preserve"> </v>
          </cell>
          <cell r="F41">
            <v>0</v>
          </cell>
          <cell r="G41">
            <v>0</v>
          </cell>
          <cell r="H41">
            <v>0</v>
          </cell>
          <cell r="I41">
            <v>0</v>
          </cell>
          <cell r="J41">
            <v>0</v>
          </cell>
          <cell r="L41">
            <v>0</v>
          </cell>
          <cell r="M41">
            <v>0</v>
          </cell>
          <cell r="N41">
            <v>0</v>
          </cell>
          <cell r="O41">
            <v>0</v>
          </cell>
          <cell r="P41">
            <v>0</v>
          </cell>
          <cell r="Q41">
            <v>0</v>
          </cell>
          <cell r="R41">
            <v>0</v>
          </cell>
          <cell r="S41">
            <v>0</v>
          </cell>
          <cell r="T41" t="str">
            <v xml:space="preserve"> </v>
          </cell>
          <cell r="U41" t="str">
            <v xml:space="preserve"> </v>
          </cell>
        </row>
        <row r="42">
          <cell r="A42">
            <v>37</v>
          </cell>
          <cell r="B42">
            <v>72</v>
          </cell>
          <cell r="E42" t="str">
            <v xml:space="preserve"> </v>
          </cell>
          <cell r="F42">
            <v>0</v>
          </cell>
          <cell r="G42">
            <v>0</v>
          </cell>
          <cell r="H42">
            <v>0</v>
          </cell>
          <cell r="I42">
            <v>0</v>
          </cell>
          <cell r="J42">
            <v>0</v>
          </cell>
          <cell r="L42">
            <v>0</v>
          </cell>
          <cell r="M42">
            <v>0</v>
          </cell>
          <cell r="N42">
            <v>0</v>
          </cell>
          <cell r="O42">
            <v>0</v>
          </cell>
          <cell r="P42">
            <v>0</v>
          </cell>
          <cell r="Q42">
            <v>0</v>
          </cell>
          <cell r="R42">
            <v>0</v>
          </cell>
          <cell r="S42">
            <v>0</v>
          </cell>
          <cell r="T42" t="str">
            <v xml:space="preserve"> </v>
          </cell>
          <cell r="U42" t="str">
            <v xml:space="preserve"> </v>
          </cell>
        </row>
        <row r="43">
          <cell r="A43">
            <v>38</v>
          </cell>
          <cell r="B43">
            <v>76</v>
          </cell>
          <cell r="E43" t="str">
            <v xml:space="preserve"> </v>
          </cell>
          <cell r="F43">
            <v>0</v>
          </cell>
          <cell r="G43">
            <v>0</v>
          </cell>
          <cell r="H43">
            <v>0</v>
          </cell>
          <cell r="I43">
            <v>0</v>
          </cell>
          <cell r="J43">
            <v>0</v>
          </cell>
          <cell r="L43">
            <v>0</v>
          </cell>
          <cell r="M43">
            <v>0</v>
          </cell>
          <cell r="N43">
            <v>0</v>
          </cell>
          <cell r="O43">
            <v>0</v>
          </cell>
          <cell r="P43">
            <v>0</v>
          </cell>
          <cell r="Q43">
            <v>0</v>
          </cell>
          <cell r="R43">
            <v>0</v>
          </cell>
          <cell r="S43">
            <v>0</v>
          </cell>
          <cell r="T43" t="str">
            <v xml:space="preserve"> </v>
          </cell>
          <cell r="U43" t="str">
            <v xml:space="preserve"> </v>
          </cell>
        </row>
        <row r="44">
          <cell r="A44">
            <v>39</v>
          </cell>
          <cell r="B44">
            <v>80</v>
          </cell>
          <cell r="E44" t="str">
            <v xml:space="preserve"> </v>
          </cell>
          <cell r="F44">
            <v>0</v>
          </cell>
          <cell r="G44">
            <v>0</v>
          </cell>
          <cell r="H44">
            <v>0</v>
          </cell>
          <cell r="I44">
            <v>0</v>
          </cell>
          <cell r="J44">
            <v>0</v>
          </cell>
          <cell r="L44">
            <v>0</v>
          </cell>
          <cell r="M44">
            <v>0</v>
          </cell>
          <cell r="N44">
            <v>0</v>
          </cell>
          <cell r="O44">
            <v>0</v>
          </cell>
          <cell r="P44">
            <v>0</v>
          </cell>
          <cell r="Q44">
            <v>0</v>
          </cell>
          <cell r="R44">
            <v>0</v>
          </cell>
          <cell r="S44">
            <v>0</v>
          </cell>
          <cell r="T44" t="str">
            <v xml:space="preserve"> </v>
          </cell>
          <cell r="U44" t="str">
            <v xml:space="preserve"> </v>
          </cell>
        </row>
        <row r="45">
          <cell r="A45" t="str">
            <v>AVE.</v>
          </cell>
          <cell r="B45" t="str">
            <v xml:space="preserve"> </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t="str">
            <v xml:space="preserve"> </v>
          </cell>
          <cell r="U45" t="str">
            <v xml:space="preserve"> </v>
          </cell>
        </row>
        <row r="47">
          <cell r="A47" t="str">
            <v>*** Reference Paper : Predict Fittings For Piping Systems ***</v>
          </cell>
          <cell r="K47" t="str">
            <v>Fc = 0.25  Utility Supply Lines, OSBL</v>
          </cell>
          <cell r="R47" t="str">
            <v>Fc = 2.00  Manifold Type Piping</v>
          </cell>
        </row>
        <row r="48">
          <cell r="D48" t="str">
            <v xml:space="preserve">   By William B. Hooper , Monsanto Co.</v>
          </cell>
          <cell r="K48" t="str">
            <v xml:space="preserve">        (PIPE JOINT FACTOR Fp = 100%)</v>
          </cell>
          <cell r="R48" t="str">
            <v xml:space="preserve">        (PIPE JOINT FACTOR Fp = 0%)</v>
          </cell>
        </row>
        <row r="49">
          <cell r="K49" t="str">
            <v>Fc = 0.50  Long, Straight Piping Run</v>
          </cell>
          <cell r="R49" t="str">
            <v>Fc = 4.00  Very Complex Manifolds</v>
          </cell>
        </row>
        <row r="50">
          <cell r="A50" t="str">
            <v>The number and types of pipe fittings can be estimated by this method</v>
          </cell>
          <cell r="K50" t="str">
            <v xml:space="preserve">        (PIPE JOINT FACTOR Fp = 100%)</v>
          </cell>
          <cell r="R50" t="str">
            <v xml:space="preserve">        (PIPE JOINT FACTOR Fp = 0%)</v>
          </cell>
        </row>
        <row r="51">
          <cell r="A51" t="str">
            <v>long before the piping isometrics are done. Pipe size and a general idea</v>
          </cell>
          <cell r="K51" t="str">
            <v>Fc = 1.00  Normal Piping</v>
          </cell>
        </row>
        <row r="52">
          <cell r="A52" t="str">
            <v>of the system's complexity are all that is needed.</v>
          </cell>
          <cell r="K52" t="str">
            <v xml:space="preserve">        (PIPE JOINT FACTOR Fp = 10%)</v>
          </cell>
        </row>
      </sheetData>
      <sheetData sheetId="3">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Õn ®é thùc hiÖn KC"/>
      <sheetName val="ESTI."/>
      <sheetName val="DI-ESTI"/>
      <sheetName val="KP giao lan 3 (QD 673)"/>
      <sheetName val="phu luc giao lan 2"/>
      <sheetName val="ma-pt"/>
      <sheetName val="DanhMuc"/>
      <sheetName val="MTL$-INTE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pt"/>
      <sheetName val="2.74"/>
      <sheetName val="ESTI."/>
      <sheetName val="DI-ESTI"/>
      <sheetName val="TiÕn ®é thùc hiÖn KC"/>
      <sheetName val="IBASE"/>
    </sheetNames>
    <sheetDataSet>
      <sheetData sheetId="0" refreshError="1">
        <row r="6">
          <cell r="A6" t="str">
            <v>1a</v>
          </cell>
          <cell r="B6" t="str">
            <v>T«n nÒn b»ng c¸t ®Çm kü</v>
          </cell>
          <cell r="C6" t="str">
            <v>m3</v>
          </cell>
          <cell r="D6">
            <v>1</v>
          </cell>
          <cell r="H6">
            <v>1.22</v>
          </cell>
        </row>
        <row r="7">
          <cell r="A7">
            <v>2</v>
          </cell>
          <cell r="B7" t="str">
            <v xml:space="preserve">X©y mãng ®¸ héc &lt;=60 hoÆc &gt;60 VXM 50 </v>
          </cell>
          <cell r="C7" t="str">
            <v>m3</v>
          </cell>
          <cell r="D7">
            <v>1</v>
          </cell>
          <cell r="E7">
            <v>89.47</v>
          </cell>
          <cell r="F7">
            <v>0.48299999999999998</v>
          </cell>
          <cell r="BD7">
            <v>1.2</v>
          </cell>
          <cell r="BE7">
            <v>5.7000000000000002E-2</v>
          </cell>
        </row>
        <row r="8">
          <cell r="A8">
            <v>3</v>
          </cell>
          <cell r="B8" t="str">
            <v>X©y mãng ®¸ héc &lt;=60 hoÆc &gt;60 VXM 75</v>
          </cell>
          <cell r="C8" t="str">
            <v>m3</v>
          </cell>
          <cell r="D8">
            <v>1</v>
          </cell>
          <cell r="E8">
            <v>124.33</v>
          </cell>
          <cell r="F8">
            <v>0.47</v>
          </cell>
          <cell r="BD8">
            <v>1.2</v>
          </cell>
          <cell r="BE8">
            <v>5.7000000000000002E-2</v>
          </cell>
        </row>
        <row r="9">
          <cell r="A9">
            <v>4</v>
          </cell>
          <cell r="B9" t="str">
            <v>X©y mãng ®¸ héc &lt;=60 hoÆc &gt;60 VXM 100</v>
          </cell>
          <cell r="C9" t="str">
            <v>m3</v>
          </cell>
          <cell r="D9">
            <v>1</v>
          </cell>
          <cell r="E9">
            <v>161.72</v>
          </cell>
          <cell r="F9">
            <v>0.45800000000000002</v>
          </cell>
          <cell r="BD9">
            <v>1.2</v>
          </cell>
          <cell r="BE9">
            <v>5.7000000000000002E-2</v>
          </cell>
        </row>
        <row r="10">
          <cell r="A10">
            <v>5</v>
          </cell>
          <cell r="B10" t="str">
            <v>X©y t­êng th¼ng VXM 50 dµy &lt;=60,cao &lt;=2m</v>
          </cell>
          <cell r="C10" t="str">
            <v>m3</v>
          </cell>
          <cell r="D10">
            <v>1</v>
          </cell>
          <cell r="E10">
            <v>89.47</v>
          </cell>
          <cell r="F10">
            <v>0.48299999999999998</v>
          </cell>
          <cell r="BD10">
            <v>1.2</v>
          </cell>
          <cell r="BE10">
            <v>5.7000000000000002E-2</v>
          </cell>
        </row>
        <row r="11">
          <cell r="A11">
            <v>6</v>
          </cell>
          <cell r="B11" t="str">
            <v>X©y t­êng th¼ng VXM 75 dµy &lt;=60,cao &lt;=2m</v>
          </cell>
          <cell r="C11" t="str">
            <v>m3</v>
          </cell>
          <cell r="D11">
            <v>1</v>
          </cell>
          <cell r="E11">
            <v>124.33</v>
          </cell>
          <cell r="F11">
            <v>0.47</v>
          </cell>
          <cell r="BD11">
            <v>1.2</v>
          </cell>
          <cell r="BE11">
            <v>5.7000000000000002E-2</v>
          </cell>
        </row>
        <row r="12">
          <cell r="A12">
            <v>7</v>
          </cell>
          <cell r="B12" t="str">
            <v>X©y t­êng th¼ng VXM 100 dµy &lt;=60,cao &lt;=2m</v>
          </cell>
          <cell r="C12" t="str">
            <v>m3</v>
          </cell>
          <cell r="D12">
            <v>1</v>
          </cell>
          <cell r="E12">
            <v>161.72</v>
          </cell>
          <cell r="F12">
            <v>0.45800000000000002</v>
          </cell>
          <cell r="BD12">
            <v>1.2</v>
          </cell>
          <cell r="BE12">
            <v>5.7000000000000002E-2</v>
          </cell>
        </row>
        <row r="13">
          <cell r="A13">
            <v>8</v>
          </cell>
          <cell r="B13" t="str">
            <v>X©y t­êng th¼ng VXM 50 dµy &lt;=60,cao &gt;2m</v>
          </cell>
          <cell r="C13" t="str">
            <v>m3</v>
          </cell>
          <cell r="D13">
            <v>1</v>
          </cell>
          <cell r="E13">
            <v>89.47</v>
          </cell>
          <cell r="F13">
            <v>0.48299999999999998</v>
          </cell>
          <cell r="K13">
            <v>1.62</v>
          </cell>
          <cell r="L13">
            <v>0.01</v>
          </cell>
          <cell r="BD13">
            <v>1.2</v>
          </cell>
          <cell r="BE13">
            <v>5.7000000000000002E-2</v>
          </cell>
          <cell r="BO13">
            <v>0.46</v>
          </cell>
        </row>
        <row r="14">
          <cell r="A14">
            <v>9</v>
          </cell>
          <cell r="B14" t="str">
            <v>X©y t­êng th¼ng VXM 75 dµy &lt;=60,cao &gt;2m</v>
          </cell>
          <cell r="C14" t="str">
            <v>m3</v>
          </cell>
          <cell r="D14">
            <v>1</v>
          </cell>
          <cell r="E14">
            <v>124.33</v>
          </cell>
          <cell r="F14">
            <v>0.47</v>
          </cell>
          <cell r="K14">
            <v>1.62</v>
          </cell>
          <cell r="L14">
            <v>0.01</v>
          </cell>
          <cell r="BD14">
            <v>1.2</v>
          </cell>
          <cell r="BE14">
            <v>5.7000000000000002E-2</v>
          </cell>
          <cell r="BO14">
            <v>0.46</v>
          </cell>
        </row>
        <row r="15">
          <cell r="A15">
            <v>10</v>
          </cell>
          <cell r="B15" t="str">
            <v>X©y t­êng th¼ng VXM 100 dµy &lt;=60,cao &gt;2m</v>
          </cell>
          <cell r="C15" t="str">
            <v>m3</v>
          </cell>
          <cell r="D15">
            <v>1</v>
          </cell>
          <cell r="E15">
            <v>161.72</v>
          </cell>
          <cell r="F15">
            <v>0.45800000000000002</v>
          </cell>
          <cell r="K15">
            <v>1.62</v>
          </cell>
          <cell r="L15">
            <v>0.01</v>
          </cell>
          <cell r="BD15">
            <v>1.2</v>
          </cell>
          <cell r="BE15">
            <v>5.7000000000000002E-2</v>
          </cell>
          <cell r="BO15">
            <v>0.46</v>
          </cell>
        </row>
        <row r="16">
          <cell r="A16">
            <v>11</v>
          </cell>
          <cell r="B16" t="str">
            <v>X©y t­êng th¼ng VXM 50 dµy &gt;60,cao &lt;=2m</v>
          </cell>
          <cell r="C16" t="str">
            <v>m3</v>
          </cell>
          <cell r="D16">
            <v>1</v>
          </cell>
          <cell r="E16">
            <v>89.47</v>
          </cell>
          <cell r="F16">
            <v>0.48299999999999998</v>
          </cell>
          <cell r="BD16">
            <v>1.2</v>
          </cell>
          <cell r="BE16">
            <v>5.7000000000000002E-2</v>
          </cell>
        </row>
        <row r="17">
          <cell r="A17">
            <v>12</v>
          </cell>
          <cell r="B17" t="str">
            <v>X©y t­êng th¼ng VXM 75 dµy &gt;60,cao &lt;=2m</v>
          </cell>
          <cell r="C17" t="str">
            <v>m3</v>
          </cell>
          <cell r="D17">
            <v>1</v>
          </cell>
          <cell r="E17">
            <v>124.33</v>
          </cell>
          <cell r="F17">
            <v>0.47</v>
          </cell>
          <cell r="BD17">
            <v>1.2</v>
          </cell>
          <cell r="BE17">
            <v>5.7000000000000002E-2</v>
          </cell>
        </row>
        <row r="18">
          <cell r="A18">
            <v>13</v>
          </cell>
          <cell r="B18" t="str">
            <v>X©y t­êng th¼ng VXM 100 dµy &gt;60,cao &lt;=2m</v>
          </cell>
          <cell r="C18" t="str">
            <v>m3</v>
          </cell>
          <cell r="D18">
            <v>1</v>
          </cell>
          <cell r="E18">
            <v>161.72</v>
          </cell>
          <cell r="F18">
            <v>0.45800000000000002</v>
          </cell>
          <cell r="BD18">
            <v>1.2</v>
          </cell>
          <cell r="BE18">
            <v>5.7000000000000002E-2</v>
          </cell>
        </row>
        <row r="19">
          <cell r="A19">
            <v>14</v>
          </cell>
          <cell r="B19" t="str">
            <v>X©y t­êng th¼ng VXM 50 dµy &gt;60,cao &gt;2m</v>
          </cell>
          <cell r="C19" t="str">
            <v>m3</v>
          </cell>
          <cell r="D19">
            <v>1</v>
          </cell>
          <cell r="E19">
            <v>89.47</v>
          </cell>
          <cell r="F19">
            <v>0.48299999999999998</v>
          </cell>
          <cell r="K19">
            <v>1.1599999999999999</v>
          </cell>
          <cell r="L19">
            <v>8.0000000000000002E-3</v>
          </cell>
          <cell r="BD19">
            <v>1.2</v>
          </cell>
          <cell r="BE19">
            <v>5.7000000000000002E-2</v>
          </cell>
          <cell r="BO19">
            <v>0.35</v>
          </cell>
        </row>
        <row r="20">
          <cell r="A20">
            <v>15</v>
          </cell>
          <cell r="B20" t="str">
            <v>X©y t­êng th¼ng VXM 75 dµy &gt;60,cao &gt;2m</v>
          </cell>
          <cell r="C20" t="str">
            <v>m3</v>
          </cell>
          <cell r="D20">
            <v>1</v>
          </cell>
          <cell r="E20">
            <v>124.33</v>
          </cell>
          <cell r="F20">
            <v>0.47</v>
          </cell>
          <cell r="K20">
            <v>1.1599999999999999</v>
          </cell>
          <cell r="L20">
            <v>8.0000000000000002E-3</v>
          </cell>
          <cell r="BD20">
            <v>1.2</v>
          </cell>
          <cell r="BE20">
            <v>5.7000000000000002E-2</v>
          </cell>
          <cell r="BO20">
            <v>0.35</v>
          </cell>
        </row>
        <row r="21">
          <cell r="A21">
            <v>16</v>
          </cell>
          <cell r="B21" t="str">
            <v>X©y t­êng th¼ng VXM 100 dµy &gt;60,cao &gt;2m</v>
          </cell>
          <cell r="C21" t="str">
            <v>m3</v>
          </cell>
          <cell r="D21">
            <v>1</v>
          </cell>
          <cell r="E21">
            <v>161.72</v>
          </cell>
          <cell r="F21">
            <v>0.45800000000000002</v>
          </cell>
          <cell r="K21">
            <v>1.1599999999999999</v>
          </cell>
          <cell r="L21">
            <v>8.0000000000000002E-3</v>
          </cell>
          <cell r="BD21">
            <v>1.2</v>
          </cell>
          <cell r="BE21">
            <v>5.7000000000000002E-2</v>
          </cell>
          <cell r="BO21">
            <v>0.35</v>
          </cell>
        </row>
        <row r="22">
          <cell r="A22">
            <v>17</v>
          </cell>
          <cell r="B22" t="str">
            <v>X©y t­êng cong nghiªng vÆn vá ®ç VXM 50 cao &lt;=2m</v>
          </cell>
          <cell r="C22" t="str">
            <v>m3</v>
          </cell>
          <cell r="D22">
            <v>1</v>
          </cell>
          <cell r="E22">
            <v>89.47</v>
          </cell>
          <cell r="F22">
            <v>0.48299999999999998</v>
          </cell>
          <cell r="BD22">
            <v>1.2</v>
          </cell>
          <cell r="BE22">
            <v>5.7000000000000002E-2</v>
          </cell>
        </row>
        <row r="23">
          <cell r="A23">
            <v>18</v>
          </cell>
          <cell r="B23" t="str">
            <v>X©y t­êng cong nghiªng vÆn vá ®ç VXM 75 cao &lt;=2m</v>
          </cell>
          <cell r="C23" t="str">
            <v>m3</v>
          </cell>
          <cell r="D23">
            <v>1</v>
          </cell>
          <cell r="E23">
            <v>124.33</v>
          </cell>
          <cell r="F23">
            <v>0.47</v>
          </cell>
          <cell r="BD23">
            <v>1.2</v>
          </cell>
          <cell r="BE23">
            <v>5.7000000000000002E-2</v>
          </cell>
        </row>
        <row r="24">
          <cell r="A24">
            <v>19</v>
          </cell>
          <cell r="B24" t="str">
            <v>X©y t­êng cong nghiªng vÆn vá ®ç VXM 100 cao &lt;=2m</v>
          </cell>
          <cell r="C24" t="str">
            <v>m3</v>
          </cell>
          <cell r="D24">
            <v>1</v>
          </cell>
          <cell r="E24">
            <v>161.72</v>
          </cell>
          <cell r="F24">
            <v>0.45800000000000002</v>
          </cell>
          <cell r="BD24">
            <v>1.2</v>
          </cell>
          <cell r="BE24">
            <v>5.7000000000000002E-2</v>
          </cell>
        </row>
        <row r="25">
          <cell r="A25">
            <v>20</v>
          </cell>
          <cell r="B25" t="str">
            <v>X©y t­êng cong nghiªng vÆn vá ®ç VXM 50 dµy&lt;=60,cao &gt;2m</v>
          </cell>
          <cell r="C25" t="str">
            <v>m3</v>
          </cell>
          <cell r="D25">
            <v>1</v>
          </cell>
          <cell r="E25">
            <v>89.47</v>
          </cell>
          <cell r="F25">
            <v>0.48299999999999998</v>
          </cell>
          <cell r="K25">
            <v>1.62</v>
          </cell>
          <cell r="L25">
            <v>0.01</v>
          </cell>
          <cell r="BD25">
            <v>1.2</v>
          </cell>
          <cell r="BE25">
            <v>5.7000000000000002E-2</v>
          </cell>
          <cell r="BO25">
            <v>0.46</v>
          </cell>
        </row>
        <row r="26">
          <cell r="A26">
            <v>21</v>
          </cell>
          <cell r="B26" t="str">
            <v>X©y t­êng cong nghiªng vÆn vá ®ç VXM 75 dµy&lt;=60,cao &gt;2m</v>
          </cell>
          <cell r="C26" t="str">
            <v>m3</v>
          </cell>
          <cell r="D26">
            <v>1</v>
          </cell>
          <cell r="E26">
            <v>124.33</v>
          </cell>
          <cell r="F26">
            <v>0.47</v>
          </cell>
          <cell r="K26">
            <v>1.62</v>
          </cell>
          <cell r="L26">
            <v>0.01</v>
          </cell>
          <cell r="BD26">
            <v>1.2</v>
          </cell>
          <cell r="BE26">
            <v>5.7000000000000002E-2</v>
          </cell>
          <cell r="BO26">
            <v>0.46</v>
          </cell>
        </row>
        <row r="27">
          <cell r="A27">
            <v>22</v>
          </cell>
          <cell r="B27" t="str">
            <v>X©y t­êng cong nghiªng vÆn vá ®ç VXM 100 dµy&lt;=60,cao &gt;2m</v>
          </cell>
          <cell r="C27" t="str">
            <v>m3</v>
          </cell>
          <cell r="D27">
            <v>1</v>
          </cell>
          <cell r="E27">
            <v>161.72</v>
          </cell>
          <cell r="F27">
            <v>0.45800000000000002</v>
          </cell>
          <cell r="K27">
            <v>1.62</v>
          </cell>
          <cell r="L27">
            <v>0.01</v>
          </cell>
          <cell r="BD27">
            <v>1.2</v>
          </cell>
          <cell r="BE27">
            <v>5.7000000000000002E-2</v>
          </cell>
          <cell r="BO27">
            <v>0.46</v>
          </cell>
        </row>
        <row r="28">
          <cell r="A28">
            <v>23</v>
          </cell>
          <cell r="B28" t="str">
            <v>X©y t­êng cong nghiªng vÆn vá ®ç VXM 50 dµy&gt;60,cao &gt;2m</v>
          </cell>
          <cell r="C28" t="str">
            <v>m3</v>
          </cell>
          <cell r="D28">
            <v>1</v>
          </cell>
          <cell r="E28">
            <v>89.47</v>
          </cell>
          <cell r="F28">
            <v>0.48299999999999998</v>
          </cell>
          <cell r="K28">
            <v>1.1599999999999999</v>
          </cell>
          <cell r="L28">
            <v>8.0000000000000002E-3</v>
          </cell>
          <cell r="BD28">
            <v>1.2</v>
          </cell>
          <cell r="BE28">
            <v>5.7000000000000002E-2</v>
          </cell>
          <cell r="BO28">
            <v>0.35</v>
          </cell>
        </row>
        <row r="29">
          <cell r="A29">
            <v>24</v>
          </cell>
          <cell r="B29" t="str">
            <v>X©y t­êng cong nghiªng vÆn vá ®ç VXM 75 dµy&gt;60,cao &gt;2m</v>
          </cell>
          <cell r="C29" t="str">
            <v>m3</v>
          </cell>
          <cell r="D29">
            <v>1</v>
          </cell>
          <cell r="E29">
            <v>124.33</v>
          </cell>
          <cell r="F29">
            <v>0.47</v>
          </cell>
          <cell r="K29">
            <v>1.1599999999999999</v>
          </cell>
          <cell r="L29">
            <v>8.0000000000000002E-3</v>
          </cell>
          <cell r="BD29">
            <v>1.2</v>
          </cell>
          <cell r="BE29">
            <v>5.7000000000000002E-2</v>
          </cell>
          <cell r="BO29">
            <v>0.35</v>
          </cell>
        </row>
        <row r="30">
          <cell r="A30">
            <v>25</v>
          </cell>
          <cell r="B30" t="str">
            <v>X©y t­êng cong nghiªng vÆn vá ®ç VXM 100 dµy&gt;60,cao &gt;2m</v>
          </cell>
          <cell r="C30" t="str">
            <v>m3</v>
          </cell>
          <cell r="D30">
            <v>1</v>
          </cell>
          <cell r="E30">
            <v>161.72</v>
          </cell>
          <cell r="F30">
            <v>0.45800000000000002</v>
          </cell>
          <cell r="K30">
            <v>1.1599999999999999</v>
          </cell>
          <cell r="L30">
            <v>8.0000000000000002E-3</v>
          </cell>
          <cell r="BD30">
            <v>1.2</v>
          </cell>
          <cell r="BE30">
            <v>5.7000000000000002E-2</v>
          </cell>
          <cell r="BO30">
            <v>0.35</v>
          </cell>
        </row>
        <row r="31">
          <cell r="A31">
            <v>26</v>
          </cell>
          <cell r="B31" t="str">
            <v xml:space="preserve">X©y mè cÇu chiÒu cao &lt;=2 VXM 50 </v>
          </cell>
          <cell r="C31" t="str">
            <v>m3</v>
          </cell>
          <cell r="D31">
            <v>1</v>
          </cell>
          <cell r="E31">
            <v>89.47</v>
          </cell>
          <cell r="F31">
            <v>0.48299999999999998</v>
          </cell>
          <cell r="K31">
            <v>1.62</v>
          </cell>
          <cell r="L31">
            <v>0.01</v>
          </cell>
          <cell r="BD31">
            <v>1.2</v>
          </cell>
          <cell r="BE31">
            <v>5.7000000000000002E-2</v>
          </cell>
        </row>
        <row r="32">
          <cell r="A32">
            <v>27</v>
          </cell>
          <cell r="B32" t="str">
            <v>X©y mè cÇu chiÒu cao &lt;=2 VXM 75</v>
          </cell>
          <cell r="C32" t="str">
            <v>m3</v>
          </cell>
          <cell r="D32">
            <v>1</v>
          </cell>
          <cell r="E32">
            <v>124.33</v>
          </cell>
          <cell r="F32">
            <v>0.47</v>
          </cell>
          <cell r="K32">
            <v>1.62</v>
          </cell>
          <cell r="L32">
            <v>0.01</v>
          </cell>
          <cell r="BD32">
            <v>1.2</v>
          </cell>
          <cell r="BE32">
            <v>5.7000000000000002E-2</v>
          </cell>
        </row>
        <row r="33">
          <cell r="A33">
            <v>28</v>
          </cell>
          <cell r="B33" t="str">
            <v xml:space="preserve">X©y mè cÇu chiÒu cao &lt;=2 VXM 100 </v>
          </cell>
          <cell r="C33" t="str">
            <v>m3</v>
          </cell>
          <cell r="D33">
            <v>1</v>
          </cell>
          <cell r="E33">
            <v>161.72</v>
          </cell>
          <cell r="F33">
            <v>0.45800000000000002</v>
          </cell>
          <cell r="K33">
            <v>1.62</v>
          </cell>
          <cell r="L33">
            <v>0.01</v>
          </cell>
          <cell r="BD33">
            <v>1.2</v>
          </cell>
          <cell r="BE33">
            <v>5.7000000000000002E-2</v>
          </cell>
        </row>
        <row r="34">
          <cell r="A34">
            <v>29</v>
          </cell>
          <cell r="B34" t="str">
            <v xml:space="preserve">X©y mè cÇu chiÒu cao &gt;2 VXM 50 </v>
          </cell>
          <cell r="C34" t="str">
            <v>m3</v>
          </cell>
          <cell r="D34">
            <v>1</v>
          </cell>
          <cell r="E34">
            <v>89.47</v>
          </cell>
          <cell r="F34">
            <v>0.48299999999999998</v>
          </cell>
          <cell r="K34">
            <v>1.62</v>
          </cell>
          <cell r="L34">
            <v>0.01</v>
          </cell>
          <cell r="BD34">
            <v>1.2</v>
          </cell>
          <cell r="BE34">
            <v>5.7000000000000002E-2</v>
          </cell>
          <cell r="BO34">
            <v>0.46</v>
          </cell>
        </row>
        <row r="35">
          <cell r="A35">
            <v>30</v>
          </cell>
          <cell r="B35" t="str">
            <v xml:space="preserve">X©y mè cÇu chiÒu cao &gt;2 VXM 75 </v>
          </cell>
          <cell r="C35" t="str">
            <v>m3</v>
          </cell>
          <cell r="D35">
            <v>1</v>
          </cell>
          <cell r="E35">
            <v>124.33</v>
          </cell>
          <cell r="F35">
            <v>0.47</v>
          </cell>
          <cell r="K35">
            <v>1.62</v>
          </cell>
          <cell r="L35">
            <v>0.01</v>
          </cell>
          <cell r="BD35">
            <v>1.2</v>
          </cell>
          <cell r="BE35">
            <v>5.7000000000000002E-2</v>
          </cell>
          <cell r="BO35">
            <v>0.46</v>
          </cell>
        </row>
        <row r="36">
          <cell r="A36">
            <v>31</v>
          </cell>
          <cell r="B36" t="str">
            <v xml:space="preserve">X©y mè cÇu chiÒu cao &gt;2 VXM 100 </v>
          </cell>
          <cell r="C36" t="str">
            <v>m3</v>
          </cell>
          <cell r="D36">
            <v>1</v>
          </cell>
          <cell r="E36">
            <v>161.72</v>
          </cell>
          <cell r="F36">
            <v>0.45800000000000002</v>
          </cell>
          <cell r="K36">
            <v>1.62</v>
          </cell>
          <cell r="L36">
            <v>0.01</v>
          </cell>
          <cell r="BD36">
            <v>1.2</v>
          </cell>
          <cell r="BE36">
            <v>5.7000000000000002E-2</v>
          </cell>
          <cell r="BO36">
            <v>0.46</v>
          </cell>
        </row>
        <row r="37">
          <cell r="A37">
            <v>32</v>
          </cell>
          <cell r="B37" t="str">
            <v xml:space="preserve">X©y trô cét chiÒu cao &lt;=2 VXM 50 </v>
          </cell>
          <cell r="C37" t="str">
            <v>m3</v>
          </cell>
          <cell r="D37">
            <v>1</v>
          </cell>
          <cell r="E37">
            <v>89.47</v>
          </cell>
          <cell r="F37">
            <v>0.48299999999999998</v>
          </cell>
          <cell r="K37">
            <v>0.5</v>
          </cell>
          <cell r="L37">
            <v>3.0000000000000001E-3</v>
          </cell>
          <cell r="BD37">
            <v>1.2</v>
          </cell>
          <cell r="BE37">
            <v>5.7000000000000002E-2</v>
          </cell>
          <cell r="BO37">
            <v>0.23</v>
          </cell>
          <cell r="BP37">
            <v>7.35</v>
          </cell>
        </row>
        <row r="38">
          <cell r="A38">
            <v>33</v>
          </cell>
          <cell r="B38" t="str">
            <v>X©y trô cét chiÒu cao &lt;=2 VXM 75</v>
          </cell>
          <cell r="C38" t="str">
            <v>m3</v>
          </cell>
          <cell r="D38">
            <v>1</v>
          </cell>
          <cell r="E38">
            <v>124.33</v>
          </cell>
          <cell r="F38">
            <v>0.47</v>
          </cell>
          <cell r="K38">
            <v>0.5</v>
          </cell>
          <cell r="L38">
            <v>3.0000000000000001E-3</v>
          </cell>
          <cell r="BD38">
            <v>1.2</v>
          </cell>
          <cell r="BE38">
            <v>5.7000000000000002E-2</v>
          </cell>
          <cell r="BO38">
            <v>0.23</v>
          </cell>
          <cell r="BP38">
            <v>7.35</v>
          </cell>
        </row>
        <row r="39">
          <cell r="A39">
            <v>34</v>
          </cell>
          <cell r="B39" t="str">
            <v xml:space="preserve">X©y trô cét chiÒu cao &lt;=2 VXM 100 </v>
          </cell>
          <cell r="C39" t="str">
            <v>m3</v>
          </cell>
          <cell r="D39">
            <v>1</v>
          </cell>
          <cell r="E39">
            <v>161.72</v>
          </cell>
          <cell r="F39">
            <v>0.45800000000000002</v>
          </cell>
          <cell r="K39">
            <v>0.5</v>
          </cell>
          <cell r="L39">
            <v>3.0000000000000001E-3</v>
          </cell>
          <cell r="BD39">
            <v>1.2</v>
          </cell>
          <cell r="BE39">
            <v>5.7000000000000002E-2</v>
          </cell>
          <cell r="BO39">
            <v>0.23</v>
          </cell>
          <cell r="BP39">
            <v>7.35</v>
          </cell>
        </row>
        <row r="40">
          <cell r="A40">
            <v>35</v>
          </cell>
          <cell r="B40" t="str">
            <v xml:space="preserve">X©y trô cét chiÒu cao &gt;2 VXM 50 </v>
          </cell>
          <cell r="C40" t="str">
            <v>m3</v>
          </cell>
          <cell r="D40">
            <v>1</v>
          </cell>
          <cell r="E40">
            <v>89.47</v>
          </cell>
          <cell r="F40">
            <v>0.48299999999999998</v>
          </cell>
          <cell r="K40">
            <v>1.62</v>
          </cell>
          <cell r="L40">
            <v>0.01</v>
          </cell>
          <cell r="BD40">
            <v>1.2</v>
          </cell>
          <cell r="BE40">
            <v>5.7000000000000002E-2</v>
          </cell>
          <cell r="BO40">
            <v>0.46</v>
          </cell>
          <cell r="BP40">
            <v>7.35</v>
          </cell>
        </row>
        <row r="41">
          <cell r="A41">
            <v>36</v>
          </cell>
          <cell r="B41" t="str">
            <v xml:space="preserve">X©y trô cét chiÒu cao &gt;2 VXM 75 </v>
          </cell>
          <cell r="C41" t="str">
            <v>m3</v>
          </cell>
          <cell r="D41">
            <v>1</v>
          </cell>
          <cell r="E41">
            <v>124.33</v>
          </cell>
          <cell r="F41">
            <v>0.47</v>
          </cell>
          <cell r="K41">
            <v>1.62</v>
          </cell>
          <cell r="L41">
            <v>0.01</v>
          </cell>
          <cell r="BD41">
            <v>1.2</v>
          </cell>
          <cell r="BE41">
            <v>5.7000000000000002E-2</v>
          </cell>
          <cell r="BO41">
            <v>0.46</v>
          </cell>
          <cell r="BP41">
            <v>7.35</v>
          </cell>
        </row>
        <row r="42">
          <cell r="A42">
            <v>37</v>
          </cell>
          <cell r="B42" t="str">
            <v xml:space="preserve">X©y trô cét chiÒu cao &gt;2 VXM 100 </v>
          </cell>
          <cell r="C42" t="str">
            <v>m3</v>
          </cell>
          <cell r="D42">
            <v>1</v>
          </cell>
          <cell r="E42">
            <v>161.72</v>
          </cell>
          <cell r="F42">
            <v>0.45800000000000002</v>
          </cell>
          <cell r="K42">
            <v>1.62</v>
          </cell>
          <cell r="L42">
            <v>0.01</v>
          </cell>
          <cell r="BD42">
            <v>1.2</v>
          </cell>
          <cell r="BE42">
            <v>5.7000000000000002E-2</v>
          </cell>
          <cell r="BO42">
            <v>0.46</v>
          </cell>
          <cell r="BP42">
            <v>7.35</v>
          </cell>
        </row>
        <row r="43">
          <cell r="A43">
            <v>38</v>
          </cell>
          <cell r="B43" t="str">
            <v xml:space="preserve">X©y t­êng ®Çu cÇu chiÒu cao &lt;=2 VXM 50 </v>
          </cell>
          <cell r="C43" t="str">
            <v>m3</v>
          </cell>
          <cell r="D43">
            <v>1</v>
          </cell>
          <cell r="E43">
            <v>89.47</v>
          </cell>
          <cell r="F43">
            <v>0.48299999999999998</v>
          </cell>
          <cell r="K43">
            <v>0.5</v>
          </cell>
          <cell r="L43">
            <v>3.0000000000000001E-3</v>
          </cell>
          <cell r="BD43">
            <v>1.2</v>
          </cell>
          <cell r="BE43">
            <v>5.7000000000000002E-2</v>
          </cell>
          <cell r="BO43">
            <v>0.23</v>
          </cell>
        </row>
        <row r="44">
          <cell r="A44">
            <v>39</v>
          </cell>
          <cell r="B44" t="str">
            <v>X©y t­êng ®Çu cÇu chiÒu cao &lt;=2 VXM 75</v>
          </cell>
          <cell r="C44" t="str">
            <v>m3</v>
          </cell>
          <cell r="D44">
            <v>1</v>
          </cell>
          <cell r="E44">
            <v>124.33</v>
          </cell>
          <cell r="F44">
            <v>0.47</v>
          </cell>
          <cell r="K44">
            <v>0.5</v>
          </cell>
          <cell r="L44">
            <v>3.0000000000000001E-3</v>
          </cell>
          <cell r="BD44">
            <v>1.2</v>
          </cell>
          <cell r="BE44">
            <v>5.7000000000000002E-2</v>
          </cell>
          <cell r="BO44">
            <v>0.23</v>
          </cell>
        </row>
        <row r="45">
          <cell r="A45">
            <v>40</v>
          </cell>
          <cell r="B45" t="str">
            <v xml:space="preserve">X©y t­êng ®Çu cÇu chiÒu cao &lt;=2 VXM 100 </v>
          </cell>
          <cell r="C45" t="str">
            <v>m3</v>
          </cell>
          <cell r="D45">
            <v>1</v>
          </cell>
          <cell r="E45">
            <v>161.72</v>
          </cell>
          <cell r="F45">
            <v>0.45800000000000002</v>
          </cell>
          <cell r="K45">
            <v>0.5</v>
          </cell>
          <cell r="L45">
            <v>3.0000000000000001E-3</v>
          </cell>
          <cell r="BD45">
            <v>1.2</v>
          </cell>
          <cell r="BE45">
            <v>5.7000000000000002E-2</v>
          </cell>
          <cell r="BO45">
            <v>0.23</v>
          </cell>
        </row>
        <row r="46">
          <cell r="A46">
            <v>41</v>
          </cell>
          <cell r="B46" t="str">
            <v xml:space="preserve">X©y t­êng ®Çu cÇu chiÒu cao &gt;2 VXM 50 </v>
          </cell>
          <cell r="C46" t="str">
            <v>m3</v>
          </cell>
          <cell r="D46">
            <v>1</v>
          </cell>
          <cell r="E46">
            <v>89.47</v>
          </cell>
          <cell r="F46">
            <v>0.48299999999999998</v>
          </cell>
          <cell r="K46">
            <v>1.62</v>
          </cell>
          <cell r="L46">
            <v>0.01</v>
          </cell>
          <cell r="BD46">
            <v>1.2</v>
          </cell>
          <cell r="BE46">
            <v>5.7000000000000002E-2</v>
          </cell>
          <cell r="BO46">
            <v>0.46</v>
          </cell>
        </row>
        <row r="47">
          <cell r="A47">
            <v>42</v>
          </cell>
          <cell r="B47" t="str">
            <v xml:space="preserve">X©y t­êng ®Çu cÇu chiÒu cao &gt;2 VXM 75 </v>
          </cell>
          <cell r="C47" t="str">
            <v>m3</v>
          </cell>
          <cell r="D47">
            <v>1</v>
          </cell>
          <cell r="E47">
            <v>124.33</v>
          </cell>
          <cell r="F47">
            <v>0.47</v>
          </cell>
          <cell r="K47">
            <v>1.62</v>
          </cell>
          <cell r="L47">
            <v>0.01</v>
          </cell>
          <cell r="BD47">
            <v>1.2</v>
          </cell>
          <cell r="BE47">
            <v>5.7000000000000002E-2</v>
          </cell>
          <cell r="BO47">
            <v>0.46</v>
          </cell>
        </row>
        <row r="48">
          <cell r="A48">
            <v>43</v>
          </cell>
          <cell r="B48" t="str">
            <v xml:space="preserve">X©y t­êng ®Çu cÇu chiÒu cao &gt;2 VXM 100 </v>
          </cell>
          <cell r="C48" t="str">
            <v>m3</v>
          </cell>
          <cell r="D48">
            <v>1</v>
          </cell>
          <cell r="E48">
            <v>161.72</v>
          </cell>
          <cell r="F48">
            <v>0.45800000000000002</v>
          </cell>
          <cell r="K48">
            <v>1.62</v>
          </cell>
          <cell r="L48">
            <v>0.01</v>
          </cell>
          <cell r="BD48">
            <v>1.2</v>
          </cell>
          <cell r="BE48">
            <v>5.7000000000000002E-2</v>
          </cell>
          <cell r="BO48">
            <v>0.46</v>
          </cell>
        </row>
        <row r="49">
          <cell r="A49">
            <v>44</v>
          </cell>
          <cell r="B49" t="str">
            <v>X©y mÆt b»ng ®¸ héc VXM 50</v>
          </cell>
          <cell r="C49" t="str">
            <v>m3</v>
          </cell>
          <cell r="D49">
            <v>1</v>
          </cell>
          <cell r="E49">
            <v>89.47</v>
          </cell>
          <cell r="F49">
            <v>0.48299999999999998</v>
          </cell>
          <cell r="BD49">
            <v>1.2</v>
          </cell>
          <cell r="BE49">
            <v>5.7000000000000002E-2</v>
          </cell>
        </row>
        <row r="50">
          <cell r="A50">
            <v>45</v>
          </cell>
          <cell r="B50" t="str">
            <v>X©y mÆt b»ng ®¸ héc VXM 75</v>
          </cell>
          <cell r="C50" t="str">
            <v>m3</v>
          </cell>
          <cell r="D50">
            <v>1</v>
          </cell>
          <cell r="E50">
            <v>124.33</v>
          </cell>
          <cell r="F50">
            <v>0.47</v>
          </cell>
          <cell r="BD50">
            <v>1.2</v>
          </cell>
          <cell r="BE50">
            <v>5.7000000000000002E-2</v>
          </cell>
        </row>
        <row r="51">
          <cell r="A51">
            <v>46</v>
          </cell>
          <cell r="B51" t="str">
            <v>X©y mÆt b»ng ®¸ héc VXM 100</v>
          </cell>
          <cell r="C51" t="str">
            <v>m3</v>
          </cell>
          <cell r="D51">
            <v>1</v>
          </cell>
          <cell r="E51">
            <v>161.72</v>
          </cell>
          <cell r="F51">
            <v>0.45800000000000002</v>
          </cell>
          <cell r="BD51">
            <v>1.2</v>
          </cell>
          <cell r="BE51">
            <v>5.7000000000000002E-2</v>
          </cell>
        </row>
        <row r="52">
          <cell r="A52">
            <v>47</v>
          </cell>
          <cell r="B52" t="str">
            <v>X©y mÆt b»ng m¸i dèc th¼ng ®¸ héc VXM 50</v>
          </cell>
          <cell r="C52" t="str">
            <v>m3</v>
          </cell>
          <cell r="D52">
            <v>1</v>
          </cell>
          <cell r="E52">
            <v>89.47</v>
          </cell>
          <cell r="F52">
            <v>0.48299999999999998</v>
          </cell>
          <cell r="BD52">
            <v>1.2</v>
          </cell>
          <cell r="BE52">
            <v>5.7000000000000002E-2</v>
          </cell>
        </row>
        <row r="53">
          <cell r="A53">
            <v>48</v>
          </cell>
          <cell r="B53" t="str">
            <v>X©y mÆt b»ng m¸i dèc th¼ng ®¸ héc VXM 75</v>
          </cell>
          <cell r="C53" t="str">
            <v>m3</v>
          </cell>
          <cell r="D53">
            <v>1</v>
          </cell>
          <cell r="E53">
            <v>124.33</v>
          </cell>
          <cell r="F53">
            <v>0.47</v>
          </cell>
          <cell r="BD53">
            <v>1.2</v>
          </cell>
          <cell r="BE53">
            <v>5.7000000000000002E-2</v>
          </cell>
        </row>
        <row r="54">
          <cell r="A54">
            <v>49</v>
          </cell>
          <cell r="B54" t="str">
            <v>X©y mÆt b»ng m¸i dèc th¼ng ®¸ héc VXM 100</v>
          </cell>
          <cell r="C54" t="str">
            <v>m3</v>
          </cell>
          <cell r="D54">
            <v>1</v>
          </cell>
          <cell r="E54">
            <v>161.72</v>
          </cell>
          <cell r="F54">
            <v>0.45800000000000002</v>
          </cell>
          <cell r="BD54">
            <v>1.2</v>
          </cell>
          <cell r="BE54">
            <v>5.7000000000000002E-2</v>
          </cell>
        </row>
        <row r="55">
          <cell r="A55">
            <v>50</v>
          </cell>
          <cell r="B55" t="str">
            <v>X©y mÆt b»ng m¸i dèc cong ®¸ héc VXM 50</v>
          </cell>
          <cell r="C55" t="str">
            <v>m3</v>
          </cell>
          <cell r="D55">
            <v>1</v>
          </cell>
          <cell r="E55">
            <v>89.47</v>
          </cell>
          <cell r="F55">
            <v>0.48299999999999998</v>
          </cell>
          <cell r="V55">
            <v>0.51</v>
          </cell>
          <cell r="BD55">
            <v>1.2</v>
          </cell>
          <cell r="BE55">
            <v>5.7000000000000002E-2</v>
          </cell>
        </row>
        <row r="56">
          <cell r="A56">
            <v>51</v>
          </cell>
          <cell r="B56" t="str">
            <v>X©y mÆt b»ng m¸i dèc cong ®¸ héc VXM 75</v>
          </cell>
          <cell r="C56" t="str">
            <v>m3</v>
          </cell>
          <cell r="D56">
            <v>1</v>
          </cell>
          <cell r="E56">
            <v>124.33</v>
          </cell>
          <cell r="F56">
            <v>0.47</v>
          </cell>
          <cell r="V56">
            <v>0.51</v>
          </cell>
          <cell r="BD56">
            <v>1.2</v>
          </cell>
          <cell r="BE56">
            <v>5.7000000000000002E-2</v>
          </cell>
        </row>
        <row r="57">
          <cell r="A57">
            <v>52</v>
          </cell>
          <cell r="B57" t="str">
            <v>X©y mÆt b»ng m¸i dèc cong ®¸ héc VXM 100</v>
          </cell>
          <cell r="C57" t="str">
            <v>m3</v>
          </cell>
          <cell r="D57">
            <v>1</v>
          </cell>
          <cell r="E57">
            <v>161.72</v>
          </cell>
          <cell r="F57">
            <v>0.45800000000000002</v>
          </cell>
          <cell r="V57">
            <v>0.51</v>
          </cell>
          <cell r="BD57">
            <v>1.2</v>
          </cell>
          <cell r="BE57">
            <v>5.7000000000000002E-2</v>
          </cell>
        </row>
        <row r="58">
          <cell r="A58">
            <v>53</v>
          </cell>
          <cell r="B58" t="str">
            <v>X©y mãng g¹ch chØ VXM 50 dµy &lt;=33</v>
          </cell>
          <cell r="C58" t="str">
            <v>m3</v>
          </cell>
          <cell r="D58">
            <v>1</v>
          </cell>
          <cell r="E58">
            <v>66.709999999999994</v>
          </cell>
          <cell r="F58">
            <v>0.32500000000000001</v>
          </cell>
          <cell r="I58">
            <v>550</v>
          </cell>
        </row>
        <row r="59">
          <cell r="A59">
            <v>54</v>
          </cell>
          <cell r="B59" t="str">
            <v>X©y mãng g¹ch chØ VXM 75 dµy &lt;=33</v>
          </cell>
          <cell r="C59" t="str">
            <v>m3</v>
          </cell>
          <cell r="D59">
            <v>1</v>
          </cell>
          <cell r="E59">
            <v>92.81</v>
          </cell>
          <cell r="F59">
            <v>0.316</v>
          </cell>
          <cell r="I59">
            <v>550</v>
          </cell>
        </row>
        <row r="60">
          <cell r="A60">
            <v>55</v>
          </cell>
          <cell r="B60" t="str">
            <v>X©y mãng g¹ch chØ VXM 100 dµy &lt;=33</v>
          </cell>
          <cell r="C60" t="str">
            <v>m3</v>
          </cell>
          <cell r="D60">
            <v>1</v>
          </cell>
          <cell r="E60">
            <v>118.91</v>
          </cell>
          <cell r="F60">
            <v>0.30499999999999999</v>
          </cell>
          <cell r="I60">
            <v>550</v>
          </cell>
        </row>
        <row r="61">
          <cell r="A61">
            <v>56</v>
          </cell>
          <cell r="B61" t="str">
            <v>X©y mãng VXM 50 dµy &gt;33</v>
          </cell>
          <cell r="C61" t="str">
            <v>m3</v>
          </cell>
          <cell r="D61">
            <v>1</v>
          </cell>
          <cell r="E61">
            <v>69.010000000000005</v>
          </cell>
          <cell r="F61">
            <v>0.33600000000000002</v>
          </cell>
          <cell r="I61">
            <v>539</v>
          </cell>
        </row>
        <row r="62">
          <cell r="A62">
            <v>57</v>
          </cell>
          <cell r="B62" t="str">
            <v>X©y mãng VXM 75 dµy &gt;33</v>
          </cell>
          <cell r="C62" t="str">
            <v>m3</v>
          </cell>
          <cell r="D62">
            <v>1</v>
          </cell>
          <cell r="E62">
            <v>96.01</v>
          </cell>
          <cell r="F62">
            <v>0.33</v>
          </cell>
          <cell r="I62">
            <v>539</v>
          </cell>
        </row>
        <row r="63">
          <cell r="A63">
            <v>58</v>
          </cell>
          <cell r="B63" t="str">
            <v>X©y mãng VXM 100 dµy &gt;33</v>
          </cell>
          <cell r="C63" t="str">
            <v>m3</v>
          </cell>
          <cell r="D63">
            <v>1</v>
          </cell>
          <cell r="E63">
            <v>123</v>
          </cell>
          <cell r="F63">
            <v>0.315</v>
          </cell>
          <cell r="I63">
            <v>539</v>
          </cell>
        </row>
        <row r="64">
          <cell r="A64">
            <v>59</v>
          </cell>
          <cell r="B64" t="str">
            <v>X©y t­êng g¹ch&lt;= 11 VTH c¸t ®en  25 cao&lt;=4m</v>
          </cell>
          <cell r="C64" t="str">
            <v>m3</v>
          </cell>
          <cell r="D64">
            <v>1</v>
          </cell>
          <cell r="E64">
            <v>27.83</v>
          </cell>
          <cell r="G64">
            <v>0.26</v>
          </cell>
          <cell r="I64">
            <v>643</v>
          </cell>
          <cell r="J64">
            <v>21.35</v>
          </cell>
          <cell r="K64">
            <v>0.5</v>
          </cell>
          <cell r="L64">
            <v>3.0000000000000001E-3</v>
          </cell>
          <cell r="BO64">
            <v>0.23</v>
          </cell>
        </row>
        <row r="65">
          <cell r="A65">
            <v>60</v>
          </cell>
          <cell r="B65" t="str">
            <v>X©y t­êng g¹ch&lt;= 11 VTH c¸t ®en  50 cao&lt;=4m</v>
          </cell>
          <cell r="C65" t="str">
            <v>m3</v>
          </cell>
          <cell r="D65">
            <v>1</v>
          </cell>
          <cell r="E65">
            <v>51.76</v>
          </cell>
          <cell r="G65">
            <v>0.253</v>
          </cell>
          <cell r="I65">
            <v>643</v>
          </cell>
          <cell r="J65">
            <v>15.08</v>
          </cell>
          <cell r="K65">
            <v>0.5</v>
          </cell>
          <cell r="L65">
            <v>3.0000000000000001E-3</v>
          </cell>
          <cell r="BO65">
            <v>0.23</v>
          </cell>
        </row>
        <row r="66">
          <cell r="A66">
            <v>61</v>
          </cell>
          <cell r="B66" t="str">
            <v>X©y t­êng g¹ch&lt;= 11 VTH c¸t ®en  75 cao&lt;=4m</v>
          </cell>
          <cell r="C66" t="str">
            <v>m3</v>
          </cell>
          <cell r="D66">
            <v>1</v>
          </cell>
          <cell r="E66">
            <v>73.430000000000007</v>
          </cell>
          <cell r="G66">
            <v>0.246</v>
          </cell>
          <cell r="I66">
            <v>643</v>
          </cell>
          <cell r="J66">
            <v>10.32</v>
          </cell>
          <cell r="K66">
            <v>0.5</v>
          </cell>
          <cell r="L66">
            <v>3.0000000000000001E-3</v>
          </cell>
          <cell r="BO66">
            <v>0.23</v>
          </cell>
        </row>
        <row r="67">
          <cell r="A67">
            <v>62</v>
          </cell>
          <cell r="B67" t="str">
            <v>X©y t­êng g¹ch&lt;= 11 VXM c¸t vµng  50 cao&lt;=4m</v>
          </cell>
          <cell r="C67" t="str">
            <v>m3</v>
          </cell>
          <cell r="D67">
            <v>1</v>
          </cell>
          <cell r="E67">
            <v>52.91</v>
          </cell>
          <cell r="F67">
            <v>0.25800000000000001</v>
          </cell>
          <cell r="I67">
            <v>643</v>
          </cell>
          <cell r="K67">
            <v>0.5</v>
          </cell>
          <cell r="L67">
            <v>3.0000000000000001E-3</v>
          </cell>
          <cell r="BO67">
            <v>0.23</v>
          </cell>
        </row>
        <row r="68">
          <cell r="A68">
            <v>63</v>
          </cell>
          <cell r="B68" t="str">
            <v>X©y t­êng g¹ch&lt;= 11 VXM c¸t vµng  75 cao&lt;=4m</v>
          </cell>
          <cell r="C68" t="str">
            <v>m3</v>
          </cell>
          <cell r="D68">
            <v>1</v>
          </cell>
          <cell r="E68">
            <v>73.61</v>
          </cell>
          <cell r="F68">
            <v>0.251</v>
          </cell>
          <cell r="I68">
            <v>643</v>
          </cell>
          <cell r="K68">
            <v>0.5</v>
          </cell>
          <cell r="L68">
            <v>3.0000000000000001E-3</v>
          </cell>
          <cell r="BO68">
            <v>0.23</v>
          </cell>
        </row>
        <row r="69">
          <cell r="A69">
            <v>64</v>
          </cell>
          <cell r="B69" t="str">
            <v>X©y t­êng g¹ch&lt;= 11 VXM c¸t vµng  100 cao&lt;=4m</v>
          </cell>
          <cell r="C69" t="str">
            <v>m3</v>
          </cell>
          <cell r="D69">
            <v>1</v>
          </cell>
          <cell r="E69">
            <v>94.31</v>
          </cell>
          <cell r="F69">
            <v>0.24199999999999999</v>
          </cell>
          <cell r="I69">
            <v>643</v>
          </cell>
          <cell r="K69">
            <v>0.5</v>
          </cell>
          <cell r="L69">
            <v>3.0000000000000001E-3</v>
          </cell>
          <cell r="BO69">
            <v>0.23</v>
          </cell>
        </row>
        <row r="70">
          <cell r="A70">
            <v>65</v>
          </cell>
          <cell r="B70" t="str">
            <v>X©y t­êng g¹ch&lt;= 11 VTH c¸t ®en 25 cao&gt;4m</v>
          </cell>
          <cell r="C70" t="str">
            <v>m3</v>
          </cell>
          <cell r="D70">
            <v>1</v>
          </cell>
          <cell r="E70">
            <v>27.83</v>
          </cell>
          <cell r="G70">
            <v>0.26</v>
          </cell>
          <cell r="I70">
            <v>643</v>
          </cell>
          <cell r="J70">
            <v>21.35</v>
          </cell>
          <cell r="K70">
            <v>1.62</v>
          </cell>
          <cell r="L70">
            <v>0.01</v>
          </cell>
          <cell r="BO70">
            <v>0.46</v>
          </cell>
        </row>
        <row r="71">
          <cell r="A71">
            <v>66</v>
          </cell>
          <cell r="B71" t="str">
            <v>X©y t­êng g¹ch&lt;= 11 VTH c¸t ®en 50 cao&gt;4m</v>
          </cell>
          <cell r="C71" t="str">
            <v>m3</v>
          </cell>
          <cell r="D71">
            <v>1</v>
          </cell>
          <cell r="E71">
            <v>51.76</v>
          </cell>
          <cell r="G71">
            <v>0.253</v>
          </cell>
          <cell r="I71">
            <v>643</v>
          </cell>
          <cell r="J71">
            <v>15.08</v>
          </cell>
          <cell r="K71">
            <v>1.62</v>
          </cell>
          <cell r="L71">
            <v>0.01</v>
          </cell>
          <cell r="BO71">
            <v>0.46</v>
          </cell>
        </row>
        <row r="72">
          <cell r="A72">
            <v>67</v>
          </cell>
          <cell r="B72" t="str">
            <v>X©y t­êng g¹ch&lt;= 11 VTH c¸t ®en 75 cao&gt;4m</v>
          </cell>
          <cell r="C72" t="str">
            <v>m3</v>
          </cell>
          <cell r="D72">
            <v>1</v>
          </cell>
          <cell r="E72">
            <v>73.430000000000007</v>
          </cell>
          <cell r="G72">
            <v>0.246</v>
          </cell>
          <cell r="I72">
            <v>643</v>
          </cell>
          <cell r="J72">
            <v>10.32</v>
          </cell>
          <cell r="K72">
            <v>1.62</v>
          </cell>
          <cell r="L72">
            <v>0.01</v>
          </cell>
          <cell r="BO72">
            <v>0.46</v>
          </cell>
        </row>
        <row r="73">
          <cell r="A73">
            <v>68</v>
          </cell>
          <cell r="B73" t="str">
            <v>X©y t­êng g¹ch&lt;= 11 VXM c¸t vµng  50 cao&gt;4m</v>
          </cell>
          <cell r="C73" t="str">
            <v>m3</v>
          </cell>
          <cell r="D73">
            <v>1</v>
          </cell>
          <cell r="E73">
            <v>52.91</v>
          </cell>
          <cell r="F73">
            <v>0.25800000000000001</v>
          </cell>
          <cell r="I73">
            <v>643</v>
          </cell>
          <cell r="K73">
            <v>1.62</v>
          </cell>
          <cell r="L73">
            <v>0.01</v>
          </cell>
          <cell r="BO73">
            <v>0.46</v>
          </cell>
        </row>
        <row r="74">
          <cell r="A74">
            <v>69</v>
          </cell>
          <cell r="B74" t="str">
            <v>X©y t­êng g¹ch&lt;= 11 VXM c¸t vµng  75 cao&gt;4m</v>
          </cell>
          <cell r="C74" t="str">
            <v>m3</v>
          </cell>
          <cell r="D74">
            <v>1</v>
          </cell>
          <cell r="E74">
            <v>73.61</v>
          </cell>
          <cell r="F74">
            <v>0.251</v>
          </cell>
          <cell r="I74">
            <v>643</v>
          </cell>
          <cell r="K74">
            <v>1.62</v>
          </cell>
          <cell r="L74">
            <v>0.01</v>
          </cell>
          <cell r="BO74">
            <v>0.46</v>
          </cell>
        </row>
        <row r="75">
          <cell r="A75">
            <v>70</v>
          </cell>
          <cell r="B75" t="str">
            <v>X©y t­êng g¹ch&lt;= 11 VXM c¸t vµng  100 cao&gt;4m</v>
          </cell>
          <cell r="C75" t="str">
            <v>m3</v>
          </cell>
          <cell r="D75">
            <v>1</v>
          </cell>
          <cell r="E75">
            <v>94.31</v>
          </cell>
          <cell r="F75">
            <v>0.24199999999999999</v>
          </cell>
          <cell r="I75">
            <v>643</v>
          </cell>
          <cell r="K75">
            <v>1.62</v>
          </cell>
          <cell r="L75">
            <v>0.01</v>
          </cell>
          <cell r="BO75">
            <v>0.46</v>
          </cell>
        </row>
        <row r="76">
          <cell r="A76">
            <v>71</v>
          </cell>
          <cell r="B76" t="str">
            <v>X©y t­êng g¹ch &lt;=33 VTH c¸t ®en 25 cao&lt;=4m</v>
          </cell>
          <cell r="C76" t="str">
            <v>m3</v>
          </cell>
          <cell r="D76">
            <v>1</v>
          </cell>
          <cell r="E76">
            <v>35.090000000000003</v>
          </cell>
          <cell r="G76">
            <v>0.32800000000000001</v>
          </cell>
          <cell r="I76">
            <v>550</v>
          </cell>
          <cell r="J76">
            <v>26.92</v>
          </cell>
          <cell r="K76">
            <v>0.5</v>
          </cell>
          <cell r="L76">
            <v>3.0000000000000001E-3</v>
          </cell>
          <cell r="BO76">
            <v>0.23</v>
          </cell>
        </row>
        <row r="77">
          <cell r="A77">
            <v>72</v>
          </cell>
          <cell r="B77" t="str">
            <v>X©y t­êng g¹ch &lt;=33 VTH c¸t ®en 50 cao&lt;=4m</v>
          </cell>
          <cell r="C77" t="str">
            <v>m3</v>
          </cell>
          <cell r="D77">
            <v>1</v>
          </cell>
          <cell r="E77">
            <v>65.260000000000005</v>
          </cell>
          <cell r="G77">
            <v>0.31900000000000001</v>
          </cell>
          <cell r="I77">
            <v>550</v>
          </cell>
          <cell r="J77">
            <v>19.52</v>
          </cell>
          <cell r="K77">
            <v>0.5</v>
          </cell>
          <cell r="L77">
            <v>3.0000000000000001E-3</v>
          </cell>
          <cell r="BO77">
            <v>0.23</v>
          </cell>
        </row>
        <row r="78">
          <cell r="A78">
            <v>73</v>
          </cell>
          <cell r="B78" t="str">
            <v>X©y t­êng g¹ch &lt;=33 VTH c¸t ®en 75 cao&lt;=4m</v>
          </cell>
          <cell r="C78" t="str">
            <v>m3</v>
          </cell>
          <cell r="D78">
            <v>1</v>
          </cell>
          <cell r="E78">
            <v>92.58</v>
          </cell>
          <cell r="G78">
            <v>0.31</v>
          </cell>
          <cell r="I78">
            <v>550</v>
          </cell>
          <cell r="J78">
            <v>13.02</v>
          </cell>
          <cell r="K78">
            <v>0.5</v>
          </cell>
          <cell r="L78">
            <v>3.0000000000000001E-3</v>
          </cell>
          <cell r="BO78">
            <v>0.23</v>
          </cell>
        </row>
        <row r="79">
          <cell r="A79">
            <v>74</v>
          </cell>
          <cell r="B79" t="str">
            <v>X©y t­êng g¹ch&lt;= 33 VXM c¸t vµng  50 cao&lt;=4m</v>
          </cell>
          <cell r="C79" t="str">
            <v>m3</v>
          </cell>
          <cell r="D79">
            <v>1</v>
          </cell>
          <cell r="E79">
            <v>66.709999999999994</v>
          </cell>
          <cell r="F79">
            <v>0.32500000000000001</v>
          </cell>
          <cell r="I79">
            <v>550</v>
          </cell>
          <cell r="K79">
            <v>0.5</v>
          </cell>
          <cell r="L79">
            <v>3.0000000000000001E-3</v>
          </cell>
          <cell r="BO79">
            <v>0.23</v>
          </cell>
        </row>
        <row r="80">
          <cell r="A80">
            <v>75</v>
          </cell>
          <cell r="B80" t="str">
            <v>X©y t­êng g¹ch&lt;= 33 VXM c¸t vµng  75 cao&lt;=4m</v>
          </cell>
          <cell r="C80" t="str">
            <v>m3</v>
          </cell>
          <cell r="D80">
            <v>1</v>
          </cell>
          <cell r="E80">
            <v>92.81</v>
          </cell>
          <cell r="F80">
            <v>0.316</v>
          </cell>
          <cell r="I80">
            <v>550</v>
          </cell>
          <cell r="K80">
            <v>0.5</v>
          </cell>
          <cell r="L80">
            <v>3.0000000000000001E-3</v>
          </cell>
          <cell r="BO80">
            <v>0.23</v>
          </cell>
        </row>
        <row r="81">
          <cell r="A81">
            <v>76</v>
          </cell>
          <cell r="B81" t="str">
            <v>X©y t­êng g¹ch&lt;= 33 VXM c¸t vµng  100 cao&lt;=4m</v>
          </cell>
          <cell r="C81" t="str">
            <v>m3</v>
          </cell>
          <cell r="D81">
            <v>1</v>
          </cell>
          <cell r="E81">
            <v>118.91</v>
          </cell>
          <cell r="F81">
            <v>0.30499999999999999</v>
          </cell>
          <cell r="I81">
            <v>550</v>
          </cell>
          <cell r="K81">
            <v>0.5</v>
          </cell>
          <cell r="L81">
            <v>3.0000000000000001E-3</v>
          </cell>
          <cell r="BO81">
            <v>0.23</v>
          </cell>
        </row>
        <row r="82">
          <cell r="A82">
            <v>77</v>
          </cell>
          <cell r="B82" t="str">
            <v>X©y t­êng g¹ch &lt;=33 VTH c¸t ®en 25 cao&gt;4m</v>
          </cell>
          <cell r="C82" t="str">
            <v>m3</v>
          </cell>
          <cell r="D82">
            <v>1</v>
          </cell>
          <cell r="E82">
            <v>35.090000000000003</v>
          </cell>
          <cell r="G82">
            <v>0.32800000000000001</v>
          </cell>
          <cell r="I82">
            <v>550</v>
          </cell>
          <cell r="J82">
            <v>26.92</v>
          </cell>
          <cell r="K82">
            <v>1.62</v>
          </cell>
          <cell r="L82">
            <v>0.01</v>
          </cell>
          <cell r="BO82">
            <v>0.46</v>
          </cell>
        </row>
        <row r="83">
          <cell r="A83">
            <v>78</v>
          </cell>
          <cell r="B83" t="str">
            <v>X©y t­êng g¹ch &lt;=33 VTH c¸t ®en 50 cao&gt;4m</v>
          </cell>
          <cell r="C83" t="str">
            <v>m3</v>
          </cell>
          <cell r="D83">
            <v>1</v>
          </cell>
          <cell r="E83">
            <v>65.260000000000005</v>
          </cell>
          <cell r="G83">
            <v>0.31900000000000001</v>
          </cell>
          <cell r="I83">
            <v>550</v>
          </cell>
          <cell r="J83">
            <v>19.52</v>
          </cell>
          <cell r="K83">
            <v>1.62</v>
          </cell>
          <cell r="L83">
            <v>0.01</v>
          </cell>
          <cell r="BO83">
            <v>0.46</v>
          </cell>
        </row>
        <row r="84">
          <cell r="A84">
            <v>79</v>
          </cell>
          <cell r="B84" t="str">
            <v>X©y t­êng g¹ch &lt;=33 VTH c¸t ®en 75 cao&gt;4m</v>
          </cell>
          <cell r="C84" t="str">
            <v>m3</v>
          </cell>
          <cell r="D84">
            <v>1</v>
          </cell>
          <cell r="E84">
            <v>92.58</v>
          </cell>
          <cell r="G84">
            <v>0.31</v>
          </cell>
          <cell r="I84">
            <v>550</v>
          </cell>
          <cell r="J84">
            <v>13.02</v>
          </cell>
          <cell r="K84">
            <v>1.62</v>
          </cell>
          <cell r="L84">
            <v>0.01</v>
          </cell>
          <cell r="BO84">
            <v>0.46</v>
          </cell>
        </row>
        <row r="85">
          <cell r="A85">
            <v>80</v>
          </cell>
          <cell r="B85" t="str">
            <v>X©y t­êng g¹ch&lt;= 33 VXM c¸t vµng  50 cao&gt;4m</v>
          </cell>
          <cell r="C85" t="str">
            <v>m3</v>
          </cell>
          <cell r="D85">
            <v>1</v>
          </cell>
          <cell r="E85">
            <v>66.709999999999994</v>
          </cell>
          <cell r="F85">
            <v>0.32500000000000001</v>
          </cell>
          <cell r="BO85">
            <v>0.46</v>
          </cell>
        </row>
        <row r="86">
          <cell r="A86">
            <v>81</v>
          </cell>
          <cell r="B86" t="str">
            <v>X©y t­êng g¹ch&lt;= 33 VXM c¸t vµng  75 cao&gt;4m</v>
          </cell>
          <cell r="C86" t="str">
            <v>m3</v>
          </cell>
          <cell r="D86">
            <v>1</v>
          </cell>
          <cell r="E86">
            <v>92.81</v>
          </cell>
          <cell r="F86">
            <v>0.316</v>
          </cell>
          <cell r="BO86">
            <v>0.46</v>
          </cell>
        </row>
        <row r="87">
          <cell r="A87">
            <v>82</v>
          </cell>
          <cell r="B87" t="str">
            <v>X©y t­êng g¹ch&lt;= 33 VXM c¸t vµng  100 cao&gt;4m</v>
          </cell>
          <cell r="C87" t="str">
            <v>m3</v>
          </cell>
          <cell r="D87">
            <v>1</v>
          </cell>
          <cell r="E87">
            <v>118.91</v>
          </cell>
          <cell r="F87">
            <v>0.30499999999999999</v>
          </cell>
          <cell r="BO87">
            <v>0.46</v>
          </cell>
        </row>
        <row r="88">
          <cell r="A88">
            <v>83</v>
          </cell>
          <cell r="B88" t="str">
            <v>X©y t­êng g¹ch &gt;33 VTH c¸t ®en 25 cao&lt;=4m</v>
          </cell>
          <cell r="C88" t="str">
            <v>m3</v>
          </cell>
          <cell r="D88">
            <v>1</v>
          </cell>
          <cell r="E88">
            <v>36.299999999999997</v>
          </cell>
          <cell r="G88">
            <v>0.33900000000000002</v>
          </cell>
          <cell r="I88">
            <v>539</v>
          </cell>
          <cell r="J88">
            <v>27.85</v>
          </cell>
          <cell r="K88">
            <v>0.4</v>
          </cell>
          <cell r="L88">
            <v>2.3999999999999998E-3</v>
          </cell>
          <cell r="BO88">
            <v>0.2</v>
          </cell>
        </row>
        <row r="89">
          <cell r="A89">
            <v>84</v>
          </cell>
          <cell r="B89" t="str">
            <v>X©y t­êng g¹ch &gt;33 VTH c¸t ®en 50 cao&lt;=4m</v>
          </cell>
          <cell r="C89" t="str">
            <v>m3</v>
          </cell>
          <cell r="D89">
            <v>1</v>
          </cell>
          <cell r="E89">
            <v>67.510000000000005</v>
          </cell>
          <cell r="G89">
            <v>0.33</v>
          </cell>
          <cell r="I89">
            <v>539</v>
          </cell>
          <cell r="J89">
            <v>20.2</v>
          </cell>
          <cell r="K89">
            <v>0.4</v>
          </cell>
          <cell r="L89">
            <v>2.3999999999999998E-3</v>
          </cell>
          <cell r="BO89">
            <v>0.2</v>
          </cell>
        </row>
        <row r="90">
          <cell r="A90">
            <v>85</v>
          </cell>
          <cell r="B90" t="str">
            <v>X©y t­êng g¹ch &gt;33 VTH c¸t ®en 75 cao&lt;=4m</v>
          </cell>
          <cell r="C90" t="str">
            <v>m3</v>
          </cell>
          <cell r="D90">
            <v>1</v>
          </cell>
          <cell r="E90">
            <v>95.78</v>
          </cell>
          <cell r="G90">
            <v>0.32100000000000001</v>
          </cell>
          <cell r="I90">
            <v>539</v>
          </cell>
          <cell r="J90">
            <v>13.46</v>
          </cell>
          <cell r="K90">
            <v>0.4</v>
          </cell>
          <cell r="L90">
            <v>2.3999999999999998E-3</v>
          </cell>
          <cell r="BO90">
            <v>0.2</v>
          </cell>
        </row>
        <row r="91">
          <cell r="A91">
            <v>86</v>
          </cell>
          <cell r="B91" t="str">
            <v>X©y t­êng g¹ch&gt; 33 VXM c¸t vµng  50 cao&lt;=4m</v>
          </cell>
          <cell r="C91" t="str">
            <v>m3</v>
          </cell>
          <cell r="D91">
            <v>1</v>
          </cell>
          <cell r="E91">
            <v>69.010000000000005</v>
          </cell>
          <cell r="F91">
            <v>0.33600000000000002</v>
          </cell>
          <cell r="I91">
            <v>539</v>
          </cell>
          <cell r="K91">
            <v>0.4</v>
          </cell>
          <cell r="L91">
            <v>2.3999999999999998E-3</v>
          </cell>
          <cell r="BO91">
            <v>0.2</v>
          </cell>
        </row>
        <row r="92">
          <cell r="A92">
            <v>87</v>
          </cell>
          <cell r="B92" t="str">
            <v>X©y t­êng g¹ch&gt; 33 VXM c¸t vµng  75 cao&lt;=4m</v>
          </cell>
          <cell r="C92" t="str">
            <v>m3</v>
          </cell>
          <cell r="D92">
            <v>1</v>
          </cell>
          <cell r="E92">
            <v>96.01</v>
          </cell>
          <cell r="F92">
            <v>0.33</v>
          </cell>
          <cell r="I92">
            <v>539</v>
          </cell>
          <cell r="K92">
            <v>0.4</v>
          </cell>
          <cell r="L92">
            <v>2.3999999999999998E-3</v>
          </cell>
          <cell r="BO92">
            <v>0.2</v>
          </cell>
        </row>
        <row r="93">
          <cell r="A93">
            <v>88</v>
          </cell>
          <cell r="B93" t="str">
            <v>X©y t­êng g¹ch&gt; 33 VXM c¸t vµng  100 cao&lt;=4m</v>
          </cell>
          <cell r="C93" t="str">
            <v>m3</v>
          </cell>
          <cell r="D93">
            <v>1</v>
          </cell>
          <cell r="E93">
            <v>123</v>
          </cell>
          <cell r="F93">
            <v>0.315</v>
          </cell>
          <cell r="I93">
            <v>539</v>
          </cell>
          <cell r="K93">
            <v>0.4</v>
          </cell>
          <cell r="L93">
            <v>2.3999999999999998E-3</v>
          </cell>
          <cell r="BO93">
            <v>0.2</v>
          </cell>
        </row>
        <row r="94">
          <cell r="A94">
            <v>89</v>
          </cell>
          <cell r="B94" t="str">
            <v>X©y t­êng g¹ch &gt;33 VTH c¸t ®en 25 cao&gt;4m</v>
          </cell>
          <cell r="C94" t="str">
            <v>m3</v>
          </cell>
          <cell r="D94">
            <v>1</v>
          </cell>
          <cell r="E94">
            <v>36.299999999999997</v>
          </cell>
          <cell r="G94">
            <v>0.33900000000000002</v>
          </cell>
          <cell r="I94">
            <v>539</v>
          </cell>
          <cell r="J94">
            <v>27.85</v>
          </cell>
          <cell r="K94">
            <v>1.1599999999999999</v>
          </cell>
          <cell r="L94">
            <v>8.0000000000000002E-3</v>
          </cell>
          <cell r="BO94">
            <v>0.35</v>
          </cell>
        </row>
        <row r="95">
          <cell r="A95">
            <v>90</v>
          </cell>
          <cell r="B95" t="str">
            <v>X©y t­êng g¹ch &gt;33 VTH c¸t ®en 50 cao&gt;4m</v>
          </cell>
          <cell r="C95" t="str">
            <v>m3</v>
          </cell>
          <cell r="D95">
            <v>1</v>
          </cell>
          <cell r="E95">
            <v>67.510000000000005</v>
          </cell>
          <cell r="G95">
            <v>0.33</v>
          </cell>
          <cell r="I95">
            <v>539</v>
          </cell>
          <cell r="J95">
            <v>20.2</v>
          </cell>
          <cell r="K95">
            <v>1.1599999999999999</v>
          </cell>
          <cell r="L95">
            <v>8.0000000000000002E-3</v>
          </cell>
          <cell r="BO95">
            <v>0.35</v>
          </cell>
        </row>
        <row r="96">
          <cell r="A96">
            <v>91</v>
          </cell>
          <cell r="B96" t="str">
            <v>X©y t­êng g¹ch &gt;33 VTH c¸t ®en 75 cao&gt;4m</v>
          </cell>
          <cell r="C96" t="str">
            <v>m3</v>
          </cell>
          <cell r="D96">
            <v>1</v>
          </cell>
          <cell r="E96">
            <v>95.78</v>
          </cell>
          <cell r="G96">
            <v>0.32100000000000001</v>
          </cell>
          <cell r="I96">
            <v>539</v>
          </cell>
          <cell r="J96">
            <v>13.46</v>
          </cell>
          <cell r="K96">
            <v>1.1599999999999999</v>
          </cell>
          <cell r="L96">
            <v>8.0000000000000002E-3</v>
          </cell>
          <cell r="BO96">
            <v>0.35</v>
          </cell>
        </row>
        <row r="97">
          <cell r="A97">
            <v>92</v>
          </cell>
          <cell r="B97" t="str">
            <v>X©y t­êng g¹ch&gt; 33 VXM c¸t vµng  50 cao&gt;4m</v>
          </cell>
          <cell r="C97" t="str">
            <v>m3</v>
          </cell>
          <cell r="D97">
            <v>1</v>
          </cell>
          <cell r="E97">
            <v>69.010000000000005</v>
          </cell>
          <cell r="F97">
            <v>0.33600000000000002</v>
          </cell>
          <cell r="I97">
            <v>539</v>
          </cell>
          <cell r="K97">
            <v>1.1599999999999999</v>
          </cell>
          <cell r="L97">
            <v>8.0000000000000002E-3</v>
          </cell>
          <cell r="BO97">
            <v>0.35</v>
          </cell>
        </row>
        <row r="98">
          <cell r="A98">
            <v>93</v>
          </cell>
          <cell r="B98" t="str">
            <v>X©y t­êng g¹ch&gt; 33 VXM c¸t vµng  75 cao&gt;4m</v>
          </cell>
          <cell r="C98" t="str">
            <v>m3</v>
          </cell>
          <cell r="D98">
            <v>1</v>
          </cell>
          <cell r="E98">
            <v>96.01</v>
          </cell>
          <cell r="F98">
            <v>0.33</v>
          </cell>
          <cell r="I98">
            <v>539</v>
          </cell>
          <cell r="K98">
            <v>1.1599999999999999</v>
          </cell>
          <cell r="L98">
            <v>8.0000000000000002E-3</v>
          </cell>
          <cell r="BO98">
            <v>0.35</v>
          </cell>
        </row>
        <row r="99">
          <cell r="A99">
            <v>94</v>
          </cell>
          <cell r="B99" t="str">
            <v>X©y t­êng g¹ch&gt; 33 VXM c¸t vµng  100 cao&gt;4m</v>
          </cell>
          <cell r="C99" t="str">
            <v>m3</v>
          </cell>
          <cell r="D99">
            <v>1</v>
          </cell>
          <cell r="E99">
            <v>123</v>
          </cell>
          <cell r="F99">
            <v>0.315</v>
          </cell>
          <cell r="I99">
            <v>539</v>
          </cell>
          <cell r="K99">
            <v>1.1599999999999999</v>
          </cell>
          <cell r="L99">
            <v>8.0000000000000002E-3</v>
          </cell>
          <cell r="BO99">
            <v>0.35</v>
          </cell>
        </row>
        <row r="100">
          <cell r="A100">
            <v>95</v>
          </cell>
          <cell r="B100" t="str">
            <v>X©y cét, trô ®éc lËp VTH c¸t ®en 25 cao&lt;=4m</v>
          </cell>
          <cell r="C100" t="str">
            <v>m3</v>
          </cell>
          <cell r="D100">
            <v>1</v>
          </cell>
          <cell r="E100">
            <v>36.299999999999997</v>
          </cell>
          <cell r="G100">
            <v>0.33900000000000002</v>
          </cell>
          <cell r="I100">
            <v>539</v>
          </cell>
          <cell r="J100">
            <v>27.85</v>
          </cell>
          <cell r="K100">
            <v>0.5</v>
          </cell>
          <cell r="L100">
            <v>3.0000000000000001E-3</v>
          </cell>
          <cell r="BO100">
            <v>0.23</v>
          </cell>
        </row>
        <row r="101">
          <cell r="A101">
            <v>96</v>
          </cell>
          <cell r="B101" t="str">
            <v>X©y cét, trô ®éc lËp VTH c¸t ®en 50 cao&lt;=4m</v>
          </cell>
          <cell r="C101" t="str">
            <v>m3</v>
          </cell>
          <cell r="D101">
            <v>1</v>
          </cell>
          <cell r="E101">
            <v>67.510000000000005</v>
          </cell>
          <cell r="G101">
            <v>0.33</v>
          </cell>
          <cell r="I101">
            <v>539</v>
          </cell>
          <cell r="J101">
            <v>20.2</v>
          </cell>
          <cell r="K101">
            <v>0.5</v>
          </cell>
          <cell r="L101">
            <v>3.0000000000000001E-3</v>
          </cell>
          <cell r="BO101">
            <v>0.23</v>
          </cell>
        </row>
        <row r="102">
          <cell r="A102">
            <v>97</v>
          </cell>
          <cell r="B102" t="str">
            <v>X©y cét, trô ®éc lËp VTH c¸t ®en 75 cao&lt;=4m</v>
          </cell>
          <cell r="C102" t="str">
            <v>m3</v>
          </cell>
          <cell r="D102">
            <v>1</v>
          </cell>
          <cell r="E102">
            <v>95.78</v>
          </cell>
          <cell r="G102">
            <v>0.32100000000000001</v>
          </cell>
          <cell r="I102">
            <v>539</v>
          </cell>
          <cell r="J102">
            <v>13.46</v>
          </cell>
          <cell r="K102">
            <v>0.5</v>
          </cell>
          <cell r="L102">
            <v>3.0000000000000001E-3</v>
          </cell>
          <cell r="BO102">
            <v>0.23</v>
          </cell>
        </row>
        <row r="103">
          <cell r="A103">
            <v>98</v>
          </cell>
          <cell r="B103" t="str">
            <v>X©y cét trô ®éc lËp VXM c¸t vµng  50 cao&lt;=4m</v>
          </cell>
          <cell r="C103" t="str">
            <v>m3</v>
          </cell>
          <cell r="D103">
            <v>1</v>
          </cell>
          <cell r="E103">
            <v>69.010000000000005</v>
          </cell>
          <cell r="F103">
            <v>0.33600000000000002</v>
          </cell>
          <cell r="I103">
            <v>539</v>
          </cell>
          <cell r="K103">
            <v>0.5</v>
          </cell>
          <cell r="L103">
            <v>3.0000000000000001E-3</v>
          </cell>
          <cell r="BO103">
            <v>3.0000000000000001E-3</v>
          </cell>
        </row>
        <row r="104">
          <cell r="A104">
            <v>99</v>
          </cell>
          <cell r="B104" t="str">
            <v>X©y cét trô ®éc lËp VXM c¸t vµng  75 cao&lt;=4m</v>
          </cell>
          <cell r="C104" t="str">
            <v>m3</v>
          </cell>
          <cell r="D104">
            <v>1</v>
          </cell>
          <cell r="E104">
            <v>96.01</v>
          </cell>
          <cell r="F104">
            <v>0.33</v>
          </cell>
          <cell r="I104">
            <v>539</v>
          </cell>
          <cell r="K104">
            <v>0.5</v>
          </cell>
          <cell r="L104">
            <v>3.0000000000000001E-3</v>
          </cell>
          <cell r="BO104">
            <v>3.0000000000000001E-3</v>
          </cell>
        </row>
        <row r="105">
          <cell r="A105">
            <v>100</v>
          </cell>
          <cell r="B105" t="str">
            <v>X©y cét trô ®éc lËp VXM c¸t vµng 100 cao&lt;=4m</v>
          </cell>
          <cell r="C105" t="str">
            <v>m3</v>
          </cell>
          <cell r="D105">
            <v>1</v>
          </cell>
          <cell r="E105">
            <v>123</v>
          </cell>
          <cell r="F105">
            <v>0.315</v>
          </cell>
          <cell r="I105">
            <v>539</v>
          </cell>
          <cell r="K105">
            <v>0.5</v>
          </cell>
          <cell r="L105">
            <v>3.0000000000000001E-3</v>
          </cell>
          <cell r="BO105">
            <v>3.0000000000000001E-3</v>
          </cell>
        </row>
        <row r="106">
          <cell r="A106">
            <v>101</v>
          </cell>
          <cell r="B106" t="str">
            <v>X©y cét, trô ®éc lËp VTH c¸t ®en 25 cao&gt;4</v>
          </cell>
          <cell r="C106" t="str">
            <v>m3</v>
          </cell>
          <cell r="D106">
            <v>1</v>
          </cell>
          <cell r="E106">
            <v>36.299999999999997</v>
          </cell>
          <cell r="G106">
            <v>0.33900000000000002</v>
          </cell>
          <cell r="I106">
            <v>539</v>
          </cell>
          <cell r="J106">
            <v>27.85</v>
          </cell>
          <cell r="K106">
            <v>1.62</v>
          </cell>
          <cell r="L106">
            <v>0.01</v>
          </cell>
          <cell r="BO106">
            <v>0.46</v>
          </cell>
        </row>
        <row r="107">
          <cell r="A107">
            <v>102</v>
          </cell>
          <cell r="B107" t="str">
            <v>X©y cét, trô ®éc lËp VTH c¸t ®en 50 cao&gt;4</v>
          </cell>
          <cell r="C107" t="str">
            <v>m3</v>
          </cell>
          <cell r="D107">
            <v>1</v>
          </cell>
          <cell r="E107">
            <v>67.510000000000005</v>
          </cell>
          <cell r="G107">
            <v>0.33</v>
          </cell>
          <cell r="I107">
            <v>539</v>
          </cell>
          <cell r="J107">
            <v>20.2</v>
          </cell>
          <cell r="K107">
            <v>1.62</v>
          </cell>
          <cell r="L107">
            <v>0.01</v>
          </cell>
          <cell r="BO107">
            <v>0.46</v>
          </cell>
        </row>
        <row r="108">
          <cell r="A108">
            <v>103</v>
          </cell>
          <cell r="B108" t="str">
            <v>X©y cét, trô ®éc lËp VTH c¸t ®en 75 cao&gt;4</v>
          </cell>
          <cell r="C108" t="str">
            <v>m3</v>
          </cell>
          <cell r="D108">
            <v>1</v>
          </cell>
          <cell r="E108">
            <v>95.78</v>
          </cell>
          <cell r="G108">
            <v>0.32100000000000001</v>
          </cell>
          <cell r="I108">
            <v>539</v>
          </cell>
          <cell r="J108">
            <v>13.46</v>
          </cell>
          <cell r="K108">
            <v>1.62</v>
          </cell>
          <cell r="L108">
            <v>0.01</v>
          </cell>
          <cell r="BO108">
            <v>0.46</v>
          </cell>
        </row>
        <row r="109">
          <cell r="A109">
            <v>104</v>
          </cell>
          <cell r="B109" t="str">
            <v>X©y cét trô ®éc lËp VXM c¸t vµng  50 cao&gt;4m</v>
          </cell>
          <cell r="C109" t="str">
            <v>m3</v>
          </cell>
          <cell r="D109">
            <v>1</v>
          </cell>
          <cell r="E109">
            <v>69.010000000000005</v>
          </cell>
          <cell r="F109">
            <v>0.33600000000000002</v>
          </cell>
          <cell r="I109">
            <v>539</v>
          </cell>
          <cell r="K109">
            <v>1.62</v>
          </cell>
          <cell r="L109">
            <v>0.01</v>
          </cell>
          <cell r="BO109">
            <v>0.46</v>
          </cell>
        </row>
        <row r="110">
          <cell r="A110">
            <v>105</v>
          </cell>
          <cell r="B110" t="str">
            <v>X©y cét trô ®éc lËp VXM c¸t vµng  75 cao&gt;4m</v>
          </cell>
          <cell r="C110" t="str">
            <v>m3</v>
          </cell>
          <cell r="D110">
            <v>1</v>
          </cell>
          <cell r="E110">
            <v>96.01</v>
          </cell>
          <cell r="F110">
            <v>0.33</v>
          </cell>
          <cell r="I110">
            <v>539</v>
          </cell>
          <cell r="K110">
            <v>1.62</v>
          </cell>
          <cell r="L110">
            <v>0.01</v>
          </cell>
          <cell r="BO110">
            <v>0.46</v>
          </cell>
        </row>
        <row r="111">
          <cell r="A111">
            <v>106</v>
          </cell>
          <cell r="B111" t="str">
            <v>X©y cét trô ®éc lËp VXM c¸t vµng 100 cao&gt;4m</v>
          </cell>
          <cell r="C111" t="str">
            <v>m3</v>
          </cell>
          <cell r="D111">
            <v>1</v>
          </cell>
          <cell r="E111">
            <v>123</v>
          </cell>
          <cell r="F111">
            <v>0.315</v>
          </cell>
          <cell r="I111">
            <v>539</v>
          </cell>
          <cell r="K111">
            <v>1.62</v>
          </cell>
          <cell r="L111">
            <v>0.01</v>
          </cell>
          <cell r="BO111">
            <v>0.46</v>
          </cell>
        </row>
        <row r="112">
          <cell r="A112">
            <v>107</v>
          </cell>
          <cell r="B112" t="str">
            <v>X©y t­êng cong nghiªn vÆn vá ®ç&lt;= 33 VTH c¸t ®en  25 &lt;=4m</v>
          </cell>
          <cell r="C112" t="str">
            <v>m3</v>
          </cell>
          <cell r="D112">
            <v>1</v>
          </cell>
          <cell r="E112">
            <v>35.090000000000003</v>
          </cell>
          <cell r="G112">
            <v>0.32800000000000001</v>
          </cell>
          <cell r="I112">
            <v>550</v>
          </cell>
          <cell r="J112">
            <v>26.92</v>
          </cell>
          <cell r="K112">
            <v>0.5</v>
          </cell>
          <cell r="L112">
            <v>3.0000000000000001E-3</v>
          </cell>
          <cell r="BO112">
            <v>0.23</v>
          </cell>
        </row>
        <row r="113">
          <cell r="A113">
            <v>108</v>
          </cell>
          <cell r="B113" t="str">
            <v>X©y t­êng cong nghiªn vÆn vá ®ç&lt;= 33 VTH c¸t ®en  50 &lt;=4m</v>
          </cell>
          <cell r="C113" t="str">
            <v>m3</v>
          </cell>
          <cell r="D113">
            <v>1</v>
          </cell>
          <cell r="E113">
            <v>65.260000000000005</v>
          </cell>
          <cell r="G113">
            <v>0.31900000000000001</v>
          </cell>
          <cell r="I113">
            <v>550</v>
          </cell>
          <cell r="J113">
            <v>19.52</v>
          </cell>
          <cell r="K113">
            <v>0.5</v>
          </cell>
          <cell r="L113">
            <v>3.0000000000000001E-3</v>
          </cell>
          <cell r="BO113">
            <v>0.23</v>
          </cell>
        </row>
        <row r="114">
          <cell r="A114">
            <v>109</v>
          </cell>
          <cell r="B114" t="str">
            <v>X©y t­êng cong nghiªn vÆn vá ®ç&lt;= 33 VTH c¸t ®en  75 &lt;=4m</v>
          </cell>
          <cell r="C114" t="str">
            <v>m3</v>
          </cell>
          <cell r="D114">
            <v>1</v>
          </cell>
          <cell r="E114">
            <v>92.58</v>
          </cell>
          <cell r="G114">
            <v>0.31</v>
          </cell>
          <cell r="I114">
            <v>550</v>
          </cell>
          <cell r="J114">
            <v>13.02</v>
          </cell>
          <cell r="K114">
            <v>0.5</v>
          </cell>
          <cell r="L114">
            <v>3.0000000000000001E-3</v>
          </cell>
          <cell r="BO114">
            <v>0.23</v>
          </cell>
        </row>
        <row r="115">
          <cell r="A115">
            <v>110</v>
          </cell>
          <cell r="B115" t="str">
            <v>X©y t­êng cong nghiªn vÆn vá ®ç&lt;= 33 XMC c¸t vµng  50 &lt;=4m</v>
          </cell>
          <cell r="C115" t="str">
            <v>m3</v>
          </cell>
          <cell r="D115">
            <v>1</v>
          </cell>
          <cell r="E115">
            <v>66.709999999999994</v>
          </cell>
          <cell r="F115">
            <v>0.32500000000000001</v>
          </cell>
          <cell r="I115">
            <v>550</v>
          </cell>
          <cell r="K115">
            <v>0.5</v>
          </cell>
          <cell r="L115">
            <v>3.0000000000000001E-3</v>
          </cell>
          <cell r="BO115">
            <v>0.23</v>
          </cell>
        </row>
        <row r="116">
          <cell r="A116">
            <v>111</v>
          </cell>
          <cell r="B116" t="str">
            <v>X©y t­êng cong nghiªn vÆn vá ®ç&lt;= 33 XMC c¸t vµng  75 &lt;=4m</v>
          </cell>
          <cell r="C116" t="str">
            <v>m3</v>
          </cell>
          <cell r="D116">
            <v>1</v>
          </cell>
          <cell r="E116">
            <v>92.81</v>
          </cell>
          <cell r="F116">
            <v>0.316</v>
          </cell>
          <cell r="I116">
            <v>550</v>
          </cell>
          <cell r="K116">
            <v>0.5</v>
          </cell>
          <cell r="L116">
            <v>3.0000000000000001E-3</v>
          </cell>
          <cell r="BO116">
            <v>0.23</v>
          </cell>
        </row>
        <row r="117">
          <cell r="A117">
            <v>112</v>
          </cell>
          <cell r="B117" t="str">
            <v>X©y t­êng cong nghiªn vÆn vá ®ç&lt;= 33VMC c¸t vµng100 &lt;=4m</v>
          </cell>
          <cell r="C117" t="str">
            <v>m3</v>
          </cell>
          <cell r="D117">
            <v>1</v>
          </cell>
          <cell r="E117">
            <v>118.91</v>
          </cell>
          <cell r="F117">
            <v>0.30499999999999999</v>
          </cell>
          <cell r="I117">
            <v>550</v>
          </cell>
          <cell r="K117">
            <v>0.5</v>
          </cell>
          <cell r="L117">
            <v>3.0000000000000001E-3</v>
          </cell>
          <cell r="BO117">
            <v>0.23</v>
          </cell>
        </row>
        <row r="118">
          <cell r="A118">
            <v>113</v>
          </cell>
          <cell r="B118" t="str">
            <v>X©y t­êng cong nghiªn vÆn vá ®ç&lt;= 33 VTH c¸t ®en  25 &gt;4m</v>
          </cell>
          <cell r="C118" t="str">
            <v>m3</v>
          </cell>
          <cell r="D118">
            <v>1</v>
          </cell>
          <cell r="E118">
            <v>35.090000000000003</v>
          </cell>
          <cell r="G118">
            <v>0.32800000000000001</v>
          </cell>
          <cell r="I118">
            <v>550</v>
          </cell>
          <cell r="J118">
            <v>26.92</v>
          </cell>
          <cell r="K118">
            <v>1.62</v>
          </cell>
          <cell r="L118">
            <v>0.01</v>
          </cell>
          <cell r="BO118">
            <v>0.46</v>
          </cell>
        </row>
        <row r="119">
          <cell r="A119">
            <v>114</v>
          </cell>
          <cell r="B119" t="str">
            <v>X©y t­êng cong nghiªn vÆn vá ®ç&lt;= 33 VTH c¸t ®en  50 &gt;4m</v>
          </cell>
          <cell r="C119" t="str">
            <v>m3</v>
          </cell>
          <cell r="D119">
            <v>1</v>
          </cell>
          <cell r="E119">
            <v>65.260000000000005</v>
          </cell>
          <cell r="G119">
            <v>0.31900000000000001</v>
          </cell>
          <cell r="I119">
            <v>550</v>
          </cell>
          <cell r="J119">
            <v>19.52</v>
          </cell>
          <cell r="K119">
            <v>1.62</v>
          </cell>
          <cell r="L119">
            <v>0.01</v>
          </cell>
          <cell r="BO119">
            <v>0.46</v>
          </cell>
        </row>
        <row r="120">
          <cell r="A120">
            <v>115</v>
          </cell>
          <cell r="B120" t="str">
            <v>X©y t­êng cong nghiªn vÆn vá ®ç&lt;= 33 VTH c¸t ®en  75 &gt;4m</v>
          </cell>
          <cell r="C120" t="str">
            <v>m3</v>
          </cell>
          <cell r="D120">
            <v>1</v>
          </cell>
          <cell r="E120">
            <v>92.58</v>
          </cell>
          <cell r="G120">
            <v>0.31</v>
          </cell>
          <cell r="I120">
            <v>550</v>
          </cell>
          <cell r="J120">
            <v>13.02</v>
          </cell>
          <cell r="K120">
            <v>1.62</v>
          </cell>
          <cell r="L120">
            <v>0.01</v>
          </cell>
          <cell r="BO120">
            <v>0.46</v>
          </cell>
        </row>
        <row r="121">
          <cell r="A121">
            <v>116</v>
          </cell>
          <cell r="B121" t="str">
            <v>X©y t­êng cong nghiªn vÆn vá ®ç&lt;= 33 XMC c¸t vµng  50 &gt;4m</v>
          </cell>
          <cell r="C121" t="str">
            <v>m3</v>
          </cell>
          <cell r="D121">
            <v>1</v>
          </cell>
          <cell r="E121">
            <v>66.709999999999994</v>
          </cell>
          <cell r="F121">
            <v>0.32500000000000001</v>
          </cell>
          <cell r="I121">
            <v>550</v>
          </cell>
          <cell r="K121">
            <v>1.62</v>
          </cell>
          <cell r="L121">
            <v>0.01</v>
          </cell>
          <cell r="BO121">
            <v>0.46</v>
          </cell>
        </row>
        <row r="122">
          <cell r="A122">
            <v>117</v>
          </cell>
          <cell r="B122" t="str">
            <v>X©y t­êng cong nghiªn vÆn vá ®ç&lt;= 33 XMC c¸t vµng  75 &gt;4m</v>
          </cell>
          <cell r="C122" t="str">
            <v>m3</v>
          </cell>
          <cell r="D122">
            <v>1</v>
          </cell>
          <cell r="E122">
            <v>92.81</v>
          </cell>
          <cell r="F122">
            <v>0.316</v>
          </cell>
          <cell r="I122">
            <v>550</v>
          </cell>
          <cell r="K122">
            <v>1.62</v>
          </cell>
          <cell r="L122">
            <v>0.01</v>
          </cell>
          <cell r="BO122">
            <v>0.46</v>
          </cell>
        </row>
        <row r="123">
          <cell r="A123">
            <v>118</v>
          </cell>
          <cell r="B123" t="str">
            <v>X©y t­êng cong nghiªn vÆn vá ®ç&lt;= 33VMC c¸t vµng100 &gt;4m</v>
          </cell>
          <cell r="C123" t="str">
            <v>m3</v>
          </cell>
          <cell r="D123">
            <v>1</v>
          </cell>
          <cell r="E123">
            <v>118.91</v>
          </cell>
          <cell r="F123">
            <v>0.30499999999999999</v>
          </cell>
          <cell r="I123">
            <v>550</v>
          </cell>
          <cell r="K123">
            <v>1.62</v>
          </cell>
          <cell r="L123">
            <v>0.01</v>
          </cell>
          <cell r="BO123">
            <v>0.46</v>
          </cell>
        </row>
        <row r="124">
          <cell r="A124">
            <v>119</v>
          </cell>
          <cell r="B124" t="str">
            <v>X©y t­êng cong nghiªn vÆn vá ®ç&gt; 33 VTH c¸t ®en  25 &lt;=4m</v>
          </cell>
          <cell r="C124" t="str">
            <v>m3</v>
          </cell>
          <cell r="D124">
            <v>1</v>
          </cell>
          <cell r="E124">
            <v>36.299999999999997</v>
          </cell>
          <cell r="G124">
            <v>0.33900000000000002</v>
          </cell>
          <cell r="I124">
            <v>539</v>
          </cell>
          <cell r="K124">
            <v>0.4</v>
          </cell>
          <cell r="L124">
            <v>2.3999999999999998E-3</v>
          </cell>
          <cell r="BO124">
            <v>0.2</v>
          </cell>
        </row>
        <row r="125">
          <cell r="A125">
            <v>120</v>
          </cell>
          <cell r="B125" t="str">
            <v>X©y t­êng cong nghiªn vÆn vá ®ç&gt; 33 VTH c¸t ®en  50 &lt;=4m</v>
          </cell>
          <cell r="C125" t="str">
            <v>m3</v>
          </cell>
          <cell r="D125">
            <v>1</v>
          </cell>
          <cell r="E125">
            <v>67.510000000000005</v>
          </cell>
          <cell r="G125">
            <v>0.33</v>
          </cell>
          <cell r="I125">
            <v>539</v>
          </cell>
          <cell r="K125">
            <v>0.4</v>
          </cell>
          <cell r="L125">
            <v>2.3999999999999998E-3</v>
          </cell>
          <cell r="BO125">
            <v>0.2</v>
          </cell>
        </row>
        <row r="126">
          <cell r="A126">
            <v>121</v>
          </cell>
          <cell r="B126" t="str">
            <v>X©y t­êng cong nghiªn vÆn vá ®ç&gt; 33 VTH c¸t ®en  75 &lt;=4m</v>
          </cell>
          <cell r="C126" t="str">
            <v>m3</v>
          </cell>
          <cell r="D126">
            <v>1</v>
          </cell>
          <cell r="E126">
            <v>95.78</v>
          </cell>
          <cell r="G126">
            <v>0.32100000000000001</v>
          </cell>
          <cell r="I126">
            <v>539</v>
          </cell>
          <cell r="K126">
            <v>0.4</v>
          </cell>
          <cell r="L126">
            <v>2.3999999999999998E-3</v>
          </cell>
          <cell r="BO126">
            <v>0.2</v>
          </cell>
        </row>
        <row r="127">
          <cell r="A127">
            <v>122</v>
          </cell>
          <cell r="B127" t="str">
            <v>X©y t­êng cong nghiªn vÆn vá ®ç&gt; 33 XMC c¸t vµng  50 &lt;=4m</v>
          </cell>
          <cell r="C127" t="str">
            <v>m3</v>
          </cell>
          <cell r="D127">
            <v>1</v>
          </cell>
          <cell r="F127">
            <v>69.010000000000005</v>
          </cell>
          <cell r="I127">
            <v>539</v>
          </cell>
          <cell r="K127">
            <v>0.4</v>
          </cell>
          <cell r="L127">
            <v>2.3999999999999998E-3</v>
          </cell>
          <cell r="BO127">
            <v>0.2</v>
          </cell>
        </row>
        <row r="128">
          <cell r="A128">
            <v>123</v>
          </cell>
          <cell r="B128" t="str">
            <v>X©y t­êng cong nghiªn vÆn vá ®ç&gt; 33 XMC c¸t vµng  75 &lt;=4m</v>
          </cell>
          <cell r="C128" t="str">
            <v>m3</v>
          </cell>
          <cell r="D128">
            <v>1</v>
          </cell>
          <cell r="F128">
            <v>96.01</v>
          </cell>
          <cell r="I128">
            <v>539</v>
          </cell>
          <cell r="K128">
            <v>0.4</v>
          </cell>
          <cell r="L128">
            <v>2.3999999999999998E-3</v>
          </cell>
          <cell r="BO128">
            <v>0.2</v>
          </cell>
        </row>
        <row r="129">
          <cell r="A129">
            <v>124</v>
          </cell>
          <cell r="B129" t="str">
            <v>X©y t­êng cong nghiªn vÆn vá ®ç&gt; 33VMC c¸t vµng100 &lt;=4m</v>
          </cell>
          <cell r="C129" t="str">
            <v>m3</v>
          </cell>
          <cell r="D129">
            <v>1</v>
          </cell>
          <cell r="F129">
            <v>123</v>
          </cell>
          <cell r="I129">
            <v>539</v>
          </cell>
          <cell r="K129">
            <v>0.4</v>
          </cell>
          <cell r="L129">
            <v>2.3999999999999998E-3</v>
          </cell>
          <cell r="BO129">
            <v>0.2</v>
          </cell>
        </row>
        <row r="130">
          <cell r="A130">
            <v>125</v>
          </cell>
          <cell r="B130" t="str">
            <v>X©y t­êng cong nghiªn vÆn vá ®ç&gt; 33 VTH c¸t ®en  25 &gt;4m</v>
          </cell>
          <cell r="C130" t="str">
            <v>m3</v>
          </cell>
          <cell r="D130">
            <v>1</v>
          </cell>
          <cell r="G130">
            <v>0.33900000000000002</v>
          </cell>
          <cell r="I130">
            <v>539</v>
          </cell>
          <cell r="K130">
            <v>1.1599999999999999</v>
          </cell>
          <cell r="L130">
            <v>8.0000000000000002E-3</v>
          </cell>
          <cell r="BO130">
            <v>0.35</v>
          </cell>
        </row>
        <row r="131">
          <cell r="A131">
            <v>126</v>
          </cell>
          <cell r="B131" t="str">
            <v>X©y t­êng cong nghiªn vÆn vá ®ç&gt; 33 VTH c¸t ®en  50 &gt;4m</v>
          </cell>
          <cell r="C131" t="str">
            <v>m3</v>
          </cell>
          <cell r="D131">
            <v>1</v>
          </cell>
          <cell r="G131">
            <v>0.33</v>
          </cell>
          <cell r="I131">
            <v>539</v>
          </cell>
          <cell r="K131">
            <v>1.1599999999999999</v>
          </cell>
          <cell r="L131">
            <v>8.0000000000000002E-3</v>
          </cell>
          <cell r="BO131">
            <v>0.35</v>
          </cell>
        </row>
        <row r="132">
          <cell r="A132">
            <v>127</v>
          </cell>
          <cell r="B132" t="str">
            <v>X©y t­êng cong nghiªn vÆn vá ®ç&gt; 33 VTH c¸t ®en  75 &gt;4m</v>
          </cell>
          <cell r="C132" t="str">
            <v>m3</v>
          </cell>
          <cell r="D132">
            <v>1</v>
          </cell>
          <cell r="G132">
            <v>0.32100000000000001</v>
          </cell>
          <cell r="I132">
            <v>539</v>
          </cell>
          <cell r="K132">
            <v>1.1599999999999999</v>
          </cell>
          <cell r="L132">
            <v>8.0000000000000002E-3</v>
          </cell>
          <cell r="BO132">
            <v>0.35</v>
          </cell>
        </row>
        <row r="133">
          <cell r="A133">
            <v>128</v>
          </cell>
          <cell r="B133" t="str">
            <v>X©y t­êng cong nghiªn vÆn vá ®ç&gt; 33 XMC c¸t vµng  50 &gt;4m</v>
          </cell>
          <cell r="C133" t="str">
            <v>m3</v>
          </cell>
          <cell r="D133">
            <v>1</v>
          </cell>
          <cell r="F133">
            <v>69.010000000000005</v>
          </cell>
          <cell r="I133">
            <v>539</v>
          </cell>
          <cell r="K133">
            <v>1.1599999999999999</v>
          </cell>
          <cell r="L133">
            <v>8.0000000000000002E-3</v>
          </cell>
          <cell r="BO133">
            <v>0.35</v>
          </cell>
        </row>
        <row r="134">
          <cell r="A134">
            <v>129</v>
          </cell>
          <cell r="B134" t="str">
            <v>X©y t­êng cong nghiªn vÆn vá ®ç&gt; 33 XMC c¸t vµng  75 &gt;4m</v>
          </cell>
          <cell r="C134" t="str">
            <v>m3</v>
          </cell>
          <cell r="D134">
            <v>1</v>
          </cell>
          <cell r="F134">
            <v>96.01</v>
          </cell>
          <cell r="I134">
            <v>539</v>
          </cell>
          <cell r="K134">
            <v>1.1599999999999999</v>
          </cell>
          <cell r="L134">
            <v>8.0000000000000002E-3</v>
          </cell>
          <cell r="BO134">
            <v>0.35</v>
          </cell>
        </row>
        <row r="135">
          <cell r="A135">
            <v>130</v>
          </cell>
          <cell r="B135" t="str">
            <v>X©y t­êng cong nghiªn vÆn vá ®ç&gt; 33VMC c¸t vµng100 &gt;4m</v>
          </cell>
          <cell r="C135" t="str">
            <v>m3</v>
          </cell>
          <cell r="D135">
            <v>1</v>
          </cell>
          <cell r="F135">
            <v>123</v>
          </cell>
          <cell r="I135">
            <v>539</v>
          </cell>
          <cell r="K135">
            <v>1.1599999999999999</v>
          </cell>
          <cell r="L135">
            <v>8.0000000000000002E-3</v>
          </cell>
          <cell r="BO135">
            <v>0.35</v>
          </cell>
        </row>
        <row r="136">
          <cell r="A136">
            <v>131</v>
          </cell>
          <cell r="B136" t="str">
            <v>X©y cèng cuèn cong VTH c¸t ®en 50</v>
          </cell>
          <cell r="C136" t="str">
            <v>m3</v>
          </cell>
          <cell r="D136">
            <v>1</v>
          </cell>
          <cell r="E136">
            <v>63.01</v>
          </cell>
          <cell r="G136">
            <v>0.308</v>
          </cell>
          <cell r="H136" t="str">
            <v xml:space="preserve">  </v>
          </cell>
          <cell r="I136">
            <v>550</v>
          </cell>
          <cell r="J136">
            <v>18.850000000000001</v>
          </cell>
          <cell r="L136">
            <v>0.06</v>
          </cell>
          <cell r="M136">
            <v>0.55000000000000004</v>
          </cell>
          <cell r="Q136">
            <v>1.7</v>
          </cell>
        </row>
        <row r="137">
          <cell r="A137">
            <v>132</v>
          </cell>
          <cell r="B137" t="str">
            <v>X©y cèng cuèn cong VTH c¸t ®en 75</v>
          </cell>
          <cell r="C137" t="str">
            <v>m3</v>
          </cell>
          <cell r="D137">
            <v>1</v>
          </cell>
          <cell r="E137">
            <v>89.39</v>
          </cell>
          <cell r="G137">
            <v>0.3</v>
          </cell>
          <cell r="I137">
            <v>550</v>
          </cell>
          <cell r="J137">
            <v>12.567</v>
          </cell>
          <cell r="L137">
            <v>0.06</v>
          </cell>
          <cell r="M137">
            <v>0.55000000000000004</v>
          </cell>
          <cell r="Q137">
            <v>1.7</v>
          </cell>
        </row>
        <row r="138">
          <cell r="A138">
            <v>133</v>
          </cell>
          <cell r="B138" t="str">
            <v>X©y cèng cuèn cong XMC c¸t vµng 50</v>
          </cell>
          <cell r="C138" t="str">
            <v>m3</v>
          </cell>
          <cell r="D138">
            <v>1</v>
          </cell>
          <cell r="E138">
            <v>59.65</v>
          </cell>
          <cell r="F138">
            <v>0.32200000000000001</v>
          </cell>
          <cell r="I138">
            <v>550</v>
          </cell>
          <cell r="L138">
            <v>0.06</v>
          </cell>
          <cell r="M138">
            <v>0.55000000000000004</v>
          </cell>
          <cell r="Q138">
            <v>1.7</v>
          </cell>
        </row>
        <row r="139">
          <cell r="A139">
            <v>134</v>
          </cell>
          <cell r="B139" t="str">
            <v>X©y cèng cuèn cong XMC c¸t vµng 75</v>
          </cell>
          <cell r="C139" t="str">
            <v>m3</v>
          </cell>
          <cell r="D139">
            <v>1</v>
          </cell>
          <cell r="E139">
            <v>107.81</v>
          </cell>
          <cell r="F139">
            <v>0.314</v>
          </cell>
          <cell r="I139">
            <v>550</v>
          </cell>
          <cell r="L139">
            <v>0.06</v>
          </cell>
          <cell r="M139">
            <v>0.55000000000000004</v>
          </cell>
          <cell r="Q139">
            <v>1.7</v>
          </cell>
        </row>
        <row r="140">
          <cell r="A140">
            <v>135</v>
          </cell>
          <cell r="B140" t="str">
            <v>X©y cèng cuèn cong XMC c¸t vµng 100</v>
          </cell>
          <cell r="C140" t="str">
            <v>m3</v>
          </cell>
          <cell r="D140">
            <v>1</v>
          </cell>
          <cell r="E140">
            <v>129.37</v>
          </cell>
          <cell r="F140">
            <v>0.30499999999999999</v>
          </cell>
          <cell r="I140">
            <v>550</v>
          </cell>
          <cell r="L140">
            <v>0.06</v>
          </cell>
          <cell r="M140">
            <v>0.55000000000000004</v>
          </cell>
          <cell r="Q140">
            <v>1.7</v>
          </cell>
        </row>
        <row r="141">
          <cell r="A141">
            <v>136</v>
          </cell>
          <cell r="B141" t="str">
            <v>X©y cèng thµnh vßm cong VTH c¸t ®en 50</v>
          </cell>
          <cell r="C141" t="str">
            <v>m3</v>
          </cell>
          <cell r="D141">
            <v>1</v>
          </cell>
          <cell r="E141">
            <v>65.260000000000005</v>
          </cell>
          <cell r="G141">
            <v>65.260000000000005</v>
          </cell>
          <cell r="I141">
            <v>560</v>
          </cell>
          <cell r="J141">
            <v>19.52</v>
          </cell>
          <cell r="L141">
            <v>0.06</v>
          </cell>
          <cell r="M141">
            <v>0.55000000000000004</v>
          </cell>
          <cell r="Q141">
            <v>1.7</v>
          </cell>
        </row>
        <row r="142">
          <cell r="A142">
            <v>137</v>
          </cell>
          <cell r="B142" t="str">
            <v>X©y cèng thµnh vßm cong VTH c¸t ®en 75</v>
          </cell>
          <cell r="C142" t="str">
            <v>m3</v>
          </cell>
          <cell r="D142">
            <v>1</v>
          </cell>
          <cell r="E142">
            <v>92.58</v>
          </cell>
          <cell r="G142">
            <v>92.58</v>
          </cell>
          <cell r="I142">
            <v>560</v>
          </cell>
          <cell r="J142">
            <v>13.02</v>
          </cell>
          <cell r="L142">
            <v>0.06</v>
          </cell>
          <cell r="M142">
            <v>0.55000000000000004</v>
          </cell>
          <cell r="Q142">
            <v>1.7</v>
          </cell>
        </row>
        <row r="143">
          <cell r="A143">
            <v>138</v>
          </cell>
          <cell r="B143" t="str">
            <v>X©y cèng thµnh vßm cong XMC c¸t vµng 50</v>
          </cell>
          <cell r="C143" t="str">
            <v>m3</v>
          </cell>
          <cell r="D143">
            <v>1</v>
          </cell>
          <cell r="E143">
            <v>66.78</v>
          </cell>
          <cell r="F143">
            <v>0.32500000000000001</v>
          </cell>
          <cell r="I143">
            <v>560</v>
          </cell>
          <cell r="L143">
            <v>0.06</v>
          </cell>
          <cell r="M143">
            <v>0.55000000000000004</v>
          </cell>
          <cell r="Q143">
            <v>1.7</v>
          </cell>
        </row>
        <row r="144">
          <cell r="A144">
            <v>139</v>
          </cell>
          <cell r="B144" t="str">
            <v>X©y cèng thµnh vßm cong XMC c¸t vµng 75</v>
          </cell>
          <cell r="C144" t="str">
            <v>m3</v>
          </cell>
          <cell r="D144">
            <v>1</v>
          </cell>
          <cell r="E144">
            <v>92.81</v>
          </cell>
          <cell r="F144">
            <v>0.316</v>
          </cell>
          <cell r="I144">
            <v>560</v>
          </cell>
          <cell r="L144">
            <v>0.06</v>
          </cell>
          <cell r="M144">
            <v>0.55000000000000004</v>
          </cell>
          <cell r="Q144">
            <v>1.7</v>
          </cell>
        </row>
        <row r="145">
          <cell r="A145">
            <v>140</v>
          </cell>
          <cell r="B145" t="str">
            <v>X©y cèng thµnh vßm cong XMC c¸t vµng 100</v>
          </cell>
          <cell r="C145" t="str">
            <v>m3</v>
          </cell>
          <cell r="D145">
            <v>1</v>
          </cell>
          <cell r="E145">
            <v>118.91</v>
          </cell>
          <cell r="F145">
            <v>0.30499999999999999</v>
          </cell>
          <cell r="I145">
            <v>560</v>
          </cell>
          <cell r="L145">
            <v>0.06</v>
          </cell>
          <cell r="M145">
            <v>0.55000000000000004</v>
          </cell>
          <cell r="Q145">
            <v>1.7</v>
          </cell>
        </row>
        <row r="146">
          <cell r="A146">
            <v>141</v>
          </cell>
          <cell r="B146" t="str">
            <v>X©y kÕt cÊu phøc t¹p kh¸c VTH50 c¸t ®en &lt;=4 m</v>
          </cell>
          <cell r="C146" t="str">
            <v>m3</v>
          </cell>
          <cell r="D146">
            <v>1</v>
          </cell>
          <cell r="E146">
            <v>63.01</v>
          </cell>
          <cell r="G146">
            <v>0.308</v>
          </cell>
          <cell r="I146">
            <v>573</v>
          </cell>
          <cell r="J146">
            <v>18.850000000000001</v>
          </cell>
          <cell r="L146">
            <v>4.0000000000000001E-3</v>
          </cell>
          <cell r="M146">
            <v>0.05</v>
          </cell>
        </row>
        <row r="147">
          <cell r="A147">
            <v>142</v>
          </cell>
          <cell r="B147" t="str">
            <v>X©y kÕt cÊu phøc t¹p kh¸c VTH75 c¸t ®en &lt;=4 m</v>
          </cell>
          <cell r="C147" t="str">
            <v>m3</v>
          </cell>
          <cell r="D147">
            <v>1</v>
          </cell>
          <cell r="E147">
            <v>89.39</v>
          </cell>
          <cell r="G147">
            <v>0.3</v>
          </cell>
          <cell r="I147">
            <v>573</v>
          </cell>
          <cell r="J147">
            <v>12.567</v>
          </cell>
          <cell r="L147">
            <v>4.0000000000000001E-3</v>
          </cell>
          <cell r="M147">
            <v>0.05</v>
          </cell>
        </row>
        <row r="148">
          <cell r="A148">
            <v>143</v>
          </cell>
          <cell r="B148" t="str">
            <v>X©y kÕt cÊu phøc t¹p kh¸c XM50 c¸t vµng &lt;=4 m</v>
          </cell>
          <cell r="C148" t="str">
            <v>m3</v>
          </cell>
          <cell r="D148">
            <v>1</v>
          </cell>
          <cell r="E148">
            <v>59.65</v>
          </cell>
          <cell r="F148">
            <v>0.32200000000000001</v>
          </cell>
          <cell r="I148">
            <v>573</v>
          </cell>
          <cell r="L148">
            <v>4.0000000000000001E-3</v>
          </cell>
          <cell r="M148">
            <v>0.05</v>
          </cell>
        </row>
        <row r="149">
          <cell r="A149">
            <v>144</v>
          </cell>
          <cell r="B149" t="str">
            <v>X©y kÕt cÊu phøc t¹p kh¸c XM75 c¸t vµng &lt;=4 m</v>
          </cell>
          <cell r="C149" t="str">
            <v>m3</v>
          </cell>
          <cell r="D149">
            <v>1</v>
          </cell>
          <cell r="E149">
            <v>107.81</v>
          </cell>
          <cell r="F149">
            <v>0.314</v>
          </cell>
          <cell r="I149">
            <v>573</v>
          </cell>
          <cell r="L149">
            <v>4.0000000000000001E-3</v>
          </cell>
          <cell r="M149">
            <v>0.05</v>
          </cell>
        </row>
        <row r="150">
          <cell r="A150">
            <v>145</v>
          </cell>
          <cell r="B150" t="str">
            <v>X©y kÕt cÊu phøc t¹p kh¸c XM100 c¸t vµng &lt;=4 m</v>
          </cell>
          <cell r="C150" t="str">
            <v>m3</v>
          </cell>
          <cell r="D150">
            <v>1</v>
          </cell>
          <cell r="E150">
            <v>129.37</v>
          </cell>
          <cell r="F150">
            <v>0.30499999999999999</v>
          </cell>
          <cell r="I150">
            <v>573</v>
          </cell>
          <cell r="L150">
            <v>4.0000000000000001E-3</v>
          </cell>
          <cell r="M150">
            <v>0.05</v>
          </cell>
        </row>
        <row r="151">
          <cell r="A151">
            <v>146</v>
          </cell>
          <cell r="B151" t="str">
            <v>X©y kÕt cÊu phøc t¹p kh¸c VTH50 c¸t ®en &gt;4 m</v>
          </cell>
          <cell r="C151" t="str">
            <v>m3</v>
          </cell>
          <cell r="D151">
            <v>1</v>
          </cell>
          <cell r="E151">
            <v>63.01</v>
          </cell>
          <cell r="G151">
            <v>0.308</v>
          </cell>
          <cell r="I151">
            <v>573</v>
          </cell>
          <cell r="J151">
            <v>18.850000000000001</v>
          </cell>
          <cell r="L151">
            <v>1.4999999999999999E-2</v>
          </cell>
          <cell r="M151">
            <v>0.1</v>
          </cell>
        </row>
        <row r="152">
          <cell r="A152">
            <v>147</v>
          </cell>
          <cell r="B152" t="str">
            <v>X©y kÕt cÊu phøc t¹p kh¸c VTH75 c¸t ®en &gt;4 m</v>
          </cell>
          <cell r="C152" t="str">
            <v>m3</v>
          </cell>
          <cell r="D152">
            <v>1</v>
          </cell>
          <cell r="E152">
            <v>89.39</v>
          </cell>
          <cell r="G152">
            <v>0.3</v>
          </cell>
          <cell r="I152">
            <v>573</v>
          </cell>
          <cell r="J152">
            <v>12.567</v>
          </cell>
          <cell r="L152">
            <v>1.4999999999999999E-2</v>
          </cell>
          <cell r="M152">
            <v>0.1</v>
          </cell>
        </row>
        <row r="153">
          <cell r="A153">
            <v>148</v>
          </cell>
          <cell r="B153" t="str">
            <v>X©y kÕt cÊu phøc t¹p kh¸c XM50 c¸t vµng &gt;4 m</v>
          </cell>
          <cell r="C153" t="str">
            <v>m3</v>
          </cell>
          <cell r="D153">
            <v>1</v>
          </cell>
          <cell r="E153">
            <v>59.65</v>
          </cell>
          <cell r="F153">
            <v>0.32200000000000001</v>
          </cell>
          <cell r="I153">
            <v>573</v>
          </cell>
          <cell r="L153">
            <v>1.4999999999999999E-2</v>
          </cell>
          <cell r="M153">
            <v>0.1</v>
          </cell>
        </row>
        <row r="154">
          <cell r="A154">
            <v>149</v>
          </cell>
          <cell r="B154" t="str">
            <v>X©y kÕt cÊu phøc t¹p kh¸c XM75 c¸t vµng &gt;4 m</v>
          </cell>
          <cell r="C154" t="str">
            <v>m3</v>
          </cell>
          <cell r="D154">
            <v>1</v>
          </cell>
          <cell r="E154">
            <v>107.81</v>
          </cell>
          <cell r="F154">
            <v>0.314</v>
          </cell>
          <cell r="I154">
            <v>573</v>
          </cell>
          <cell r="L154">
            <v>1.4999999999999999E-2</v>
          </cell>
          <cell r="M154">
            <v>0.1</v>
          </cell>
        </row>
        <row r="155">
          <cell r="A155">
            <v>150</v>
          </cell>
          <cell r="B155" t="str">
            <v>X©y kÕt cÊu phøc t¹p kh¸c XM100 c¸t vµng &gt;4 m</v>
          </cell>
          <cell r="C155" t="str">
            <v>m3</v>
          </cell>
          <cell r="D155">
            <v>1</v>
          </cell>
          <cell r="E155">
            <v>129.37</v>
          </cell>
          <cell r="F155">
            <v>0.30499999999999999</v>
          </cell>
          <cell r="I155">
            <v>573</v>
          </cell>
          <cell r="L155">
            <v>1.4999999999999999E-2</v>
          </cell>
          <cell r="M155">
            <v>0.1</v>
          </cell>
        </row>
        <row r="156">
          <cell r="A156">
            <v>151</v>
          </cell>
          <cell r="B156" t="str">
            <v>Bª t«ng lãt mãng R&lt;=2,5m ®¸ 2x 4M100</v>
          </cell>
          <cell r="C156" t="str">
            <v>m3</v>
          </cell>
          <cell r="D156">
            <v>1</v>
          </cell>
          <cell r="E156">
            <v>212.18</v>
          </cell>
          <cell r="F156">
            <v>0.51500000000000001</v>
          </cell>
          <cell r="O156">
            <v>0.92</v>
          </cell>
        </row>
        <row r="157">
          <cell r="A157">
            <v>152</v>
          </cell>
          <cell r="B157" t="str">
            <v>Bª t«ng lãt mãng R&lt;=2,5m ®¸ 2x 4M150</v>
          </cell>
          <cell r="C157" t="str">
            <v>m3</v>
          </cell>
          <cell r="D157">
            <v>1</v>
          </cell>
          <cell r="E157">
            <v>272.64999999999998</v>
          </cell>
          <cell r="F157">
            <v>0.49399999999999999</v>
          </cell>
          <cell r="O157">
            <v>0.90600000000000003</v>
          </cell>
        </row>
        <row r="158">
          <cell r="A158">
            <v>153</v>
          </cell>
          <cell r="B158" t="str">
            <v>Bª t«ng lãt mãng R&gt;2,5m ®¸ 2x 4M100</v>
          </cell>
          <cell r="C158" t="str">
            <v>m3</v>
          </cell>
          <cell r="D158">
            <v>1</v>
          </cell>
          <cell r="E158">
            <v>212.18</v>
          </cell>
          <cell r="F158">
            <v>0.51500000000000001</v>
          </cell>
          <cell r="O158">
            <v>0.92</v>
          </cell>
        </row>
        <row r="159">
          <cell r="A159">
            <v>154</v>
          </cell>
          <cell r="B159" t="str">
            <v>Bª t«ng lãt mãng R&gt;2,5m ®¸ 2x 4M150</v>
          </cell>
          <cell r="C159" t="str">
            <v>m3</v>
          </cell>
          <cell r="D159">
            <v>1</v>
          </cell>
          <cell r="E159">
            <v>272.64999999999998</v>
          </cell>
          <cell r="F159">
            <v>0.49399999999999999</v>
          </cell>
          <cell r="O159">
            <v>0.90600000000000003</v>
          </cell>
        </row>
        <row r="160">
          <cell r="A160">
            <v>155</v>
          </cell>
          <cell r="B160" t="str">
            <v>Bª t«ng mãng  R&lt;=2,5m ®¸ 2x4 M150</v>
          </cell>
          <cell r="C160" t="str">
            <v>m3</v>
          </cell>
          <cell r="D160">
            <v>1</v>
          </cell>
          <cell r="E160">
            <v>272.64999999999998</v>
          </cell>
          <cell r="F160">
            <v>0.49399999999999999</v>
          </cell>
          <cell r="O160">
            <v>0.90600000000000003</v>
          </cell>
          <cell r="BQ160">
            <v>1</v>
          </cell>
        </row>
        <row r="161">
          <cell r="A161">
            <v>156</v>
          </cell>
          <cell r="B161" t="str">
            <v>Bª t«ng mãng  R&lt;=2,5m ®¸ 2x4 M200</v>
          </cell>
          <cell r="C161" t="str">
            <v>m3</v>
          </cell>
          <cell r="D161">
            <v>1</v>
          </cell>
          <cell r="E161">
            <v>331.08</v>
          </cell>
          <cell r="F161">
            <v>0.46899999999999997</v>
          </cell>
          <cell r="O161">
            <v>0.89600000000000002</v>
          </cell>
          <cell r="BQ161">
            <v>1</v>
          </cell>
        </row>
        <row r="162">
          <cell r="A162">
            <v>157</v>
          </cell>
          <cell r="B162" t="str">
            <v>Bª t«ng mãng  R&lt;=2,5m ®¸ 2x4 M250</v>
          </cell>
          <cell r="C162" t="str">
            <v>m3</v>
          </cell>
          <cell r="D162">
            <v>1</v>
          </cell>
          <cell r="E162">
            <v>384</v>
          </cell>
          <cell r="F162">
            <v>0.45100000000000001</v>
          </cell>
          <cell r="O162">
            <v>0.879</v>
          </cell>
          <cell r="BQ162">
            <v>1</v>
          </cell>
        </row>
        <row r="163">
          <cell r="A163">
            <v>158</v>
          </cell>
          <cell r="B163" t="str">
            <v>Bª t«ng mãng  R&lt;=2,5m ®¸ 1x2 M150</v>
          </cell>
          <cell r="C163" t="str">
            <v>m3</v>
          </cell>
          <cell r="D163">
            <v>1</v>
          </cell>
          <cell r="E163">
            <v>288.02999999999997</v>
          </cell>
          <cell r="F163">
            <v>0.49</v>
          </cell>
          <cell r="P163">
            <v>0.90400000000000003</v>
          </cell>
          <cell r="BQ163">
            <v>1</v>
          </cell>
        </row>
        <row r="164">
          <cell r="A164">
            <v>159</v>
          </cell>
          <cell r="B164" t="str">
            <v>Bª t«ng mãng  R&lt;=2,5m ®¸ 1x2 M200</v>
          </cell>
          <cell r="C164" t="str">
            <v>m3</v>
          </cell>
          <cell r="D164">
            <v>1</v>
          </cell>
          <cell r="E164">
            <v>350.55</v>
          </cell>
          <cell r="F164">
            <v>0.46600000000000003</v>
          </cell>
          <cell r="P164">
            <v>0.88900000000000001</v>
          </cell>
          <cell r="BQ164">
            <v>1</v>
          </cell>
        </row>
        <row r="165">
          <cell r="A165">
            <v>160</v>
          </cell>
          <cell r="B165" t="str">
            <v>Bª t«ng mãng  R&lt;=2,5m ®¸ 1x2 M250</v>
          </cell>
          <cell r="C165" t="str">
            <v>m3</v>
          </cell>
          <cell r="D165">
            <v>1</v>
          </cell>
          <cell r="E165">
            <v>415.13</v>
          </cell>
          <cell r="F165">
            <v>0.438</v>
          </cell>
          <cell r="P165">
            <v>0.879</v>
          </cell>
          <cell r="BQ165">
            <v>1</v>
          </cell>
        </row>
        <row r="166">
          <cell r="A166">
            <v>161</v>
          </cell>
          <cell r="B166" t="str">
            <v>Bª t«ng mãng R&gt;2,5m ®¸ 2x4 M150</v>
          </cell>
          <cell r="C166" t="str">
            <v>m3</v>
          </cell>
          <cell r="D166">
            <v>1</v>
          </cell>
          <cell r="E166">
            <v>272.64999999999998</v>
          </cell>
          <cell r="F166">
            <v>0.49399999999999999</v>
          </cell>
          <cell r="L166">
            <v>1.4999999999999999E-2</v>
          </cell>
          <cell r="M166">
            <v>0.122</v>
          </cell>
          <cell r="O166">
            <v>0.90600000000000003</v>
          </cell>
          <cell r="Q166">
            <v>0.60299999999999998</v>
          </cell>
          <cell r="BQ166">
            <v>1</v>
          </cell>
        </row>
        <row r="167">
          <cell r="A167">
            <v>162</v>
          </cell>
          <cell r="B167" t="str">
            <v>Bª t«ng mãng R&gt;2,5m ®¸ 2x4 M200</v>
          </cell>
          <cell r="C167" t="str">
            <v>m3</v>
          </cell>
          <cell r="D167">
            <v>1</v>
          </cell>
          <cell r="E167">
            <v>331.08</v>
          </cell>
          <cell r="F167">
            <v>0.46899999999999997</v>
          </cell>
          <cell r="L167">
            <v>1.4999999999999999E-2</v>
          </cell>
          <cell r="M167">
            <v>0.122</v>
          </cell>
          <cell r="O167">
            <v>0.89600000000000002</v>
          </cell>
          <cell r="Q167">
            <v>0.60299999999999998</v>
          </cell>
          <cell r="BQ167">
            <v>1</v>
          </cell>
        </row>
        <row r="168">
          <cell r="A168">
            <v>163</v>
          </cell>
          <cell r="B168" t="str">
            <v>Bª t«ng mãng R&gt;2,5m ®¸ 2x4 M250</v>
          </cell>
          <cell r="C168" t="str">
            <v>m3</v>
          </cell>
          <cell r="D168">
            <v>1</v>
          </cell>
          <cell r="E168">
            <v>384</v>
          </cell>
          <cell r="F168">
            <v>0.45100000000000001</v>
          </cell>
          <cell r="L168">
            <v>1.4999999999999999E-2</v>
          </cell>
          <cell r="M168">
            <v>0.122</v>
          </cell>
          <cell r="O168">
            <v>0.879</v>
          </cell>
          <cell r="Q168">
            <v>0.60299999999999998</v>
          </cell>
          <cell r="BQ168">
            <v>1</v>
          </cell>
        </row>
        <row r="169">
          <cell r="A169">
            <v>164</v>
          </cell>
          <cell r="B169" t="str">
            <v>Bª t«ng mãng R&gt;2,5m ®¸ 1x2 M150</v>
          </cell>
          <cell r="C169" t="str">
            <v>m3</v>
          </cell>
          <cell r="D169">
            <v>1</v>
          </cell>
          <cell r="E169">
            <v>288.02999999999997</v>
          </cell>
          <cell r="F169">
            <v>0.49</v>
          </cell>
          <cell r="L169">
            <v>1.4999999999999999E-2</v>
          </cell>
          <cell r="M169">
            <v>0.122</v>
          </cell>
          <cell r="P169">
            <v>0.90400000000000003</v>
          </cell>
          <cell r="Q169">
            <v>0.60299999999999998</v>
          </cell>
          <cell r="BQ169">
            <v>1</v>
          </cell>
        </row>
        <row r="170">
          <cell r="A170">
            <v>165</v>
          </cell>
          <cell r="B170" t="str">
            <v>Bª t«ng mãng R&gt;2,5m ®¸ 1x2 M200</v>
          </cell>
          <cell r="C170" t="str">
            <v>m3</v>
          </cell>
          <cell r="D170">
            <v>1</v>
          </cell>
          <cell r="E170">
            <v>350.55</v>
          </cell>
          <cell r="F170">
            <v>0.46600000000000003</v>
          </cell>
          <cell r="L170">
            <v>1.4999999999999999E-2</v>
          </cell>
          <cell r="M170">
            <v>0.122</v>
          </cell>
          <cell r="P170">
            <v>0.88900000000000001</v>
          </cell>
          <cell r="Q170">
            <v>0.60299999999999998</v>
          </cell>
          <cell r="BQ170">
            <v>1</v>
          </cell>
        </row>
        <row r="171">
          <cell r="A171">
            <v>166</v>
          </cell>
          <cell r="B171" t="str">
            <v>Bª t«ng mãng R&gt;2,5m ®¸ 1x2 M250</v>
          </cell>
          <cell r="C171" t="str">
            <v>m3</v>
          </cell>
          <cell r="D171">
            <v>1</v>
          </cell>
          <cell r="E171">
            <v>415.13</v>
          </cell>
          <cell r="F171">
            <v>0.438</v>
          </cell>
          <cell r="L171">
            <v>1.4999999999999999E-2</v>
          </cell>
          <cell r="M171">
            <v>0.122</v>
          </cell>
          <cell r="P171">
            <v>0.879</v>
          </cell>
          <cell r="Q171">
            <v>0.60299999999999998</v>
          </cell>
          <cell r="BQ171">
            <v>1</v>
          </cell>
        </row>
        <row r="172">
          <cell r="A172">
            <v>167</v>
          </cell>
          <cell r="B172" t="str">
            <v>Bª t«ng nÒn ®¸ 1x2 M150</v>
          </cell>
          <cell r="C172" t="str">
            <v>m3</v>
          </cell>
          <cell r="D172">
            <v>1</v>
          </cell>
          <cell r="E172">
            <v>288.02999999999997</v>
          </cell>
          <cell r="F172">
            <v>0.49</v>
          </cell>
          <cell r="P172">
            <v>0.90400000000000003</v>
          </cell>
          <cell r="BQ172">
            <v>1</v>
          </cell>
        </row>
        <row r="173">
          <cell r="A173">
            <v>168</v>
          </cell>
          <cell r="B173" t="str">
            <v>Bª t«ng nÒn ®¸ 1x2 M200</v>
          </cell>
          <cell r="C173" t="str">
            <v>m3</v>
          </cell>
          <cell r="D173">
            <v>1</v>
          </cell>
          <cell r="E173">
            <v>350.55</v>
          </cell>
          <cell r="F173">
            <v>0.46600000000000003</v>
          </cell>
          <cell r="P173">
            <v>0.88900000000000001</v>
          </cell>
          <cell r="BQ173">
            <v>1</v>
          </cell>
        </row>
        <row r="174">
          <cell r="A174">
            <v>169</v>
          </cell>
          <cell r="B174" t="str">
            <v>Bª t«ng nÒn ®¸ 1x2 M250</v>
          </cell>
          <cell r="C174" t="str">
            <v>m3</v>
          </cell>
          <cell r="D174">
            <v>1</v>
          </cell>
          <cell r="E174">
            <v>415.13</v>
          </cell>
          <cell r="F174">
            <v>0.438</v>
          </cell>
          <cell r="P174">
            <v>0.879</v>
          </cell>
          <cell r="BQ174">
            <v>1</v>
          </cell>
        </row>
        <row r="175">
          <cell r="A175">
            <v>170</v>
          </cell>
          <cell r="B175" t="str">
            <v>Bª t«ng nÒn ®¸ 1x2 M300</v>
          </cell>
          <cell r="C175" t="str">
            <v>m3</v>
          </cell>
          <cell r="D175">
            <v>1</v>
          </cell>
          <cell r="E175">
            <v>437.68</v>
          </cell>
          <cell r="F175">
            <v>0.45200000000000001</v>
          </cell>
          <cell r="P175">
            <v>0.88300000000000001</v>
          </cell>
          <cell r="BQ175">
            <v>1</v>
          </cell>
        </row>
        <row r="176">
          <cell r="A176">
            <v>171</v>
          </cell>
          <cell r="B176" t="str">
            <v>Bª t«ng nÒn ®¸ 2x4 M150</v>
          </cell>
          <cell r="C176" t="str">
            <v>m3</v>
          </cell>
          <cell r="D176">
            <v>1</v>
          </cell>
          <cell r="E176">
            <v>272.64999999999998</v>
          </cell>
          <cell r="F176">
            <v>0.49399999999999999</v>
          </cell>
          <cell r="O176">
            <v>0.90600000000000003</v>
          </cell>
          <cell r="BQ176">
            <v>1</v>
          </cell>
        </row>
        <row r="177">
          <cell r="A177">
            <v>172</v>
          </cell>
          <cell r="B177" t="str">
            <v>Bª t«ng nÒn ®¸ 2x4 M200</v>
          </cell>
          <cell r="C177" t="str">
            <v>m3</v>
          </cell>
          <cell r="D177">
            <v>1</v>
          </cell>
          <cell r="E177">
            <v>331.08</v>
          </cell>
          <cell r="F177">
            <v>0.46899999999999997</v>
          </cell>
          <cell r="O177">
            <v>0.89600000000000002</v>
          </cell>
          <cell r="BQ177">
            <v>1</v>
          </cell>
        </row>
        <row r="178">
          <cell r="A178">
            <v>173</v>
          </cell>
          <cell r="B178" t="str">
            <v>Bª t«ng nÒn ®¸ 2x4 M250</v>
          </cell>
          <cell r="C178" t="str">
            <v>m3</v>
          </cell>
          <cell r="D178">
            <v>1</v>
          </cell>
          <cell r="E178">
            <v>384</v>
          </cell>
          <cell r="F178">
            <v>0.45100000000000001</v>
          </cell>
          <cell r="O178">
            <v>0.879</v>
          </cell>
          <cell r="BQ178">
            <v>1</v>
          </cell>
        </row>
        <row r="179">
          <cell r="A179">
            <v>174</v>
          </cell>
          <cell r="B179" t="str">
            <v>Bª t«ng nÒn ®¸ 2x4 M300</v>
          </cell>
          <cell r="C179" t="str">
            <v>m3</v>
          </cell>
          <cell r="D179">
            <v>1</v>
          </cell>
          <cell r="E179">
            <v>466.38</v>
          </cell>
          <cell r="F179">
            <v>0.41099999999999998</v>
          </cell>
          <cell r="O179">
            <v>0.879</v>
          </cell>
          <cell r="BQ179">
            <v>1</v>
          </cell>
        </row>
        <row r="180">
          <cell r="A180">
            <v>175</v>
          </cell>
          <cell r="B180" t="str">
            <v>Bª t«ng bÖ m¸y ®¸ 1x2 M150</v>
          </cell>
          <cell r="C180" t="str">
            <v>m3</v>
          </cell>
          <cell r="D180">
            <v>1</v>
          </cell>
          <cell r="E180">
            <v>288.02999999999997</v>
          </cell>
          <cell r="F180">
            <v>0.49</v>
          </cell>
          <cell r="P180">
            <v>0.90400000000000003</v>
          </cell>
          <cell r="BQ180">
            <v>1</v>
          </cell>
        </row>
        <row r="181">
          <cell r="A181">
            <v>176</v>
          </cell>
          <cell r="B181" t="str">
            <v>Bª t«ng bÖ m¸y ®¸ 1x2 M200</v>
          </cell>
          <cell r="C181" t="str">
            <v>m3</v>
          </cell>
          <cell r="D181">
            <v>1</v>
          </cell>
          <cell r="E181">
            <v>350.55</v>
          </cell>
          <cell r="F181">
            <v>0.46600000000000003</v>
          </cell>
          <cell r="P181">
            <v>0.88900000000000001</v>
          </cell>
          <cell r="BQ181">
            <v>1</v>
          </cell>
        </row>
        <row r="182">
          <cell r="A182">
            <v>177</v>
          </cell>
          <cell r="B182" t="str">
            <v>Bª t«ng bÖ m¸y ®¸ 1x2 M250</v>
          </cell>
          <cell r="C182" t="str">
            <v>m3</v>
          </cell>
          <cell r="D182">
            <v>1</v>
          </cell>
          <cell r="E182">
            <v>415.13</v>
          </cell>
          <cell r="F182">
            <v>0.438</v>
          </cell>
          <cell r="P182">
            <v>0.879</v>
          </cell>
          <cell r="BQ182">
            <v>1</v>
          </cell>
        </row>
        <row r="183">
          <cell r="A183">
            <v>178</v>
          </cell>
          <cell r="B183" t="str">
            <v>Bª t«ng bÖ m¸y ®¸ 1x2 M300</v>
          </cell>
          <cell r="C183" t="str">
            <v>m3</v>
          </cell>
          <cell r="D183">
            <v>1</v>
          </cell>
          <cell r="E183">
            <v>437.68</v>
          </cell>
          <cell r="F183">
            <v>0.45200000000000001</v>
          </cell>
          <cell r="P183">
            <v>0.88300000000000001</v>
          </cell>
          <cell r="BQ183">
            <v>1</v>
          </cell>
        </row>
        <row r="184">
          <cell r="A184">
            <v>179</v>
          </cell>
          <cell r="B184" t="str">
            <v>Bª t«ng bÖ m¸y ®¸ 2x4 M150</v>
          </cell>
          <cell r="C184" t="str">
            <v>m3</v>
          </cell>
          <cell r="D184">
            <v>1</v>
          </cell>
          <cell r="E184">
            <v>272.64999999999998</v>
          </cell>
          <cell r="F184">
            <v>0.49399999999999999</v>
          </cell>
          <cell r="O184">
            <v>0.90600000000000003</v>
          </cell>
          <cell r="BQ184">
            <v>1</v>
          </cell>
        </row>
        <row r="185">
          <cell r="A185">
            <v>180</v>
          </cell>
          <cell r="B185" t="str">
            <v>Bª t«ng bÖ m¸y ®¸ 2x4 M200</v>
          </cell>
          <cell r="C185" t="str">
            <v>m3</v>
          </cell>
          <cell r="D185">
            <v>1</v>
          </cell>
          <cell r="E185">
            <v>331.08</v>
          </cell>
          <cell r="F185">
            <v>0.46899999999999997</v>
          </cell>
          <cell r="O185">
            <v>0.89600000000000002</v>
          </cell>
          <cell r="BQ185">
            <v>1</v>
          </cell>
        </row>
        <row r="186">
          <cell r="A186">
            <v>181</v>
          </cell>
          <cell r="B186" t="str">
            <v>Bª t«ng bÖ m¸y ®¸ 2x4 M250</v>
          </cell>
          <cell r="C186" t="str">
            <v>m3</v>
          </cell>
          <cell r="D186">
            <v>1</v>
          </cell>
          <cell r="E186">
            <v>384</v>
          </cell>
          <cell r="F186">
            <v>0.45100000000000001</v>
          </cell>
          <cell r="O186">
            <v>0.879</v>
          </cell>
          <cell r="BQ186">
            <v>1</v>
          </cell>
        </row>
        <row r="187">
          <cell r="A187">
            <v>182</v>
          </cell>
          <cell r="B187" t="str">
            <v>Bª t«ng bÖ m¸y ®¸ 2x4 M300</v>
          </cell>
          <cell r="C187" t="str">
            <v>m3</v>
          </cell>
          <cell r="D187">
            <v>1</v>
          </cell>
          <cell r="E187">
            <v>466.38</v>
          </cell>
          <cell r="F187">
            <v>0.41099999999999998</v>
          </cell>
          <cell r="O187">
            <v>0.879</v>
          </cell>
          <cell r="BQ187">
            <v>1</v>
          </cell>
        </row>
        <row r="188">
          <cell r="A188">
            <v>183</v>
          </cell>
          <cell r="B188" t="str">
            <v>Bª t«ng t­êng &lt;=45cm cao&lt;=4m hoÆc &gt;4m ®¸ 1x2 M150</v>
          </cell>
          <cell r="C188" t="str">
            <v>m3</v>
          </cell>
          <cell r="D188">
            <v>1</v>
          </cell>
          <cell r="E188">
            <v>288.02999999999997</v>
          </cell>
          <cell r="F188">
            <v>0.49</v>
          </cell>
          <cell r="L188">
            <v>4.9000000000000002E-2</v>
          </cell>
          <cell r="M188">
            <v>0.19900000000000001</v>
          </cell>
          <cell r="P188">
            <v>0.90400000000000003</v>
          </cell>
          <cell r="Q188">
            <v>0.871</v>
          </cell>
          <cell r="BQ188">
            <v>2</v>
          </cell>
        </row>
        <row r="189">
          <cell r="A189">
            <v>184</v>
          </cell>
          <cell r="B189" t="str">
            <v>Bª t«ng t­êng &lt;=45cm cao&lt;=4m hoÆc &gt;4m ®¸ 1x2 M200</v>
          </cell>
          <cell r="C189" t="str">
            <v>m3</v>
          </cell>
          <cell r="D189">
            <v>1</v>
          </cell>
          <cell r="E189">
            <v>350.55</v>
          </cell>
          <cell r="F189">
            <v>0.46600000000000003</v>
          </cell>
          <cell r="L189">
            <v>4.9000000000000002E-2</v>
          </cell>
          <cell r="M189">
            <v>0.19900000000000001</v>
          </cell>
          <cell r="P189">
            <v>0.88900000000000001</v>
          </cell>
          <cell r="Q189">
            <v>0.871</v>
          </cell>
          <cell r="BQ189">
            <v>2</v>
          </cell>
        </row>
        <row r="190">
          <cell r="A190">
            <v>185</v>
          </cell>
          <cell r="B190" t="str">
            <v>Bª t«ng t­êng &lt;=45cm cao&lt;=4m hoÆc &gt;4m ®¸ 1x2 M250</v>
          </cell>
          <cell r="C190" t="str">
            <v>m3</v>
          </cell>
          <cell r="D190">
            <v>1</v>
          </cell>
          <cell r="E190">
            <v>415.13</v>
          </cell>
          <cell r="F190">
            <v>0.438</v>
          </cell>
          <cell r="L190">
            <v>4.9000000000000002E-2</v>
          </cell>
          <cell r="M190">
            <v>0.19900000000000001</v>
          </cell>
          <cell r="P190">
            <v>0.879</v>
          </cell>
          <cell r="Q190">
            <v>0.871</v>
          </cell>
          <cell r="BQ190">
            <v>2</v>
          </cell>
        </row>
        <row r="191">
          <cell r="A191">
            <v>186</v>
          </cell>
          <cell r="B191" t="str">
            <v>Bª t«ng t­êng &lt;=45cm cao&lt;=4m hoÆc &gt;4m ®¸ 1x2 M300</v>
          </cell>
          <cell r="C191" t="str">
            <v>m3</v>
          </cell>
          <cell r="D191">
            <v>1</v>
          </cell>
          <cell r="E191">
            <v>437.68</v>
          </cell>
          <cell r="F191">
            <v>0.45200000000000001</v>
          </cell>
          <cell r="L191">
            <v>4.9000000000000002E-2</v>
          </cell>
          <cell r="M191">
            <v>0.19900000000000001</v>
          </cell>
          <cell r="P191">
            <v>0.88300000000000001</v>
          </cell>
          <cell r="Q191">
            <v>0.871</v>
          </cell>
          <cell r="BQ191">
            <v>2</v>
          </cell>
        </row>
        <row r="192">
          <cell r="A192">
            <v>187</v>
          </cell>
          <cell r="B192" t="str">
            <v>Bª t«ng t­êng &lt;=45cm cao&lt;=4m hoÆc &gt;4m ®¸ 2x4 M150</v>
          </cell>
          <cell r="C192" t="str">
            <v>m3</v>
          </cell>
          <cell r="D192">
            <v>1</v>
          </cell>
          <cell r="E192">
            <v>272.64999999999998</v>
          </cell>
          <cell r="F192">
            <v>0.49399999999999999</v>
          </cell>
          <cell r="L192">
            <v>4.9000000000000002E-2</v>
          </cell>
          <cell r="M192">
            <v>0.19900000000000001</v>
          </cell>
          <cell r="O192">
            <v>0.90600000000000003</v>
          </cell>
          <cell r="Q192">
            <v>0.871</v>
          </cell>
          <cell r="BQ192">
            <v>2</v>
          </cell>
        </row>
        <row r="193">
          <cell r="A193">
            <v>188</v>
          </cell>
          <cell r="B193" t="str">
            <v>Bª t«ng t­êng &lt;=45cm cao&lt;=4m hoÆc &gt;4m ®¸ 2x4 M200</v>
          </cell>
          <cell r="C193" t="str">
            <v>m3</v>
          </cell>
          <cell r="D193">
            <v>1</v>
          </cell>
          <cell r="E193">
            <v>331.08</v>
          </cell>
          <cell r="F193">
            <v>0.46899999999999997</v>
          </cell>
          <cell r="L193">
            <v>4.9000000000000002E-2</v>
          </cell>
          <cell r="M193">
            <v>0.19900000000000001</v>
          </cell>
          <cell r="O193">
            <v>0.89600000000000002</v>
          </cell>
          <cell r="Q193">
            <v>0.871</v>
          </cell>
          <cell r="BQ193">
            <v>2</v>
          </cell>
        </row>
        <row r="194">
          <cell r="A194">
            <v>189</v>
          </cell>
          <cell r="B194" t="str">
            <v>Bª t«ng t­êng &lt;=45cm cao&lt;=4m hoÆc &gt;4m ®¸ 2x4 M250</v>
          </cell>
          <cell r="C194" t="str">
            <v>m3</v>
          </cell>
          <cell r="D194">
            <v>1</v>
          </cell>
          <cell r="E194">
            <v>384</v>
          </cell>
          <cell r="F194">
            <v>0.45100000000000001</v>
          </cell>
          <cell r="L194">
            <v>4.9000000000000002E-2</v>
          </cell>
          <cell r="M194">
            <v>0.19900000000000001</v>
          </cell>
          <cell r="O194">
            <v>0.879</v>
          </cell>
          <cell r="Q194">
            <v>0.871</v>
          </cell>
          <cell r="BQ194">
            <v>2</v>
          </cell>
        </row>
        <row r="195">
          <cell r="A195">
            <v>190</v>
          </cell>
          <cell r="B195" t="str">
            <v>Bª t«ng t­êng &lt;=45cm cao&lt;=4m hoÆc &gt;4m ®¸ 2x4 M300</v>
          </cell>
          <cell r="C195" t="str">
            <v>m3</v>
          </cell>
          <cell r="D195">
            <v>1</v>
          </cell>
          <cell r="E195">
            <v>466.38</v>
          </cell>
          <cell r="F195">
            <v>0.41099999999999998</v>
          </cell>
          <cell r="L195">
            <v>4.9000000000000002E-2</v>
          </cell>
          <cell r="M195">
            <v>0.19900000000000001</v>
          </cell>
          <cell r="O195">
            <v>0.879</v>
          </cell>
          <cell r="Q195">
            <v>0.871</v>
          </cell>
          <cell r="BQ195">
            <v>2</v>
          </cell>
        </row>
        <row r="196">
          <cell r="A196">
            <v>191</v>
          </cell>
          <cell r="B196" t="str">
            <v>Bª t«ng t­êng &gt;45cm cao&lt;=4m hoÆc &gt;4m ®¸ 1x2 M150</v>
          </cell>
          <cell r="C196" t="str">
            <v>m3</v>
          </cell>
          <cell r="D196">
            <v>1</v>
          </cell>
          <cell r="E196">
            <v>288.02999999999997</v>
          </cell>
          <cell r="F196">
            <v>0.49</v>
          </cell>
          <cell r="L196">
            <v>0.02</v>
          </cell>
          <cell r="M196">
            <v>4.8000000000000001E-2</v>
          </cell>
          <cell r="P196">
            <v>0.90400000000000003</v>
          </cell>
          <cell r="Q196">
            <v>0.35199999999999998</v>
          </cell>
          <cell r="BQ196">
            <v>2</v>
          </cell>
        </row>
        <row r="197">
          <cell r="A197">
            <v>192</v>
          </cell>
          <cell r="B197" t="str">
            <v>Bª t«ng t­êng &gt;45cm cao&lt;=4m hoÆc &gt;4m ®¸ 1x2 M200</v>
          </cell>
          <cell r="C197" t="str">
            <v>m3</v>
          </cell>
          <cell r="D197">
            <v>1</v>
          </cell>
          <cell r="E197">
            <v>350.55</v>
          </cell>
          <cell r="F197">
            <v>0.46600000000000003</v>
          </cell>
          <cell r="L197">
            <v>0.02</v>
          </cell>
          <cell r="M197">
            <v>4.8000000000000001E-2</v>
          </cell>
          <cell r="P197">
            <v>0.88900000000000001</v>
          </cell>
          <cell r="Q197">
            <v>0.35199999999999998</v>
          </cell>
          <cell r="BQ197">
            <v>2</v>
          </cell>
        </row>
        <row r="198">
          <cell r="A198">
            <v>193</v>
          </cell>
          <cell r="B198" t="str">
            <v>Bª t«ng t­êng &gt;45cm cao&lt;=4m hoÆc &gt;4m ®¸ 1x2 M250</v>
          </cell>
          <cell r="C198" t="str">
            <v>m3</v>
          </cell>
          <cell r="D198">
            <v>1</v>
          </cell>
          <cell r="E198">
            <v>415.13</v>
          </cell>
          <cell r="F198">
            <v>0.438</v>
          </cell>
          <cell r="L198">
            <v>0.02</v>
          </cell>
          <cell r="M198">
            <v>4.8000000000000001E-2</v>
          </cell>
          <cell r="P198">
            <v>0.879</v>
          </cell>
          <cell r="Q198">
            <v>0.35199999999999998</v>
          </cell>
          <cell r="BQ198">
            <v>2</v>
          </cell>
        </row>
        <row r="199">
          <cell r="A199">
            <v>194</v>
          </cell>
          <cell r="B199" t="str">
            <v>Bª t«ng t­êng &gt;45cm cao&lt;=4m hoÆc &gt;4m ®¸ 1x2 M300</v>
          </cell>
          <cell r="C199" t="str">
            <v>m3</v>
          </cell>
          <cell r="D199">
            <v>1</v>
          </cell>
          <cell r="E199">
            <v>437.68</v>
          </cell>
          <cell r="F199">
            <v>0.45200000000000001</v>
          </cell>
          <cell r="L199">
            <v>0.02</v>
          </cell>
          <cell r="M199">
            <v>4.8000000000000001E-2</v>
          </cell>
          <cell r="P199">
            <v>0.88300000000000001</v>
          </cell>
          <cell r="Q199">
            <v>0.35199999999999998</v>
          </cell>
          <cell r="BQ199">
            <v>2</v>
          </cell>
        </row>
        <row r="200">
          <cell r="A200">
            <v>195</v>
          </cell>
          <cell r="B200" t="str">
            <v>Bª t«ng t­êng &gt;45cm cao&lt;=4m hoÆc &gt;4m ®¸ 2x4 M150</v>
          </cell>
          <cell r="C200" t="str">
            <v>m3</v>
          </cell>
          <cell r="D200">
            <v>1</v>
          </cell>
          <cell r="E200">
            <v>272.64999999999998</v>
          </cell>
          <cell r="F200">
            <v>0.49399999999999999</v>
          </cell>
          <cell r="L200">
            <v>0.02</v>
          </cell>
          <cell r="M200">
            <v>4.8000000000000001E-2</v>
          </cell>
          <cell r="O200">
            <v>0.90600000000000003</v>
          </cell>
          <cell r="Q200">
            <v>0.35199999999999998</v>
          </cell>
          <cell r="BQ200">
            <v>2</v>
          </cell>
        </row>
        <row r="201">
          <cell r="A201">
            <v>196</v>
          </cell>
          <cell r="B201" t="str">
            <v>Bª t«ng t­êng &gt;45cm cao&lt;=4m hoÆc &gt;4m ®¸ 2x4 M200</v>
          </cell>
          <cell r="C201" t="str">
            <v>m3</v>
          </cell>
          <cell r="D201">
            <v>1</v>
          </cell>
          <cell r="E201">
            <v>331.08</v>
          </cell>
          <cell r="F201">
            <v>0.46899999999999997</v>
          </cell>
          <cell r="L201">
            <v>0.02</v>
          </cell>
          <cell r="M201">
            <v>4.8000000000000001E-2</v>
          </cell>
          <cell r="O201">
            <v>0.89600000000000002</v>
          </cell>
          <cell r="Q201">
            <v>0.35199999999999998</v>
          </cell>
          <cell r="BQ201">
            <v>2</v>
          </cell>
        </row>
        <row r="202">
          <cell r="A202">
            <v>197</v>
          </cell>
          <cell r="B202" t="str">
            <v>Bª t«ng t­êng &gt;45cm cao&lt;=4m hoÆc &gt;4m ®¸ 2x4 M250</v>
          </cell>
          <cell r="C202" t="str">
            <v>m3</v>
          </cell>
          <cell r="D202">
            <v>1</v>
          </cell>
          <cell r="E202">
            <v>384</v>
          </cell>
          <cell r="F202">
            <v>0.45100000000000001</v>
          </cell>
          <cell r="L202">
            <v>0.02</v>
          </cell>
          <cell r="M202">
            <v>4.8000000000000001E-2</v>
          </cell>
          <cell r="O202">
            <v>0.879</v>
          </cell>
          <cell r="Q202">
            <v>0.35199999999999998</v>
          </cell>
          <cell r="BQ202">
            <v>2</v>
          </cell>
        </row>
        <row r="203">
          <cell r="A203">
            <v>198</v>
          </cell>
          <cell r="B203" t="str">
            <v>Bª t«ng t­êng &gt;45cm cao&lt;=4m hoÆc &gt;4m ®¸ 2x4 M300</v>
          </cell>
          <cell r="C203" t="str">
            <v>m3</v>
          </cell>
          <cell r="D203">
            <v>1</v>
          </cell>
          <cell r="E203">
            <v>466.38</v>
          </cell>
          <cell r="F203">
            <v>0.41099999999999998</v>
          </cell>
          <cell r="L203">
            <v>0.02</v>
          </cell>
          <cell r="M203">
            <v>4.8000000000000001E-2</v>
          </cell>
          <cell r="O203">
            <v>0.879</v>
          </cell>
          <cell r="Q203">
            <v>0.35199999999999998</v>
          </cell>
          <cell r="BQ203">
            <v>2</v>
          </cell>
        </row>
        <row r="204">
          <cell r="A204">
            <v>199</v>
          </cell>
          <cell r="B204" t="str">
            <v>Bª t«ng t­êng trô pin &lt;=45cm cao&lt;=4m hoÆc &gt;4m ®¸ 1x2 M150</v>
          </cell>
          <cell r="C204" t="str">
            <v>m3</v>
          </cell>
          <cell r="D204">
            <v>1</v>
          </cell>
          <cell r="E204">
            <v>288.02999999999997</v>
          </cell>
          <cell r="F204">
            <v>0.49</v>
          </cell>
          <cell r="L204">
            <v>4.9000000000000002E-2</v>
          </cell>
          <cell r="M204">
            <v>0.19900000000000001</v>
          </cell>
          <cell r="P204">
            <v>0.90400000000000003</v>
          </cell>
          <cell r="Q204">
            <v>0.871</v>
          </cell>
        </row>
        <row r="205">
          <cell r="A205">
            <v>200</v>
          </cell>
          <cell r="B205" t="str">
            <v>Bª t«ng t­êng trô pin &lt;=45cm cao&lt;=4m hoÆc &gt;4m ®¸ 1x2 M200</v>
          </cell>
          <cell r="C205" t="str">
            <v>m3</v>
          </cell>
          <cell r="D205">
            <v>1</v>
          </cell>
          <cell r="E205">
            <v>350.55</v>
          </cell>
          <cell r="F205">
            <v>0.46600000000000003</v>
          </cell>
          <cell r="L205">
            <v>4.9000000000000002E-2</v>
          </cell>
          <cell r="M205">
            <v>0.19900000000000001</v>
          </cell>
          <cell r="P205">
            <v>0.88900000000000001</v>
          </cell>
          <cell r="Q205">
            <v>0.871</v>
          </cell>
        </row>
        <row r="206">
          <cell r="A206">
            <v>201</v>
          </cell>
          <cell r="B206" t="str">
            <v>Bª t«ng t­êng trô pin &lt;=45cm cao&lt;=4m hoÆc &gt;4m ®¸ 1x2 M250</v>
          </cell>
          <cell r="C206" t="str">
            <v>m3</v>
          </cell>
          <cell r="D206">
            <v>1</v>
          </cell>
          <cell r="E206">
            <v>415.13</v>
          </cell>
          <cell r="F206">
            <v>0.438</v>
          </cell>
          <cell r="L206">
            <v>4.9000000000000002E-2</v>
          </cell>
          <cell r="M206">
            <v>0.19900000000000001</v>
          </cell>
          <cell r="P206">
            <v>0.879</v>
          </cell>
          <cell r="Q206">
            <v>0.871</v>
          </cell>
        </row>
        <row r="207">
          <cell r="A207">
            <v>202</v>
          </cell>
          <cell r="B207" t="str">
            <v>Bª t«ng t­êng trô pin &lt;=45cm cao&lt;=4m hoÆc &gt;4m ®¸ 1x2 M300</v>
          </cell>
          <cell r="C207" t="str">
            <v>m3</v>
          </cell>
          <cell r="D207">
            <v>1</v>
          </cell>
          <cell r="E207">
            <v>437.68</v>
          </cell>
          <cell r="F207">
            <v>0.45200000000000001</v>
          </cell>
          <cell r="L207">
            <v>4.9000000000000002E-2</v>
          </cell>
          <cell r="M207">
            <v>0.19900000000000001</v>
          </cell>
          <cell r="P207">
            <v>0.88300000000000001</v>
          </cell>
          <cell r="Q207">
            <v>0.871</v>
          </cell>
        </row>
        <row r="208">
          <cell r="A208">
            <v>203</v>
          </cell>
          <cell r="B208" t="str">
            <v>Bª t«ng t­êng trô pin &lt;=45cm cao&lt;=4m hoÆc &gt;4m ®¸ 2x4 M150</v>
          </cell>
          <cell r="C208" t="str">
            <v>m3</v>
          </cell>
          <cell r="D208">
            <v>1</v>
          </cell>
          <cell r="E208">
            <v>272.64999999999998</v>
          </cell>
          <cell r="F208">
            <v>0.49399999999999999</v>
          </cell>
          <cell r="L208">
            <v>4.9000000000000002E-2</v>
          </cell>
          <cell r="M208">
            <v>0.19900000000000001</v>
          </cell>
          <cell r="O208">
            <v>0.90600000000000003</v>
          </cell>
          <cell r="Q208">
            <v>0.871</v>
          </cell>
        </row>
        <row r="209">
          <cell r="A209">
            <v>204</v>
          </cell>
          <cell r="B209" t="str">
            <v>Bª t«ng t­êng trô pin &lt;=45cm cao&lt;=4m hoÆc &gt;4m ®¸ 2x4 M200</v>
          </cell>
          <cell r="C209" t="str">
            <v>m3</v>
          </cell>
          <cell r="D209">
            <v>1</v>
          </cell>
          <cell r="E209">
            <v>331.08</v>
          </cell>
          <cell r="F209">
            <v>0.46899999999999997</v>
          </cell>
          <cell r="L209">
            <v>4.9000000000000002E-2</v>
          </cell>
          <cell r="M209">
            <v>0.19900000000000001</v>
          </cell>
          <cell r="O209">
            <v>0.89600000000000002</v>
          </cell>
          <cell r="Q209">
            <v>0.871</v>
          </cell>
        </row>
        <row r="210">
          <cell r="A210">
            <v>205</v>
          </cell>
          <cell r="B210" t="str">
            <v>Bª t«ng t­êng trô pin &lt;=45cm cao&lt;=4m hoÆc &gt;4m ®¸ 2x4 M250</v>
          </cell>
          <cell r="C210" t="str">
            <v>m3</v>
          </cell>
          <cell r="D210">
            <v>1</v>
          </cell>
          <cell r="E210">
            <v>384</v>
          </cell>
          <cell r="F210">
            <v>0.45100000000000001</v>
          </cell>
          <cell r="L210">
            <v>4.9000000000000002E-2</v>
          </cell>
          <cell r="M210">
            <v>0.19900000000000001</v>
          </cell>
          <cell r="O210">
            <v>0.879</v>
          </cell>
          <cell r="Q210">
            <v>0.871</v>
          </cell>
        </row>
        <row r="211">
          <cell r="A211">
            <v>206</v>
          </cell>
          <cell r="B211" t="str">
            <v>Bª t«ng t­êng trô pin &lt;=45cm cao&lt;=4m hoÆc &gt;4m ®¸ 2x4 M300</v>
          </cell>
          <cell r="C211" t="str">
            <v>m3</v>
          </cell>
          <cell r="D211">
            <v>1</v>
          </cell>
          <cell r="E211">
            <v>466.38</v>
          </cell>
          <cell r="F211">
            <v>0.41099999999999998</v>
          </cell>
          <cell r="L211">
            <v>4.9000000000000002E-2</v>
          </cell>
          <cell r="M211">
            <v>0.19900000000000001</v>
          </cell>
          <cell r="O211">
            <v>0.879</v>
          </cell>
          <cell r="Q211">
            <v>0.871</v>
          </cell>
        </row>
        <row r="212">
          <cell r="A212">
            <v>207</v>
          </cell>
          <cell r="B212" t="str">
            <v>Bª t«ng t­êng trô pin &gt;45cm cao&lt;=4m hoÆc &gt;4m ®¸ 1x2 M150</v>
          </cell>
          <cell r="C212" t="str">
            <v>m3</v>
          </cell>
          <cell r="D212">
            <v>1</v>
          </cell>
          <cell r="E212">
            <v>288.02999999999997</v>
          </cell>
          <cell r="F212">
            <v>0.49</v>
          </cell>
          <cell r="L212">
            <v>4.9000000000000002E-2</v>
          </cell>
          <cell r="M212">
            <v>0.19900000000000001</v>
          </cell>
          <cell r="P212">
            <v>0.90400000000000003</v>
          </cell>
          <cell r="Q212">
            <v>0.35199999999999998</v>
          </cell>
        </row>
        <row r="213">
          <cell r="A213">
            <v>208</v>
          </cell>
          <cell r="B213" t="str">
            <v>Bª t«ng t­êng trô pin &gt;45cm cao&lt;=4m hoÆc &gt;4m ®¸ 1x2 M200</v>
          </cell>
          <cell r="C213" t="str">
            <v>m3</v>
          </cell>
          <cell r="D213">
            <v>1</v>
          </cell>
          <cell r="E213">
            <v>350.55</v>
          </cell>
          <cell r="F213">
            <v>0.46600000000000003</v>
          </cell>
          <cell r="L213">
            <v>4.9000000000000002E-2</v>
          </cell>
          <cell r="M213">
            <v>0.19900000000000001</v>
          </cell>
          <cell r="P213">
            <v>0.88900000000000001</v>
          </cell>
          <cell r="Q213">
            <v>0.35199999999999998</v>
          </cell>
        </row>
        <row r="214">
          <cell r="A214">
            <v>209</v>
          </cell>
          <cell r="B214" t="str">
            <v>Bª t«ng t­êng trô pin &gt;45cm cao&lt;=4m hoÆc &gt;4m ®¸ 1x2 M250</v>
          </cell>
          <cell r="C214" t="str">
            <v>m3</v>
          </cell>
          <cell r="D214">
            <v>1</v>
          </cell>
          <cell r="E214">
            <v>415.13</v>
          </cell>
          <cell r="F214">
            <v>0.438</v>
          </cell>
          <cell r="L214">
            <v>4.9000000000000002E-2</v>
          </cell>
          <cell r="M214">
            <v>0.19900000000000001</v>
          </cell>
          <cell r="P214">
            <v>0.879</v>
          </cell>
          <cell r="Q214">
            <v>0.35199999999999998</v>
          </cell>
        </row>
        <row r="215">
          <cell r="A215">
            <v>210</v>
          </cell>
          <cell r="B215" t="str">
            <v>Bª t«ng t­êng trô pin &gt;45cm cao&lt;=4m hoÆc &gt;4m ®¸ 1x2 M300</v>
          </cell>
          <cell r="C215" t="str">
            <v>m3</v>
          </cell>
          <cell r="D215">
            <v>1</v>
          </cell>
          <cell r="E215">
            <v>437.68</v>
          </cell>
          <cell r="F215">
            <v>0.45200000000000001</v>
          </cell>
          <cell r="L215">
            <v>4.9000000000000002E-2</v>
          </cell>
          <cell r="M215">
            <v>0.19900000000000001</v>
          </cell>
          <cell r="P215">
            <v>0.88300000000000001</v>
          </cell>
          <cell r="Q215">
            <v>0.35199999999999998</v>
          </cell>
        </row>
        <row r="216">
          <cell r="A216">
            <v>211</v>
          </cell>
          <cell r="B216" t="str">
            <v>Bª t«ng t­êng trô pin &gt;45cm cao&lt;=4m hoÆc &gt;4m ®¸ 2x4 M150</v>
          </cell>
          <cell r="C216" t="str">
            <v>m3</v>
          </cell>
          <cell r="D216">
            <v>1</v>
          </cell>
          <cell r="E216">
            <v>272.64999999999998</v>
          </cell>
          <cell r="F216">
            <v>0.49399999999999999</v>
          </cell>
          <cell r="L216">
            <v>4.9000000000000002E-2</v>
          </cell>
          <cell r="M216">
            <v>0.19900000000000001</v>
          </cell>
          <cell r="O216">
            <v>0.90600000000000003</v>
          </cell>
          <cell r="Q216">
            <v>0.35199999999999998</v>
          </cell>
          <cell r="BQ216">
            <v>2</v>
          </cell>
        </row>
        <row r="217">
          <cell r="A217">
            <v>212</v>
          </cell>
          <cell r="B217" t="str">
            <v>Bª t«ng t­êng trô pin &gt;45cm cao&lt;=4m hoÆc &gt;4m ®¸ 2x4 M200</v>
          </cell>
          <cell r="C217" t="str">
            <v>m3</v>
          </cell>
          <cell r="D217">
            <v>1</v>
          </cell>
          <cell r="E217">
            <v>331.08</v>
          </cell>
          <cell r="F217">
            <v>0.46899999999999997</v>
          </cell>
          <cell r="L217">
            <v>4.9000000000000002E-2</v>
          </cell>
          <cell r="M217">
            <v>0.19900000000000001</v>
          </cell>
          <cell r="O217">
            <v>0.89600000000000002</v>
          </cell>
          <cell r="Q217">
            <v>0.35199999999999998</v>
          </cell>
          <cell r="BQ217">
            <v>2</v>
          </cell>
        </row>
        <row r="218">
          <cell r="A218">
            <v>213</v>
          </cell>
          <cell r="B218" t="str">
            <v>Bª t«ng t­êng trô pin &gt;45cm cao&lt;=4m hoÆc &gt;4m ®¸ 2x4 M250</v>
          </cell>
          <cell r="C218" t="str">
            <v>m3</v>
          </cell>
          <cell r="D218">
            <v>1</v>
          </cell>
          <cell r="E218">
            <v>384</v>
          </cell>
          <cell r="F218">
            <v>0.45100000000000001</v>
          </cell>
          <cell r="L218">
            <v>4.9000000000000002E-2</v>
          </cell>
          <cell r="M218">
            <v>0.19900000000000001</v>
          </cell>
          <cell r="O218">
            <v>0.879</v>
          </cell>
          <cell r="Q218">
            <v>0.35199999999999998</v>
          </cell>
          <cell r="BQ218">
            <v>2</v>
          </cell>
        </row>
        <row r="219">
          <cell r="A219">
            <v>214</v>
          </cell>
          <cell r="B219" t="str">
            <v>Bª t«ng t­êng trô pin &gt;45cm cao&lt;=4m hoÆc &gt;4m ®¸ 2x4 M300</v>
          </cell>
          <cell r="C219" t="str">
            <v>m3</v>
          </cell>
          <cell r="D219">
            <v>1</v>
          </cell>
          <cell r="E219">
            <v>466.38</v>
          </cell>
          <cell r="F219">
            <v>0.41099999999999998</v>
          </cell>
          <cell r="L219">
            <v>4.9000000000000002E-2</v>
          </cell>
          <cell r="M219">
            <v>0.19900000000000001</v>
          </cell>
          <cell r="O219">
            <v>0.879</v>
          </cell>
          <cell r="Q219">
            <v>0.35199999999999998</v>
          </cell>
          <cell r="BQ219">
            <v>2</v>
          </cell>
        </row>
        <row r="220">
          <cell r="A220">
            <v>215</v>
          </cell>
          <cell r="B220" t="str">
            <v>Bª t«ng cét tiÕt diÖn , chiÒu cao tuú ý ®¸ 1x2 M150</v>
          </cell>
          <cell r="C220" t="str">
            <v>m3</v>
          </cell>
          <cell r="D220">
            <v>1</v>
          </cell>
          <cell r="E220">
            <v>288.02999999999997</v>
          </cell>
          <cell r="F220">
            <v>0.49</v>
          </cell>
          <cell r="L220">
            <v>0.02</v>
          </cell>
          <cell r="M220">
            <v>4.8000000000000001E-2</v>
          </cell>
          <cell r="P220">
            <v>0.90400000000000003</v>
          </cell>
          <cell r="Q220">
            <v>0.35199999999999998</v>
          </cell>
          <cell r="BQ220">
            <v>1</v>
          </cell>
        </row>
        <row r="221">
          <cell r="A221">
            <v>216</v>
          </cell>
          <cell r="B221" t="str">
            <v>Bª t«ng cét tiÕt diÖn , chiÒu cao tuú ý ®¸ 1x2 M200</v>
          </cell>
          <cell r="C221" t="str">
            <v>m3</v>
          </cell>
          <cell r="D221">
            <v>1</v>
          </cell>
          <cell r="E221">
            <v>350.55</v>
          </cell>
          <cell r="F221">
            <v>0.46600000000000003</v>
          </cell>
          <cell r="L221">
            <v>0.02</v>
          </cell>
          <cell r="M221">
            <v>4.8000000000000001E-2</v>
          </cell>
          <cell r="P221">
            <v>0.88900000000000001</v>
          </cell>
          <cell r="Q221">
            <v>0.35199999999999998</v>
          </cell>
          <cell r="BQ221">
            <v>1</v>
          </cell>
        </row>
        <row r="222">
          <cell r="A222">
            <v>217</v>
          </cell>
          <cell r="B222" t="str">
            <v>Bª t«ng cét tiÕt diÖn , chiÒu cao tuú ý ®¸ 1x2 M250</v>
          </cell>
          <cell r="C222" t="str">
            <v>m3</v>
          </cell>
          <cell r="D222">
            <v>1</v>
          </cell>
          <cell r="E222">
            <v>415.13</v>
          </cell>
          <cell r="F222">
            <v>0.438</v>
          </cell>
          <cell r="L222">
            <v>0.02</v>
          </cell>
          <cell r="M222">
            <v>4.8000000000000001E-2</v>
          </cell>
          <cell r="P222">
            <v>0.879</v>
          </cell>
          <cell r="Q222">
            <v>0.35199999999999998</v>
          </cell>
          <cell r="BQ222">
            <v>1</v>
          </cell>
        </row>
        <row r="223">
          <cell r="A223">
            <v>218</v>
          </cell>
          <cell r="B223" t="str">
            <v>Bª t«ng cét tiÕt diÖn , chiÒu cao tuú ý ®¸ 1x2 M300</v>
          </cell>
          <cell r="C223" t="str">
            <v>m3</v>
          </cell>
          <cell r="D223">
            <v>1</v>
          </cell>
          <cell r="E223">
            <v>437.68</v>
          </cell>
          <cell r="F223">
            <v>0.45200000000000001</v>
          </cell>
          <cell r="L223">
            <v>0.02</v>
          </cell>
          <cell r="M223">
            <v>4.8000000000000001E-2</v>
          </cell>
          <cell r="P223">
            <v>0.88300000000000001</v>
          </cell>
          <cell r="Q223">
            <v>0.35199999999999998</v>
          </cell>
          <cell r="BQ223">
            <v>1</v>
          </cell>
        </row>
        <row r="224">
          <cell r="A224">
            <v>219</v>
          </cell>
          <cell r="B224" t="str">
            <v>Bª t«ng cét tiÕt diÖn , chiÒu cao tuú ý ®¸ 2x4 M150</v>
          </cell>
          <cell r="C224" t="str">
            <v>m3</v>
          </cell>
          <cell r="D224">
            <v>1</v>
          </cell>
          <cell r="E224">
            <v>272.64999999999998</v>
          </cell>
          <cell r="F224">
            <v>0.49399999999999999</v>
          </cell>
          <cell r="L224">
            <v>0.02</v>
          </cell>
          <cell r="M224">
            <v>4.8000000000000001E-2</v>
          </cell>
          <cell r="O224">
            <v>0.90600000000000003</v>
          </cell>
          <cell r="Q224">
            <v>0.35199999999999998</v>
          </cell>
          <cell r="BQ224">
            <v>1</v>
          </cell>
        </row>
        <row r="225">
          <cell r="A225">
            <v>220</v>
          </cell>
          <cell r="B225" t="str">
            <v>Bª t«ng cét tiÕt diÖn , chiÒu cao tuú ý ®¸ 2x4 M200</v>
          </cell>
          <cell r="C225" t="str">
            <v>m3</v>
          </cell>
          <cell r="D225">
            <v>1</v>
          </cell>
          <cell r="E225">
            <v>331.08</v>
          </cell>
          <cell r="F225">
            <v>0.46899999999999997</v>
          </cell>
          <cell r="L225">
            <v>0.02</v>
          </cell>
          <cell r="M225">
            <v>4.8000000000000001E-2</v>
          </cell>
          <cell r="O225">
            <v>0.89600000000000002</v>
          </cell>
          <cell r="Q225">
            <v>0.35199999999999998</v>
          </cell>
          <cell r="BQ225">
            <v>1</v>
          </cell>
        </row>
        <row r="226">
          <cell r="A226">
            <v>221</v>
          </cell>
          <cell r="B226" t="str">
            <v>Bª t«ng cét tiÕt diÖn , chiÒu cao tuú ý ®¸ 2x4 M250</v>
          </cell>
          <cell r="C226" t="str">
            <v>m3</v>
          </cell>
          <cell r="D226">
            <v>1</v>
          </cell>
          <cell r="E226">
            <v>384</v>
          </cell>
          <cell r="F226">
            <v>0.45100000000000001</v>
          </cell>
          <cell r="L226">
            <v>0.02</v>
          </cell>
          <cell r="M226">
            <v>4.8000000000000001E-2</v>
          </cell>
          <cell r="O226">
            <v>0.879</v>
          </cell>
          <cell r="Q226">
            <v>0.35199999999999998</v>
          </cell>
          <cell r="BQ226">
            <v>1</v>
          </cell>
        </row>
        <row r="227">
          <cell r="A227">
            <v>222</v>
          </cell>
          <cell r="B227" t="str">
            <v>Bª t«ng cét tiÕt diÖn , chiÒu cao tuú ý ®¸ 2x4 M300</v>
          </cell>
          <cell r="C227" t="str">
            <v>m3</v>
          </cell>
          <cell r="D227">
            <v>1</v>
          </cell>
          <cell r="E227">
            <v>466.38</v>
          </cell>
          <cell r="F227">
            <v>0.41099999999999998</v>
          </cell>
          <cell r="L227">
            <v>0.02</v>
          </cell>
          <cell r="M227">
            <v>4.8000000000000001E-2</v>
          </cell>
          <cell r="O227">
            <v>0.879</v>
          </cell>
          <cell r="Q227">
            <v>0.35199999999999998</v>
          </cell>
          <cell r="BQ227">
            <v>1</v>
          </cell>
        </row>
        <row r="228">
          <cell r="A228">
            <v>223</v>
          </cell>
          <cell r="B228" t="str">
            <v>Bª t«ng xµ dÇm ,gi»ng,sµn m¸i ®¸ 1x2 M150</v>
          </cell>
          <cell r="C228" t="str">
            <v>m3</v>
          </cell>
          <cell r="D228">
            <v>1</v>
          </cell>
          <cell r="E228">
            <v>288.02999999999997</v>
          </cell>
          <cell r="F228">
            <v>0.49</v>
          </cell>
          <cell r="P228">
            <v>0.90400000000000003</v>
          </cell>
          <cell r="BQ228">
            <v>1</v>
          </cell>
        </row>
      </sheetData>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C90"/>
  <sheetViews>
    <sheetView topLeftCell="A16" workbookViewId="0">
      <selection activeCell="G34" sqref="G34"/>
    </sheetView>
  </sheetViews>
  <sheetFormatPr defaultColWidth="6.88671875" defaultRowHeight="15"/>
  <cols>
    <col min="1" max="1" width="4.77734375" style="1" customWidth="1"/>
    <col min="2" max="2" width="63.109375" style="1" customWidth="1"/>
    <col min="3" max="3" width="6.88671875" style="1" customWidth="1"/>
    <col min="4" max="16384" width="6.88671875" style="1"/>
  </cols>
  <sheetData>
    <row r="1" spans="1:3" ht="20.100000000000001" customHeight="1">
      <c r="A1" s="338" t="s">
        <v>29</v>
      </c>
      <c r="B1" s="338"/>
    </row>
    <row r="2" spans="1:3" ht="20.100000000000001" customHeight="1">
      <c r="A2" s="339" t="s">
        <v>28</v>
      </c>
      <c r="B2" s="339"/>
    </row>
    <row r="3" spans="1:3" ht="15.95" customHeight="1">
      <c r="A3" s="15"/>
      <c r="B3" s="14"/>
    </row>
    <row r="4" spans="1:3" ht="15.95" customHeight="1">
      <c r="A4" s="88" t="s">
        <v>105</v>
      </c>
      <c r="B4" s="89"/>
      <c r="C4" s="90" t="s">
        <v>27</v>
      </c>
    </row>
    <row r="5" spans="1:3" ht="15.95" customHeight="1">
      <c r="A5" s="91" t="s">
        <v>106</v>
      </c>
      <c r="B5" s="92"/>
      <c r="C5" s="93" t="s">
        <v>107</v>
      </c>
    </row>
    <row r="6" spans="1:3" ht="15.95" customHeight="1">
      <c r="A6" s="10"/>
      <c r="B6" s="13"/>
      <c r="C6" s="12"/>
    </row>
    <row r="7" spans="1:3" ht="15" customHeight="1">
      <c r="A7" s="10">
        <v>49</v>
      </c>
      <c r="B7" s="3" t="s">
        <v>26</v>
      </c>
      <c r="C7" s="2"/>
    </row>
    <row r="8" spans="1:3" ht="15" customHeight="1">
      <c r="A8" s="10"/>
      <c r="B8" s="7" t="s">
        <v>25</v>
      </c>
      <c r="C8" s="2"/>
    </row>
    <row r="9" spans="1:3" ht="15" customHeight="1">
      <c r="A9" s="10">
        <v>50</v>
      </c>
      <c r="B9" s="3" t="s">
        <v>24</v>
      </c>
      <c r="C9" s="2"/>
    </row>
    <row r="10" spans="1:3" ht="15" customHeight="1">
      <c r="A10" s="10"/>
      <c r="B10" s="7" t="s">
        <v>23</v>
      </c>
      <c r="C10" s="2"/>
    </row>
    <row r="11" spans="1:3" ht="15" customHeight="1">
      <c r="A11" s="10">
        <v>51</v>
      </c>
      <c r="B11" s="3" t="s">
        <v>22</v>
      </c>
      <c r="C11" s="2"/>
    </row>
    <row r="12" spans="1:3" ht="15" customHeight="1">
      <c r="A12" s="10"/>
      <c r="B12" s="7" t="s">
        <v>21</v>
      </c>
      <c r="C12" s="2"/>
    </row>
    <row r="13" spans="1:3" ht="15" customHeight="1">
      <c r="A13" s="10">
        <v>52</v>
      </c>
      <c r="B13" s="3" t="s">
        <v>20</v>
      </c>
      <c r="C13" s="2"/>
    </row>
    <row r="14" spans="1:3" ht="15" customHeight="1">
      <c r="A14" s="10"/>
      <c r="B14" s="7" t="s">
        <v>19</v>
      </c>
      <c r="C14" s="2"/>
    </row>
    <row r="15" spans="1:3" ht="15" customHeight="1">
      <c r="A15" s="10">
        <v>53</v>
      </c>
      <c r="B15" s="3" t="s">
        <v>18</v>
      </c>
      <c r="C15" s="2"/>
    </row>
    <row r="16" spans="1:3" ht="15" customHeight="1">
      <c r="A16" s="10"/>
      <c r="B16" s="7" t="s">
        <v>17</v>
      </c>
      <c r="C16" s="2"/>
    </row>
    <row r="17" spans="1:3" ht="15" customHeight="1">
      <c r="A17" s="10">
        <v>54</v>
      </c>
      <c r="B17" s="3" t="s">
        <v>16</v>
      </c>
      <c r="C17" s="2"/>
    </row>
    <row r="18" spans="1:3" ht="15" customHeight="1">
      <c r="A18" s="10"/>
      <c r="B18" s="7" t="s">
        <v>15</v>
      </c>
      <c r="C18" s="2"/>
    </row>
    <row r="19" spans="1:3" ht="15" customHeight="1">
      <c r="A19" s="10">
        <v>55</v>
      </c>
      <c r="B19" s="3" t="s">
        <v>14</v>
      </c>
      <c r="C19" s="2"/>
    </row>
    <row r="20" spans="1:3" ht="15" customHeight="1">
      <c r="A20" s="10"/>
      <c r="B20" s="7" t="s">
        <v>13</v>
      </c>
      <c r="C20" s="2"/>
    </row>
    <row r="21" spans="1:3" ht="15" customHeight="1">
      <c r="A21" s="10">
        <v>56</v>
      </c>
      <c r="B21" s="3" t="s">
        <v>12</v>
      </c>
      <c r="C21" s="2"/>
    </row>
    <row r="22" spans="1:3" ht="15" customHeight="1">
      <c r="A22" s="10"/>
      <c r="B22" s="3" t="s">
        <v>11</v>
      </c>
      <c r="C22" s="2"/>
    </row>
    <row r="23" spans="1:3" ht="15" customHeight="1">
      <c r="A23" s="10"/>
      <c r="B23" s="11" t="s">
        <v>10</v>
      </c>
      <c r="C23" s="2"/>
    </row>
    <row r="24" spans="1:3" ht="15" customHeight="1">
      <c r="A24" s="10">
        <v>57</v>
      </c>
      <c r="B24" s="3" t="s">
        <v>9</v>
      </c>
      <c r="C24" s="2"/>
    </row>
    <row r="25" spans="1:3" ht="15" customHeight="1">
      <c r="A25" s="10"/>
      <c r="B25" s="7" t="s">
        <v>191</v>
      </c>
      <c r="C25" s="2"/>
    </row>
    <row r="26" spans="1:3" ht="15" customHeight="1">
      <c r="A26" s="10">
        <v>58</v>
      </c>
      <c r="B26" s="3" t="s">
        <v>247</v>
      </c>
      <c r="C26" s="2"/>
    </row>
    <row r="27" spans="1:3" ht="15" customHeight="1">
      <c r="A27" s="10"/>
      <c r="B27" s="7" t="s">
        <v>248</v>
      </c>
      <c r="C27" s="2"/>
    </row>
    <row r="28" spans="1:3" ht="15" customHeight="1">
      <c r="A28" s="10">
        <v>59</v>
      </c>
      <c r="B28" s="3" t="s">
        <v>8</v>
      </c>
      <c r="C28" s="2"/>
    </row>
    <row r="29" spans="1:3" ht="15" customHeight="1">
      <c r="A29" s="10"/>
      <c r="B29" s="3" t="s">
        <v>249</v>
      </c>
      <c r="C29" s="2"/>
    </row>
    <row r="30" spans="1:3" ht="15" customHeight="1">
      <c r="A30" s="10"/>
      <c r="B30" s="7" t="s">
        <v>7</v>
      </c>
      <c r="C30" s="2"/>
    </row>
    <row r="31" spans="1:3" ht="15" customHeight="1">
      <c r="A31" s="10"/>
      <c r="B31" s="7" t="s">
        <v>250</v>
      </c>
      <c r="C31" s="2"/>
    </row>
    <row r="32" spans="1:3" ht="15" customHeight="1">
      <c r="A32" s="10">
        <v>60</v>
      </c>
      <c r="B32" s="3" t="s">
        <v>6</v>
      </c>
      <c r="C32" s="2"/>
    </row>
    <row r="33" spans="1:3" ht="15" customHeight="1">
      <c r="A33" s="10"/>
      <c r="B33" s="3" t="s">
        <v>249</v>
      </c>
      <c r="C33" s="2"/>
    </row>
    <row r="34" spans="1:3" ht="15" customHeight="1">
      <c r="A34" s="10"/>
      <c r="B34" s="7" t="s">
        <v>5</v>
      </c>
      <c r="C34" s="2"/>
    </row>
    <row r="35" spans="1:3" ht="15" customHeight="1">
      <c r="A35" s="10"/>
      <c r="B35" s="7" t="s">
        <v>250</v>
      </c>
      <c r="C35" s="2"/>
    </row>
    <row r="36" spans="1:3" ht="15" customHeight="1">
      <c r="A36" s="10">
        <v>61</v>
      </c>
      <c r="B36" s="3" t="s">
        <v>251</v>
      </c>
      <c r="C36" s="2"/>
    </row>
    <row r="37" spans="1:3" ht="15" customHeight="1">
      <c r="A37" s="10"/>
      <c r="B37" s="7" t="s">
        <v>252</v>
      </c>
      <c r="C37" s="2"/>
    </row>
    <row r="38" spans="1:3" ht="15" customHeight="1">
      <c r="A38" s="10">
        <v>62</v>
      </c>
      <c r="B38" s="3" t="s">
        <v>253</v>
      </c>
      <c r="C38" s="2"/>
    </row>
    <row r="39" spans="1:3" ht="15" customHeight="1">
      <c r="A39" s="10"/>
      <c r="B39" s="7" t="s">
        <v>252</v>
      </c>
      <c r="C39" s="2"/>
    </row>
    <row r="40" spans="1:3" ht="15" customHeight="1">
      <c r="A40" s="6">
        <v>63</v>
      </c>
      <c r="B40" s="9" t="s">
        <v>4</v>
      </c>
      <c r="C40" s="2"/>
    </row>
    <row r="41" spans="1:3" ht="15" customHeight="1">
      <c r="A41" s="6"/>
      <c r="B41" s="8" t="s">
        <v>3</v>
      </c>
      <c r="C41" s="2"/>
    </row>
    <row r="42" spans="1:3" ht="15" customHeight="1">
      <c r="A42" s="6">
        <v>64</v>
      </c>
      <c r="B42" s="3" t="s">
        <v>2</v>
      </c>
      <c r="C42" s="2"/>
    </row>
    <row r="43" spans="1:3" ht="15" customHeight="1">
      <c r="A43" s="6"/>
      <c r="B43" s="7" t="s">
        <v>188</v>
      </c>
      <c r="C43" s="2"/>
    </row>
    <row r="44" spans="1:3" ht="15" customHeight="1">
      <c r="A44" s="6">
        <v>65</v>
      </c>
      <c r="B44" s="5" t="s">
        <v>1</v>
      </c>
      <c r="C44" s="2"/>
    </row>
    <row r="45" spans="1:3" ht="15" customHeight="1">
      <c r="A45" s="2"/>
      <c r="B45" s="4" t="s">
        <v>0</v>
      </c>
      <c r="C45" s="2"/>
    </row>
    <row r="46" spans="1:3">
      <c r="A46" s="2"/>
      <c r="B46" s="3"/>
      <c r="C46" s="2"/>
    </row>
    <row r="47" spans="1:3">
      <c r="A47" s="2"/>
      <c r="B47" s="3"/>
      <c r="C47" s="2"/>
    </row>
    <row r="48" spans="1:3">
      <c r="A48" s="2"/>
      <c r="B48" s="3"/>
      <c r="C48" s="2"/>
    </row>
    <row r="49" spans="1:3">
      <c r="A49" s="2"/>
      <c r="B49" s="3"/>
      <c r="C49" s="2"/>
    </row>
    <row r="50" spans="1:3">
      <c r="A50" s="2"/>
      <c r="B50" s="3"/>
      <c r="C50" s="2"/>
    </row>
    <row r="51" spans="1:3">
      <c r="A51" s="2"/>
      <c r="B51" s="3"/>
      <c r="C51" s="2"/>
    </row>
    <row r="52" spans="1:3">
      <c r="A52" s="2"/>
      <c r="B52" s="3"/>
      <c r="C52" s="2"/>
    </row>
    <row r="53" spans="1:3">
      <c r="A53" s="2"/>
      <c r="B53" s="3"/>
      <c r="C53" s="2"/>
    </row>
    <row r="54" spans="1:3">
      <c r="A54" s="2"/>
      <c r="B54" s="3"/>
      <c r="C54" s="2"/>
    </row>
    <row r="55" spans="1:3">
      <c r="A55" s="2"/>
      <c r="B55" s="2"/>
      <c r="C55" s="2"/>
    </row>
    <row r="56" spans="1:3">
      <c r="A56" s="2"/>
      <c r="B56" s="2"/>
      <c r="C56" s="2"/>
    </row>
    <row r="57" spans="1:3">
      <c r="A57" s="2"/>
      <c r="B57" s="2"/>
      <c r="C57" s="2"/>
    </row>
    <row r="58" spans="1:3">
      <c r="A58" s="2"/>
      <c r="B58" s="2"/>
      <c r="C58" s="2"/>
    </row>
    <row r="59" spans="1:3">
      <c r="A59" s="2"/>
      <c r="B59" s="2"/>
      <c r="C59" s="2"/>
    </row>
    <row r="60" spans="1:3">
      <c r="A60" s="2"/>
      <c r="B60" s="2"/>
      <c r="C60" s="2"/>
    </row>
    <row r="61" spans="1:3">
      <c r="A61" s="2"/>
      <c r="B61" s="2"/>
      <c r="C61" s="2"/>
    </row>
    <row r="62" spans="1:3">
      <c r="A62" s="2"/>
      <c r="B62" s="2"/>
      <c r="C62" s="2"/>
    </row>
    <row r="63" spans="1:3">
      <c r="A63" s="2"/>
      <c r="B63" s="2"/>
      <c r="C63" s="2"/>
    </row>
    <row r="64" spans="1:3">
      <c r="A64" s="2"/>
      <c r="B64" s="2"/>
      <c r="C64" s="2"/>
    </row>
    <row r="65" spans="1:3">
      <c r="A65" s="2"/>
      <c r="B65" s="2"/>
      <c r="C65" s="2"/>
    </row>
    <row r="66" spans="1:3">
      <c r="A66" s="2"/>
      <c r="B66" s="2"/>
      <c r="C66" s="2"/>
    </row>
    <row r="67" spans="1:3">
      <c r="A67" s="2"/>
      <c r="B67" s="2"/>
      <c r="C67" s="2"/>
    </row>
    <row r="68" spans="1:3">
      <c r="A68" s="2"/>
      <c r="B68" s="2"/>
      <c r="C68" s="2"/>
    </row>
    <row r="69" spans="1:3">
      <c r="A69" s="2"/>
      <c r="B69" s="2"/>
      <c r="C69" s="2"/>
    </row>
    <row r="70" spans="1:3">
      <c r="A70" s="2"/>
      <c r="B70" s="2"/>
      <c r="C70" s="2"/>
    </row>
    <row r="71" spans="1:3">
      <c r="A71" s="2"/>
      <c r="B71" s="2"/>
      <c r="C71" s="2"/>
    </row>
    <row r="72" spans="1:3">
      <c r="A72" s="2"/>
      <c r="B72" s="2"/>
      <c r="C72" s="2"/>
    </row>
    <row r="73" spans="1:3">
      <c r="A73" s="2"/>
      <c r="B73" s="2"/>
      <c r="C73" s="2"/>
    </row>
    <row r="74" spans="1:3">
      <c r="A74" s="2"/>
      <c r="B74" s="2"/>
      <c r="C74" s="2"/>
    </row>
    <row r="75" spans="1:3">
      <c r="A75" s="2"/>
      <c r="B75" s="2"/>
      <c r="C75" s="2"/>
    </row>
    <row r="76" spans="1:3">
      <c r="A76" s="2"/>
      <c r="B76" s="2"/>
      <c r="C76" s="2"/>
    </row>
    <row r="77" spans="1:3">
      <c r="A77" s="2"/>
      <c r="B77" s="2"/>
      <c r="C77" s="2"/>
    </row>
    <row r="78" spans="1:3">
      <c r="A78" s="2"/>
      <c r="B78" s="2"/>
      <c r="C78" s="2"/>
    </row>
    <row r="79" spans="1:3">
      <c r="A79" s="2"/>
      <c r="B79" s="2"/>
      <c r="C79" s="2"/>
    </row>
    <row r="80" spans="1:3">
      <c r="A80" s="2"/>
      <c r="B80" s="2"/>
      <c r="C80" s="2"/>
    </row>
    <row r="81" spans="1:3">
      <c r="A81" s="2"/>
      <c r="B81" s="2"/>
      <c r="C81" s="2"/>
    </row>
    <row r="82" spans="1:3">
      <c r="A82" s="2"/>
      <c r="B82" s="2"/>
      <c r="C82" s="2"/>
    </row>
    <row r="83" spans="1:3">
      <c r="A83" s="2"/>
      <c r="B83" s="2"/>
      <c r="C83" s="2"/>
    </row>
    <row r="84" spans="1:3">
      <c r="A84" s="2"/>
      <c r="B84" s="2"/>
      <c r="C84" s="2"/>
    </row>
    <row r="85" spans="1:3">
      <c r="A85" s="2"/>
      <c r="B85" s="2"/>
      <c r="C85" s="2"/>
    </row>
    <row r="86" spans="1:3">
      <c r="A86" s="2"/>
      <c r="B86" s="2"/>
      <c r="C86" s="2"/>
    </row>
    <row r="87" spans="1:3">
      <c r="A87" s="2"/>
      <c r="B87" s="2"/>
      <c r="C87" s="2"/>
    </row>
    <row r="88" spans="1:3">
      <c r="A88" s="2"/>
      <c r="B88" s="2"/>
      <c r="C88" s="2"/>
    </row>
    <row r="89" spans="1:3">
      <c r="A89" s="2"/>
      <c r="B89" s="2"/>
      <c r="C89" s="2"/>
    </row>
    <row r="90" spans="1:3">
      <c r="A90" s="2"/>
      <c r="B90" s="2"/>
      <c r="C90" s="2"/>
    </row>
  </sheetData>
  <mergeCells count="2">
    <mergeCell ref="A1:B1"/>
    <mergeCell ref="A2:B2"/>
  </mergeCells>
  <pageMargins left="0.74803149606299202" right="0.511811023622047" top="0.62992125984252001" bottom="0.62992125984252001" header="0.511811023622047" footer="0.23622047244094499"/>
  <pageSetup firstPageNumber="61" orientation="portrait" useFirstPageNumber="1"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U402"/>
  <sheetViews>
    <sheetView workbookViewId="0">
      <selection activeCell="K17" sqref="K17"/>
    </sheetView>
  </sheetViews>
  <sheetFormatPr defaultRowHeight="15.6" customHeight="1"/>
  <cols>
    <col min="1" max="1" width="41.33203125" style="118" customWidth="1"/>
    <col min="2" max="2" width="9.6640625" style="118" hidden="1" customWidth="1"/>
    <col min="3" max="3" width="8.6640625" style="118" customWidth="1"/>
    <col min="4" max="7" width="9.6640625" style="118" hidden="1" customWidth="1"/>
    <col min="8" max="8" width="8.6640625" style="118" customWidth="1"/>
    <col min="9" max="9" width="9.6640625" style="118" hidden="1" customWidth="1"/>
    <col min="10" max="10" width="8.6640625" style="118" hidden="1" customWidth="1"/>
    <col min="11" max="11" width="9" style="118" customWidth="1"/>
    <col min="12" max="256" width="8.88671875" style="118"/>
    <col min="257" max="257" width="39.21875" style="118" customWidth="1"/>
    <col min="258" max="261" width="0" style="118" hidden="1" customWidth="1"/>
    <col min="262" max="265" width="8.33203125" style="118" customWidth="1"/>
    <col min="266" max="512" width="8.88671875" style="118"/>
    <col min="513" max="513" width="39.21875" style="118" customWidth="1"/>
    <col min="514" max="517" width="0" style="118" hidden="1" customWidth="1"/>
    <col min="518" max="521" width="8.33203125" style="118" customWidth="1"/>
    <col min="522" max="768" width="8.88671875" style="118"/>
    <col min="769" max="769" width="39.21875" style="118" customWidth="1"/>
    <col min="770" max="773" width="0" style="118" hidden="1" customWidth="1"/>
    <col min="774" max="777" width="8.33203125" style="118" customWidth="1"/>
    <col min="778" max="1024" width="8.88671875" style="118"/>
    <col min="1025" max="1025" width="39.21875" style="118" customWidth="1"/>
    <col min="1026" max="1029" width="0" style="118" hidden="1" customWidth="1"/>
    <col min="1030" max="1033" width="8.33203125" style="118" customWidth="1"/>
    <col min="1034" max="1280" width="8.88671875" style="118"/>
    <col min="1281" max="1281" width="39.21875" style="118" customWidth="1"/>
    <col min="1282" max="1285" width="0" style="118" hidden="1" customWidth="1"/>
    <col min="1286" max="1289" width="8.33203125" style="118" customWidth="1"/>
    <col min="1290" max="1536" width="8.88671875" style="118"/>
    <col min="1537" max="1537" width="39.21875" style="118" customWidth="1"/>
    <col min="1538" max="1541" width="0" style="118" hidden="1" customWidth="1"/>
    <col min="1542" max="1545" width="8.33203125" style="118" customWidth="1"/>
    <col min="1546" max="1792" width="8.88671875" style="118"/>
    <col min="1793" max="1793" width="39.21875" style="118" customWidth="1"/>
    <col min="1794" max="1797" width="0" style="118" hidden="1" customWidth="1"/>
    <col min="1798" max="1801" width="8.33203125" style="118" customWidth="1"/>
    <col min="1802" max="2048" width="8.88671875" style="118"/>
    <col min="2049" max="2049" width="39.21875" style="118" customWidth="1"/>
    <col min="2050" max="2053" width="0" style="118" hidden="1" customWidth="1"/>
    <col min="2054" max="2057" width="8.33203125" style="118" customWidth="1"/>
    <col min="2058" max="2304" width="8.88671875" style="118"/>
    <col min="2305" max="2305" width="39.21875" style="118" customWidth="1"/>
    <col min="2306" max="2309" width="0" style="118" hidden="1" customWidth="1"/>
    <col min="2310" max="2313" width="8.33203125" style="118" customWidth="1"/>
    <col min="2314" max="2560" width="8.88671875" style="118"/>
    <col min="2561" max="2561" width="39.21875" style="118" customWidth="1"/>
    <col min="2562" max="2565" width="0" style="118" hidden="1" customWidth="1"/>
    <col min="2566" max="2569" width="8.33203125" style="118" customWidth="1"/>
    <col min="2570" max="2816" width="8.88671875" style="118"/>
    <col min="2817" max="2817" width="39.21875" style="118" customWidth="1"/>
    <col min="2818" max="2821" width="0" style="118" hidden="1" customWidth="1"/>
    <col min="2822" max="2825" width="8.33203125" style="118" customWidth="1"/>
    <col min="2826" max="3072" width="8.88671875" style="118"/>
    <col min="3073" max="3073" width="39.21875" style="118" customWidth="1"/>
    <col min="3074" max="3077" width="0" style="118" hidden="1" customWidth="1"/>
    <col min="3078" max="3081" width="8.33203125" style="118" customWidth="1"/>
    <col min="3082" max="3328" width="8.88671875" style="118"/>
    <col min="3329" max="3329" width="39.21875" style="118" customWidth="1"/>
    <col min="3330" max="3333" width="0" style="118" hidden="1" customWidth="1"/>
    <col min="3334" max="3337" width="8.33203125" style="118" customWidth="1"/>
    <col min="3338" max="3584" width="8.88671875" style="118"/>
    <col min="3585" max="3585" width="39.21875" style="118" customWidth="1"/>
    <col min="3586" max="3589" width="0" style="118" hidden="1" customWidth="1"/>
    <col min="3590" max="3593" width="8.33203125" style="118" customWidth="1"/>
    <col min="3594" max="3840" width="8.88671875" style="118"/>
    <col min="3841" max="3841" width="39.21875" style="118" customWidth="1"/>
    <col min="3842" max="3845" width="0" style="118" hidden="1" customWidth="1"/>
    <col min="3846" max="3849" width="8.33203125" style="118" customWidth="1"/>
    <col min="3850" max="4096" width="8.88671875" style="118"/>
    <col min="4097" max="4097" width="39.21875" style="118" customWidth="1"/>
    <col min="4098" max="4101" width="0" style="118" hidden="1" customWidth="1"/>
    <col min="4102" max="4105" width="8.33203125" style="118" customWidth="1"/>
    <col min="4106" max="4352" width="8.88671875" style="118"/>
    <col min="4353" max="4353" width="39.21875" style="118" customWidth="1"/>
    <col min="4354" max="4357" width="0" style="118" hidden="1" customWidth="1"/>
    <col min="4358" max="4361" width="8.33203125" style="118" customWidth="1"/>
    <col min="4362" max="4608" width="8.88671875" style="118"/>
    <col min="4609" max="4609" width="39.21875" style="118" customWidth="1"/>
    <col min="4610" max="4613" width="0" style="118" hidden="1" customWidth="1"/>
    <col min="4614" max="4617" width="8.33203125" style="118" customWidth="1"/>
    <col min="4618" max="4864" width="8.88671875" style="118"/>
    <col min="4865" max="4865" width="39.21875" style="118" customWidth="1"/>
    <col min="4866" max="4869" width="0" style="118" hidden="1" customWidth="1"/>
    <col min="4870" max="4873" width="8.33203125" style="118" customWidth="1"/>
    <col min="4874" max="5120" width="8.88671875" style="118"/>
    <col min="5121" max="5121" width="39.21875" style="118" customWidth="1"/>
    <col min="5122" max="5125" width="0" style="118" hidden="1" customWidth="1"/>
    <col min="5126" max="5129" width="8.33203125" style="118" customWidth="1"/>
    <col min="5130" max="5376" width="8.88671875" style="118"/>
    <col min="5377" max="5377" width="39.21875" style="118" customWidth="1"/>
    <col min="5378" max="5381" width="0" style="118" hidden="1" customWidth="1"/>
    <col min="5382" max="5385" width="8.33203125" style="118" customWidth="1"/>
    <col min="5386" max="5632" width="8.88671875" style="118"/>
    <col min="5633" max="5633" width="39.21875" style="118" customWidth="1"/>
    <col min="5634" max="5637" width="0" style="118" hidden="1" customWidth="1"/>
    <col min="5638" max="5641" width="8.33203125" style="118" customWidth="1"/>
    <col min="5642" max="5888" width="8.88671875" style="118"/>
    <col min="5889" max="5889" width="39.21875" style="118" customWidth="1"/>
    <col min="5890" max="5893" width="0" style="118" hidden="1" customWidth="1"/>
    <col min="5894" max="5897" width="8.33203125" style="118" customWidth="1"/>
    <col min="5898" max="6144" width="8.88671875" style="118"/>
    <col min="6145" max="6145" width="39.21875" style="118" customWidth="1"/>
    <col min="6146" max="6149" width="0" style="118" hidden="1" customWidth="1"/>
    <col min="6150" max="6153" width="8.33203125" style="118" customWidth="1"/>
    <col min="6154" max="6400" width="8.88671875" style="118"/>
    <col min="6401" max="6401" width="39.21875" style="118" customWidth="1"/>
    <col min="6402" max="6405" width="0" style="118" hidden="1" customWidth="1"/>
    <col min="6406" max="6409" width="8.33203125" style="118" customWidth="1"/>
    <col min="6410" max="6656" width="8.88671875" style="118"/>
    <col min="6657" max="6657" width="39.21875" style="118" customWidth="1"/>
    <col min="6658" max="6661" width="0" style="118" hidden="1" customWidth="1"/>
    <col min="6662" max="6665" width="8.33203125" style="118" customWidth="1"/>
    <col min="6666" max="6912" width="8.88671875" style="118"/>
    <col min="6913" max="6913" width="39.21875" style="118" customWidth="1"/>
    <col min="6914" max="6917" width="0" style="118" hidden="1" customWidth="1"/>
    <col min="6918" max="6921" width="8.33203125" style="118" customWidth="1"/>
    <col min="6922" max="7168" width="8.88671875" style="118"/>
    <col min="7169" max="7169" width="39.21875" style="118" customWidth="1"/>
    <col min="7170" max="7173" width="0" style="118" hidden="1" customWidth="1"/>
    <col min="7174" max="7177" width="8.33203125" style="118" customWidth="1"/>
    <col min="7178" max="7424" width="8.88671875" style="118"/>
    <col min="7425" max="7425" width="39.21875" style="118" customWidth="1"/>
    <col min="7426" max="7429" width="0" style="118" hidden="1" customWidth="1"/>
    <col min="7430" max="7433" width="8.33203125" style="118" customWidth="1"/>
    <col min="7434" max="7680" width="8.88671875" style="118"/>
    <col min="7681" max="7681" width="39.21875" style="118" customWidth="1"/>
    <col min="7682" max="7685" width="0" style="118" hidden="1" customWidth="1"/>
    <col min="7686" max="7689" width="8.33203125" style="118" customWidth="1"/>
    <col min="7690" max="7936" width="8.88671875" style="118"/>
    <col min="7937" max="7937" width="39.21875" style="118" customWidth="1"/>
    <col min="7938" max="7941" width="0" style="118" hidden="1" customWidth="1"/>
    <col min="7942" max="7945" width="8.33203125" style="118" customWidth="1"/>
    <col min="7946" max="8192" width="8.88671875" style="118"/>
    <col min="8193" max="8193" width="39.21875" style="118" customWidth="1"/>
    <col min="8194" max="8197" width="0" style="118" hidden="1" customWidth="1"/>
    <col min="8198" max="8201" width="8.33203125" style="118" customWidth="1"/>
    <col min="8202" max="8448" width="8.88671875" style="118"/>
    <col min="8449" max="8449" width="39.21875" style="118" customWidth="1"/>
    <col min="8450" max="8453" width="0" style="118" hidden="1" customWidth="1"/>
    <col min="8454" max="8457" width="8.33203125" style="118" customWidth="1"/>
    <col min="8458" max="8704" width="8.88671875" style="118"/>
    <col min="8705" max="8705" width="39.21875" style="118" customWidth="1"/>
    <col min="8706" max="8709" width="0" style="118" hidden="1" customWidth="1"/>
    <col min="8710" max="8713" width="8.33203125" style="118" customWidth="1"/>
    <col min="8714" max="8960" width="8.88671875" style="118"/>
    <col min="8961" max="8961" width="39.21875" style="118" customWidth="1"/>
    <col min="8962" max="8965" width="0" style="118" hidden="1" customWidth="1"/>
    <col min="8966" max="8969" width="8.33203125" style="118" customWidth="1"/>
    <col min="8970" max="9216" width="8.88671875" style="118"/>
    <col min="9217" max="9217" width="39.21875" style="118" customWidth="1"/>
    <col min="9218" max="9221" width="0" style="118" hidden="1" customWidth="1"/>
    <col min="9222" max="9225" width="8.33203125" style="118" customWidth="1"/>
    <col min="9226" max="9472" width="8.88671875" style="118"/>
    <col min="9473" max="9473" width="39.21875" style="118" customWidth="1"/>
    <col min="9474" max="9477" width="0" style="118" hidden="1" customWidth="1"/>
    <col min="9478" max="9481" width="8.33203125" style="118" customWidth="1"/>
    <col min="9482" max="9728" width="8.88671875" style="118"/>
    <col min="9729" max="9729" width="39.21875" style="118" customWidth="1"/>
    <col min="9730" max="9733" width="0" style="118" hidden="1" customWidth="1"/>
    <col min="9734" max="9737" width="8.33203125" style="118" customWidth="1"/>
    <col min="9738" max="9984" width="8.88671875" style="118"/>
    <col min="9985" max="9985" width="39.21875" style="118" customWidth="1"/>
    <col min="9986" max="9989" width="0" style="118" hidden="1" customWidth="1"/>
    <col min="9990" max="9993" width="8.33203125" style="118" customWidth="1"/>
    <col min="9994" max="10240" width="8.88671875" style="118"/>
    <col min="10241" max="10241" width="39.21875" style="118" customWidth="1"/>
    <col min="10242" max="10245" width="0" style="118" hidden="1" customWidth="1"/>
    <col min="10246" max="10249" width="8.33203125" style="118" customWidth="1"/>
    <col min="10250" max="10496" width="8.88671875" style="118"/>
    <col min="10497" max="10497" width="39.21875" style="118" customWidth="1"/>
    <col min="10498" max="10501" width="0" style="118" hidden="1" customWidth="1"/>
    <col min="10502" max="10505" width="8.33203125" style="118" customWidth="1"/>
    <col min="10506" max="10752" width="8.88671875" style="118"/>
    <col min="10753" max="10753" width="39.21875" style="118" customWidth="1"/>
    <col min="10754" max="10757" width="0" style="118" hidden="1" customWidth="1"/>
    <col min="10758" max="10761" width="8.33203125" style="118" customWidth="1"/>
    <col min="10762" max="11008" width="8.88671875" style="118"/>
    <col min="11009" max="11009" width="39.21875" style="118" customWidth="1"/>
    <col min="11010" max="11013" width="0" style="118" hidden="1" customWidth="1"/>
    <col min="11014" max="11017" width="8.33203125" style="118" customWidth="1"/>
    <col min="11018" max="11264" width="8.88671875" style="118"/>
    <col min="11265" max="11265" width="39.21875" style="118" customWidth="1"/>
    <col min="11266" max="11269" width="0" style="118" hidden="1" customWidth="1"/>
    <col min="11270" max="11273" width="8.33203125" style="118" customWidth="1"/>
    <col min="11274" max="11520" width="8.88671875" style="118"/>
    <col min="11521" max="11521" width="39.21875" style="118" customWidth="1"/>
    <col min="11522" max="11525" width="0" style="118" hidden="1" customWidth="1"/>
    <col min="11526" max="11529" width="8.33203125" style="118" customWidth="1"/>
    <col min="11530" max="11776" width="8.88671875" style="118"/>
    <col min="11777" max="11777" width="39.21875" style="118" customWidth="1"/>
    <col min="11778" max="11781" width="0" style="118" hidden="1" customWidth="1"/>
    <col min="11782" max="11785" width="8.33203125" style="118" customWidth="1"/>
    <col min="11786" max="12032" width="8.88671875" style="118"/>
    <col min="12033" max="12033" width="39.21875" style="118" customWidth="1"/>
    <col min="12034" max="12037" width="0" style="118" hidden="1" customWidth="1"/>
    <col min="12038" max="12041" width="8.33203125" style="118" customWidth="1"/>
    <col min="12042" max="12288" width="8.88671875" style="118"/>
    <col min="12289" max="12289" width="39.21875" style="118" customWidth="1"/>
    <col min="12290" max="12293" width="0" style="118" hidden="1" customWidth="1"/>
    <col min="12294" max="12297" width="8.33203125" style="118" customWidth="1"/>
    <col min="12298" max="12544" width="8.88671875" style="118"/>
    <col min="12545" max="12545" width="39.21875" style="118" customWidth="1"/>
    <col min="12546" max="12549" width="0" style="118" hidden="1" customWidth="1"/>
    <col min="12550" max="12553" width="8.33203125" style="118" customWidth="1"/>
    <col min="12554" max="12800" width="8.88671875" style="118"/>
    <col min="12801" max="12801" width="39.21875" style="118" customWidth="1"/>
    <col min="12802" max="12805" width="0" style="118" hidden="1" customWidth="1"/>
    <col min="12806" max="12809" width="8.33203125" style="118" customWidth="1"/>
    <col min="12810" max="13056" width="8.88671875" style="118"/>
    <col min="13057" max="13057" width="39.21875" style="118" customWidth="1"/>
    <col min="13058" max="13061" width="0" style="118" hidden="1" customWidth="1"/>
    <col min="13062" max="13065" width="8.33203125" style="118" customWidth="1"/>
    <col min="13066" max="13312" width="8.88671875" style="118"/>
    <col min="13313" max="13313" width="39.21875" style="118" customWidth="1"/>
    <col min="13314" max="13317" width="0" style="118" hidden="1" customWidth="1"/>
    <col min="13318" max="13321" width="8.33203125" style="118" customWidth="1"/>
    <col min="13322" max="13568" width="8.88671875" style="118"/>
    <col min="13569" max="13569" width="39.21875" style="118" customWidth="1"/>
    <col min="13570" max="13573" width="0" style="118" hidden="1" customWidth="1"/>
    <col min="13574" max="13577" width="8.33203125" style="118" customWidth="1"/>
    <col min="13578" max="13824" width="8.88671875" style="118"/>
    <col min="13825" max="13825" width="39.21875" style="118" customWidth="1"/>
    <col min="13826" max="13829" width="0" style="118" hidden="1" customWidth="1"/>
    <col min="13830" max="13833" width="8.33203125" style="118" customWidth="1"/>
    <col min="13834" max="14080" width="8.88671875" style="118"/>
    <col min="14081" max="14081" width="39.21875" style="118" customWidth="1"/>
    <col min="14082" max="14085" width="0" style="118" hidden="1" customWidth="1"/>
    <col min="14086" max="14089" width="8.33203125" style="118" customWidth="1"/>
    <col min="14090" max="14336" width="8.88671875" style="118"/>
    <col min="14337" max="14337" width="39.21875" style="118" customWidth="1"/>
    <col min="14338" max="14341" width="0" style="118" hidden="1" customWidth="1"/>
    <col min="14342" max="14345" width="8.33203125" style="118" customWidth="1"/>
    <col min="14346" max="14592" width="8.88671875" style="118"/>
    <col min="14593" max="14593" width="39.21875" style="118" customWidth="1"/>
    <col min="14594" max="14597" width="0" style="118" hidden="1" customWidth="1"/>
    <col min="14598" max="14601" width="8.33203125" style="118" customWidth="1"/>
    <col min="14602" max="14848" width="8.88671875" style="118"/>
    <col min="14849" max="14849" width="39.21875" style="118" customWidth="1"/>
    <col min="14850" max="14853" width="0" style="118" hidden="1" customWidth="1"/>
    <col min="14854" max="14857" width="8.33203125" style="118" customWidth="1"/>
    <col min="14858" max="15104" width="8.88671875" style="118"/>
    <col min="15105" max="15105" width="39.21875" style="118" customWidth="1"/>
    <col min="15106" max="15109" width="0" style="118" hidden="1" customWidth="1"/>
    <col min="15110" max="15113" width="8.33203125" style="118" customWidth="1"/>
    <col min="15114" max="15360" width="8.88671875" style="118"/>
    <col min="15361" max="15361" width="39.21875" style="118" customWidth="1"/>
    <col min="15362" max="15365" width="0" style="118" hidden="1" customWidth="1"/>
    <col min="15366" max="15369" width="8.33203125" style="118" customWidth="1"/>
    <col min="15370" max="15616" width="8.88671875" style="118"/>
    <col min="15617" max="15617" width="39.21875" style="118" customWidth="1"/>
    <col min="15618" max="15621" width="0" style="118" hidden="1" customWidth="1"/>
    <col min="15622" max="15625" width="8.33203125" style="118" customWidth="1"/>
    <col min="15626" max="15872" width="8.88671875" style="118"/>
    <col min="15873" max="15873" width="39.21875" style="118" customWidth="1"/>
    <col min="15874" max="15877" width="0" style="118" hidden="1" customWidth="1"/>
    <col min="15878" max="15881" width="8.33203125" style="118" customWidth="1"/>
    <col min="15882" max="16128" width="8.88671875" style="118"/>
    <col min="16129" max="16129" width="39.21875" style="118" customWidth="1"/>
    <col min="16130" max="16133" width="0" style="118" hidden="1" customWidth="1"/>
    <col min="16134" max="16137" width="8.33203125" style="118" customWidth="1"/>
    <col min="16138" max="16384" width="8.88671875" style="118"/>
  </cols>
  <sheetData>
    <row r="1" spans="1:21" ht="18" customHeight="1">
      <c r="A1" s="96" t="s">
        <v>153</v>
      </c>
      <c r="B1" s="97"/>
      <c r="C1" s="94"/>
      <c r="D1" s="94"/>
      <c r="E1" s="94"/>
      <c r="F1" s="94"/>
      <c r="G1" s="94"/>
    </row>
    <row r="2" spans="1:21" ht="18" customHeight="1">
      <c r="A2" s="134" t="s">
        <v>152</v>
      </c>
      <c r="B2" s="94"/>
      <c r="C2" s="94"/>
      <c r="D2" s="94"/>
      <c r="E2" s="94"/>
      <c r="F2" s="94"/>
      <c r="G2" s="94"/>
    </row>
    <row r="3" spans="1:21" ht="18" customHeight="1">
      <c r="A3" s="94"/>
      <c r="M3" s="221" t="s">
        <v>57</v>
      </c>
      <c r="N3" s="135"/>
      <c r="O3" s="135"/>
      <c r="P3" s="135"/>
      <c r="Q3" s="135"/>
      <c r="R3" s="135"/>
      <c r="S3" s="135"/>
      <c r="T3" s="135"/>
      <c r="U3" s="135"/>
    </row>
    <row r="4" spans="1:21" ht="27" customHeight="1">
      <c r="A4" s="343"/>
      <c r="B4" s="345">
        <v>2009</v>
      </c>
      <c r="C4" s="347">
        <v>2010</v>
      </c>
      <c r="D4" s="345">
        <v>2011</v>
      </c>
      <c r="E4" s="341">
        <v>2012</v>
      </c>
      <c r="F4" s="341">
        <v>2013</v>
      </c>
      <c r="G4" s="341">
        <v>2014</v>
      </c>
      <c r="H4" s="341">
        <v>2015</v>
      </c>
      <c r="I4" s="341">
        <v>2016</v>
      </c>
      <c r="J4" s="341">
        <v>2017</v>
      </c>
      <c r="K4" s="341">
        <v>2018</v>
      </c>
      <c r="L4" s="341">
        <v>2019</v>
      </c>
      <c r="M4" s="341" t="s">
        <v>233</v>
      </c>
    </row>
    <row r="5" spans="1:21" ht="9.75" customHeight="1">
      <c r="A5" s="344"/>
      <c r="B5" s="346"/>
      <c r="C5" s="348"/>
      <c r="D5" s="346"/>
      <c r="E5" s="342"/>
      <c r="F5" s="342"/>
      <c r="G5" s="342"/>
      <c r="H5" s="342"/>
      <c r="I5" s="342"/>
      <c r="J5" s="342"/>
      <c r="K5" s="342"/>
      <c r="L5" s="342"/>
      <c r="M5" s="342"/>
    </row>
    <row r="6" spans="1:21" ht="18" customHeight="1">
      <c r="A6" s="98" t="s">
        <v>54</v>
      </c>
      <c r="B6" s="195">
        <f>+SUM(B7:B27)</f>
        <v>100</v>
      </c>
      <c r="C6" s="195">
        <f t="shared" ref="C6:L6" si="0">+SUM(C7:C27)</f>
        <v>100.00000000000004</v>
      </c>
      <c r="D6" s="195">
        <f t="shared" si="0"/>
        <v>99.999999999999986</v>
      </c>
      <c r="E6" s="195">
        <f t="shared" si="0"/>
        <v>100</v>
      </c>
      <c r="F6" s="195">
        <f t="shared" si="0"/>
        <v>99.999999999999972</v>
      </c>
      <c r="G6" s="195">
        <f t="shared" si="0"/>
        <v>100</v>
      </c>
      <c r="H6" s="195">
        <f t="shared" si="0"/>
        <v>99.999999999999957</v>
      </c>
      <c r="I6" s="195">
        <f t="shared" si="0"/>
        <v>100</v>
      </c>
      <c r="J6" s="195">
        <f t="shared" si="0"/>
        <v>99.999999999999986</v>
      </c>
      <c r="K6" s="195">
        <f t="shared" si="0"/>
        <v>99.999999999999986</v>
      </c>
      <c r="L6" s="195">
        <f t="shared" si="0"/>
        <v>100</v>
      </c>
      <c r="M6" s="196">
        <f>'53'!N6/'53'!$N$6*100</f>
        <v>100</v>
      </c>
      <c r="O6" s="192"/>
    </row>
    <row r="7" spans="1:21" ht="25.5">
      <c r="A7" s="116" t="s">
        <v>130</v>
      </c>
      <c r="B7" s="197">
        <f>+'53'!C7/'53'!$C$6*100</f>
        <v>34.395097638332651</v>
      </c>
      <c r="C7" s="185">
        <f>+'53'!D7/'53'!$D$6*100</f>
        <v>33.997405488624665</v>
      </c>
      <c r="D7" s="185">
        <f>+'53'!E7/'53'!$E$6*100</f>
        <v>34.480616212281085</v>
      </c>
      <c r="E7" s="185">
        <f>+'53'!F7/'53'!$F$6*100</f>
        <v>33.723927928588033</v>
      </c>
      <c r="F7" s="185">
        <f>+'53'!G7/'53'!$G$6*100</f>
        <v>32.182696730661604</v>
      </c>
      <c r="G7" s="185">
        <f>+'53'!H7/'53'!$H$6*100</f>
        <v>31.730236068193644</v>
      </c>
      <c r="H7" s="185">
        <f>'53'!I7/'53'!I$6%</f>
        <v>32.122722224562104</v>
      </c>
      <c r="I7" s="185">
        <f>'53'!J7/'53'!J$6%</f>
        <v>32.375815848578647</v>
      </c>
      <c r="J7" s="185">
        <f>'53'!K7/'53'!K$6%</f>
        <v>32.766136369930138</v>
      </c>
      <c r="K7" s="185">
        <f>'53'!L7/'53'!L$6%</f>
        <v>31.1710803231847</v>
      </c>
      <c r="L7" s="160">
        <f>'53'!M7/'53'!$M$6*100</f>
        <v>31.878862576488004</v>
      </c>
      <c r="M7" s="193">
        <f>'53'!N7/'53'!$N$6*100</f>
        <v>20.076834613755146</v>
      </c>
      <c r="N7" s="130"/>
      <c r="O7" s="301"/>
    </row>
    <row r="8" spans="1:21" ht="12.75">
      <c r="A8" s="117" t="s">
        <v>131</v>
      </c>
      <c r="B8" s="197">
        <f>+'53'!C8/'53'!$C$6*100</f>
        <v>1.4121815673753311</v>
      </c>
      <c r="C8" s="185">
        <f>+'53'!D8/'53'!$D$6*100</f>
        <v>1.5038925979979785</v>
      </c>
      <c r="D8" s="185">
        <f>+'53'!E8/'53'!$E$6*100</f>
        <v>1.4929010382533641</v>
      </c>
      <c r="E8" s="185">
        <f>+'53'!F8/'53'!$F$6*100</f>
        <v>1.5460055206162346</v>
      </c>
      <c r="F8" s="185">
        <f>+'53'!G8/'53'!$G$6*100</f>
        <v>1.4972817620530279</v>
      </c>
      <c r="G8" s="185">
        <f>+'53'!H8/'53'!$H$6*100</f>
        <v>0.68703217065269051</v>
      </c>
      <c r="H8" s="185">
        <f>'53'!I8/'53'!I$6%</f>
        <v>0.71546499452677637</v>
      </c>
      <c r="I8" s="185">
        <f>'53'!J8/'53'!J$6%</f>
        <v>0.79606397319323385</v>
      </c>
      <c r="J8" s="185">
        <f>'53'!K8/'53'!K$6%</f>
        <v>0.64809157126830719</v>
      </c>
      <c r="K8" s="185">
        <f>'53'!L8/'53'!L$6%</f>
        <v>0.67053887689183189</v>
      </c>
      <c r="L8" s="160">
        <f>'53'!M8/'53'!$M$6*100</f>
        <v>0.65472639858867065</v>
      </c>
      <c r="M8" s="193">
        <f>'53'!N8/'53'!$N$6*100</f>
        <v>0.43134920382130271</v>
      </c>
      <c r="N8" s="130"/>
      <c r="O8" s="301"/>
    </row>
    <row r="9" spans="1:21" ht="12.75">
      <c r="A9" s="116" t="s">
        <v>132</v>
      </c>
      <c r="B9" s="197">
        <f>+'53'!C9/'53'!$C$6*100</f>
        <v>7.7470369199627642</v>
      </c>
      <c r="C9" s="185">
        <f>+'53'!D9/'53'!$D$6*100</f>
        <v>8.0159078623843154</v>
      </c>
      <c r="D9" s="185">
        <f>+'53'!E9/'53'!$E$6*100</f>
        <v>7.9573086933833359</v>
      </c>
      <c r="E9" s="185">
        <f>+'53'!F9/'53'!$F$6*100</f>
        <v>7.9699305859247938</v>
      </c>
      <c r="F9" s="185">
        <f>+'53'!G9/'53'!$G$6*100</f>
        <v>7.9584313796230504</v>
      </c>
      <c r="G9" s="185">
        <f>+'53'!H9/'53'!$H$6*100</f>
        <v>9.1308877649132061</v>
      </c>
      <c r="H9" s="185">
        <f>'53'!I9/'53'!I$6%</f>
        <v>9.2577796664740806</v>
      </c>
      <c r="I9" s="185">
        <f>'53'!J9/'53'!J$6%</f>
        <v>9.5267997406380935</v>
      </c>
      <c r="J9" s="185">
        <f>'53'!K9/'53'!K$6%</f>
        <v>9.787815892406071</v>
      </c>
      <c r="K9" s="185">
        <f>'53'!L9/'53'!L$6%</f>
        <v>10.302321807873026</v>
      </c>
      <c r="L9" s="160">
        <f>'53'!M9/'53'!$M$6*100</f>
        <v>9.9542018022304859</v>
      </c>
      <c r="M9" s="193">
        <f>'53'!N9/'53'!$N$6*100</f>
        <v>6.1594310004110646</v>
      </c>
      <c r="N9" s="130"/>
      <c r="O9" s="301"/>
    </row>
    <row r="10" spans="1:21" ht="38.25">
      <c r="A10" s="116" t="s">
        <v>184</v>
      </c>
      <c r="B10" s="197">
        <f>+'53'!C10/'53'!$C$6*100</f>
        <v>8.4213363996052131</v>
      </c>
      <c r="C10" s="185">
        <f>+'53'!D10/'53'!$D$6*100</f>
        <v>8.7117992877668549</v>
      </c>
      <c r="D10" s="185">
        <f>+'53'!E10/'53'!$E$6*100</f>
        <v>8.6481076590564996</v>
      </c>
      <c r="E10" s="185">
        <f>+'53'!F10/'53'!$F$6*100</f>
        <v>8.3635539736183482</v>
      </c>
      <c r="F10" s="185">
        <f>+'53'!G10/'53'!$G$6*100</f>
        <v>7.9928158198173049</v>
      </c>
      <c r="G10" s="185">
        <f>+'53'!H10/'53'!$H$6*100</f>
        <v>8.4101407638569903</v>
      </c>
      <c r="H10" s="185">
        <f>'53'!I10/'53'!I$6%</f>
        <v>8.2874316231847516</v>
      </c>
      <c r="I10" s="185">
        <f>'53'!J10/'53'!J$6%</f>
        <v>8.9966822535043338</v>
      </c>
      <c r="J10" s="185">
        <f>'53'!K10/'53'!K$6%</f>
        <v>9.303175425066506</v>
      </c>
      <c r="K10" s="185">
        <f>'53'!L10/'53'!L$6%</f>
        <v>11.436844261379163</v>
      </c>
      <c r="L10" s="160">
        <f>'53'!M10/'53'!$M$6*100</f>
        <v>9.3985452318092424</v>
      </c>
      <c r="M10" s="193">
        <f>'53'!N10/'53'!$N$6*100</f>
        <v>42.617691191409399</v>
      </c>
      <c r="N10" s="130"/>
      <c r="O10" s="301"/>
    </row>
    <row r="11" spans="1:21" ht="38.25">
      <c r="A11" s="116" t="s">
        <v>134</v>
      </c>
      <c r="B11" s="197">
        <f>+'53'!C11/'53'!$C$6*100</f>
        <v>1.4204707481336052</v>
      </c>
      <c r="C11" s="185">
        <f>+'53'!D11/'53'!$D$6*100</f>
        <v>1.334714236475453</v>
      </c>
      <c r="D11" s="185">
        <f>+'53'!E11/'53'!$E$6*100</f>
        <v>1.3249575100365265</v>
      </c>
      <c r="E11" s="185">
        <f>+'53'!F11/'53'!$F$6*100</f>
        <v>1.2831917669866721</v>
      </c>
      <c r="F11" s="185">
        <f>+'53'!G11/'53'!$G$6*100</f>
        <v>1.3198134284135101</v>
      </c>
      <c r="G11" s="185">
        <f>+'53'!H11/'53'!$H$6*100</f>
        <v>0.60756995623806132</v>
      </c>
      <c r="H11" s="185">
        <f>'53'!I11/'53'!I$6%</f>
        <v>0.57441911977579307</v>
      </c>
      <c r="I11" s="185">
        <f>'53'!J11/'53'!J$6%</f>
        <v>0.48269087330756449</v>
      </c>
      <c r="J11" s="185">
        <f>'53'!K11/'53'!K$6%</f>
        <v>0.36049194015768043</v>
      </c>
      <c r="K11" s="185">
        <f>'53'!L11/'53'!L$6%</f>
        <v>0.33390121112079046</v>
      </c>
      <c r="L11" s="160">
        <f>'53'!M11/'53'!$M$6*100</f>
        <v>0.36426190402507985</v>
      </c>
      <c r="M11" s="193">
        <f>'53'!N11/'53'!$N$6*100</f>
        <v>0.2347044331514071</v>
      </c>
      <c r="N11" s="130"/>
      <c r="O11" s="301"/>
    </row>
    <row r="12" spans="1:21" ht="12.75">
      <c r="A12" s="117" t="s">
        <v>135</v>
      </c>
      <c r="B12" s="197">
        <f>+'53'!C12/'53'!$C$6*100</f>
        <v>6.1075553828441507</v>
      </c>
      <c r="C12" s="185">
        <f>+'53'!D12/'53'!$D$6*100</f>
        <v>6.9286460623597863</v>
      </c>
      <c r="D12" s="185">
        <f>+'53'!E12/'53'!$E$6*100</f>
        <v>6.8779956063395211</v>
      </c>
      <c r="E12" s="185">
        <f>+'53'!F12/'53'!$F$6*100</f>
        <v>7.4134170964105319</v>
      </c>
      <c r="F12" s="185">
        <f>+'53'!G12/'53'!$G$6*100</f>
        <v>7.4587889113424195</v>
      </c>
      <c r="G12" s="185">
        <f>+'53'!H12/'53'!$H$6*100</f>
        <v>7.2710368220560708</v>
      </c>
      <c r="H12" s="185">
        <f>'53'!I12/'53'!I$6%</f>
        <v>6.962810764430861</v>
      </c>
      <c r="I12" s="185">
        <f>'53'!J12/'53'!J$6%</f>
        <v>6.4967699989129564</v>
      </c>
      <c r="J12" s="185">
        <f>'53'!K12/'53'!K$6%</f>
        <v>6.2546532039444624</v>
      </c>
      <c r="K12" s="185">
        <f>'53'!L12/'53'!L$6%</f>
        <v>6.1812255832444061</v>
      </c>
      <c r="L12" s="160">
        <f>'53'!M12/'53'!$M$6*100</f>
        <v>6.3187617350352987</v>
      </c>
      <c r="M12" s="193">
        <f>'53'!N12/'53'!$N$6*100</f>
        <v>4.0787995344944443</v>
      </c>
      <c r="N12" s="130"/>
      <c r="O12" s="301"/>
    </row>
    <row r="13" spans="1:21" ht="38.25">
      <c r="A13" s="116" t="s">
        <v>136</v>
      </c>
      <c r="B13" s="197">
        <f>+'53'!C13/'53'!$C$6*100</f>
        <v>4.0054143092043253</v>
      </c>
      <c r="C13" s="185">
        <f>+'53'!D13/'53'!$D$6*100</f>
        <v>3.8188774467295898</v>
      </c>
      <c r="D13" s="185">
        <f>+'53'!E13/'53'!$E$6*100</f>
        <v>3.7909527563316727</v>
      </c>
      <c r="E13" s="185">
        <f>+'53'!F13/'53'!$F$6*100</f>
        <v>3.935596219261762</v>
      </c>
      <c r="F13" s="185">
        <f>+'53'!G13/'53'!$G$6*100</f>
        <v>4.0717316703480018</v>
      </c>
      <c r="G13" s="185">
        <f>+'53'!H13/'53'!$H$6*100</f>
        <v>11.737038235030109</v>
      </c>
      <c r="H13" s="185">
        <f>'53'!I13/'53'!I$6%</f>
        <v>11.945662076752184</v>
      </c>
      <c r="I13" s="185">
        <f>'53'!J13/'53'!J$6%</f>
        <v>11.758884200576421</v>
      </c>
      <c r="J13" s="185">
        <f>'53'!K13/'53'!K$6%</f>
        <v>11.693584938889996</v>
      </c>
      <c r="K13" s="185">
        <f>'53'!L13/'53'!L$6%</f>
        <v>11.293258768601678</v>
      </c>
      <c r="L13" s="160">
        <f>'53'!M13/'53'!$M$6*100</f>
        <v>11.879444194983018</v>
      </c>
      <c r="M13" s="193">
        <f>'53'!N13/'53'!$N$6*100</f>
        <v>7.4598274560238753</v>
      </c>
      <c r="N13" s="130"/>
      <c r="O13" s="301"/>
    </row>
    <row r="14" spans="1:21" ht="12.75">
      <c r="A14" s="117" t="s">
        <v>137</v>
      </c>
      <c r="B14" s="197">
        <f>+'53'!C14/'53'!$C$6*100</f>
        <v>17.023065189210822</v>
      </c>
      <c r="C14" s="185">
        <f>+'53'!D14/'53'!$D$6*100</f>
        <v>15.749763155833435</v>
      </c>
      <c r="D14" s="185">
        <f>+'53'!E14/'53'!$E$6*100</f>
        <v>15.634618247322893</v>
      </c>
      <c r="E14" s="185">
        <f>+'53'!F14/'53'!$F$6*100</f>
        <v>15.850661657646745</v>
      </c>
      <c r="F14" s="185">
        <f>+'53'!G14/'53'!$G$6*100</f>
        <v>15.806644251113063</v>
      </c>
      <c r="G14" s="185">
        <f>+'53'!H14/'53'!$H$6*100</f>
        <v>8.3859572551303199</v>
      </c>
      <c r="H14" s="185">
        <f>'53'!I14/'53'!I$6%</f>
        <v>8.3901726286767246</v>
      </c>
      <c r="I14" s="185">
        <f>'53'!J14/'53'!J$6%</f>
        <v>7.8636406366653997</v>
      </c>
      <c r="J14" s="185">
        <f>'53'!K14/'53'!K$6%</f>
        <v>7.5859501680582362</v>
      </c>
      <c r="K14" s="185">
        <f>'53'!L14/'53'!L$6%</f>
        <v>8.3012165668278737</v>
      </c>
      <c r="L14" s="160">
        <f>'53'!M14/'53'!$M$6*100</f>
        <v>7.6638011478001697</v>
      </c>
      <c r="M14" s="193">
        <f>'53'!N14/'53'!$N$6*100</f>
        <v>4.7511996297294923</v>
      </c>
      <c r="N14" s="130"/>
      <c r="O14" s="301"/>
    </row>
    <row r="15" spans="1:21" ht="12.75">
      <c r="A15" s="116" t="s">
        <v>138</v>
      </c>
      <c r="B15" s="197">
        <f>+'53'!C15/'53'!$C$6*100</f>
        <v>0.91249863458101221</v>
      </c>
      <c r="C15" s="185">
        <f>+'53'!D15/'53'!$D$6*100</f>
        <v>0.88928877173075005</v>
      </c>
      <c r="D15" s="185">
        <f>+'53'!E15/'53'!$E$6*100</f>
        <v>0.88278404216185236</v>
      </c>
      <c r="E15" s="185">
        <f>+'53'!F15/'53'!$F$6*100</f>
        <v>1.0267880246626175</v>
      </c>
      <c r="F15" s="185">
        <f>+'53'!G15/'53'!$G$6*100</f>
        <v>1.1226923222377452</v>
      </c>
      <c r="G15" s="185">
        <f>+'53'!H15/'53'!$H$6*100</f>
        <v>1.079451780281427</v>
      </c>
      <c r="H15" s="185">
        <f>'53'!I15/'53'!I$6%</f>
        <v>1.0667363873589875</v>
      </c>
      <c r="I15" s="185">
        <f>'53'!J15/'53'!J$6%</f>
        <v>1.0726692482531903</v>
      </c>
      <c r="J15" s="185">
        <f>'53'!K15/'53'!K$6%</f>
        <v>1.0690639561652</v>
      </c>
      <c r="K15" s="185">
        <f>'53'!L15/'53'!L$6%</f>
        <v>0.8530393524124088</v>
      </c>
      <c r="L15" s="160">
        <f>'53'!M15/'53'!$M$6*100</f>
        <v>1.0800136295034215</v>
      </c>
      <c r="M15" s="193">
        <f>'53'!N15/'53'!$N$6*100</f>
        <v>0.71680383009233317</v>
      </c>
      <c r="N15" s="130"/>
      <c r="O15" s="301"/>
    </row>
    <row r="16" spans="1:21" ht="12.75">
      <c r="A16" s="116" t="s">
        <v>139</v>
      </c>
      <c r="B16" s="197">
        <f>+'53'!C16/'53'!$C$6*100</f>
        <v>2.9566516929745448</v>
      </c>
      <c r="C16" s="185">
        <f>+'53'!D16/'53'!$D$6*100</f>
        <v>2.9006167420989439</v>
      </c>
      <c r="D16" s="185">
        <f>+'53'!E16/'53'!$E$6*100</f>
        <v>2.8794095426616404</v>
      </c>
      <c r="E16" s="185">
        <f>+'53'!F16/'53'!$F$6*100</f>
        <v>2.8246079485705211</v>
      </c>
      <c r="F16" s="185">
        <f>+'53'!G16/'53'!$G$6*100</f>
        <v>2.9997219813096119</v>
      </c>
      <c r="G16" s="185">
        <f>+'53'!H16/'53'!$H$6*100</f>
        <v>2.9334122479407574</v>
      </c>
      <c r="H16" s="185">
        <f>'53'!I16/'53'!I$6%</f>
        <v>2.8110596756980337</v>
      </c>
      <c r="I16" s="185">
        <f>'53'!J16/'53'!J$6%</f>
        <v>2.6986313538772624</v>
      </c>
      <c r="J16" s="185">
        <f>'53'!K16/'53'!K$6%</f>
        <v>2.6320573551651982</v>
      </c>
      <c r="K16" s="185">
        <f>'53'!L16/'53'!L$6%</f>
        <v>2.2837259190311285</v>
      </c>
      <c r="L16" s="160">
        <f>'53'!M16/'53'!$M$6*100</f>
        <v>2.7250083825664193</v>
      </c>
      <c r="M16" s="193">
        <f>'53'!N16/'53'!$N$6*100</f>
        <v>1.8142090567729103</v>
      </c>
      <c r="N16" s="130"/>
      <c r="O16" s="301"/>
    </row>
    <row r="17" spans="1:15" ht="25.5">
      <c r="A17" s="116" t="s">
        <v>140</v>
      </c>
      <c r="B17" s="197">
        <f>+'53'!C17/'53'!$C$6*100</f>
        <v>0.4752745579667485</v>
      </c>
      <c r="C17" s="185">
        <f>+'53'!D17/'53'!$D$6*100</f>
        <v>0.65639431609453469</v>
      </c>
      <c r="D17" s="185">
        <f>+'53'!E17/'53'!$E$6*100</f>
        <v>0.65159156110783678</v>
      </c>
      <c r="E17" s="185">
        <f>+'53'!F17/'53'!$F$6*100</f>
        <v>0.69055631741711554</v>
      </c>
      <c r="F17" s="185">
        <f>+'53'!G17/'53'!$G$6*100</f>
        <v>0.68077393947420761</v>
      </c>
      <c r="G17" s="185">
        <f>+'53'!H17/'53'!$H$6*100</f>
        <v>0.66791032654322868</v>
      </c>
      <c r="H17" s="185">
        <f>'53'!I17/'53'!I$6%</f>
        <v>0.64469018951780077</v>
      </c>
      <c r="I17" s="185">
        <f>'53'!J17/'53'!J$6%</f>
        <v>0.68874119701904302</v>
      </c>
      <c r="J17" s="185">
        <f>'53'!K17/'53'!K$6%</f>
        <v>0.70664449133370955</v>
      </c>
      <c r="K17" s="185">
        <f>'53'!L17/'53'!L$6%</f>
        <v>0.52088929312181154</v>
      </c>
      <c r="L17" s="160">
        <f>'53'!M17/'53'!$M$6*100</f>
        <v>0.71387383591633735</v>
      </c>
      <c r="M17" s="193">
        <f>'53'!N17/'53'!$N$6*100</f>
        <v>0.43769327619707626</v>
      </c>
      <c r="N17" s="130"/>
      <c r="O17" s="301"/>
    </row>
    <row r="18" spans="1:15" ht="25.5">
      <c r="A18" s="116" t="s">
        <v>141</v>
      </c>
      <c r="B18" s="197">
        <f>+'53'!C18/'53'!$C$6*100</f>
        <v>0.39610442337751972</v>
      </c>
      <c r="C18" s="185">
        <f>+'53'!D18/'53'!$D$6*100</f>
        <v>0.36793800826215267</v>
      </c>
      <c r="D18" s="185">
        <f>+'53'!E18/'53'!$E$6*100</f>
        <v>0.36524437240126734</v>
      </c>
      <c r="E18" s="185">
        <f>+'53'!F18/'53'!$F$6*100</f>
        <v>0.37278724962088222</v>
      </c>
      <c r="F18" s="185">
        <f>+'53'!G18/'53'!$G$6*100</f>
        <v>0.3527451141419421</v>
      </c>
      <c r="G18" s="185">
        <f>+'53'!H18/'53'!$H$6*100</f>
        <v>1.4594984319569824</v>
      </c>
      <c r="H18" s="185">
        <f>'53'!I18/'53'!I$6%</f>
        <v>1.3928280131659607</v>
      </c>
      <c r="I18" s="185">
        <f>'53'!J18/'53'!J$6%</f>
        <v>1.4094352446821139</v>
      </c>
      <c r="J18" s="185">
        <f>'53'!K18/'53'!K$6%</f>
        <v>1.4098921562396711</v>
      </c>
      <c r="K18" s="185">
        <f>'53'!L18/'53'!L$6%</f>
        <v>1.2978901397208664</v>
      </c>
      <c r="L18" s="160">
        <f>'53'!M18/'53'!$M$6*100</f>
        <v>1.4243407015689951</v>
      </c>
      <c r="M18" s="193">
        <f>'53'!N18/'53'!$N$6*100</f>
        <v>0.91979028725143741</v>
      </c>
      <c r="N18" s="130"/>
      <c r="O18" s="301"/>
    </row>
    <row r="19" spans="1:15" ht="25.5">
      <c r="A19" s="116" t="s">
        <v>244</v>
      </c>
      <c r="B19" s="197">
        <f>+'53'!C19/'53'!$C$6*100</f>
        <v>0.8772756580352854</v>
      </c>
      <c r="C19" s="185">
        <f>+'53'!D19/'53'!$D$6*100</f>
        <v>0.86683136905844094</v>
      </c>
      <c r="D19" s="185">
        <f>+'53'!E19/'53'!$E$6*100</f>
        <v>0.86049833730311509</v>
      </c>
      <c r="E19" s="185">
        <f>+'53'!F19/'53'!$F$6*100</f>
        <v>0.84934205928126705</v>
      </c>
      <c r="F19" s="185">
        <f>+'53'!G19/'53'!$G$6*100</f>
        <v>0.82657947291643818</v>
      </c>
      <c r="G19" s="185">
        <f>+'53'!H19/'53'!$H$6*100</f>
        <v>0.89148938075343465</v>
      </c>
      <c r="H19" s="185">
        <f>'53'!I19/'53'!I$6%</f>
        <v>0.87783566224606324</v>
      </c>
      <c r="I19" s="185">
        <f>'53'!J19/'53'!J$6%</f>
        <v>0.98537065042188055</v>
      </c>
      <c r="J19" s="185">
        <f>'53'!K19/'53'!K$6%</f>
        <v>1.0359523695205255</v>
      </c>
      <c r="K19" s="185">
        <f>'53'!L19/'53'!L$6%</f>
        <v>0.98713906622224734</v>
      </c>
      <c r="L19" s="160">
        <f>'53'!M19/'53'!$M$6*100</f>
        <v>1.046560426247672</v>
      </c>
      <c r="M19" s="193">
        <f>'53'!N19/'53'!$N$6*100</f>
        <v>0.7738933238146003</v>
      </c>
      <c r="N19" s="130"/>
      <c r="O19" s="301"/>
    </row>
    <row r="20" spans="1:15" ht="25.5">
      <c r="A20" s="116" t="s">
        <v>245</v>
      </c>
      <c r="B20" s="197">
        <f>+'53'!C20/'53'!$C$6*100</f>
        <v>0.21328327924824136</v>
      </c>
      <c r="C20" s="185">
        <f>+'53'!D20/'53'!$D$6*100</f>
        <v>0.18379173800243453</v>
      </c>
      <c r="D20" s="185">
        <f>+'53'!E20/'53'!$E$6*100</f>
        <v>0.18244370761193815</v>
      </c>
      <c r="E20" s="185">
        <f>+'53'!F20/'53'!$F$6*100</f>
        <v>0.18274303240503206</v>
      </c>
      <c r="F20" s="185">
        <f>+'53'!G20/'53'!$G$6*100</f>
        <v>0.20860104697693047</v>
      </c>
      <c r="G20" s="185">
        <f>+'53'!H20/'53'!$H$6*100</f>
        <v>0.24040686903409009</v>
      </c>
      <c r="H20" s="185">
        <f>'53'!I20/'53'!I$6%</f>
        <v>0.23498550571732532</v>
      </c>
      <c r="I20" s="185">
        <f>'53'!J20/'53'!J$6%</f>
        <v>0.24967904581439115</v>
      </c>
      <c r="J20" s="185">
        <f>'53'!K20/'53'!K$6%</f>
        <v>0.25548916193219456</v>
      </c>
      <c r="K20" s="185">
        <f>'53'!L20/'53'!L$6%</f>
        <v>0.24351759197723449</v>
      </c>
      <c r="L20" s="160">
        <f>'53'!M20/'53'!$M$6*100</f>
        <v>0.25807799747373156</v>
      </c>
      <c r="M20" s="193">
        <f>'53'!N20/'53'!$N$6*100</f>
        <v>0.18395901180491339</v>
      </c>
      <c r="N20" s="130"/>
      <c r="O20" s="301"/>
    </row>
    <row r="21" spans="1:15" ht="63.75">
      <c r="A21" s="116" t="s">
        <v>183</v>
      </c>
      <c r="B21" s="197">
        <f>+'53'!C21/'53'!$C$6*100</f>
        <v>4.693367978725564</v>
      </c>
      <c r="C21" s="185">
        <f>+'53'!D21/'53'!$D$6*100</f>
        <v>4.3493463366901999</v>
      </c>
      <c r="D21" s="185">
        <f>+'53'!E21/'53'!$E$6*100</f>
        <v>4.317551420404965</v>
      </c>
      <c r="E21" s="185">
        <f>+'53'!F21/'53'!$F$6*100</f>
        <v>4.2095285672594134</v>
      </c>
      <c r="F21" s="185">
        <f>+'53'!G21/'53'!$G$6*100</f>
        <v>4.1019545331050322</v>
      </c>
      <c r="G21" s="185">
        <f>+'53'!H21/'53'!$H$6*100</f>
        <v>3.8836435785939245</v>
      </c>
      <c r="H21" s="185">
        <f>'53'!I21/'53'!I$6%</f>
        <v>3.9348580746874289</v>
      </c>
      <c r="I21" s="185">
        <f>'53'!J21/'53'!J$6%</f>
        <v>3.8354884997075449</v>
      </c>
      <c r="J21" s="185">
        <f>'53'!K21/'53'!K$6%</f>
        <v>3.7673195812001889</v>
      </c>
      <c r="K21" s="185">
        <f>'53'!L21/'53'!L$6%</f>
        <v>3.6545419033838034</v>
      </c>
      <c r="L21" s="160">
        <f>'53'!M21/'53'!$M$6*100</f>
        <v>3.8059224256395274</v>
      </c>
      <c r="M21" s="193">
        <f>'53'!N21/'53'!$N$6*100</f>
        <v>2.4168315135341443</v>
      </c>
      <c r="N21" s="130"/>
      <c r="O21" s="301"/>
    </row>
    <row r="22" spans="1:15" ht="18" customHeight="1">
      <c r="A22" s="117" t="s">
        <v>145</v>
      </c>
      <c r="B22" s="197">
        <f>+'53'!C22/'53'!$C$6*100</f>
        <v>5.1497683379395083</v>
      </c>
      <c r="C22" s="185">
        <f>+'53'!D22/'53'!$D$6*100</f>
        <v>5.6350797259953138</v>
      </c>
      <c r="D22" s="185">
        <f>+'53'!E22/'53'!$E$6*100</f>
        <v>5.5938855743860652</v>
      </c>
      <c r="E22" s="185">
        <f>+'53'!F22/'53'!$F$6*100</f>
        <v>5.5813868516428204</v>
      </c>
      <c r="F22" s="185">
        <f>+'53'!G22/'53'!$G$6*100</f>
        <v>6.7070703618309606</v>
      </c>
      <c r="G22" s="185">
        <f>+'53'!H22/'53'!$H$6*100</f>
        <v>6.6382251435821829</v>
      </c>
      <c r="H22" s="185">
        <f>'53'!I22/'53'!I$6%</f>
        <v>6.4963798925112899</v>
      </c>
      <c r="I22" s="185">
        <f>'53'!J22/'53'!J$6%</f>
        <v>6.3091682575972383</v>
      </c>
      <c r="J22" s="185">
        <f>'53'!K22/'53'!K$6%</f>
        <v>6.1865174480330376</v>
      </c>
      <c r="K22" s="185">
        <f>'53'!L22/'53'!L$6%</f>
        <v>6.0590301189605364</v>
      </c>
      <c r="L22" s="160">
        <f>'53'!M22/'53'!$M$6*100</f>
        <v>6.2499206561240674</v>
      </c>
      <c r="M22" s="193">
        <f>'53'!N22/'53'!$N$6*100</f>
        <v>3.9709622335391188</v>
      </c>
      <c r="N22" s="130"/>
      <c r="O22" s="301"/>
    </row>
    <row r="23" spans="1:15" ht="12.75">
      <c r="A23" s="116" t="s">
        <v>146</v>
      </c>
      <c r="B23" s="197">
        <f>+'53'!C23/'53'!$C$6*100</f>
        <v>1.7511921436933111</v>
      </c>
      <c r="C23" s="185">
        <f>+'53'!D23/'53'!$D$6*100</f>
        <v>1.9969804930812476</v>
      </c>
      <c r="D23" s="185">
        <f>+'53'!E23/'53'!$E$6*100</f>
        <v>1.9817104789796121</v>
      </c>
      <c r="E23" s="185">
        <f>+'53'!F23/'53'!$F$6*100</f>
        <v>2.013184068143917</v>
      </c>
      <c r="F23" s="185">
        <f>+'53'!G23/'53'!$G$6*100</f>
        <v>2.309944476961713</v>
      </c>
      <c r="G23" s="185">
        <f>+'53'!H23/'53'!$H$6*100</f>
        <v>2.9470136215758931</v>
      </c>
      <c r="H23" s="185">
        <f>'53'!I23/'53'!I$6%</f>
        <v>3.0383212406551858</v>
      </c>
      <c r="I23" s="185">
        <f>'53'!J23/'53'!J$6%</f>
        <v>2.95705260556243</v>
      </c>
      <c r="J23" s="185">
        <f>'53'!K23/'53'!K$6%</f>
        <v>2.9024288006254144</v>
      </c>
      <c r="K23" s="185">
        <f>'53'!L23/'53'!L$6%</f>
        <v>2.9268330696827207</v>
      </c>
      <c r="L23" s="160">
        <f>'53'!M23/'53'!$M$6*100</f>
        <v>2.9322008456019075</v>
      </c>
      <c r="M23" s="193">
        <f>'53'!N23/'53'!$N$6*100</f>
        <v>1.9157046712390273</v>
      </c>
      <c r="N23" s="130"/>
      <c r="O23" s="301"/>
    </row>
    <row r="24" spans="1:15" ht="25.5">
      <c r="A24" s="116" t="s">
        <v>147</v>
      </c>
      <c r="B24" s="197">
        <f>+'53'!C24/'53'!$C$6*100</f>
        <v>1.1168885653772278</v>
      </c>
      <c r="C24" s="185">
        <f>+'53'!D24/'53'!$D$6*100</f>
        <v>1.1363202011261497</v>
      </c>
      <c r="D24" s="185">
        <f>+'53'!E24/'53'!$E$6*100</f>
        <v>1.1280136230294879</v>
      </c>
      <c r="E24" s="185">
        <f>+'53'!F24/'53'!$F$6*100</f>
        <v>1.2456956995498603</v>
      </c>
      <c r="F24" s="185">
        <f>+'53'!G24/'53'!$G$6*100</f>
        <v>1.516214565869147</v>
      </c>
      <c r="G24" s="185">
        <f>+'53'!H24/'53'!$H$6*100</f>
        <v>0.37100373623369676</v>
      </c>
      <c r="H24" s="185">
        <f>'53'!I24/'53'!I$6%</f>
        <v>0.35404193680053386</v>
      </c>
      <c r="I24" s="185">
        <f>'53'!J24/'53'!J$6%</f>
        <v>0.36603210323774976</v>
      </c>
      <c r="J24" s="185">
        <f>'53'!K24/'53'!K$6%</f>
        <v>0.36964643718730017</v>
      </c>
      <c r="K24" s="185">
        <f>'53'!L24/'53'!L$6%</f>
        <v>0.35318627449882684</v>
      </c>
      <c r="L24" s="160">
        <f>'53'!M24/'53'!$M$6*100</f>
        <v>0.37342827640117027</v>
      </c>
      <c r="M24" s="193">
        <f>'53'!N24/'53'!$N$6*100</f>
        <v>0.22836274666219841</v>
      </c>
      <c r="N24" s="130"/>
      <c r="O24" s="301"/>
    </row>
    <row r="25" spans="1:15" ht="21" customHeight="1">
      <c r="A25" s="117" t="s">
        <v>148</v>
      </c>
      <c r="B25" s="197">
        <f>+'53'!C25/'53'!$C$6*100</f>
        <v>0.92553657341217477</v>
      </c>
      <c r="C25" s="185">
        <f>+'53'!D25/'53'!$D$6*100</f>
        <v>0.95640615968775466</v>
      </c>
      <c r="D25" s="185">
        <f>+'53'!E25/'53'!$E$6*100</f>
        <v>0.9494096169473234</v>
      </c>
      <c r="E25" s="185">
        <f>+'53'!F25/'53'!$F$6*100</f>
        <v>0.9170954323934366</v>
      </c>
      <c r="F25" s="185">
        <f>+'53'!G25/'53'!$G$6*100</f>
        <v>0.88549823180429388</v>
      </c>
      <c r="G25" s="185">
        <f>+'53'!H25/'53'!$H$6*100</f>
        <v>0.92804584743328844</v>
      </c>
      <c r="H25" s="185">
        <f>'53'!I25/'53'!I$6%</f>
        <v>0.89180032325811487</v>
      </c>
      <c r="I25" s="185">
        <f>'53'!J25/'53'!J$6%</f>
        <v>1.1303842684505079</v>
      </c>
      <c r="J25" s="185">
        <f>'53'!K25/'53'!K$6%</f>
        <v>1.2650887328761595</v>
      </c>
      <c r="K25" s="185">
        <f>'53'!L25/'53'!L$6%</f>
        <v>1.1298198718649513</v>
      </c>
      <c r="L25" s="160">
        <f>'53'!M25/'53'!$M$6*100</f>
        <v>1.2780478319967803</v>
      </c>
      <c r="M25" s="193">
        <f>'53'!N25/'53'!$N$6*100</f>
        <v>0.81195298629611179</v>
      </c>
      <c r="N25" s="130"/>
      <c r="O25" s="301"/>
    </row>
    <row r="26" spans="1:15" ht="58.5" customHeight="1">
      <c r="A26" s="116" t="s">
        <v>182</v>
      </c>
      <c r="B26" s="197">
        <f>+'53'!C26/'53'!$C$6*100</f>
        <v>0</v>
      </c>
      <c r="C26" s="185">
        <f>+'53'!D26/'53'!$D$6*100</f>
        <v>0</v>
      </c>
      <c r="D26" s="185">
        <f>+'53'!E26/'53'!$E$6*100</f>
        <v>0</v>
      </c>
      <c r="E26" s="185">
        <f>+'53'!F26/'53'!$F$6*100</f>
        <v>0</v>
      </c>
      <c r="F26" s="185">
        <f>+'53'!G26/'53'!$G$6*100</f>
        <v>0</v>
      </c>
      <c r="G26" s="185">
        <f>+'53'!H26/'53'!$H$6*100</f>
        <v>0</v>
      </c>
      <c r="H26" s="208">
        <v>0</v>
      </c>
      <c r="I26" s="197">
        <v>0</v>
      </c>
      <c r="J26" s="197">
        <v>0</v>
      </c>
      <c r="K26" s="197">
        <v>0</v>
      </c>
      <c r="L26" s="197">
        <v>0</v>
      </c>
      <c r="M26" s="193">
        <f>'53'!N26/'53'!$N$6*100</f>
        <v>0</v>
      </c>
      <c r="N26" s="130"/>
      <c r="O26" s="301"/>
    </row>
    <row r="27" spans="1:15" ht="29.25" customHeight="1">
      <c r="A27" s="116" t="s">
        <v>150</v>
      </c>
      <c r="B27" s="197">
        <f>+'53'!C27/'53'!$C$6*100</f>
        <v>0</v>
      </c>
      <c r="C27" s="185">
        <f>+'53'!D27/'53'!$D$6*100</f>
        <v>0</v>
      </c>
      <c r="D27" s="185">
        <f>+'53'!E27/'53'!$E$6*100</f>
        <v>0</v>
      </c>
      <c r="E27" s="185">
        <f>+'53'!F27/'53'!$F$6*100</f>
        <v>0</v>
      </c>
      <c r="F27" s="185">
        <f>+'53'!G27/'53'!$G$6*100</f>
        <v>0</v>
      </c>
      <c r="G27" s="185">
        <f>+'53'!H27/'53'!$H$6*100</f>
        <v>0</v>
      </c>
      <c r="H27" s="208">
        <v>0</v>
      </c>
      <c r="I27" s="197">
        <v>0</v>
      </c>
      <c r="J27" s="197">
        <v>0</v>
      </c>
      <c r="K27" s="197">
        <v>0</v>
      </c>
      <c r="L27" s="197">
        <v>0</v>
      </c>
      <c r="M27" s="193">
        <f>'53'!N27/'53'!$N$6*100</f>
        <v>0</v>
      </c>
      <c r="N27" s="130"/>
      <c r="O27" s="301"/>
    </row>
    <row r="28" spans="1:15" ht="18" customHeight="1">
      <c r="B28" s="130"/>
      <c r="C28" s="130"/>
      <c r="D28" s="130"/>
      <c r="E28" s="130"/>
      <c r="O28" s="94"/>
    </row>
    <row r="29" spans="1:15" ht="18" customHeight="1"/>
    <row r="30" spans="1:15" ht="18" customHeight="1"/>
    <row r="31" spans="1:15" ht="18" customHeight="1"/>
    <row r="32" spans="1:15" ht="18" customHeight="1"/>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row r="48"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spans="1:7" ht="18" customHeight="1"/>
    <row r="114" spans="1:7" ht="18" customHeight="1"/>
    <row r="115" spans="1:7" ht="18" customHeight="1"/>
    <row r="116" spans="1:7" ht="18" customHeight="1"/>
    <row r="117" spans="1:7" ht="18" customHeight="1"/>
    <row r="118" spans="1:7" ht="18" customHeight="1"/>
    <row r="119" spans="1:7" ht="18" customHeight="1"/>
    <row r="120" spans="1:7" ht="18" customHeight="1"/>
    <row r="121" spans="1:7" ht="18" customHeight="1"/>
    <row r="122" spans="1:7" ht="18" customHeight="1">
      <c r="A122" s="94"/>
      <c r="B122" s="94"/>
      <c r="C122" s="94"/>
      <c r="D122" s="94"/>
      <c r="E122" s="94"/>
      <c r="F122" s="94"/>
      <c r="G122" s="94"/>
    </row>
    <row r="123" spans="1:7" ht="18" customHeight="1">
      <c r="A123" s="94"/>
      <c r="B123" s="94"/>
      <c r="C123" s="94"/>
      <c r="D123" s="94"/>
      <c r="E123" s="94"/>
      <c r="F123" s="94"/>
      <c r="G123" s="94"/>
    </row>
    <row r="124" spans="1:7" ht="18" customHeight="1">
      <c r="A124" s="94"/>
      <c r="B124" s="94"/>
      <c r="C124" s="94"/>
      <c r="D124" s="94"/>
      <c r="E124" s="94"/>
      <c r="F124" s="94"/>
      <c r="G124" s="94"/>
    </row>
    <row r="125" spans="1:7" ht="18" customHeight="1">
      <c r="A125" s="94"/>
      <c r="B125" s="94"/>
      <c r="C125" s="94"/>
      <c r="D125" s="94"/>
      <c r="E125" s="94"/>
      <c r="F125" s="94"/>
      <c r="G125" s="94"/>
    </row>
    <row r="126" spans="1:7" ht="18" customHeight="1">
      <c r="A126" s="94"/>
      <c r="B126" s="94"/>
      <c r="C126" s="94"/>
      <c r="D126" s="94"/>
      <c r="E126" s="94"/>
      <c r="F126" s="94"/>
      <c r="G126" s="94"/>
    </row>
    <row r="127" spans="1:7" ht="12.75">
      <c r="A127" s="94"/>
      <c r="B127" s="94"/>
      <c r="C127" s="94"/>
      <c r="D127" s="94"/>
      <c r="E127" s="94"/>
      <c r="F127" s="94"/>
      <c r="G127" s="94"/>
    </row>
    <row r="128" spans="1:7" ht="12.75">
      <c r="A128" s="94"/>
      <c r="B128" s="94"/>
      <c r="C128" s="94"/>
      <c r="D128" s="94"/>
      <c r="E128" s="94"/>
      <c r="F128" s="94"/>
      <c r="G128" s="94"/>
    </row>
    <row r="129" spans="1:7" ht="12.75">
      <c r="A129" s="94"/>
      <c r="B129" s="94"/>
      <c r="C129" s="94"/>
      <c r="D129" s="94"/>
      <c r="E129" s="94"/>
      <c r="F129" s="94"/>
      <c r="G129" s="94"/>
    </row>
    <row r="130" spans="1:7" ht="12.75">
      <c r="A130" s="94"/>
      <c r="B130" s="94"/>
      <c r="C130" s="94"/>
      <c r="D130" s="94"/>
      <c r="E130" s="94"/>
      <c r="F130" s="94"/>
      <c r="G130" s="94"/>
    </row>
    <row r="131" spans="1:7" ht="12.75">
      <c r="A131" s="94"/>
      <c r="B131" s="94"/>
      <c r="C131" s="94"/>
      <c r="D131" s="94"/>
      <c r="E131" s="94"/>
      <c r="F131" s="94"/>
      <c r="G131" s="94"/>
    </row>
    <row r="132" spans="1:7" ht="12.75">
      <c r="A132" s="94"/>
      <c r="B132" s="94"/>
      <c r="C132" s="94"/>
      <c r="D132" s="94"/>
      <c r="E132" s="94"/>
      <c r="F132" s="94"/>
      <c r="G132" s="94"/>
    </row>
    <row r="133" spans="1:7" ht="12.75"/>
    <row r="134" spans="1:7" ht="12.75"/>
    <row r="135" spans="1:7" ht="12.75"/>
    <row r="136" spans="1:7" ht="12.75"/>
    <row r="137" spans="1:7" ht="12.75"/>
    <row r="138" spans="1:7" ht="12.75"/>
    <row r="139" spans="1:7" ht="12.75"/>
    <row r="140" spans="1:7" ht="12.75"/>
    <row r="141" spans="1:7" ht="12.75"/>
    <row r="142" spans="1:7" ht="12.75"/>
    <row r="143" spans="1:7" ht="12.75"/>
    <row r="144" spans="1:7" ht="12.75"/>
    <row r="145" ht="12.75"/>
    <row r="146" ht="12.75"/>
    <row r="147" ht="12.75"/>
    <row r="148" ht="12.75"/>
    <row r="149" ht="12.75"/>
    <row r="150" ht="12.75"/>
    <row r="151" ht="12.75"/>
    <row r="152" ht="12.75"/>
    <row r="153" ht="12.75"/>
    <row r="154" ht="12.75"/>
    <row r="155" ht="12.75"/>
    <row r="156" ht="12.75"/>
    <row r="157" ht="12.75"/>
    <row r="158" ht="12.75"/>
    <row r="159" ht="12.75"/>
    <row r="160" ht="12.75"/>
    <row r="161" ht="12.75"/>
    <row r="162" ht="12.75"/>
    <row r="163" ht="12.75"/>
    <row r="164" ht="12.75"/>
    <row r="165" ht="12.75"/>
    <row r="166" ht="12.75"/>
    <row r="167" ht="12.75"/>
    <row r="168" ht="12.75"/>
    <row r="169" ht="12.75"/>
    <row r="170" ht="12.75"/>
    <row r="171" ht="12.75"/>
    <row r="172" ht="12.75"/>
    <row r="173" ht="12.75"/>
    <row r="174" ht="12.75"/>
    <row r="175" ht="12.75"/>
    <row r="176" ht="12.75"/>
    <row r="177" ht="12.75"/>
    <row r="178" ht="12.75"/>
    <row r="179" ht="12.75"/>
    <row r="180" ht="12.75"/>
    <row r="181" ht="12.75"/>
    <row r="182" ht="12.75"/>
    <row r="183" ht="12.75"/>
    <row r="184" ht="12.75"/>
    <row r="185" ht="12.75"/>
    <row r="186" ht="12.75"/>
    <row r="187" ht="12.75"/>
    <row r="188" ht="12.75"/>
    <row r="189" ht="12.75"/>
    <row r="190" ht="12.75"/>
    <row r="191" ht="12.75"/>
    <row r="192" ht="12.75"/>
    <row r="193" ht="12.75"/>
    <row r="194" ht="12.75"/>
    <row r="195" ht="12.75"/>
    <row r="196" ht="12.75"/>
    <row r="197" ht="12.75"/>
    <row r="198" ht="12.75"/>
    <row r="199" ht="12.75"/>
    <row r="200" ht="12.75"/>
    <row r="201" ht="12.75"/>
    <row r="202" ht="12.75"/>
    <row r="203" ht="12.75"/>
    <row r="204" ht="12.75"/>
    <row r="205" ht="12.75"/>
    <row r="206" ht="12.75"/>
    <row r="207" ht="12.75"/>
    <row r="208" ht="12.75"/>
    <row r="209" ht="12.75"/>
    <row r="210" ht="12.75"/>
    <row r="211" ht="12.75"/>
    <row r="212" ht="12.75"/>
    <row r="213" ht="12.75"/>
    <row r="214" ht="12.75"/>
    <row r="215" ht="12.75"/>
    <row r="216" ht="12.75"/>
    <row r="217" ht="12.75"/>
    <row r="218" ht="12.75"/>
    <row r="219" ht="12.75"/>
    <row r="220" ht="12.75"/>
    <row r="221" ht="12.75"/>
    <row r="222" ht="12.75"/>
    <row r="223" ht="12.75"/>
    <row r="224" ht="12.75"/>
    <row r="225" ht="12.75"/>
    <row r="226" ht="12.75"/>
    <row r="227" ht="12.75"/>
    <row r="228" ht="12.75"/>
    <row r="229" ht="12.75"/>
    <row r="230" ht="12.75"/>
    <row r="231" ht="12.75"/>
    <row r="232" ht="12.75"/>
    <row r="233" ht="12.75"/>
    <row r="234" ht="12.75"/>
    <row r="235" ht="12.75"/>
    <row r="236" ht="12.75"/>
    <row r="237" ht="12.75"/>
    <row r="238" ht="12.75"/>
    <row r="239" ht="12.75"/>
    <row r="240" ht="12.75"/>
    <row r="241" ht="12.75"/>
    <row r="242" ht="12.75"/>
    <row r="243" ht="12.75"/>
    <row r="244" ht="12.75"/>
    <row r="245" ht="12.75"/>
    <row r="246" ht="12.75"/>
    <row r="247" ht="12.75"/>
    <row r="248" ht="12.75"/>
    <row r="249" ht="12.75"/>
    <row r="250" ht="12.75"/>
    <row r="251" ht="12.75"/>
    <row r="252" ht="12.75"/>
    <row r="253" ht="12.75"/>
    <row r="254" ht="12.75"/>
    <row r="255" ht="12.75"/>
    <row r="256" ht="12.75"/>
    <row r="257" ht="12.75"/>
    <row r="258" ht="12.75"/>
    <row r="259" ht="12.75"/>
    <row r="260" ht="12.75"/>
    <row r="261" ht="12.75"/>
    <row r="262" ht="12.75"/>
    <row r="263" ht="12.75"/>
    <row r="264" ht="12.75"/>
    <row r="265" ht="12.75"/>
    <row r="266" ht="12.75"/>
    <row r="267" ht="12.75"/>
    <row r="268" ht="12.75"/>
    <row r="269" ht="12.75"/>
    <row r="270" ht="12.75"/>
    <row r="271" ht="12.75"/>
    <row r="272"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sheetData>
  <mergeCells count="13">
    <mergeCell ref="M4:M5"/>
    <mergeCell ref="L4:L5"/>
    <mergeCell ref="K4:K5"/>
    <mergeCell ref="J4:J5"/>
    <mergeCell ref="A4:A5"/>
    <mergeCell ref="B4:B5"/>
    <mergeCell ref="C4:C5"/>
    <mergeCell ref="D4:D5"/>
    <mergeCell ref="E4:E5"/>
    <mergeCell ref="F4:F5"/>
    <mergeCell ref="G4:G5"/>
    <mergeCell ref="H4:H5"/>
    <mergeCell ref="I4:I5"/>
  </mergeCells>
  <pageMargins left="0.24803149599999999" right="0.261811024" top="0.37992125999999998" bottom="0.37992125999999998" header="0.511811023622047" footer="0.23622047244094499"/>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AA127"/>
  <sheetViews>
    <sheetView workbookViewId="0">
      <selection activeCell="M14" sqref="M14"/>
    </sheetView>
  </sheetViews>
  <sheetFormatPr defaultRowHeight="12.75"/>
  <cols>
    <col min="1" max="1" width="49.109375" style="118" customWidth="1"/>
    <col min="2" max="2" width="9.77734375" style="118" hidden="1" customWidth="1"/>
    <col min="3" max="3" width="12.77734375" style="118" customWidth="1"/>
    <col min="4" max="7" width="12.77734375" style="118" hidden="1" customWidth="1"/>
    <col min="8" max="8" width="12.77734375" style="118" customWidth="1"/>
    <col min="9" max="10" width="12.77734375" style="118" hidden="1" customWidth="1"/>
    <col min="11" max="12" width="12.77734375" style="118" customWidth="1"/>
    <col min="13" max="13" width="10" style="118" bestFit="1" customWidth="1"/>
    <col min="14" max="251" width="8.88671875" style="118"/>
    <col min="252" max="252" width="37.5546875" style="118" customWidth="1"/>
    <col min="253" max="260" width="0" style="118" hidden="1" customWidth="1"/>
    <col min="261" max="264" width="8.6640625" style="118" customWidth="1"/>
    <col min="265" max="507" width="8.88671875" style="118"/>
    <col min="508" max="508" width="37.5546875" style="118" customWidth="1"/>
    <col min="509" max="516" width="0" style="118" hidden="1" customWidth="1"/>
    <col min="517" max="520" width="8.6640625" style="118" customWidth="1"/>
    <col min="521" max="763" width="8.88671875" style="118"/>
    <col min="764" max="764" width="37.5546875" style="118" customWidth="1"/>
    <col min="765" max="772" width="0" style="118" hidden="1" customWidth="1"/>
    <col min="773" max="776" width="8.6640625" style="118" customWidth="1"/>
    <col min="777" max="1019" width="8.88671875" style="118"/>
    <col min="1020" max="1020" width="37.5546875" style="118" customWidth="1"/>
    <col min="1021" max="1028" width="0" style="118" hidden="1" customWidth="1"/>
    <col min="1029" max="1032" width="8.6640625" style="118" customWidth="1"/>
    <col min="1033" max="1275" width="8.88671875" style="118"/>
    <col min="1276" max="1276" width="37.5546875" style="118" customWidth="1"/>
    <col min="1277" max="1284" width="0" style="118" hidden="1" customWidth="1"/>
    <col min="1285" max="1288" width="8.6640625" style="118" customWidth="1"/>
    <col min="1289" max="1531" width="8.88671875" style="118"/>
    <col min="1532" max="1532" width="37.5546875" style="118" customWidth="1"/>
    <col min="1533" max="1540" width="0" style="118" hidden="1" customWidth="1"/>
    <col min="1541" max="1544" width="8.6640625" style="118" customWidth="1"/>
    <col min="1545" max="1787" width="8.88671875" style="118"/>
    <col min="1788" max="1788" width="37.5546875" style="118" customWidth="1"/>
    <col min="1789" max="1796" width="0" style="118" hidden="1" customWidth="1"/>
    <col min="1797" max="1800" width="8.6640625" style="118" customWidth="1"/>
    <col min="1801" max="2043" width="8.88671875" style="118"/>
    <col min="2044" max="2044" width="37.5546875" style="118" customWidth="1"/>
    <col min="2045" max="2052" width="0" style="118" hidden="1" customWidth="1"/>
    <col min="2053" max="2056" width="8.6640625" style="118" customWidth="1"/>
    <col min="2057" max="2299" width="8.88671875" style="118"/>
    <col min="2300" max="2300" width="37.5546875" style="118" customWidth="1"/>
    <col min="2301" max="2308" width="0" style="118" hidden="1" customWidth="1"/>
    <col min="2309" max="2312" width="8.6640625" style="118" customWidth="1"/>
    <col min="2313" max="2555" width="8.88671875" style="118"/>
    <col min="2556" max="2556" width="37.5546875" style="118" customWidth="1"/>
    <col min="2557" max="2564" width="0" style="118" hidden="1" customWidth="1"/>
    <col min="2565" max="2568" width="8.6640625" style="118" customWidth="1"/>
    <col min="2569" max="2811" width="8.88671875" style="118"/>
    <col min="2812" max="2812" width="37.5546875" style="118" customWidth="1"/>
    <col min="2813" max="2820" width="0" style="118" hidden="1" customWidth="1"/>
    <col min="2821" max="2824" width="8.6640625" style="118" customWidth="1"/>
    <col min="2825" max="3067" width="8.88671875" style="118"/>
    <col min="3068" max="3068" width="37.5546875" style="118" customWidth="1"/>
    <col min="3069" max="3076" width="0" style="118" hidden="1" customWidth="1"/>
    <col min="3077" max="3080" width="8.6640625" style="118" customWidth="1"/>
    <col min="3081" max="3323" width="8.88671875" style="118"/>
    <col min="3324" max="3324" width="37.5546875" style="118" customWidth="1"/>
    <col min="3325" max="3332" width="0" style="118" hidden="1" customWidth="1"/>
    <col min="3333" max="3336" width="8.6640625" style="118" customWidth="1"/>
    <col min="3337" max="3579" width="8.88671875" style="118"/>
    <col min="3580" max="3580" width="37.5546875" style="118" customWidth="1"/>
    <col min="3581" max="3588" width="0" style="118" hidden="1" customWidth="1"/>
    <col min="3589" max="3592" width="8.6640625" style="118" customWidth="1"/>
    <col min="3593" max="3835" width="8.88671875" style="118"/>
    <col min="3836" max="3836" width="37.5546875" style="118" customWidth="1"/>
    <col min="3837" max="3844" width="0" style="118" hidden="1" customWidth="1"/>
    <col min="3845" max="3848" width="8.6640625" style="118" customWidth="1"/>
    <col min="3849" max="4091" width="8.88671875" style="118"/>
    <col min="4092" max="4092" width="37.5546875" style="118" customWidth="1"/>
    <col min="4093" max="4100" width="0" style="118" hidden="1" customWidth="1"/>
    <col min="4101" max="4104" width="8.6640625" style="118" customWidth="1"/>
    <col min="4105" max="4347" width="8.88671875" style="118"/>
    <col min="4348" max="4348" width="37.5546875" style="118" customWidth="1"/>
    <col min="4349" max="4356" width="0" style="118" hidden="1" customWidth="1"/>
    <col min="4357" max="4360" width="8.6640625" style="118" customWidth="1"/>
    <col min="4361" max="4603" width="8.88671875" style="118"/>
    <col min="4604" max="4604" width="37.5546875" style="118" customWidth="1"/>
    <col min="4605" max="4612" width="0" style="118" hidden="1" customWidth="1"/>
    <col min="4613" max="4616" width="8.6640625" style="118" customWidth="1"/>
    <col min="4617" max="4859" width="8.88671875" style="118"/>
    <col min="4860" max="4860" width="37.5546875" style="118" customWidth="1"/>
    <col min="4861" max="4868" width="0" style="118" hidden="1" customWidth="1"/>
    <col min="4869" max="4872" width="8.6640625" style="118" customWidth="1"/>
    <col min="4873" max="5115" width="8.88671875" style="118"/>
    <col min="5116" max="5116" width="37.5546875" style="118" customWidth="1"/>
    <col min="5117" max="5124" width="0" style="118" hidden="1" customWidth="1"/>
    <col min="5125" max="5128" width="8.6640625" style="118" customWidth="1"/>
    <col min="5129" max="5371" width="8.88671875" style="118"/>
    <col min="5372" max="5372" width="37.5546875" style="118" customWidth="1"/>
    <col min="5373" max="5380" width="0" style="118" hidden="1" customWidth="1"/>
    <col min="5381" max="5384" width="8.6640625" style="118" customWidth="1"/>
    <col min="5385" max="5627" width="8.88671875" style="118"/>
    <col min="5628" max="5628" width="37.5546875" style="118" customWidth="1"/>
    <col min="5629" max="5636" width="0" style="118" hidden="1" customWidth="1"/>
    <col min="5637" max="5640" width="8.6640625" style="118" customWidth="1"/>
    <col min="5641" max="5883" width="8.88671875" style="118"/>
    <col min="5884" max="5884" width="37.5546875" style="118" customWidth="1"/>
    <col min="5885" max="5892" width="0" style="118" hidden="1" customWidth="1"/>
    <col min="5893" max="5896" width="8.6640625" style="118" customWidth="1"/>
    <col min="5897" max="6139" width="8.88671875" style="118"/>
    <col min="6140" max="6140" width="37.5546875" style="118" customWidth="1"/>
    <col min="6141" max="6148" width="0" style="118" hidden="1" customWidth="1"/>
    <col min="6149" max="6152" width="8.6640625" style="118" customWidth="1"/>
    <col min="6153" max="6395" width="8.88671875" style="118"/>
    <col min="6396" max="6396" width="37.5546875" style="118" customWidth="1"/>
    <col min="6397" max="6404" width="0" style="118" hidden="1" customWidth="1"/>
    <col min="6405" max="6408" width="8.6640625" style="118" customWidth="1"/>
    <col min="6409" max="6651" width="8.88671875" style="118"/>
    <col min="6652" max="6652" width="37.5546875" style="118" customWidth="1"/>
    <col min="6653" max="6660" width="0" style="118" hidden="1" customWidth="1"/>
    <col min="6661" max="6664" width="8.6640625" style="118" customWidth="1"/>
    <col min="6665" max="6907" width="8.88671875" style="118"/>
    <col min="6908" max="6908" width="37.5546875" style="118" customWidth="1"/>
    <col min="6909" max="6916" width="0" style="118" hidden="1" customWidth="1"/>
    <col min="6917" max="6920" width="8.6640625" style="118" customWidth="1"/>
    <col min="6921" max="7163" width="8.88671875" style="118"/>
    <col min="7164" max="7164" width="37.5546875" style="118" customWidth="1"/>
    <col min="7165" max="7172" width="0" style="118" hidden="1" customWidth="1"/>
    <col min="7173" max="7176" width="8.6640625" style="118" customWidth="1"/>
    <col min="7177" max="7419" width="8.88671875" style="118"/>
    <col min="7420" max="7420" width="37.5546875" style="118" customWidth="1"/>
    <col min="7421" max="7428" width="0" style="118" hidden="1" customWidth="1"/>
    <col min="7429" max="7432" width="8.6640625" style="118" customWidth="1"/>
    <col min="7433" max="7675" width="8.88671875" style="118"/>
    <col min="7676" max="7676" width="37.5546875" style="118" customWidth="1"/>
    <col min="7677" max="7684" width="0" style="118" hidden="1" customWidth="1"/>
    <col min="7685" max="7688" width="8.6640625" style="118" customWidth="1"/>
    <col min="7689" max="7931" width="8.88671875" style="118"/>
    <col min="7932" max="7932" width="37.5546875" style="118" customWidth="1"/>
    <col min="7933" max="7940" width="0" style="118" hidden="1" customWidth="1"/>
    <col min="7941" max="7944" width="8.6640625" style="118" customWidth="1"/>
    <col min="7945" max="8187" width="8.88671875" style="118"/>
    <col min="8188" max="8188" width="37.5546875" style="118" customWidth="1"/>
    <col min="8189" max="8196" width="0" style="118" hidden="1" customWidth="1"/>
    <col min="8197" max="8200" width="8.6640625" style="118" customWidth="1"/>
    <col min="8201" max="8443" width="8.88671875" style="118"/>
    <col min="8444" max="8444" width="37.5546875" style="118" customWidth="1"/>
    <col min="8445" max="8452" width="0" style="118" hidden="1" customWidth="1"/>
    <col min="8453" max="8456" width="8.6640625" style="118" customWidth="1"/>
    <col min="8457" max="8699" width="8.88671875" style="118"/>
    <col min="8700" max="8700" width="37.5546875" style="118" customWidth="1"/>
    <col min="8701" max="8708" width="0" style="118" hidden="1" customWidth="1"/>
    <col min="8709" max="8712" width="8.6640625" style="118" customWidth="1"/>
    <col min="8713" max="8955" width="8.88671875" style="118"/>
    <col min="8956" max="8956" width="37.5546875" style="118" customWidth="1"/>
    <col min="8957" max="8964" width="0" style="118" hidden="1" customWidth="1"/>
    <col min="8965" max="8968" width="8.6640625" style="118" customWidth="1"/>
    <col min="8969" max="9211" width="8.88671875" style="118"/>
    <col min="9212" max="9212" width="37.5546875" style="118" customWidth="1"/>
    <col min="9213" max="9220" width="0" style="118" hidden="1" customWidth="1"/>
    <col min="9221" max="9224" width="8.6640625" style="118" customWidth="1"/>
    <col min="9225" max="9467" width="8.88671875" style="118"/>
    <col min="9468" max="9468" width="37.5546875" style="118" customWidth="1"/>
    <col min="9469" max="9476" width="0" style="118" hidden="1" customWidth="1"/>
    <col min="9477" max="9480" width="8.6640625" style="118" customWidth="1"/>
    <col min="9481" max="9723" width="8.88671875" style="118"/>
    <col min="9724" max="9724" width="37.5546875" style="118" customWidth="1"/>
    <col min="9725" max="9732" width="0" style="118" hidden="1" customWidth="1"/>
    <col min="9733" max="9736" width="8.6640625" style="118" customWidth="1"/>
    <col min="9737" max="9979" width="8.88671875" style="118"/>
    <col min="9980" max="9980" width="37.5546875" style="118" customWidth="1"/>
    <col min="9981" max="9988" width="0" style="118" hidden="1" customWidth="1"/>
    <col min="9989" max="9992" width="8.6640625" style="118" customWidth="1"/>
    <col min="9993" max="10235" width="8.88671875" style="118"/>
    <col min="10236" max="10236" width="37.5546875" style="118" customWidth="1"/>
    <col min="10237" max="10244" width="0" style="118" hidden="1" customWidth="1"/>
    <col min="10245" max="10248" width="8.6640625" style="118" customWidth="1"/>
    <col min="10249" max="10491" width="8.88671875" style="118"/>
    <col min="10492" max="10492" width="37.5546875" style="118" customWidth="1"/>
    <col min="10493" max="10500" width="0" style="118" hidden="1" customWidth="1"/>
    <col min="10501" max="10504" width="8.6640625" style="118" customWidth="1"/>
    <col min="10505" max="10747" width="8.88671875" style="118"/>
    <col min="10748" max="10748" width="37.5546875" style="118" customWidth="1"/>
    <col min="10749" max="10756" width="0" style="118" hidden="1" customWidth="1"/>
    <col min="10757" max="10760" width="8.6640625" style="118" customWidth="1"/>
    <col min="10761" max="11003" width="8.88671875" style="118"/>
    <col min="11004" max="11004" width="37.5546875" style="118" customWidth="1"/>
    <col min="11005" max="11012" width="0" style="118" hidden="1" customWidth="1"/>
    <col min="11013" max="11016" width="8.6640625" style="118" customWidth="1"/>
    <col min="11017" max="11259" width="8.88671875" style="118"/>
    <col min="11260" max="11260" width="37.5546875" style="118" customWidth="1"/>
    <col min="11261" max="11268" width="0" style="118" hidden="1" customWidth="1"/>
    <col min="11269" max="11272" width="8.6640625" style="118" customWidth="1"/>
    <col min="11273" max="11515" width="8.88671875" style="118"/>
    <col min="11516" max="11516" width="37.5546875" style="118" customWidth="1"/>
    <col min="11517" max="11524" width="0" style="118" hidden="1" customWidth="1"/>
    <col min="11525" max="11528" width="8.6640625" style="118" customWidth="1"/>
    <col min="11529" max="11771" width="8.88671875" style="118"/>
    <col min="11772" max="11772" width="37.5546875" style="118" customWidth="1"/>
    <col min="11773" max="11780" width="0" style="118" hidden="1" customWidth="1"/>
    <col min="11781" max="11784" width="8.6640625" style="118" customWidth="1"/>
    <col min="11785" max="12027" width="8.88671875" style="118"/>
    <col min="12028" max="12028" width="37.5546875" style="118" customWidth="1"/>
    <col min="12029" max="12036" width="0" style="118" hidden="1" customWidth="1"/>
    <col min="12037" max="12040" width="8.6640625" style="118" customWidth="1"/>
    <col min="12041" max="12283" width="8.88671875" style="118"/>
    <col min="12284" max="12284" width="37.5546875" style="118" customWidth="1"/>
    <col min="12285" max="12292" width="0" style="118" hidden="1" customWidth="1"/>
    <col min="12293" max="12296" width="8.6640625" style="118" customWidth="1"/>
    <col min="12297" max="12539" width="8.88671875" style="118"/>
    <col min="12540" max="12540" width="37.5546875" style="118" customWidth="1"/>
    <col min="12541" max="12548" width="0" style="118" hidden="1" customWidth="1"/>
    <col min="12549" max="12552" width="8.6640625" style="118" customWidth="1"/>
    <col min="12553" max="12795" width="8.88671875" style="118"/>
    <col min="12796" max="12796" width="37.5546875" style="118" customWidth="1"/>
    <col min="12797" max="12804" width="0" style="118" hidden="1" customWidth="1"/>
    <col min="12805" max="12808" width="8.6640625" style="118" customWidth="1"/>
    <col min="12809" max="13051" width="8.88671875" style="118"/>
    <col min="13052" max="13052" width="37.5546875" style="118" customWidth="1"/>
    <col min="13053" max="13060" width="0" style="118" hidden="1" customWidth="1"/>
    <col min="13061" max="13064" width="8.6640625" style="118" customWidth="1"/>
    <col min="13065" max="13307" width="8.88671875" style="118"/>
    <col min="13308" max="13308" width="37.5546875" style="118" customWidth="1"/>
    <col min="13309" max="13316" width="0" style="118" hidden="1" customWidth="1"/>
    <col min="13317" max="13320" width="8.6640625" style="118" customWidth="1"/>
    <col min="13321" max="13563" width="8.88671875" style="118"/>
    <col min="13564" max="13564" width="37.5546875" style="118" customWidth="1"/>
    <col min="13565" max="13572" width="0" style="118" hidden="1" customWidth="1"/>
    <col min="13573" max="13576" width="8.6640625" style="118" customWidth="1"/>
    <col min="13577" max="13819" width="8.88671875" style="118"/>
    <col min="13820" max="13820" width="37.5546875" style="118" customWidth="1"/>
    <col min="13821" max="13828" width="0" style="118" hidden="1" customWidth="1"/>
    <col min="13829" max="13832" width="8.6640625" style="118" customWidth="1"/>
    <col min="13833" max="14075" width="8.88671875" style="118"/>
    <col min="14076" max="14076" width="37.5546875" style="118" customWidth="1"/>
    <col min="14077" max="14084" width="0" style="118" hidden="1" customWidth="1"/>
    <col min="14085" max="14088" width="8.6640625" style="118" customWidth="1"/>
    <col min="14089" max="14331" width="8.88671875" style="118"/>
    <col min="14332" max="14332" width="37.5546875" style="118" customWidth="1"/>
    <col min="14333" max="14340" width="0" style="118" hidden="1" customWidth="1"/>
    <col min="14341" max="14344" width="8.6640625" style="118" customWidth="1"/>
    <col min="14345" max="14587" width="8.88671875" style="118"/>
    <col min="14588" max="14588" width="37.5546875" style="118" customWidth="1"/>
    <col min="14589" max="14596" width="0" style="118" hidden="1" customWidth="1"/>
    <col min="14597" max="14600" width="8.6640625" style="118" customWidth="1"/>
    <col min="14601" max="14843" width="8.88671875" style="118"/>
    <col min="14844" max="14844" width="37.5546875" style="118" customWidth="1"/>
    <col min="14845" max="14852" width="0" style="118" hidden="1" customWidth="1"/>
    <col min="14853" max="14856" width="8.6640625" style="118" customWidth="1"/>
    <col min="14857" max="15099" width="8.88671875" style="118"/>
    <col min="15100" max="15100" width="37.5546875" style="118" customWidth="1"/>
    <col min="15101" max="15108" width="0" style="118" hidden="1" customWidth="1"/>
    <col min="15109" max="15112" width="8.6640625" style="118" customWidth="1"/>
    <col min="15113" max="15355" width="8.88671875" style="118"/>
    <col min="15356" max="15356" width="37.5546875" style="118" customWidth="1"/>
    <col min="15357" max="15364" width="0" style="118" hidden="1" customWidth="1"/>
    <col min="15365" max="15368" width="8.6640625" style="118" customWidth="1"/>
    <col min="15369" max="15611" width="8.88671875" style="118"/>
    <col min="15612" max="15612" width="37.5546875" style="118" customWidth="1"/>
    <col min="15613" max="15620" width="0" style="118" hidden="1" customWidth="1"/>
    <col min="15621" max="15624" width="8.6640625" style="118" customWidth="1"/>
    <col min="15625" max="15867" width="8.88671875" style="118"/>
    <col min="15868" max="15868" width="37.5546875" style="118" customWidth="1"/>
    <col min="15869" max="15876" width="0" style="118" hidden="1" customWidth="1"/>
    <col min="15877" max="15880" width="8.6640625" style="118" customWidth="1"/>
    <col min="15881" max="16123" width="8.88671875" style="118"/>
    <col min="16124" max="16124" width="37.5546875" style="118" customWidth="1"/>
    <col min="16125" max="16132" width="0" style="118" hidden="1" customWidth="1"/>
    <col min="16133" max="16136" width="8.6640625" style="118" customWidth="1"/>
    <col min="16137" max="16384" width="8.88671875" style="118"/>
  </cols>
  <sheetData>
    <row r="1" spans="1:27" ht="18" customHeight="1">
      <c r="A1" s="96" t="s">
        <v>154</v>
      </c>
      <c r="B1" s="97"/>
      <c r="C1" s="94"/>
      <c r="D1" s="94"/>
      <c r="E1" s="94"/>
    </row>
    <row r="2" spans="1:27" ht="18" customHeight="1">
      <c r="A2" s="134" t="s">
        <v>114</v>
      </c>
      <c r="B2" s="94"/>
      <c r="C2" s="94"/>
      <c r="D2" s="233"/>
      <c r="E2" s="233"/>
      <c r="F2" s="233"/>
      <c r="G2" s="233"/>
      <c r="H2" s="233"/>
      <c r="I2" s="233"/>
      <c r="J2" s="233"/>
      <c r="K2" s="233"/>
      <c r="L2" s="233"/>
    </row>
    <row r="3" spans="1:27" ht="18" customHeight="1">
      <c r="A3" s="134"/>
      <c r="B3" s="94"/>
      <c r="C3" s="301"/>
      <c r="D3" s="301"/>
      <c r="E3" s="301"/>
      <c r="F3" s="301"/>
      <c r="G3" s="301"/>
      <c r="H3" s="301"/>
      <c r="I3" s="301"/>
      <c r="J3" s="301"/>
      <c r="K3" s="301"/>
      <c r="L3" s="301"/>
    </row>
    <row r="4" spans="1:27" ht="18" customHeight="1">
      <c r="A4" s="94"/>
      <c r="B4" s="94"/>
      <c r="C4" s="94"/>
      <c r="D4" s="224"/>
      <c r="E4" s="224"/>
      <c r="F4" s="224"/>
      <c r="G4" s="224"/>
      <c r="H4" s="224"/>
      <c r="I4" s="224"/>
      <c r="J4" s="224"/>
      <c r="K4" s="224"/>
      <c r="M4" s="221" t="s">
        <v>128</v>
      </c>
    </row>
    <row r="5" spans="1:27" ht="27" customHeight="1">
      <c r="A5" s="355"/>
      <c r="B5" s="345">
        <v>2009</v>
      </c>
      <c r="C5" s="347">
        <v>2010</v>
      </c>
      <c r="D5" s="345">
        <v>2011</v>
      </c>
      <c r="E5" s="341">
        <v>2012</v>
      </c>
      <c r="F5" s="341">
        <v>2013</v>
      </c>
      <c r="G5" s="341">
        <v>2014</v>
      </c>
      <c r="H5" s="341">
        <v>2015</v>
      </c>
      <c r="I5" s="341">
        <v>2016</v>
      </c>
      <c r="J5" s="341">
        <v>2017</v>
      </c>
      <c r="K5" s="341">
        <v>2018</v>
      </c>
      <c r="L5" s="341">
        <v>2019</v>
      </c>
      <c r="M5" s="341" t="s">
        <v>233</v>
      </c>
    </row>
    <row r="6" spans="1:27" ht="4.5" customHeight="1">
      <c r="A6" s="356"/>
      <c r="B6" s="346"/>
      <c r="C6" s="348"/>
      <c r="D6" s="346"/>
      <c r="E6" s="342"/>
      <c r="F6" s="342"/>
      <c r="G6" s="342"/>
      <c r="H6" s="342"/>
      <c r="I6" s="342"/>
      <c r="J6" s="342"/>
      <c r="K6" s="342"/>
      <c r="L6" s="342"/>
      <c r="M6" s="342"/>
    </row>
    <row r="7" spans="1:27" ht="18.75" customHeight="1">
      <c r="A7" s="98" t="s">
        <v>54</v>
      </c>
      <c r="B7" s="189">
        <f t="shared" ref="B7:M7" si="0">SUM(B8:B28)</f>
        <v>9763954</v>
      </c>
      <c r="C7" s="186">
        <f t="shared" si="0"/>
        <v>9025977</v>
      </c>
      <c r="D7" s="186">
        <f t="shared" si="0"/>
        <v>8458763</v>
      </c>
      <c r="E7" s="186">
        <f t="shared" si="0"/>
        <v>8607238.5512400642</v>
      </c>
      <c r="F7" s="186">
        <f>SUM(F8:F28)</f>
        <v>8847430</v>
      </c>
      <c r="G7" s="186">
        <f t="shared" si="0"/>
        <v>9583930</v>
      </c>
      <c r="H7" s="192">
        <f t="shared" si="0"/>
        <v>9995258</v>
      </c>
      <c r="I7" s="192">
        <f t="shared" si="0"/>
        <v>12529972</v>
      </c>
      <c r="J7" s="192">
        <f t="shared" si="0"/>
        <v>14239406</v>
      </c>
      <c r="K7" s="192">
        <f t="shared" si="0"/>
        <v>15808665</v>
      </c>
      <c r="L7" s="192">
        <f t="shared" si="0"/>
        <v>17502575</v>
      </c>
      <c r="M7" s="192">
        <f t="shared" si="0"/>
        <v>26546960</v>
      </c>
      <c r="N7" s="210"/>
      <c r="O7" s="210"/>
      <c r="P7" s="210"/>
      <c r="Q7" s="210"/>
      <c r="R7" s="210"/>
      <c r="S7" s="210"/>
      <c r="T7" s="210"/>
      <c r="U7" s="210"/>
      <c r="V7" s="210"/>
      <c r="W7" s="210"/>
      <c r="X7" s="210"/>
      <c r="Y7" s="210"/>
      <c r="Z7" s="210"/>
      <c r="AA7" s="210"/>
    </row>
    <row r="8" spans="1:27" ht="14.1" customHeight="1">
      <c r="A8" s="116" t="s">
        <v>130</v>
      </c>
      <c r="B8" s="190">
        <v>3358523</v>
      </c>
      <c r="C8" s="187">
        <v>3068598</v>
      </c>
      <c r="D8" s="187">
        <v>2854436</v>
      </c>
      <c r="E8" s="187">
        <v>2902700.0845172368</v>
      </c>
      <c r="F8" s="187">
        <v>2844556</v>
      </c>
      <c r="G8" s="187">
        <v>3041488</v>
      </c>
      <c r="H8" s="191">
        <v>3210745</v>
      </c>
      <c r="I8" s="209">
        <v>4056536</v>
      </c>
      <c r="J8" s="295">
        <v>4665711</v>
      </c>
      <c r="K8" s="209">
        <v>4927732</v>
      </c>
      <c r="L8" s="209">
        <v>5545258</v>
      </c>
      <c r="M8" s="337">
        <v>5640860</v>
      </c>
      <c r="N8" s="210"/>
    </row>
    <row r="9" spans="1:27" ht="14.1" customHeight="1">
      <c r="A9" s="117" t="s">
        <v>131</v>
      </c>
      <c r="B9" s="190">
        <v>137884</v>
      </c>
      <c r="C9" s="187">
        <v>135741</v>
      </c>
      <c r="D9" s="187">
        <v>126381</v>
      </c>
      <c r="E9" s="187">
        <v>133065</v>
      </c>
      <c r="F9" s="187">
        <v>132341</v>
      </c>
      <c r="G9" s="187">
        <v>65840</v>
      </c>
      <c r="H9" s="191">
        <v>71513</v>
      </c>
      <c r="I9" s="209">
        <v>99750</v>
      </c>
      <c r="J9" s="191">
        <v>92284</v>
      </c>
      <c r="K9" s="209">
        <v>106013</v>
      </c>
      <c r="L9" s="209">
        <v>114589</v>
      </c>
      <c r="M9" s="337">
        <v>108680</v>
      </c>
      <c r="N9" s="210"/>
    </row>
    <row r="10" spans="1:27" ht="14.1" customHeight="1">
      <c r="A10" s="116" t="s">
        <v>185</v>
      </c>
      <c r="B10" s="190">
        <v>756393</v>
      </c>
      <c r="C10" s="187">
        <v>723514</v>
      </c>
      <c r="D10" s="187">
        <v>673090</v>
      </c>
      <c r="E10" s="187">
        <v>685991.21176953043</v>
      </c>
      <c r="F10" s="187">
        <v>703427</v>
      </c>
      <c r="G10" s="187">
        <v>875033</v>
      </c>
      <c r="H10" s="191">
        <v>925339</v>
      </c>
      <c r="I10" s="209">
        <v>1193748</v>
      </c>
      <c r="J10" s="295">
        <v>1393726</v>
      </c>
      <c r="K10" s="209">
        <v>1628656</v>
      </c>
      <c r="L10" s="209">
        <v>1742186</v>
      </c>
      <c r="M10" s="337">
        <v>1775450</v>
      </c>
      <c r="N10" s="210"/>
    </row>
    <row r="11" spans="1:27" s="94" customFormat="1" ht="38.25">
      <c r="A11" s="116" t="s">
        <v>184</v>
      </c>
      <c r="B11" s="190">
        <v>822229</v>
      </c>
      <c r="C11" s="187">
        <v>786325</v>
      </c>
      <c r="D11" s="187">
        <v>730523</v>
      </c>
      <c r="E11" s="187">
        <v>719871.32926786819</v>
      </c>
      <c r="F11" s="187">
        <v>706466</v>
      </c>
      <c r="G11" s="187">
        <v>805963</v>
      </c>
      <c r="H11" s="187">
        <v>828357</v>
      </c>
      <c r="I11" s="296">
        <v>1127282</v>
      </c>
      <c r="J11" s="297">
        <v>1324717</v>
      </c>
      <c r="K11" s="187">
        <v>1808012</v>
      </c>
      <c r="L11" s="296">
        <v>1644944</v>
      </c>
      <c r="M11" s="337">
        <v>10818648</v>
      </c>
      <c r="N11" s="210"/>
    </row>
    <row r="12" spans="1:27" ht="25.5">
      <c r="A12" s="116" t="s">
        <v>134</v>
      </c>
      <c r="B12" s="190">
        <v>138690</v>
      </c>
      <c r="C12" s="187">
        <v>120471</v>
      </c>
      <c r="D12" s="187">
        <v>113070</v>
      </c>
      <c r="E12" s="187">
        <v>110447.42054873632</v>
      </c>
      <c r="F12" s="187">
        <v>116655</v>
      </c>
      <c r="G12" s="187">
        <v>58224</v>
      </c>
      <c r="H12" s="191">
        <v>57414</v>
      </c>
      <c r="I12" s="209">
        <v>60483</v>
      </c>
      <c r="J12" s="295">
        <v>51331</v>
      </c>
      <c r="K12" s="209">
        <v>52785</v>
      </c>
      <c r="L12" s="209">
        <v>63752</v>
      </c>
      <c r="M12" s="337">
        <v>64339</v>
      </c>
      <c r="N12" s="210"/>
    </row>
    <row r="13" spans="1:27" ht="18" customHeight="1">
      <c r="A13" s="117" t="s">
        <v>135</v>
      </c>
      <c r="B13" s="190">
        <v>596320</v>
      </c>
      <c r="C13" s="187">
        <v>625378</v>
      </c>
      <c r="D13" s="187">
        <v>582793</v>
      </c>
      <c r="E13" s="187">
        <v>638090.74903373339</v>
      </c>
      <c r="F13" s="187">
        <v>659265</v>
      </c>
      <c r="G13" s="187">
        <v>696800</v>
      </c>
      <c r="H13" s="191">
        <v>695951</v>
      </c>
      <c r="I13" s="209">
        <v>814052</v>
      </c>
      <c r="J13" s="191">
        <v>890625</v>
      </c>
      <c r="K13" s="209">
        <v>977169</v>
      </c>
      <c r="L13" s="209">
        <v>1105915</v>
      </c>
      <c r="M13" s="337">
        <v>1080441</v>
      </c>
      <c r="N13" s="210"/>
    </row>
    <row r="14" spans="1:27" ht="38.25">
      <c r="A14" s="116" t="s">
        <v>136</v>
      </c>
      <c r="B14" s="190">
        <v>391074</v>
      </c>
      <c r="C14" s="187">
        <v>344691</v>
      </c>
      <c r="D14" s="187">
        <v>333700</v>
      </c>
      <c r="E14" s="187">
        <v>338746.29024434439</v>
      </c>
      <c r="F14" s="187">
        <v>359891</v>
      </c>
      <c r="G14" s="187">
        <v>1124786</v>
      </c>
      <c r="H14" s="191">
        <v>1194000</v>
      </c>
      <c r="I14" s="209">
        <v>1473438</v>
      </c>
      <c r="J14" s="295">
        <v>1665097</v>
      </c>
      <c r="K14" s="209">
        <v>1785313</v>
      </c>
      <c r="L14" s="209">
        <v>2113863</v>
      </c>
      <c r="M14" s="337">
        <v>1756523</v>
      </c>
      <c r="N14" s="210"/>
    </row>
    <row r="15" spans="1:27">
      <c r="A15" s="117" t="s">
        <v>137</v>
      </c>
      <c r="B15" s="190">
        <v>1662071</v>
      </c>
      <c r="C15" s="187">
        <v>1421570</v>
      </c>
      <c r="D15" s="187">
        <v>1322495</v>
      </c>
      <c r="E15" s="187">
        <v>1364304.8054999115</v>
      </c>
      <c r="F15" s="187">
        <v>1397113</v>
      </c>
      <c r="G15" s="187">
        <v>803645</v>
      </c>
      <c r="H15" s="191">
        <v>838620</v>
      </c>
      <c r="I15" s="209">
        <v>985347</v>
      </c>
      <c r="J15" s="191">
        <v>1080194</v>
      </c>
      <c r="K15" s="209">
        <v>1312311</v>
      </c>
      <c r="L15" s="209">
        <v>1341325</v>
      </c>
      <c r="M15" s="337">
        <v>1474690</v>
      </c>
      <c r="N15" s="210"/>
    </row>
    <row r="16" spans="1:27">
      <c r="A16" s="116" t="s">
        <v>138</v>
      </c>
      <c r="B16" s="190">
        <v>89093</v>
      </c>
      <c r="C16" s="187">
        <v>80267</v>
      </c>
      <c r="D16" s="187">
        <v>76673</v>
      </c>
      <c r="E16" s="187">
        <v>88378.129981795806</v>
      </c>
      <c r="F16" s="187">
        <v>99232</v>
      </c>
      <c r="G16" s="187">
        <v>103446</v>
      </c>
      <c r="H16" s="191">
        <v>106623</v>
      </c>
      <c r="I16" s="209">
        <v>134404</v>
      </c>
      <c r="J16" s="295">
        <v>152228</v>
      </c>
      <c r="K16" s="209">
        <v>134854</v>
      </c>
      <c r="L16" s="209">
        <v>189025</v>
      </c>
      <c r="M16" s="337">
        <v>204598</v>
      </c>
      <c r="N16" s="210"/>
    </row>
    <row r="17" spans="1:14">
      <c r="A17" s="116" t="s">
        <v>139</v>
      </c>
      <c r="B17" s="190">
        <v>288677</v>
      </c>
      <c r="C17" s="187">
        <v>261809</v>
      </c>
      <c r="D17" s="187">
        <v>253562</v>
      </c>
      <c r="E17" s="187">
        <v>243120.84133276076</v>
      </c>
      <c r="F17" s="187">
        <v>265138</v>
      </c>
      <c r="G17" s="187">
        <v>281115</v>
      </c>
      <c r="H17" s="191">
        <v>280972</v>
      </c>
      <c r="I17" s="209">
        <v>338137</v>
      </c>
      <c r="J17" s="295">
        <v>374789</v>
      </c>
      <c r="K17" s="209">
        <v>361026</v>
      </c>
      <c r="L17" s="209">
        <v>476933</v>
      </c>
      <c r="M17" s="337">
        <v>573453</v>
      </c>
      <c r="N17" s="210"/>
    </row>
    <row r="18" spans="1:14" ht="25.5">
      <c r="A18" s="116" t="s">
        <v>140</v>
      </c>
      <c r="B18" s="190">
        <v>46404</v>
      </c>
      <c r="C18" s="187">
        <v>59246</v>
      </c>
      <c r="D18" s="187">
        <v>57117</v>
      </c>
      <c r="E18" s="187">
        <v>59437.853300337592</v>
      </c>
      <c r="F18" s="187">
        <v>60172</v>
      </c>
      <c r="G18" s="187">
        <v>64007</v>
      </c>
      <c r="H18" s="191">
        <v>64438</v>
      </c>
      <c r="I18" s="209">
        <v>86298</v>
      </c>
      <c r="J18" s="295">
        <v>100621</v>
      </c>
      <c r="K18" s="209">
        <v>82345</v>
      </c>
      <c r="L18" s="209">
        <v>124942</v>
      </c>
      <c r="M18" s="337">
        <v>172803</v>
      </c>
      <c r="N18" s="210"/>
    </row>
    <row r="19" spans="1:14">
      <c r="A19" s="116" t="s">
        <v>141</v>
      </c>
      <c r="B19" s="190">
        <v>38674</v>
      </c>
      <c r="C19" s="187">
        <v>33210</v>
      </c>
      <c r="D19" s="187">
        <v>32895</v>
      </c>
      <c r="E19" s="187">
        <v>32086.700673564999</v>
      </c>
      <c r="F19" s="187">
        <v>31178</v>
      </c>
      <c r="G19" s="187">
        <v>139867</v>
      </c>
      <c r="H19" s="191">
        <v>139217</v>
      </c>
      <c r="I19" s="209">
        <v>176608</v>
      </c>
      <c r="J19" s="295">
        <v>200760</v>
      </c>
      <c r="K19" s="209">
        <v>205179</v>
      </c>
      <c r="L19" s="209">
        <v>249289</v>
      </c>
      <c r="M19" s="337">
        <v>403679</v>
      </c>
      <c r="N19" s="210"/>
    </row>
    <row r="20" spans="1:14" ht="25.5">
      <c r="A20" s="116" t="s">
        <v>142</v>
      </c>
      <c r="B20" s="190">
        <v>85654</v>
      </c>
      <c r="C20" s="187">
        <v>78240</v>
      </c>
      <c r="D20" s="187">
        <v>73788</v>
      </c>
      <c r="E20" s="187">
        <v>73104.926344296095</v>
      </c>
      <c r="F20" s="187">
        <v>73059</v>
      </c>
      <c r="G20" s="187">
        <v>85433</v>
      </c>
      <c r="H20" s="191">
        <v>87741</v>
      </c>
      <c r="I20" s="209">
        <v>123465</v>
      </c>
      <c r="J20" s="295">
        <v>147513</v>
      </c>
      <c r="K20" s="209">
        <v>156053</v>
      </c>
      <c r="L20" s="209">
        <v>183167</v>
      </c>
      <c r="M20" s="337">
        <v>222332</v>
      </c>
      <c r="N20" s="210"/>
    </row>
    <row r="21" spans="1:14" ht="25.5">
      <c r="A21" s="116" t="s">
        <v>143</v>
      </c>
      <c r="B21" s="190">
        <v>20824</v>
      </c>
      <c r="C21" s="187">
        <v>16589</v>
      </c>
      <c r="D21" s="187">
        <v>16432</v>
      </c>
      <c r="E21" s="187">
        <v>15729.135014470174</v>
      </c>
      <c r="F21" s="187">
        <v>18438</v>
      </c>
      <c r="G21" s="187">
        <v>23039</v>
      </c>
      <c r="H21" s="191">
        <v>23487</v>
      </c>
      <c r="I21" s="209">
        <v>31284</v>
      </c>
      <c r="J21" s="295">
        <v>36380</v>
      </c>
      <c r="K21" s="209">
        <v>38496</v>
      </c>
      <c r="L21" s="209">
        <v>45167</v>
      </c>
      <c r="M21" s="337">
        <v>47560</v>
      </c>
      <c r="N21" s="210"/>
    </row>
    <row r="22" spans="1:14" ht="51">
      <c r="A22" s="116" t="s">
        <v>183</v>
      </c>
      <c r="B22" s="190">
        <v>458244</v>
      </c>
      <c r="C22" s="187">
        <v>392571</v>
      </c>
      <c r="D22" s="187">
        <v>366430</v>
      </c>
      <c r="E22" s="187">
        <v>362324.31031865306</v>
      </c>
      <c r="F22" s="187">
        <v>371224</v>
      </c>
      <c r="G22" s="187">
        <v>372178</v>
      </c>
      <c r="H22" s="191">
        <v>393299</v>
      </c>
      <c r="I22" s="209">
        <v>480585</v>
      </c>
      <c r="J22" s="295">
        <v>536443</v>
      </c>
      <c r="K22" s="209">
        <v>577734</v>
      </c>
      <c r="L22" s="209">
        <v>666116</v>
      </c>
      <c r="M22" s="337">
        <v>681405</v>
      </c>
      <c r="N22" s="210"/>
    </row>
    <row r="23" spans="1:14">
      <c r="A23" s="117" t="s">
        <v>145</v>
      </c>
      <c r="B23" s="190">
        <v>502805</v>
      </c>
      <c r="C23" s="187">
        <v>508621</v>
      </c>
      <c r="D23" s="187">
        <v>493526</v>
      </c>
      <c r="E23" s="187">
        <v>480403.47258165089</v>
      </c>
      <c r="F23" s="187">
        <v>592822</v>
      </c>
      <c r="G23" s="187">
        <v>636156</v>
      </c>
      <c r="H23" s="191">
        <v>649330</v>
      </c>
      <c r="I23" s="209">
        <v>790537</v>
      </c>
      <c r="J23" s="191">
        <v>880923</v>
      </c>
      <c r="K23" s="209">
        <v>957851</v>
      </c>
      <c r="L23" s="209">
        <v>1093868</v>
      </c>
      <c r="M23" s="337">
        <v>945477</v>
      </c>
      <c r="N23" s="210"/>
    </row>
    <row r="24" spans="1:14">
      <c r="A24" s="116" t="s">
        <v>146</v>
      </c>
      <c r="B24" s="190">
        <v>170980</v>
      </c>
      <c r="C24" s="187">
        <v>180247</v>
      </c>
      <c r="D24" s="187">
        <v>170628</v>
      </c>
      <c r="E24" s="187">
        <v>173279.62439975384</v>
      </c>
      <c r="F24" s="187">
        <v>204171</v>
      </c>
      <c r="G24" s="187">
        <v>282419</v>
      </c>
      <c r="H24" s="191">
        <v>303688</v>
      </c>
      <c r="I24" s="209">
        <v>370517</v>
      </c>
      <c r="J24" s="295">
        <v>413288</v>
      </c>
      <c r="K24" s="209">
        <v>462693</v>
      </c>
      <c r="L24" s="209">
        <v>513196</v>
      </c>
      <c r="M24" s="337">
        <v>299396</v>
      </c>
      <c r="N24" s="210"/>
    </row>
    <row r="25" spans="1:14">
      <c r="A25" s="116" t="s">
        <v>147</v>
      </c>
      <c r="B25" s="190">
        <v>109049</v>
      </c>
      <c r="C25" s="187">
        <v>102564</v>
      </c>
      <c r="D25" s="187">
        <v>97416</v>
      </c>
      <c r="E25" s="187">
        <v>107220.04328863863</v>
      </c>
      <c r="F25" s="187">
        <v>134015</v>
      </c>
      <c r="G25" s="187">
        <v>35554</v>
      </c>
      <c r="H25" s="191">
        <v>35387</v>
      </c>
      <c r="I25" s="209">
        <v>45865</v>
      </c>
      <c r="J25" s="295">
        <v>52635</v>
      </c>
      <c r="K25" s="209">
        <v>55834</v>
      </c>
      <c r="L25" s="209">
        <v>65357</v>
      </c>
      <c r="M25" s="337">
        <v>69175</v>
      </c>
      <c r="N25" s="210"/>
    </row>
    <row r="26" spans="1:14" ht="18" customHeight="1">
      <c r="A26" s="117" t="s">
        <v>148</v>
      </c>
      <c r="B26" s="190">
        <v>90366</v>
      </c>
      <c r="C26" s="187">
        <v>86325</v>
      </c>
      <c r="D26" s="187">
        <v>83808</v>
      </c>
      <c r="E26" s="187">
        <v>78936.623122781559</v>
      </c>
      <c r="F26" s="187">
        <v>78267</v>
      </c>
      <c r="G26" s="187">
        <v>88937</v>
      </c>
      <c r="H26" s="191">
        <v>89137</v>
      </c>
      <c r="I26" s="209">
        <v>141636</v>
      </c>
      <c r="J26" s="191">
        <v>180141</v>
      </c>
      <c r="K26" s="209">
        <v>178609</v>
      </c>
      <c r="L26" s="209">
        <v>223683</v>
      </c>
      <c r="M26" s="337">
        <v>207451</v>
      </c>
      <c r="N26" s="210"/>
    </row>
    <row r="27" spans="1:14" ht="51">
      <c r="A27" s="116" t="s">
        <v>149</v>
      </c>
      <c r="B27" s="190">
        <v>0</v>
      </c>
      <c r="C27" s="190">
        <v>0</v>
      </c>
      <c r="D27" s="190">
        <v>0</v>
      </c>
      <c r="E27" s="190">
        <v>0</v>
      </c>
      <c r="F27" s="190">
        <v>0</v>
      </c>
      <c r="G27" s="190">
        <v>0</v>
      </c>
      <c r="H27" s="190">
        <v>0</v>
      </c>
      <c r="I27" s="190">
        <v>0</v>
      </c>
      <c r="J27" s="295">
        <v>0</v>
      </c>
      <c r="K27" s="209">
        <v>0</v>
      </c>
      <c r="L27" s="209">
        <v>0</v>
      </c>
      <c r="M27" s="337">
        <v>0</v>
      </c>
      <c r="N27" s="210"/>
    </row>
    <row r="28" spans="1:14" ht="25.5">
      <c r="A28" s="116" t="s">
        <v>150</v>
      </c>
      <c r="B28" s="190">
        <v>0</v>
      </c>
      <c r="C28" s="190">
        <v>0</v>
      </c>
      <c r="D28" s="190">
        <v>0</v>
      </c>
      <c r="E28" s="190">
        <v>0</v>
      </c>
      <c r="F28" s="190">
        <v>0</v>
      </c>
      <c r="G28" s="190">
        <v>0</v>
      </c>
      <c r="H28" s="190">
        <v>0</v>
      </c>
      <c r="I28" s="190">
        <v>0</v>
      </c>
      <c r="J28" s="295">
        <v>0</v>
      </c>
      <c r="K28" s="209">
        <v>0</v>
      </c>
      <c r="L28" s="209">
        <v>0</v>
      </c>
      <c r="M28" s="337">
        <v>0</v>
      </c>
      <c r="N28" s="210"/>
    </row>
    <row r="29" spans="1:14" ht="18" customHeight="1"/>
    <row r="30" spans="1:14" ht="18" customHeight="1"/>
    <row r="31" spans="1:14" ht="18" customHeight="1"/>
    <row r="32" spans="1:14" ht="18" customHeight="1"/>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row r="48"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spans="1:5" ht="18" customHeight="1"/>
    <row r="98" spans="1:5" ht="18" customHeight="1"/>
    <row r="99" spans="1:5" ht="18" customHeight="1"/>
    <row r="100" spans="1:5" ht="18" customHeight="1"/>
    <row r="101" spans="1:5" ht="18" customHeight="1"/>
    <row r="102" spans="1:5" ht="18" customHeight="1">
      <c r="A102" s="94"/>
      <c r="B102" s="94"/>
      <c r="C102" s="94"/>
      <c r="D102" s="94"/>
      <c r="E102" s="94"/>
    </row>
    <row r="103" spans="1:5" ht="18" customHeight="1">
      <c r="A103" s="94"/>
      <c r="B103" s="94"/>
      <c r="C103" s="94"/>
      <c r="D103" s="94"/>
      <c r="E103" s="94"/>
    </row>
    <row r="104" spans="1:5" ht="18" customHeight="1">
      <c r="A104" s="94"/>
      <c r="B104" s="94"/>
      <c r="C104" s="94"/>
      <c r="D104" s="94"/>
      <c r="E104" s="94"/>
    </row>
    <row r="105" spans="1:5" ht="18" customHeight="1">
      <c r="A105" s="94"/>
      <c r="B105" s="94"/>
      <c r="C105" s="94"/>
      <c r="D105" s="94"/>
      <c r="E105" s="94"/>
    </row>
    <row r="106" spans="1:5" ht="18" customHeight="1">
      <c r="A106" s="94"/>
      <c r="B106" s="94"/>
      <c r="C106" s="94"/>
      <c r="D106" s="94"/>
      <c r="E106" s="94"/>
    </row>
    <row r="107" spans="1:5" ht="18" customHeight="1">
      <c r="A107" s="94"/>
      <c r="B107" s="94"/>
      <c r="C107" s="94"/>
      <c r="D107" s="94"/>
      <c r="E107" s="94"/>
    </row>
    <row r="108" spans="1:5" ht="18" customHeight="1">
      <c r="A108" s="94"/>
      <c r="B108" s="94"/>
      <c r="C108" s="94"/>
      <c r="D108" s="94"/>
      <c r="E108" s="94"/>
    </row>
    <row r="109" spans="1:5" ht="18" customHeight="1">
      <c r="A109" s="94"/>
      <c r="B109" s="94"/>
      <c r="C109" s="94"/>
      <c r="D109" s="94"/>
      <c r="E109" s="94"/>
    </row>
    <row r="110" spans="1:5" ht="18" customHeight="1">
      <c r="A110" s="94"/>
      <c r="B110" s="94"/>
      <c r="C110" s="94"/>
      <c r="D110" s="94"/>
      <c r="E110" s="94"/>
    </row>
    <row r="111" spans="1:5" ht="18" customHeight="1">
      <c r="A111" s="94"/>
      <c r="B111" s="94"/>
      <c r="C111" s="94"/>
      <c r="D111" s="94"/>
      <c r="E111" s="94"/>
    </row>
    <row r="112" spans="1:5"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sheetData>
  <mergeCells count="13">
    <mergeCell ref="M5:M6"/>
    <mergeCell ref="L5:L6"/>
    <mergeCell ref="K5:K6"/>
    <mergeCell ref="J5:J6"/>
    <mergeCell ref="A5:A6"/>
    <mergeCell ref="B5:B6"/>
    <mergeCell ref="C5:C6"/>
    <mergeCell ref="D5:D6"/>
    <mergeCell ref="E5:E6"/>
    <mergeCell ref="F5:F6"/>
    <mergeCell ref="G5:G6"/>
    <mergeCell ref="H5:H6"/>
    <mergeCell ref="I5:I6"/>
  </mergeCells>
  <printOptions horizontalCentered="1"/>
  <pageMargins left="0" right="0" top="0.62992125984252001" bottom="0.62992125984252001" header="0.511811023622047" footer="0.23622047244094499"/>
  <pageSetup paperSize="9"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M96"/>
  <sheetViews>
    <sheetView topLeftCell="A4" workbookViewId="0">
      <selection activeCell="K12" sqref="K12"/>
    </sheetView>
  </sheetViews>
  <sheetFormatPr defaultRowHeight="12.75"/>
  <cols>
    <col min="1" max="1" width="46.6640625" style="118" customWidth="1"/>
    <col min="2" max="2" width="9.33203125" style="118" hidden="1" customWidth="1"/>
    <col min="3" max="3" width="12.21875" style="118" customWidth="1"/>
    <col min="4" max="7" width="12.21875" style="118" hidden="1" customWidth="1"/>
    <col min="8" max="8" width="12.21875" style="118" customWidth="1"/>
    <col min="9" max="10" width="12.21875" style="118" hidden="1" customWidth="1"/>
    <col min="11" max="11" width="12.21875" style="118" customWidth="1"/>
    <col min="12" max="12" width="11.77734375" style="118" customWidth="1"/>
    <col min="13" max="13" width="10" style="118" customWidth="1"/>
    <col min="14" max="256" width="8.88671875" style="118"/>
    <col min="257" max="257" width="41.109375" style="118" customWidth="1"/>
    <col min="258" max="261" width="0" style="118" hidden="1" customWidth="1"/>
    <col min="262" max="512" width="8.88671875" style="118"/>
    <col min="513" max="513" width="41.109375" style="118" customWidth="1"/>
    <col min="514" max="517" width="0" style="118" hidden="1" customWidth="1"/>
    <col min="518" max="768" width="8.88671875" style="118"/>
    <col min="769" max="769" width="41.109375" style="118" customWidth="1"/>
    <col min="770" max="773" width="0" style="118" hidden="1" customWidth="1"/>
    <col min="774" max="1024" width="8.88671875" style="118"/>
    <col min="1025" max="1025" width="41.109375" style="118" customWidth="1"/>
    <col min="1026" max="1029" width="0" style="118" hidden="1" customWidth="1"/>
    <col min="1030" max="1280" width="8.88671875" style="118"/>
    <col min="1281" max="1281" width="41.109375" style="118" customWidth="1"/>
    <col min="1282" max="1285" width="0" style="118" hidden="1" customWidth="1"/>
    <col min="1286" max="1536" width="8.88671875" style="118"/>
    <col min="1537" max="1537" width="41.109375" style="118" customWidth="1"/>
    <col min="1538" max="1541" width="0" style="118" hidden="1" customWidth="1"/>
    <col min="1542" max="1792" width="8.88671875" style="118"/>
    <col min="1793" max="1793" width="41.109375" style="118" customWidth="1"/>
    <col min="1794" max="1797" width="0" style="118" hidden="1" customWidth="1"/>
    <col min="1798" max="2048" width="8.88671875" style="118"/>
    <col min="2049" max="2049" width="41.109375" style="118" customWidth="1"/>
    <col min="2050" max="2053" width="0" style="118" hidden="1" customWidth="1"/>
    <col min="2054" max="2304" width="8.88671875" style="118"/>
    <col min="2305" max="2305" width="41.109375" style="118" customWidth="1"/>
    <col min="2306" max="2309" width="0" style="118" hidden="1" customWidth="1"/>
    <col min="2310" max="2560" width="8.88671875" style="118"/>
    <col min="2561" max="2561" width="41.109375" style="118" customWidth="1"/>
    <col min="2562" max="2565" width="0" style="118" hidden="1" customWidth="1"/>
    <col min="2566" max="2816" width="8.88671875" style="118"/>
    <col min="2817" max="2817" width="41.109375" style="118" customWidth="1"/>
    <col min="2818" max="2821" width="0" style="118" hidden="1" customWidth="1"/>
    <col min="2822" max="3072" width="8.88671875" style="118"/>
    <col min="3073" max="3073" width="41.109375" style="118" customWidth="1"/>
    <col min="3074" max="3077" width="0" style="118" hidden="1" customWidth="1"/>
    <col min="3078" max="3328" width="8.88671875" style="118"/>
    <col min="3329" max="3329" width="41.109375" style="118" customWidth="1"/>
    <col min="3330" max="3333" width="0" style="118" hidden="1" customWidth="1"/>
    <col min="3334" max="3584" width="8.88671875" style="118"/>
    <col min="3585" max="3585" width="41.109375" style="118" customWidth="1"/>
    <col min="3586" max="3589" width="0" style="118" hidden="1" customWidth="1"/>
    <col min="3590" max="3840" width="8.88671875" style="118"/>
    <col min="3841" max="3841" width="41.109375" style="118" customWidth="1"/>
    <col min="3842" max="3845" width="0" style="118" hidden="1" customWidth="1"/>
    <col min="3846" max="4096" width="8.88671875" style="118"/>
    <col min="4097" max="4097" width="41.109375" style="118" customWidth="1"/>
    <col min="4098" max="4101" width="0" style="118" hidden="1" customWidth="1"/>
    <col min="4102" max="4352" width="8.88671875" style="118"/>
    <col min="4353" max="4353" width="41.109375" style="118" customWidth="1"/>
    <col min="4354" max="4357" width="0" style="118" hidden="1" customWidth="1"/>
    <col min="4358" max="4608" width="8.88671875" style="118"/>
    <col min="4609" max="4609" width="41.109375" style="118" customWidth="1"/>
    <col min="4610" max="4613" width="0" style="118" hidden="1" customWidth="1"/>
    <col min="4614" max="4864" width="8.88671875" style="118"/>
    <col min="4865" max="4865" width="41.109375" style="118" customWidth="1"/>
    <col min="4866" max="4869" width="0" style="118" hidden="1" customWidth="1"/>
    <col min="4870" max="5120" width="8.88671875" style="118"/>
    <col min="5121" max="5121" width="41.109375" style="118" customWidth="1"/>
    <col min="5122" max="5125" width="0" style="118" hidden="1" customWidth="1"/>
    <col min="5126" max="5376" width="8.88671875" style="118"/>
    <col min="5377" max="5377" width="41.109375" style="118" customWidth="1"/>
    <col min="5378" max="5381" width="0" style="118" hidden="1" customWidth="1"/>
    <col min="5382" max="5632" width="8.88671875" style="118"/>
    <col min="5633" max="5633" width="41.109375" style="118" customWidth="1"/>
    <col min="5634" max="5637" width="0" style="118" hidden="1" customWidth="1"/>
    <col min="5638" max="5888" width="8.88671875" style="118"/>
    <col min="5889" max="5889" width="41.109375" style="118" customWidth="1"/>
    <col min="5890" max="5893" width="0" style="118" hidden="1" customWidth="1"/>
    <col min="5894" max="6144" width="8.88671875" style="118"/>
    <col min="6145" max="6145" width="41.109375" style="118" customWidth="1"/>
    <col min="6146" max="6149" width="0" style="118" hidden="1" customWidth="1"/>
    <col min="6150" max="6400" width="8.88671875" style="118"/>
    <col min="6401" max="6401" width="41.109375" style="118" customWidth="1"/>
    <col min="6402" max="6405" width="0" style="118" hidden="1" customWidth="1"/>
    <col min="6406" max="6656" width="8.88671875" style="118"/>
    <col min="6657" max="6657" width="41.109375" style="118" customWidth="1"/>
    <col min="6658" max="6661" width="0" style="118" hidden="1" customWidth="1"/>
    <col min="6662" max="6912" width="8.88671875" style="118"/>
    <col min="6913" max="6913" width="41.109375" style="118" customWidth="1"/>
    <col min="6914" max="6917" width="0" style="118" hidden="1" customWidth="1"/>
    <col min="6918" max="7168" width="8.88671875" style="118"/>
    <col min="7169" max="7169" width="41.109375" style="118" customWidth="1"/>
    <col min="7170" max="7173" width="0" style="118" hidden="1" customWidth="1"/>
    <col min="7174" max="7424" width="8.88671875" style="118"/>
    <col min="7425" max="7425" width="41.109375" style="118" customWidth="1"/>
    <col min="7426" max="7429" width="0" style="118" hidden="1" customWidth="1"/>
    <col min="7430" max="7680" width="8.88671875" style="118"/>
    <col min="7681" max="7681" width="41.109375" style="118" customWidth="1"/>
    <col min="7682" max="7685" width="0" style="118" hidden="1" customWidth="1"/>
    <col min="7686" max="7936" width="8.88671875" style="118"/>
    <col min="7937" max="7937" width="41.109375" style="118" customWidth="1"/>
    <col min="7938" max="7941" width="0" style="118" hidden="1" customWidth="1"/>
    <col min="7942" max="8192" width="8.88671875" style="118"/>
    <col min="8193" max="8193" width="41.109375" style="118" customWidth="1"/>
    <col min="8194" max="8197" width="0" style="118" hidden="1" customWidth="1"/>
    <col min="8198" max="8448" width="8.88671875" style="118"/>
    <col min="8449" max="8449" width="41.109375" style="118" customWidth="1"/>
    <col min="8450" max="8453" width="0" style="118" hidden="1" customWidth="1"/>
    <col min="8454" max="8704" width="8.88671875" style="118"/>
    <col min="8705" max="8705" width="41.109375" style="118" customWidth="1"/>
    <col min="8706" max="8709" width="0" style="118" hidden="1" customWidth="1"/>
    <col min="8710" max="8960" width="8.88671875" style="118"/>
    <col min="8961" max="8961" width="41.109375" style="118" customWidth="1"/>
    <col min="8962" max="8965" width="0" style="118" hidden="1" customWidth="1"/>
    <col min="8966" max="9216" width="8.88671875" style="118"/>
    <col min="9217" max="9217" width="41.109375" style="118" customWidth="1"/>
    <col min="9218" max="9221" width="0" style="118" hidden="1" customWidth="1"/>
    <col min="9222" max="9472" width="8.88671875" style="118"/>
    <col min="9473" max="9473" width="41.109375" style="118" customWidth="1"/>
    <col min="9474" max="9477" width="0" style="118" hidden="1" customWidth="1"/>
    <col min="9478" max="9728" width="8.88671875" style="118"/>
    <col min="9729" max="9729" width="41.109375" style="118" customWidth="1"/>
    <col min="9730" max="9733" width="0" style="118" hidden="1" customWidth="1"/>
    <col min="9734" max="9984" width="8.88671875" style="118"/>
    <col min="9985" max="9985" width="41.109375" style="118" customWidth="1"/>
    <col min="9986" max="9989" width="0" style="118" hidden="1" customWidth="1"/>
    <col min="9990" max="10240" width="8.88671875" style="118"/>
    <col min="10241" max="10241" width="41.109375" style="118" customWidth="1"/>
    <col min="10242" max="10245" width="0" style="118" hidden="1" customWidth="1"/>
    <col min="10246" max="10496" width="8.88671875" style="118"/>
    <col min="10497" max="10497" width="41.109375" style="118" customWidth="1"/>
    <col min="10498" max="10501" width="0" style="118" hidden="1" customWidth="1"/>
    <col min="10502" max="10752" width="8.88671875" style="118"/>
    <col min="10753" max="10753" width="41.109375" style="118" customWidth="1"/>
    <col min="10754" max="10757" width="0" style="118" hidden="1" customWidth="1"/>
    <col min="10758" max="11008" width="8.88671875" style="118"/>
    <col min="11009" max="11009" width="41.109375" style="118" customWidth="1"/>
    <col min="11010" max="11013" width="0" style="118" hidden="1" customWidth="1"/>
    <col min="11014" max="11264" width="8.88671875" style="118"/>
    <col min="11265" max="11265" width="41.109375" style="118" customWidth="1"/>
    <col min="11266" max="11269" width="0" style="118" hidden="1" customWidth="1"/>
    <col min="11270" max="11520" width="8.88671875" style="118"/>
    <col min="11521" max="11521" width="41.109375" style="118" customWidth="1"/>
    <col min="11522" max="11525" width="0" style="118" hidden="1" customWidth="1"/>
    <col min="11526" max="11776" width="8.88671875" style="118"/>
    <col min="11777" max="11777" width="41.109375" style="118" customWidth="1"/>
    <col min="11778" max="11781" width="0" style="118" hidden="1" customWidth="1"/>
    <col min="11782" max="12032" width="8.88671875" style="118"/>
    <col min="12033" max="12033" width="41.109375" style="118" customWidth="1"/>
    <col min="12034" max="12037" width="0" style="118" hidden="1" customWidth="1"/>
    <col min="12038" max="12288" width="8.88671875" style="118"/>
    <col min="12289" max="12289" width="41.109375" style="118" customWidth="1"/>
    <col min="12290" max="12293" width="0" style="118" hidden="1" customWidth="1"/>
    <col min="12294" max="12544" width="8.88671875" style="118"/>
    <col min="12545" max="12545" width="41.109375" style="118" customWidth="1"/>
    <col min="12546" max="12549" width="0" style="118" hidden="1" customWidth="1"/>
    <col min="12550" max="12800" width="8.88671875" style="118"/>
    <col min="12801" max="12801" width="41.109375" style="118" customWidth="1"/>
    <col min="12802" max="12805" width="0" style="118" hidden="1" customWidth="1"/>
    <col min="12806" max="13056" width="8.88671875" style="118"/>
    <col min="13057" max="13057" width="41.109375" style="118" customWidth="1"/>
    <col min="13058" max="13061" width="0" style="118" hidden="1" customWidth="1"/>
    <col min="13062" max="13312" width="8.88671875" style="118"/>
    <col min="13313" max="13313" width="41.109375" style="118" customWidth="1"/>
    <col min="13314" max="13317" width="0" style="118" hidden="1" customWidth="1"/>
    <col min="13318" max="13568" width="8.88671875" style="118"/>
    <col min="13569" max="13569" width="41.109375" style="118" customWidth="1"/>
    <col min="13570" max="13573" width="0" style="118" hidden="1" customWidth="1"/>
    <col min="13574" max="13824" width="8.88671875" style="118"/>
    <col min="13825" max="13825" width="41.109375" style="118" customWidth="1"/>
    <col min="13826" max="13829" width="0" style="118" hidden="1" customWidth="1"/>
    <col min="13830" max="14080" width="8.88671875" style="118"/>
    <col min="14081" max="14081" width="41.109375" style="118" customWidth="1"/>
    <col min="14082" max="14085" width="0" style="118" hidden="1" customWidth="1"/>
    <col min="14086" max="14336" width="8.88671875" style="118"/>
    <col min="14337" max="14337" width="41.109375" style="118" customWidth="1"/>
    <col min="14338" max="14341" width="0" style="118" hidden="1" customWidth="1"/>
    <col min="14342" max="14592" width="8.88671875" style="118"/>
    <col min="14593" max="14593" width="41.109375" style="118" customWidth="1"/>
    <col min="14594" max="14597" width="0" style="118" hidden="1" customWidth="1"/>
    <col min="14598" max="14848" width="8.88671875" style="118"/>
    <col min="14849" max="14849" width="41.109375" style="118" customWidth="1"/>
    <col min="14850" max="14853" width="0" style="118" hidden="1" customWidth="1"/>
    <col min="14854" max="15104" width="8.88671875" style="118"/>
    <col min="15105" max="15105" width="41.109375" style="118" customWidth="1"/>
    <col min="15106" max="15109" width="0" style="118" hidden="1" customWidth="1"/>
    <col min="15110" max="15360" width="8.88671875" style="118"/>
    <col min="15361" max="15361" width="41.109375" style="118" customWidth="1"/>
    <col min="15362" max="15365" width="0" style="118" hidden="1" customWidth="1"/>
    <col min="15366" max="15616" width="8.88671875" style="118"/>
    <col min="15617" max="15617" width="41.109375" style="118" customWidth="1"/>
    <col min="15618" max="15621" width="0" style="118" hidden="1" customWidth="1"/>
    <col min="15622" max="15872" width="8.88671875" style="118"/>
    <col min="15873" max="15873" width="41.109375" style="118" customWidth="1"/>
    <col min="15874" max="15877" width="0" style="118" hidden="1" customWidth="1"/>
    <col min="15878" max="16128" width="8.88671875" style="118"/>
    <col min="16129" max="16129" width="41.109375" style="118" customWidth="1"/>
    <col min="16130" max="16133" width="0" style="118" hidden="1" customWidth="1"/>
    <col min="16134" max="16384" width="8.88671875" style="118"/>
  </cols>
  <sheetData>
    <row r="1" spans="1:13" s="145" customFormat="1" ht="18" customHeight="1">
      <c r="A1" s="138" t="s">
        <v>155</v>
      </c>
      <c r="B1" s="143"/>
      <c r="C1" s="144"/>
      <c r="D1" s="144"/>
      <c r="E1" s="144"/>
    </row>
    <row r="2" spans="1:13" s="145" customFormat="1" ht="18" customHeight="1">
      <c r="A2" s="138" t="s">
        <v>60</v>
      </c>
      <c r="B2" s="143"/>
      <c r="C2" s="144"/>
      <c r="D2" s="144"/>
      <c r="E2" s="144"/>
    </row>
    <row r="3" spans="1:13" s="145" customFormat="1" ht="18" customHeight="1">
      <c r="A3" s="139" t="s">
        <v>59</v>
      </c>
      <c r="B3" s="144"/>
      <c r="C3" s="144"/>
      <c r="D3" s="144"/>
      <c r="E3" s="144"/>
    </row>
    <row r="4" spans="1:13" s="145" customFormat="1" ht="18" customHeight="1">
      <c r="A4" s="139" t="s">
        <v>58</v>
      </c>
      <c r="B4" s="126"/>
      <c r="C4" s="126"/>
      <c r="D4" s="126"/>
      <c r="E4" s="126"/>
      <c r="F4" s="126"/>
      <c r="G4" s="211"/>
      <c r="H4" s="211"/>
      <c r="I4" s="211"/>
      <c r="J4" s="211"/>
      <c r="K4" s="211"/>
    </row>
    <row r="5" spans="1:13" s="145" customFormat="1" ht="18" customHeight="1">
      <c r="A5" s="144"/>
      <c r="B5" s="225" t="s">
        <v>57</v>
      </c>
      <c r="C5" s="225"/>
      <c r="D5" s="225"/>
      <c r="E5" s="225"/>
      <c r="F5" s="225"/>
      <c r="G5" s="225"/>
      <c r="H5" s="225"/>
      <c r="I5" s="225"/>
      <c r="J5" s="225"/>
      <c r="K5" s="225"/>
      <c r="M5" s="221" t="s">
        <v>57</v>
      </c>
    </row>
    <row r="6" spans="1:13" ht="27" customHeight="1">
      <c r="A6" s="343"/>
      <c r="B6" s="345">
        <v>2009</v>
      </c>
      <c r="C6" s="347">
        <v>2011</v>
      </c>
      <c r="D6" s="345">
        <v>2011</v>
      </c>
      <c r="E6" s="341">
        <v>2012</v>
      </c>
      <c r="F6" s="341">
        <v>2013</v>
      </c>
      <c r="G6" s="341">
        <v>2014</v>
      </c>
      <c r="H6" s="341">
        <v>2015</v>
      </c>
      <c r="I6" s="341">
        <v>2016</v>
      </c>
      <c r="J6" s="341">
        <v>2017</v>
      </c>
      <c r="K6" s="341">
        <v>2018</v>
      </c>
      <c r="L6" s="341">
        <v>2019</v>
      </c>
      <c r="M6" s="341" t="s">
        <v>233</v>
      </c>
    </row>
    <row r="7" spans="1:13" ht="7.5" customHeight="1">
      <c r="A7" s="344"/>
      <c r="B7" s="346"/>
      <c r="C7" s="348"/>
      <c r="D7" s="346"/>
      <c r="E7" s="342"/>
      <c r="F7" s="342"/>
      <c r="G7" s="342"/>
      <c r="H7" s="342"/>
      <c r="I7" s="342"/>
      <c r="J7" s="342"/>
      <c r="K7" s="342"/>
      <c r="L7" s="342"/>
      <c r="M7" s="342"/>
    </row>
    <row r="8" spans="1:13" s="97" customFormat="1" ht="18" customHeight="1">
      <c r="A8" s="127" t="s">
        <v>54</v>
      </c>
      <c r="B8" s="195">
        <v>154.69</v>
      </c>
      <c r="C8" s="184">
        <f>+'55'!D7/'55'!C7*100</f>
        <v>93.715760631785344</v>
      </c>
      <c r="D8" s="184">
        <f>+'55'!D7/'55'!C7*100</f>
        <v>93.715760631785344</v>
      </c>
      <c r="E8" s="184">
        <f>+'55'!E7/'55'!D7*100</f>
        <v>101.75528681014072</v>
      </c>
      <c r="F8" s="184">
        <f>+'55'!F7/'55'!E7*100</f>
        <v>102.7905750181088</v>
      </c>
      <c r="G8" s="184">
        <f>+'55'!G7/'55'!F7*100</f>
        <v>108.32445128133254</v>
      </c>
      <c r="H8" s="184">
        <f>+'55'!H7/'55'!G7*100</f>
        <v>104.29185104649137</v>
      </c>
      <c r="I8" s="184">
        <f>+'55'!I7/'55'!H7*100</f>
        <v>125.35916531619293</v>
      </c>
      <c r="J8" s="184">
        <f>+'55'!J7/'55'!I7*100</f>
        <v>113.642759935936</v>
      </c>
      <c r="K8" s="184">
        <f>+'55'!K7/'55'!J7*100</f>
        <v>111.02053695217342</v>
      </c>
      <c r="L8" s="184">
        <f>+'55'!L7/'55'!K7*100</f>
        <v>110.71507303115095</v>
      </c>
      <c r="M8" s="184">
        <f>'55'!M7/'55'!L7*100</f>
        <v>151.6745964522363</v>
      </c>
    </row>
    <row r="9" spans="1:13" ht="25.5">
      <c r="A9" s="116" t="s">
        <v>130</v>
      </c>
      <c r="B9" s="197">
        <v>154.69999999999999</v>
      </c>
      <c r="C9" s="185">
        <f>+'55'!D8/'55'!C8*100</f>
        <v>93.020851867856265</v>
      </c>
      <c r="D9" s="185">
        <f>+'55'!D8/'55'!C8*100</f>
        <v>93.020851867856265</v>
      </c>
      <c r="E9" s="185">
        <f>+'55'!E8/'55'!D8*100</f>
        <v>101.69084486452795</v>
      </c>
      <c r="F9" s="185">
        <f>+'55'!F8/'55'!E8*100</f>
        <v>97.99689658510114</v>
      </c>
      <c r="G9" s="185">
        <f>+'55'!G8/'55'!F8*100</f>
        <v>106.92311910892245</v>
      </c>
      <c r="H9" s="185">
        <f>+'55'!H8/'55'!G8*100</f>
        <v>105.56494058171526</v>
      </c>
      <c r="I9" s="185">
        <f>+'55'!I8/'55'!H8*100</f>
        <v>126.34251552209845</v>
      </c>
      <c r="J9" s="185">
        <f>+'55'!J8/'55'!I8*100</f>
        <v>115.01712298374771</v>
      </c>
      <c r="K9" s="185">
        <f>+'55'!K8/'55'!J8*100</f>
        <v>105.61588576746395</v>
      </c>
      <c r="L9" s="185">
        <f>+'55'!L8/'55'!K8*100</f>
        <v>112.53164741913724</v>
      </c>
      <c r="M9" s="185">
        <f>'55'!M8/'55'!L8*100</f>
        <v>101.72403159600509</v>
      </c>
    </row>
    <row r="10" spans="1:13" ht="18" customHeight="1">
      <c r="A10" s="117" t="s">
        <v>131</v>
      </c>
      <c r="B10" s="197">
        <v>154.69</v>
      </c>
      <c r="C10" s="185">
        <f>+'55'!D9/'55'!C9*100</f>
        <v>93.104515216478447</v>
      </c>
      <c r="D10" s="185">
        <f>+'55'!D9/'55'!C9*100</f>
        <v>93.104515216478447</v>
      </c>
      <c r="E10" s="185">
        <f>+'55'!E9/'55'!D9*100</f>
        <v>105.2887696726565</v>
      </c>
      <c r="F10" s="185">
        <f>+'55'!F9/'55'!E9*100</f>
        <v>99.455905008830271</v>
      </c>
      <c r="G10" s="185">
        <f>+'55'!G9/'55'!F9*100</f>
        <v>49.750266357364687</v>
      </c>
      <c r="H10" s="185">
        <f>+'55'!H9/'55'!G9*100</f>
        <v>108.61634264884567</v>
      </c>
      <c r="I10" s="185">
        <f>+'55'!I9/'55'!H9*100</f>
        <v>139.48512857802078</v>
      </c>
      <c r="J10" s="185">
        <f>+'55'!J9/'55'!I9*100</f>
        <v>92.515288220551383</v>
      </c>
      <c r="K10" s="185">
        <f>+'55'!K9/'55'!J9*100</f>
        <v>114.87690173811278</v>
      </c>
      <c r="L10" s="185">
        <f>+'55'!L9/'55'!K9*100</f>
        <v>108.08957392017959</v>
      </c>
      <c r="M10" s="185">
        <f>'55'!M9/'55'!L9*100</f>
        <v>94.843309567235949</v>
      </c>
    </row>
    <row r="11" spans="1:13">
      <c r="A11" s="116" t="s">
        <v>132</v>
      </c>
      <c r="B11" s="208">
        <v>154.68</v>
      </c>
      <c r="C11" s="185">
        <f>+'55'!D10/'55'!C10*100</f>
        <v>93.030680816127955</v>
      </c>
      <c r="D11" s="185">
        <f>+'55'!D10/'55'!C10*100</f>
        <v>93.030680816127955</v>
      </c>
      <c r="E11" s="185">
        <f>+'55'!E10/'55'!D10*100</f>
        <v>101.91671422388247</v>
      </c>
      <c r="F11" s="185">
        <f>+'55'!F10/'55'!E10*100</f>
        <v>102.54169265310171</v>
      </c>
      <c r="G11" s="185">
        <f>+'55'!G10/'55'!F10*100</f>
        <v>124.39570843882876</v>
      </c>
      <c r="H11" s="185">
        <f>+'55'!H10/'55'!G10*100</f>
        <v>105.74904032190786</v>
      </c>
      <c r="I11" s="185">
        <f>+'55'!I10/'55'!H10*100</f>
        <v>129.00655867741443</v>
      </c>
      <c r="J11" s="185">
        <f>+'55'!J10/'55'!I10*100</f>
        <v>116.75211183599889</v>
      </c>
      <c r="K11" s="185">
        <f>+'55'!K10/'55'!J10*100</f>
        <v>116.85625438572575</v>
      </c>
      <c r="L11" s="185">
        <f>+'55'!L10/'55'!K10*100</f>
        <v>106.97077835957994</v>
      </c>
      <c r="M11" s="185">
        <f>'55'!M10/'55'!L10*100</f>
        <v>101.90932541071965</v>
      </c>
    </row>
    <row r="12" spans="1:13" ht="47.25" customHeight="1">
      <c r="A12" s="116" t="s">
        <v>133</v>
      </c>
      <c r="B12" s="208">
        <v>155.34</v>
      </c>
      <c r="C12" s="185">
        <f>+'55'!D11/'55'!C11*100</f>
        <v>92.903443232759983</v>
      </c>
      <c r="D12" s="185">
        <f>+'55'!D11/'55'!C11*100</f>
        <v>92.903443232759983</v>
      </c>
      <c r="E12" s="185">
        <f>+'55'!E11/'55'!D11*100</f>
        <v>98.54191165341382</v>
      </c>
      <c r="F12" s="185">
        <f>+'55'!F11/'55'!E11*100</f>
        <v>98.137815923089775</v>
      </c>
      <c r="G12" s="185">
        <f>+'55'!G11/'55'!F11*100</f>
        <v>114.08376340828859</v>
      </c>
      <c r="H12" s="185">
        <f>+'55'!H11/'55'!G11*100</f>
        <v>102.77853946148892</v>
      </c>
      <c r="I12" s="185">
        <f>+'55'!I11/'55'!H11*100</f>
        <v>136.08649410821664</v>
      </c>
      <c r="J12" s="185">
        <f>+'55'!J11/'55'!I11*100</f>
        <v>117.51425109245068</v>
      </c>
      <c r="K12" s="185">
        <f>+'55'!K11/'55'!J11*100</f>
        <v>136.4828865335011</v>
      </c>
      <c r="L12" s="185">
        <f>+'55'!L11/'55'!K11*100</f>
        <v>90.98081207425615</v>
      </c>
      <c r="M12" s="185">
        <f>'55'!M11/'55'!L11*100</f>
        <v>657.69096090809171</v>
      </c>
    </row>
    <row r="13" spans="1:13" ht="25.5">
      <c r="A13" s="116" t="s">
        <v>134</v>
      </c>
      <c r="B13" s="208">
        <v>150.9</v>
      </c>
      <c r="C13" s="185">
        <f>+'55'!D12/'55'!C12*100</f>
        <v>93.856612794780489</v>
      </c>
      <c r="D13" s="185">
        <f>+'55'!D12/'55'!C12*100</f>
        <v>93.856612794780489</v>
      </c>
      <c r="E13" s="185">
        <f>+'55'!E12/'55'!D12*100</f>
        <v>97.680570043987188</v>
      </c>
      <c r="F13" s="185">
        <f>+'55'!F12/'55'!E12*100</f>
        <v>105.62039332419222</v>
      </c>
      <c r="G13" s="185">
        <f>+'55'!G12/'55'!F12*100</f>
        <v>49.911276841969908</v>
      </c>
      <c r="H13" s="185">
        <f>+'55'!H12/'55'!G12*100</f>
        <v>98.608821104699089</v>
      </c>
      <c r="I13" s="185">
        <f>+'55'!I12/'55'!H12*100</f>
        <v>105.34538614275264</v>
      </c>
      <c r="J13" s="185">
        <f>+'55'!J12/'55'!I12*100</f>
        <v>84.868475439379665</v>
      </c>
      <c r="K13" s="185">
        <f>+'55'!K12/'55'!J12*100</f>
        <v>102.83259628684421</v>
      </c>
      <c r="L13" s="185">
        <f>+'55'!L12/'55'!K12*100</f>
        <v>120.77673581509897</v>
      </c>
      <c r="M13" s="185">
        <f>'55'!M12/'55'!L12*100</f>
        <v>100.92075542728071</v>
      </c>
    </row>
    <row r="14" spans="1:13" ht="18" customHeight="1">
      <c r="A14" s="117" t="s">
        <v>135</v>
      </c>
      <c r="B14" s="208">
        <v>154.68</v>
      </c>
      <c r="C14" s="185">
        <f>+'55'!D13/'55'!C13*100</f>
        <v>93.190518374487112</v>
      </c>
      <c r="D14" s="185">
        <f>+'55'!D13/'55'!C13*100</f>
        <v>93.190518374487112</v>
      </c>
      <c r="E14" s="185">
        <f>+'55'!E13/'55'!D13*100</f>
        <v>109.48840309230437</v>
      </c>
      <c r="F14" s="185">
        <f>+'55'!F13/'55'!E13*100</f>
        <v>103.31837610846593</v>
      </c>
      <c r="G14" s="185">
        <f>+'55'!G13/'55'!F13*100</f>
        <v>105.6934616580586</v>
      </c>
      <c r="H14" s="185">
        <f>+'55'!H13/'55'!G13*100</f>
        <v>99.878157290470725</v>
      </c>
      <c r="I14" s="185">
        <f>+'55'!I13/'55'!H13*100</f>
        <v>116.96972919070451</v>
      </c>
      <c r="J14" s="185">
        <f>+'55'!J13/'55'!I13*100</f>
        <v>109.4064015566573</v>
      </c>
      <c r="K14" s="185">
        <f>+'55'!K13/'55'!J13*100</f>
        <v>109.71722105263157</v>
      </c>
      <c r="L14" s="185">
        <f>+'55'!L13/'55'!K13*100</f>
        <v>113.17540773397437</v>
      </c>
      <c r="M14" s="185">
        <f>'55'!M13/'55'!L13*100</f>
        <v>97.69656800025318</v>
      </c>
    </row>
    <row r="15" spans="1:13" ht="51" customHeight="1">
      <c r="A15" s="116" t="s">
        <v>136</v>
      </c>
      <c r="B15" s="208">
        <v>154.69</v>
      </c>
      <c r="C15" s="185">
        <f>+'55'!D14/'55'!C14*100</f>
        <v>96.811346974536619</v>
      </c>
      <c r="D15" s="185">
        <f>+'55'!D14/'55'!C14*100</f>
        <v>96.811346974536619</v>
      </c>
      <c r="E15" s="185">
        <f>+'55'!E14/'55'!D14*100</f>
        <v>101.51222362731328</v>
      </c>
      <c r="F15" s="185">
        <f>+'55'!F14/'55'!E14*100</f>
        <v>106.24204909828046</v>
      </c>
      <c r="G15" s="185">
        <f>+'55'!G14/'55'!F14*100</f>
        <v>312.53518426412438</v>
      </c>
      <c r="H15" s="185">
        <f>+'55'!H14/'55'!G14*100</f>
        <v>106.15352609296347</v>
      </c>
      <c r="I15" s="185">
        <f>+'55'!I14/'55'!H14*100</f>
        <v>123.4035175879397</v>
      </c>
      <c r="J15" s="185">
        <f>+'55'!J14/'55'!I14*100</f>
        <v>113.00760534206393</v>
      </c>
      <c r="K15" s="185">
        <f>+'55'!K14/'55'!J14*100</f>
        <v>107.21975956956263</v>
      </c>
      <c r="L15" s="185">
        <f>+'55'!L14/'55'!K14*100</f>
        <v>118.40293550766728</v>
      </c>
      <c r="M15" s="185">
        <f>'55'!M14/'55'!L14*100</f>
        <v>83.095404006787575</v>
      </c>
    </row>
    <row r="16" spans="1:13" ht="18" customHeight="1">
      <c r="A16" s="117" t="s">
        <v>137</v>
      </c>
      <c r="B16" s="208">
        <v>155.16</v>
      </c>
      <c r="C16" s="185">
        <f>+'55'!D15/'55'!C15*100</f>
        <v>93.030592935979243</v>
      </c>
      <c r="D16" s="185">
        <f>+'55'!D15/'55'!C15*100</f>
        <v>93.030592935979243</v>
      </c>
      <c r="E16" s="185">
        <f>+'55'!E15/'55'!D15*100</f>
        <v>103.16143391845802</v>
      </c>
      <c r="F16" s="185">
        <f>+'55'!F15/'55'!E15*100</f>
        <v>102.40475547457058</v>
      </c>
      <c r="G16" s="185">
        <f>+'55'!G15/'55'!F15*100</f>
        <v>57.52183252177884</v>
      </c>
      <c r="H16" s="185">
        <f>+'55'!H15/'55'!G15*100</f>
        <v>104.35204599045598</v>
      </c>
      <c r="I16" s="185">
        <f>+'55'!I15/'55'!H15*100</f>
        <v>117.4962438291479</v>
      </c>
      <c r="J16" s="185">
        <f>+'55'!J15/'55'!I15*100</f>
        <v>109.62574605697282</v>
      </c>
      <c r="K16" s="185">
        <f>+'55'!K15/'55'!J15*100</f>
        <v>121.48845485162852</v>
      </c>
      <c r="L16" s="185">
        <f>+'55'!L15/'55'!K15*100</f>
        <v>102.21090884706445</v>
      </c>
      <c r="M16" s="185">
        <f>'55'!M15/'55'!L15*100</f>
        <v>109.94278045962017</v>
      </c>
    </row>
    <row r="17" spans="1:13" ht="18" customHeight="1">
      <c r="A17" s="116" t="s">
        <v>138</v>
      </c>
      <c r="B17" s="208">
        <v>154.69</v>
      </c>
      <c r="C17" s="185">
        <f>+'55'!D16/'55'!C16*100</f>
        <v>95.522443843671738</v>
      </c>
      <c r="D17" s="185">
        <f>+'55'!D16/'55'!C16*100</f>
        <v>95.522443843671738</v>
      </c>
      <c r="E17" s="185">
        <f>+'55'!E16/'55'!D16*100</f>
        <v>115.26629971671358</v>
      </c>
      <c r="F17" s="185">
        <f>+'55'!F16/'55'!E16*100</f>
        <v>112.2811718469715</v>
      </c>
      <c r="G17" s="185">
        <f>+'55'!G16/'55'!F16*100</f>
        <v>104.24661399548533</v>
      </c>
      <c r="H17" s="185">
        <f>+'55'!H16/'55'!G16*100</f>
        <v>103.07116756568644</v>
      </c>
      <c r="I17" s="185">
        <f>+'55'!I16/'55'!H16*100</f>
        <v>126.05535391050711</v>
      </c>
      <c r="J17" s="185">
        <f>+'55'!J16/'55'!I16*100</f>
        <v>113.26151007410495</v>
      </c>
      <c r="K17" s="185">
        <f>+'55'!K16/'55'!J16*100</f>
        <v>88.586856557269357</v>
      </c>
      <c r="L17" s="185">
        <f>+'55'!L16/'55'!K16*100</f>
        <v>140.17010989662896</v>
      </c>
      <c r="M17" s="185">
        <f>'55'!M16/'55'!L16*100</f>
        <v>108.23859277873298</v>
      </c>
    </row>
    <row r="18" spans="1:13" ht="18" customHeight="1">
      <c r="A18" s="116" t="s">
        <v>139</v>
      </c>
      <c r="B18" s="208">
        <v>151.97999999999999</v>
      </c>
      <c r="C18" s="185">
        <f>+'55'!D17/'55'!C17*100</f>
        <v>96.849993697695652</v>
      </c>
      <c r="D18" s="185">
        <f>+'55'!D17/'55'!C17*100</f>
        <v>96.849993697695652</v>
      </c>
      <c r="E18" s="185">
        <f>+'55'!E17/'55'!D17*100</f>
        <v>95.882206849906822</v>
      </c>
      <c r="F18" s="185">
        <f>+'55'!F17/'55'!E17*100</f>
        <v>109.05605564152529</v>
      </c>
      <c r="G18" s="185">
        <f>+'55'!G17/'55'!F17*100</f>
        <v>106.02591857824982</v>
      </c>
      <c r="H18" s="185">
        <f>+'55'!H17/'55'!G17*100</f>
        <v>99.94913113850204</v>
      </c>
      <c r="I18" s="185">
        <f>+'55'!I17/'55'!H17*100</f>
        <v>120.34544367410275</v>
      </c>
      <c r="J18" s="185">
        <f>+'55'!J17/'55'!I17*100</f>
        <v>110.83939350026763</v>
      </c>
      <c r="K18" s="185">
        <f>+'55'!K17/'55'!J17*100</f>
        <v>96.327800442382255</v>
      </c>
      <c r="L18" s="185">
        <f>+'55'!L17/'55'!K17*100</f>
        <v>132.10488995252419</v>
      </c>
      <c r="M18" s="185">
        <f>'55'!M17/'55'!L17*100</f>
        <v>120.23764344257999</v>
      </c>
    </row>
    <row r="19" spans="1:13" ht="25.5">
      <c r="A19" s="116" t="s">
        <v>140</v>
      </c>
      <c r="B19" s="208">
        <v>154.69</v>
      </c>
      <c r="C19" s="185">
        <f>+'55'!D18/'55'!C18*100</f>
        <v>96.40650845626709</v>
      </c>
      <c r="D19" s="185">
        <f>+'55'!D18/'55'!C18*100</f>
        <v>96.40650845626709</v>
      </c>
      <c r="E19" s="185">
        <f>+'55'!E18/'55'!D18*100</f>
        <v>104.0633319332906</v>
      </c>
      <c r="F19" s="185">
        <f>+'55'!F18/'55'!E18*100</f>
        <v>101.23515009189983</v>
      </c>
      <c r="G19" s="185">
        <f>+'55'!G18/'55'!F18*100</f>
        <v>106.37339626404308</v>
      </c>
      <c r="H19" s="185">
        <f>+'55'!H18/'55'!G18*100</f>
        <v>100.67336385082881</v>
      </c>
      <c r="I19" s="185">
        <f>+'55'!I18/'55'!H18*100</f>
        <v>133.92408206337876</v>
      </c>
      <c r="J19" s="185">
        <f>+'55'!J18/'55'!I18*100</f>
        <v>116.59714014229763</v>
      </c>
      <c r="K19" s="185">
        <f>+'55'!K18/'55'!J18*100</f>
        <v>81.836793512288679</v>
      </c>
      <c r="L19" s="185">
        <f>+'55'!L18/'55'!K18*100</f>
        <v>151.72991681340702</v>
      </c>
      <c r="M19" s="185">
        <f>'55'!M18/'55'!L18*100</f>
        <v>138.3065742504522</v>
      </c>
    </row>
    <row r="20" spans="1:13" ht="25.5">
      <c r="A20" s="116" t="s">
        <v>141</v>
      </c>
      <c r="B20" s="208">
        <v>154.69</v>
      </c>
      <c r="C20" s="185">
        <f>+'55'!D19/'55'!C19*100</f>
        <v>99.051490514905154</v>
      </c>
      <c r="D20" s="185">
        <f>+'55'!D19/'55'!C19*100</f>
        <v>99.051490514905154</v>
      </c>
      <c r="E20" s="185">
        <f>+'55'!E19/'55'!D19*100</f>
        <v>97.542789705319962</v>
      </c>
      <c r="F20" s="185">
        <f>+'55'!F19/'55'!E19*100</f>
        <v>97.167983449561575</v>
      </c>
      <c r="G20" s="185">
        <f>+'55'!G19/'55'!F19*100</f>
        <v>448.60799281544683</v>
      </c>
      <c r="H20" s="185">
        <f>+'55'!H19/'55'!G19*100</f>
        <v>99.535272794869414</v>
      </c>
      <c r="I20" s="185">
        <f>+'55'!I19/'55'!H19*100</f>
        <v>126.85807049426434</v>
      </c>
      <c r="J20" s="185">
        <f>+'55'!J19/'55'!I19*100</f>
        <v>113.6754846892553</v>
      </c>
      <c r="K20" s="185">
        <f>+'55'!K19/'55'!J19*100</f>
        <v>102.20113568439928</v>
      </c>
      <c r="L20" s="185">
        <f>+'55'!L19/'55'!K19*100</f>
        <v>121.49830148309523</v>
      </c>
      <c r="M20" s="185">
        <f>'55'!M19/'55'!L19*100</f>
        <v>161.932134991917</v>
      </c>
    </row>
    <row r="21" spans="1:13" ht="25.5">
      <c r="A21" s="116" t="s">
        <v>142</v>
      </c>
      <c r="B21" s="208">
        <v>154.69</v>
      </c>
      <c r="C21" s="185">
        <f>+'55'!D20/'55'!C20*100</f>
        <v>94.309815950920253</v>
      </c>
      <c r="D21" s="185">
        <f>+'55'!D20/'55'!C20*100</f>
        <v>94.309815950920253</v>
      </c>
      <c r="E21" s="185">
        <f>+'55'!E20/'55'!D20*100</f>
        <v>99.074275416458093</v>
      </c>
      <c r="F21" s="185">
        <f>+'55'!F20/'55'!E20*100</f>
        <v>99.937177497341565</v>
      </c>
      <c r="G21" s="185">
        <f>+'55'!G20/'55'!F20*100</f>
        <v>116.93699612641836</v>
      </c>
      <c r="H21" s="185">
        <f>+'55'!H20/'55'!G20*100</f>
        <v>102.70153219481932</v>
      </c>
      <c r="I21" s="185">
        <f>+'55'!I20/'55'!H20*100</f>
        <v>140.7152870379868</v>
      </c>
      <c r="J21" s="185">
        <f>+'55'!J20/'55'!I20*100</f>
        <v>119.47758474061474</v>
      </c>
      <c r="K21" s="185">
        <f>+'55'!K20/'55'!J20*100</f>
        <v>105.78932026329883</v>
      </c>
      <c r="L21" s="185">
        <f>+'55'!L20/'55'!K20*100</f>
        <v>117.37486623134447</v>
      </c>
      <c r="M21" s="185">
        <f>'55'!M20/'55'!L20*100</f>
        <v>121.38212669312705</v>
      </c>
    </row>
    <row r="22" spans="1:13" ht="25.5">
      <c r="A22" s="116" t="s">
        <v>143</v>
      </c>
      <c r="B22" s="208">
        <v>154.68</v>
      </c>
      <c r="C22" s="185">
        <f>+'55'!D21/'55'!C21*100</f>
        <v>99.05358972813309</v>
      </c>
      <c r="D22" s="185">
        <f>+'55'!D21/'55'!C21*100</f>
        <v>99.05358972813309</v>
      </c>
      <c r="E22" s="185">
        <f>+'55'!E21/'55'!D21*100</f>
        <v>95.722584070534168</v>
      </c>
      <c r="F22" s="185">
        <f>+'55'!F21/'55'!E21*100</f>
        <v>117.22195774298956</v>
      </c>
      <c r="G22" s="185">
        <f>+'55'!G21/'55'!F21*100</f>
        <v>124.9538995552663</v>
      </c>
      <c r="H22" s="185">
        <f>+'55'!H21/'55'!G21*100</f>
        <v>101.94452884239766</v>
      </c>
      <c r="I22" s="185">
        <f>+'55'!I21/'55'!H21*100</f>
        <v>133.19708775067059</v>
      </c>
      <c r="J22" s="185">
        <f>+'55'!J21/'55'!I21*100</f>
        <v>116.28947704897072</v>
      </c>
      <c r="K22" s="185">
        <f>+'55'!K21/'55'!J21*100</f>
        <v>105.81638262781748</v>
      </c>
      <c r="L22" s="185">
        <f>+'55'!L21/'55'!K21*100</f>
        <v>117.32907315045719</v>
      </c>
      <c r="M22" s="185">
        <f>'55'!M21/'55'!L21*100</f>
        <v>105.29811588106361</v>
      </c>
    </row>
    <row r="23" spans="1:13" ht="70.5" customHeight="1">
      <c r="A23" s="116" t="s">
        <v>144</v>
      </c>
      <c r="B23" s="208">
        <v>154.69</v>
      </c>
      <c r="C23" s="185">
        <f>+'55'!D22/'55'!C22*100</f>
        <v>93.341077155469961</v>
      </c>
      <c r="D23" s="185">
        <f>+'55'!D22/'55'!C22*100</f>
        <v>93.341077155469961</v>
      </c>
      <c r="E23" s="185">
        <f>+'55'!E22/'55'!D22*100</f>
        <v>98.879543246637297</v>
      </c>
      <c r="F23" s="185">
        <f>+'55'!F22/'55'!E22*100</f>
        <v>102.45627727091234</v>
      </c>
      <c r="G23" s="185">
        <f>+'55'!G22/'55'!F22*100</f>
        <v>100.25698769476112</v>
      </c>
      <c r="H23" s="185">
        <f>+'55'!H22/'55'!G22*100</f>
        <v>105.67497272810323</v>
      </c>
      <c r="I23" s="185">
        <f>+'55'!I22/'55'!H22*100</f>
        <v>122.19329314338454</v>
      </c>
      <c r="J23" s="185">
        <f>+'55'!J22/'55'!I22*100</f>
        <v>111.6229179021401</v>
      </c>
      <c r="K23" s="185">
        <f>+'55'!K22/'55'!J22*100</f>
        <v>107.69718311171923</v>
      </c>
      <c r="L23" s="185">
        <f>+'55'!L22/'55'!K22*100</f>
        <v>115.29804373639078</v>
      </c>
      <c r="M23" s="185">
        <f>'55'!M22/'55'!L22*100</f>
        <v>102.29524587309118</v>
      </c>
    </row>
    <row r="24" spans="1:13" ht="18" customHeight="1">
      <c r="A24" s="117" t="s">
        <v>145</v>
      </c>
      <c r="B24" s="208">
        <v>154.68</v>
      </c>
      <c r="C24" s="185">
        <f>+'55'!D23/'55'!C23*100</f>
        <v>97.032171302403952</v>
      </c>
      <c r="D24" s="185">
        <f>+'55'!D23/'55'!C23*100</f>
        <v>97.032171302403952</v>
      </c>
      <c r="E24" s="185">
        <f>+'55'!E23/'55'!D23*100</f>
        <v>97.341066647279149</v>
      </c>
      <c r="F24" s="185">
        <f>+'55'!F23/'55'!E23*100</f>
        <v>123.40085653715629</v>
      </c>
      <c r="G24" s="185">
        <f>+'55'!G23/'55'!F23*100</f>
        <v>107.30978270037212</v>
      </c>
      <c r="H24" s="185">
        <f>+'55'!H23/'55'!G23*100</f>
        <v>102.07087569715605</v>
      </c>
      <c r="I24" s="185">
        <f>+'55'!I23/'55'!H23*100</f>
        <v>121.74656954091141</v>
      </c>
      <c r="J24" s="185">
        <f>+'55'!J23/'55'!I23*100</f>
        <v>111.43349394146004</v>
      </c>
      <c r="K24" s="185">
        <f>+'55'!K23/'55'!J23*100</f>
        <v>108.73265881353989</v>
      </c>
      <c r="L24" s="185">
        <f>+'55'!L23/'55'!K23*100</f>
        <v>114.20022529600115</v>
      </c>
      <c r="M24" s="185">
        <f>'55'!M23/'55'!L23*100</f>
        <v>86.43428640384397</v>
      </c>
    </row>
    <row r="25" spans="1:13">
      <c r="A25" s="116" t="s">
        <v>146</v>
      </c>
      <c r="B25" s="208">
        <v>154.68</v>
      </c>
      <c r="C25" s="185">
        <f>+'55'!D24/'55'!C24*100</f>
        <v>94.663434065476821</v>
      </c>
      <c r="D25" s="185">
        <f>+'55'!D24/'55'!C24*100</f>
        <v>94.663434065476821</v>
      </c>
      <c r="E25" s="185">
        <f>+'55'!E24/'55'!D24*100</f>
        <v>101.55403825852372</v>
      </c>
      <c r="F25" s="185">
        <f>+'55'!F24/'55'!E24*100</f>
        <v>117.82747146830152</v>
      </c>
      <c r="G25" s="185">
        <f>+'55'!G24/'55'!F24*100</f>
        <v>138.32473759740608</v>
      </c>
      <c r="H25" s="185">
        <f>+'55'!H24/'55'!G24*100</f>
        <v>107.53100889104488</v>
      </c>
      <c r="I25" s="185">
        <f>+'55'!I24/'55'!H24*100</f>
        <v>122.0058085930297</v>
      </c>
      <c r="J25" s="185">
        <f>+'55'!J24/'55'!I24*100</f>
        <v>111.54359988880402</v>
      </c>
      <c r="K25" s="185">
        <f>+'55'!K24/'55'!J24*100</f>
        <v>111.95413367917773</v>
      </c>
      <c r="L25" s="185">
        <f>+'55'!L24/'55'!K24*100</f>
        <v>110.91501276224191</v>
      </c>
      <c r="M25" s="185">
        <f>'55'!M24/'55'!L24*100</f>
        <v>58.339503815306436</v>
      </c>
    </row>
    <row r="26" spans="1:13">
      <c r="A26" s="116" t="s">
        <v>147</v>
      </c>
      <c r="B26" s="208">
        <v>154.69</v>
      </c>
      <c r="C26" s="185">
        <f>+'55'!D25/'55'!C25*100</f>
        <v>94.980694980694977</v>
      </c>
      <c r="D26" s="185">
        <f>+'55'!D25/'55'!C25*100</f>
        <v>94.980694980694977</v>
      </c>
      <c r="E26" s="185">
        <f>+'55'!E25/'55'!D25*100</f>
        <v>110.0640996228942</v>
      </c>
      <c r="F26" s="185">
        <f>+'55'!F25/'55'!E25*100</f>
        <v>124.99062291854219</v>
      </c>
      <c r="G26" s="185">
        <f>+'55'!G25/'55'!F25*100</f>
        <v>26.529866059769429</v>
      </c>
      <c r="H26" s="185">
        <f>+'55'!H25/'55'!G25*100</f>
        <v>99.530291950272826</v>
      </c>
      <c r="I26" s="185">
        <f>+'55'!I25/'55'!H25*100</f>
        <v>129.60974369118603</v>
      </c>
      <c r="J26" s="185">
        <f>+'55'!J25/'55'!I25*100</f>
        <v>114.76071078164179</v>
      </c>
      <c r="K26" s="185">
        <f>+'55'!K25/'55'!J25*100</f>
        <v>106.0777049491783</v>
      </c>
      <c r="L26" s="185">
        <f>+'55'!L25/'55'!K25*100</f>
        <v>117.05591575025971</v>
      </c>
      <c r="M26" s="185">
        <f>'55'!M25/'55'!L25*100</f>
        <v>105.84176140275716</v>
      </c>
    </row>
    <row r="27" spans="1:13" ht="15" customHeight="1">
      <c r="A27" s="117" t="s">
        <v>148</v>
      </c>
      <c r="B27" s="208">
        <v>154.68</v>
      </c>
      <c r="C27" s="185">
        <f>+'55'!D26/'55'!C26*100</f>
        <v>97.084274543874898</v>
      </c>
      <c r="D27" s="185">
        <f>+'55'!D26/'55'!C26*100</f>
        <v>97.084274543874898</v>
      </c>
      <c r="E27" s="185">
        <f>+'55'!E26/'55'!D26*100</f>
        <v>94.187455997973416</v>
      </c>
      <c r="F27" s="185">
        <f>+'55'!F26/'55'!E26*100</f>
        <v>99.151695250834337</v>
      </c>
      <c r="G27" s="185">
        <f>+'55'!G26/'55'!F26*100</f>
        <v>113.63282098457843</v>
      </c>
      <c r="H27" s="185">
        <f>+'55'!H26/'55'!G26*100</f>
        <v>100.22487828462845</v>
      </c>
      <c r="I27" s="185">
        <f>+'55'!I26/'55'!H26*100</f>
        <v>158.89697880790243</v>
      </c>
      <c r="J27" s="185">
        <f>+'55'!J26/'55'!I26*100</f>
        <v>127.18588494450564</v>
      </c>
      <c r="K27" s="185">
        <f>+'55'!K26/'55'!J26*100</f>
        <v>99.149555070750139</v>
      </c>
      <c r="L27" s="185">
        <f>+'55'!L26/'55'!K26*100</f>
        <v>125.23613031818105</v>
      </c>
      <c r="M27" s="185">
        <f>'55'!M26/'55'!L26*100</f>
        <v>92.743301904927961</v>
      </c>
    </row>
    <row r="28" spans="1:13" ht="57" customHeight="1">
      <c r="A28" s="116" t="s">
        <v>149</v>
      </c>
      <c r="B28" s="208">
        <v>0</v>
      </c>
      <c r="C28" s="185">
        <v>0</v>
      </c>
      <c r="D28" s="208">
        <v>0</v>
      </c>
      <c r="E28" s="208">
        <v>0</v>
      </c>
      <c r="F28" s="208">
        <v>0</v>
      </c>
      <c r="G28" s="208">
        <v>0</v>
      </c>
      <c r="H28" s="208">
        <v>0</v>
      </c>
      <c r="I28" s="208">
        <v>0</v>
      </c>
      <c r="J28" s="208">
        <v>0</v>
      </c>
      <c r="K28" s="208">
        <v>0</v>
      </c>
      <c r="L28" s="208">
        <v>0</v>
      </c>
      <c r="M28" s="185">
        <v>0</v>
      </c>
    </row>
    <row r="29" spans="1:13" ht="27.75" customHeight="1">
      <c r="A29" s="116" t="s">
        <v>150</v>
      </c>
      <c r="B29" s="208">
        <v>0</v>
      </c>
      <c r="C29" s="185">
        <v>0</v>
      </c>
      <c r="D29" s="208">
        <v>0</v>
      </c>
      <c r="E29" s="208">
        <v>0</v>
      </c>
      <c r="F29" s="208">
        <v>0</v>
      </c>
      <c r="G29" s="208">
        <v>0</v>
      </c>
      <c r="H29" s="208">
        <v>0</v>
      </c>
      <c r="I29" s="208">
        <v>0</v>
      </c>
      <c r="J29" s="208">
        <v>0</v>
      </c>
      <c r="K29" s="208">
        <v>0</v>
      </c>
      <c r="L29" s="208">
        <v>0</v>
      </c>
      <c r="M29" s="185">
        <v>0</v>
      </c>
    </row>
    <row r="30" spans="1:13" ht="18" customHeight="1">
      <c r="B30" s="130"/>
      <c r="C30" s="130"/>
      <c r="D30" s="130"/>
      <c r="E30" s="130"/>
      <c r="M30" s="311"/>
    </row>
    <row r="31" spans="1:13" ht="18" customHeight="1"/>
    <row r="32" spans="1:13" ht="18" customHeight="1"/>
    <row r="33" spans="1:5" ht="18" customHeight="1"/>
    <row r="34" spans="1:5" ht="18" customHeight="1"/>
    <row r="35" spans="1:5" ht="18" customHeight="1"/>
    <row r="36" spans="1:5" ht="18" customHeight="1"/>
    <row r="37" spans="1:5" ht="18" customHeight="1"/>
    <row r="38" spans="1:5" ht="18" customHeight="1"/>
    <row r="39" spans="1:5" ht="18" customHeight="1"/>
    <row r="40" spans="1:5" ht="18" customHeight="1"/>
    <row r="41" spans="1:5" ht="18" customHeight="1"/>
    <row r="42" spans="1:5" ht="18" customHeight="1"/>
    <row r="43" spans="1:5" ht="18" customHeight="1"/>
    <row r="44" spans="1:5" ht="18" customHeight="1"/>
    <row r="45" spans="1:5" ht="18" customHeight="1"/>
    <row r="46" spans="1:5" ht="18" customHeight="1"/>
    <row r="47" spans="1:5" ht="18" customHeight="1"/>
    <row r="48" spans="1:5" ht="18" customHeight="1">
      <c r="A48" s="94"/>
      <c r="B48" s="94"/>
      <c r="C48" s="94"/>
      <c r="D48" s="94"/>
      <c r="E48" s="94"/>
    </row>
    <row r="49" spans="1:5" ht="18" customHeight="1">
      <c r="A49" s="94"/>
      <c r="B49" s="94"/>
      <c r="C49" s="94"/>
      <c r="D49" s="94"/>
      <c r="E49" s="94"/>
    </row>
    <row r="50" spans="1:5" ht="18" customHeight="1">
      <c r="A50" s="94"/>
      <c r="B50" s="94"/>
      <c r="C50" s="94"/>
      <c r="D50" s="94"/>
      <c r="E50" s="94"/>
    </row>
    <row r="51" spans="1:5" ht="18" customHeight="1">
      <c r="A51" s="94"/>
      <c r="B51" s="94"/>
      <c r="C51" s="94"/>
      <c r="D51" s="94"/>
      <c r="E51" s="94"/>
    </row>
    <row r="52" spans="1:5" ht="18" customHeight="1">
      <c r="A52" s="94"/>
      <c r="B52" s="94"/>
      <c r="C52" s="94"/>
      <c r="D52" s="94"/>
      <c r="E52" s="94"/>
    </row>
    <row r="53" spans="1:5" ht="18" customHeight="1">
      <c r="A53" s="94"/>
      <c r="B53" s="94"/>
      <c r="C53" s="94"/>
      <c r="D53" s="94"/>
      <c r="E53" s="94"/>
    </row>
    <row r="54" spans="1:5" ht="18" customHeight="1">
      <c r="A54" s="94"/>
      <c r="B54" s="94"/>
      <c r="C54" s="94"/>
      <c r="D54" s="94"/>
      <c r="E54" s="94"/>
    </row>
    <row r="55" spans="1:5" ht="18" customHeight="1">
      <c r="A55" s="94"/>
      <c r="B55" s="94"/>
      <c r="C55" s="94"/>
      <c r="D55" s="94"/>
      <c r="E55" s="94"/>
    </row>
    <row r="56" spans="1:5" ht="18" customHeight="1">
      <c r="A56" s="94"/>
      <c r="B56" s="94"/>
      <c r="C56" s="94"/>
      <c r="D56" s="94"/>
      <c r="E56" s="94"/>
    </row>
    <row r="57" spans="1:5" ht="18" customHeight="1">
      <c r="A57" s="94"/>
      <c r="B57" s="94"/>
      <c r="C57" s="94"/>
      <c r="D57" s="94"/>
      <c r="E57" s="94"/>
    </row>
    <row r="58" spans="1:5" ht="18" customHeight="1">
      <c r="A58" s="94"/>
      <c r="B58" s="94"/>
      <c r="C58" s="94"/>
      <c r="D58" s="94"/>
      <c r="E58" s="94"/>
    </row>
    <row r="59" spans="1:5" ht="18" customHeight="1"/>
    <row r="60" spans="1:5" ht="18" customHeight="1"/>
    <row r="61" spans="1:5" ht="18" customHeight="1"/>
    <row r="62" spans="1:5" ht="18" customHeight="1"/>
    <row r="63" spans="1:5" ht="18" customHeight="1"/>
    <row r="64" spans="1:5"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sheetData>
  <mergeCells count="13">
    <mergeCell ref="M6:M7"/>
    <mergeCell ref="L6:L7"/>
    <mergeCell ref="K6:K7"/>
    <mergeCell ref="J6:J7"/>
    <mergeCell ref="A6:A7"/>
    <mergeCell ref="B6:B7"/>
    <mergeCell ref="C6:C7"/>
    <mergeCell ref="D6:D7"/>
    <mergeCell ref="E6:E7"/>
    <mergeCell ref="F6:F7"/>
    <mergeCell ref="G6:G7"/>
    <mergeCell ref="H6:H7"/>
    <mergeCell ref="I6:I7"/>
  </mergeCells>
  <pageMargins left="0.24803149599999999" right="0.261811024" top="0.37992125999999998" bottom="0.37992125999999998" header="0.511811023622047" footer="0.23622047244094499"/>
  <pageSetup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O119"/>
  <sheetViews>
    <sheetView topLeftCell="A40" workbookViewId="0">
      <selection activeCell="K16" sqref="K16"/>
    </sheetView>
  </sheetViews>
  <sheetFormatPr defaultRowHeight="12.75"/>
  <cols>
    <col min="1" max="1" width="1.88671875" style="24" customWidth="1"/>
    <col min="2" max="2" width="39.88671875" style="24" customWidth="1"/>
    <col min="3" max="3" width="8.44140625" style="256" customWidth="1"/>
    <col min="4" max="7" width="8.44140625" style="256" hidden="1" customWidth="1"/>
    <col min="8" max="8" width="8.44140625" style="257" customWidth="1"/>
    <col min="9" max="9" width="8.44140625" style="257" hidden="1" customWidth="1"/>
    <col min="10" max="11" width="8.44140625" style="257" customWidth="1"/>
    <col min="12" max="12" width="9.109375" style="24" customWidth="1"/>
    <col min="13" max="16384" width="8.88671875" style="24"/>
  </cols>
  <sheetData>
    <row r="1" spans="1:14" ht="15.75">
      <c r="A1" s="29" t="s">
        <v>195</v>
      </c>
      <c r="B1" s="23"/>
      <c r="C1" s="255"/>
      <c r="D1" s="255"/>
      <c r="E1" s="255"/>
      <c r="F1" s="255"/>
    </row>
    <row r="2" spans="1:14" ht="15.75">
      <c r="A2" s="29" t="s">
        <v>196</v>
      </c>
    </row>
    <row r="3" spans="1:14" ht="15">
      <c r="A3" s="258" t="s">
        <v>197</v>
      </c>
    </row>
    <row r="4" spans="1:14" ht="15">
      <c r="A4" s="258" t="s">
        <v>198</v>
      </c>
    </row>
    <row r="5" spans="1:14" ht="15">
      <c r="A5" s="259"/>
    </row>
    <row r="6" spans="1:14">
      <c r="A6" s="33"/>
      <c r="B6" s="33"/>
      <c r="C6" s="260"/>
      <c r="D6" s="260"/>
      <c r="E6" s="260"/>
      <c r="F6" s="260"/>
      <c r="G6" s="260"/>
      <c r="H6" s="261"/>
      <c r="I6" s="24"/>
      <c r="J6" s="261"/>
      <c r="K6" s="261"/>
      <c r="L6" s="262" t="s">
        <v>199</v>
      </c>
    </row>
    <row r="7" spans="1:14" ht="25.5">
      <c r="C7" s="263">
        <v>2010</v>
      </c>
      <c r="D7" s="263">
        <v>2011</v>
      </c>
      <c r="E7" s="263">
        <v>2012</v>
      </c>
      <c r="F7" s="263">
        <v>2013</v>
      </c>
      <c r="G7" s="263">
        <v>2014</v>
      </c>
      <c r="H7" s="95">
        <v>2015</v>
      </c>
      <c r="I7" s="95">
        <v>2016</v>
      </c>
      <c r="J7" s="95">
        <v>2017</v>
      </c>
      <c r="K7" s="32">
        <v>2018</v>
      </c>
      <c r="L7" s="32" t="s">
        <v>200</v>
      </c>
    </row>
    <row r="8" spans="1:14" ht="15">
      <c r="C8" s="264"/>
      <c r="D8" s="264"/>
      <c r="E8" s="264"/>
      <c r="F8" s="264"/>
      <c r="G8" s="264"/>
      <c r="H8" s="264"/>
      <c r="I8" s="264"/>
      <c r="J8" s="265"/>
      <c r="K8" s="265"/>
      <c r="L8" s="265"/>
      <c r="M8" s="266"/>
    </row>
    <row r="9" spans="1:14">
      <c r="A9" s="23" t="s">
        <v>54</v>
      </c>
      <c r="C9" s="267">
        <f t="shared" ref="C9:K9" si="0">+SUM(C11,C12,C16,C18)</f>
        <v>29796</v>
      </c>
      <c r="D9" s="267">
        <f t="shared" si="0"/>
        <v>42613</v>
      </c>
      <c r="E9" s="267">
        <f t="shared" si="0"/>
        <v>45844</v>
      </c>
      <c r="F9" s="267">
        <f t="shared" si="0"/>
        <v>51777</v>
      </c>
      <c r="G9" s="267">
        <f t="shared" si="0"/>
        <v>56131</v>
      </c>
      <c r="H9" s="267">
        <f t="shared" si="0"/>
        <v>60919</v>
      </c>
      <c r="I9" s="267">
        <f t="shared" si="0"/>
        <v>65005</v>
      </c>
      <c r="J9" s="267">
        <f t="shared" si="0"/>
        <v>70642</v>
      </c>
      <c r="K9" s="267">
        <f t="shared" si="0"/>
        <v>72860</v>
      </c>
      <c r="L9" s="267">
        <f>+SUM(L11,L12,L16,L18)</f>
        <v>77828</v>
      </c>
    </row>
    <row r="10" spans="1:14">
      <c r="A10" s="23" t="s">
        <v>201</v>
      </c>
      <c r="C10" s="268"/>
      <c r="D10" s="269"/>
      <c r="E10" s="269"/>
      <c r="F10" s="269"/>
      <c r="G10" s="269"/>
      <c r="H10" s="268"/>
      <c r="I10" s="268"/>
      <c r="J10" s="268"/>
      <c r="K10" s="270"/>
      <c r="L10" s="271"/>
    </row>
    <row r="11" spans="1:14">
      <c r="B11" s="272" t="s">
        <v>202</v>
      </c>
      <c r="C11" s="268">
        <v>7720</v>
      </c>
      <c r="D11" s="268">
        <v>10709</v>
      </c>
      <c r="E11" s="268">
        <v>11626</v>
      </c>
      <c r="F11" s="268">
        <v>12924</v>
      </c>
      <c r="G11" s="268">
        <v>14269</v>
      </c>
      <c r="H11" s="268">
        <v>15620</v>
      </c>
      <c r="I11" s="268">
        <v>15764</v>
      </c>
      <c r="J11" s="268">
        <v>18008</v>
      </c>
      <c r="K11" s="268">
        <v>18117</v>
      </c>
      <c r="L11" s="129">
        <v>19219</v>
      </c>
    </row>
    <row r="12" spans="1:14">
      <c r="B12" s="272" t="s">
        <v>203</v>
      </c>
      <c r="C12" s="268">
        <f>+SUM(C13:C15)</f>
        <v>20430</v>
      </c>
      <c r="D12" s="268">
        <f t="shared" ref="D12:L12" si="1">+SUM(D13:D15)</f>
        <v>29154</v>
      </c>
      <c r="E12" s="268">
        <f t="shared" si="1"/>
        <v>31580</v>
      </c>
      <c r="F12" s="268">
        <f t="shared" si="1"/>
        <v>36487</v>
      </c>
      <c r="G12" s="268">
        <f t="shared" si="1"/>
        <v>39227</v>
      </c>
      <c r="H12" s="268">
        <f t="shared" si="1"/>
        <v>42189</v>
      </c>
      <c r="I12" s="268">
        <f t="shared" si="1"/>
        <v>45854</v>
      </c>
      <c r="J12" s="268">
        <f t="shared" si="1"/>
        <v>49148</v>
      </c>
      <c r="K12" s="268">
        <f t="shared" si="1"/>
        <v>50801</v>
      </c>
      <c r="L12" s="268">
        <f t="shared" si="1"/>
        <v>54271</v>
      </c>
      <c r="M12" s="266"/>
    </row>
    <row r="13" spans="1:14">
      <c r="A13" s="273"/>
      <c r="B13" s="274" t="s">
        <v>204</v>
      </c>
      <c r="C13" s="270">
        <v>1445</v>
      </c>
      <c r="D13" s="270">
        <v>1641</v>
      </c>
      <c r="E13" s="270">
        <v>1797</v>
      </c>
      <c r="F13" s="270">
        <v>2071</v>
      </c>
      <c r="G13" s="270">
        <v>2296</v>
      </c>
      <c r="H13" s="270">
        <v>2760</v>
      </c>
      <c r="I13" s="270">
        <v>2743</v>
      </c>
      <c r="J13" s="270">
        <v>2814</v>
      </c>
      <c r="K13" s="270">
        <v>2833</v>
      </c>
      <c r="L13" s="128">
        <v>3066</v>
      </c>
      <c r="M13" s="266"/>
      <c r="N13" s="275"/>
    </row>
    <row r="14" spans="1:14">
      <c r="A14" s="273"/>
      <c r="B14" s="274" t="s">
        <v>205</v>
      </c>
      <c r="C14" s="270">
        <v>6385</v>
      </c>
      <c r="D14" s="270">
        <v>8714</v>
      </c>
      <c r="E14" s="270">
        <v>9370</v>
      </c>
      <c r="F14" s="270">
        <v>10666</v>
      </c>
      <c r="G14" s="270">
        <v>11698</v>
      </c>
      <c r="H14" s="270">
        <v>12622</v>
      </c>
      <c r="I14" s="270">
        <v>14125</v>
      </c>
      <c r="J14" s="270">
        <v>14284</v>
      </c>
      <c r="K14" s="270">
        <v>15295</v>
      </c>
      <c r="L14" s="128">
        <v>16059</v>
      </c>
      <c r="M14" s="266"/>
      <c r="N14" s="275"/>
    </row>
    <row r="15" spans="1:14">
      <c r="A15" s="273"/>
      <c r="B15" s="274" t="s">
        <v>206</v>
      </c>
      <c r="C15" s="270">
        <v>12600</v>
      </c>
      <c r="D15" s="270">
        <v>18799</v>
      </c>
      <c r="E15" s="270">
        <v>20413</v>
      </c>
      <c r="F15" s="270">
        <v>23750</v>
      </c>
      <c r="G15" s="270">
        <v>25233</v>
      </c>
      <c r="H15" s="270">
        <v>26807</v>
      </c>
      <c r="I15" s="270">
        <v>28986</v>
      </c>
      <c r="J15" s="270">
        <v>32050</v>
      </c>
      <c r="K15" s="270">
        <v>32673</v>
      </c>
      <c r="L15" s="128">
        <v>35146</v>
      </c>
      <c r="M15" s="266"/>
      <c r="N15" s="275"/>
    </row>
    <row r="16" spans="1:14">
      <c r="B16" s="272" t="s">
        <v>64</v>
      </c>
      <c r="C16" s="268">
        <v>0</v>
      </c>
      <c r="D16" s="268">
        <v>341</v>
      </c>
      <c r="E16" s="268">
        <v>385</v>
      </c>
      <c r="F16" s="268">
        <v>399</v>
      </c>
      <c r="G16" s="268">
        <v>460</v>
      </c>
      <c r="H16" s="268">
        <v>481</v>
      </c>
      <c r="I16" s="268">
        <v>507</v>
      </c>
      <c r="J16" s="268">
        <v>530</v>
      </c>
      <c r="K16" s="268">
        <v>558</v>
      </c>
      <c r="L16" s="129">
        <v>595</v>
      </c>
    </row>
    <row r="17" spans="1:15" ht="20.100000000000001" customHeight="1">
      <c r="B17" s="276" t="s">
        <v>63</v>
      </c>
      <c r="C17" s="270"/>
      <c r="D17" s="270"/>
      <c r="E17" s="270"/>
      <c r="F17" s="270"/>
      <c r="G17" s="270"/>
      <c r="H17" s="270"/>
      <c r="I17" s="270"/>
      <c r="J17" s="270"/>
      <c r="K17" s="270"/>
      <c r="L17" s="128"/>
    </row>
    <row r="18" spans="1:15" ht="20.100000000000001" customHeight="1">
      <c r="B18" s="23" t="s">
        <v>207</v>
      </c>
      <c r="C18" s="268">
        <f>+C43</f>
        <v>1646</v>
      </c>
      <c r="D18" s="268">
        <f t="shared" ref="D18:L18" si="2">+D43</f>
        <v>2409</v>
      </c>
      <c r="E18" s="268">
        <f t="shared" si="2"/>
        <v>2253</v>
      </c>
      <c r="F18" s="268">
        <f t="shared" si="2"/>
        <v>1967</v>
      </c>
      <c r="G18" s="268">
        <f t="shared" si="2"/>
        <v>2175</v>
      </c>
      <c r="H18" s="268">
        <f t="shared" si="2"/>
        <v>2629</v>
      </c>
      <c r="I18" s="268">
        <f t="shared" si="2"/>
        <v>2880</v>
      </c>
      <c r="J18" s="268">
        <f t="shared" si="2"/>
        <v>2956</v>
      </c>
      <c r="K18" s="268">
        <f t="shared" si="2"/>
        <v>3384</v>
      </c>
      <c r="L18" s="268">
        <f t="shared" si="2"/>
        <v>3743</v>
      </c>
    </row>
    <row r="19" spans="1:15" ht="20.100000000000001" customHeight="1">
      <c r="A19" s="277"/>
      <c r="B19" s="254" t="s">
        <v>208</v>
      </c>
      <c r="C19" s="270"/>
      <c r="D19" s="270"/>
      <c r="E19" s="270"/>
      <c r="F19" s="270"/>
      <c r="G19" s="270"/>
      <c r="H19" s="278"/>
      <c r="I19" s="278"/>
      <c r="J19" s="278"/>
      <c r="K19" s="278"/>
    </row>
    <row r="20" spans="1:15" ht="20.100000000000001" customHeight="1">
      <c r="A20" s="23" t="s">
        <v>62</v>
      </c>
      <c r="C20" s="268"/>
      <c r="D20" s="268"/>
      <c r="E20" s="268"/>
      <c r="F20" s="268"/>
      <c r="G20" s="268"/>
      <c r="H20" s="268"/>
      <c r="I20" s="268"/>
      <c r="J20" s="268"/>
      <c r="K20" s="268"/>
      <c r="L20" s="268"/>
    </row>
    <row r="21" spans="1:15">
      <c r="A21" s="22" t="s">
        <v>61</v>
      </c>
      <c r="C21" s="270"/>
      <c r="D21" s="270"/>
      <c r="E21" s="270"/>
      <c r="F21" s="270"/>
      <c r="G21" s="270"/>
      <c r="H21" s="278"/>
      <c r="I21" s="278"/>
      <c r="J21" s="278"/>
      <c r="K21" s="278"/>
    </row>
    <row r="22" spans="1:15" ht="25.5">
      <c r="B22" s="279" t="s">
        <v>209</v>
      </c>
      <c r="C22" s="270">
        <v>12317</v>
      </c>
      <c r="D22" s="270">
        <v>20764</v>
      </c>
      <c r="E22" s="270">
        <v>20379</v>
      </c>
      <c r="F22" s="270">
        <v>22450</v>
      </c>
      <c r="G22" s="270">
        <v>23865</v>
      </c>
      <c r="H22" s="278">
        <v>25942</v>
      </c>
      <c r="I22" s="278">
        <v>26643</v>
      </c>
      <c r="J22" s="278">
        <v>27773</v>
      </c>
      <c r="K22" s="278">
        <v>26631</v>
      </c>
      <c r="L22" s="174">
        <v>26949</v>
      </c>
      <c r="N22" s="298"/>
      <c r="O22" s="174"/>
    </row>
    <row r="23" spans="1:15" ht="20.100000000000001" customHeight="1">
      <c r="B23" s="279" t="s">
        <v>210</v>
      </c>
      <c r="C23" s="270">
        <v>254</v>
      </c>
      <c r="D23" s="270">
        <v>126</v>
      </c>
      <c r="E23" s="270">
        <v>189</v>
      </c>
      <c r="F23" s="270">
        <v>179</v>
      </c>
      <c r="G23" s="270">
        <v>122</v>
      </c>
      <c r="H23" s="278">
        <v>142</v>
      </c>
      <c r="I23" s="278">
        <v>142</v>
      </c>
      <c r="J23" s="278">
        <v>128</v>
      </c>
      <c r="K23" s="278">
        <v>123</v>
      </c>
      <c r="L23" s="174">
        <v>139</v>
      </c>
      <c r="N23" s="298"/>
      <c r="O23" s="174"/>
    </row>
    <row r="24" spans="1:15">
      <c r="B24" s="279" t="s">
        <v>211</v>
      </c>
      <c r="C24" s="270">
        <v>930</v>
      </c>
      <c r="D24" s="270">
        <v>1411</v>
      </c>
      <c r="E24" s="270">
        <v>1845</v>
      </c>
      <c r="F24" s="270">
        <v>1860</v>
      </c>
      <c r="G24" s="270">
        <v>2003</v>
      </c>
      <c r="H24" s="278">
        <v>2278</v>
      </c>
      <c r="I24" s="278">
        <v>2412</v>
      </c>
      <c r="J24" s="278">
        <v>2176</v>
      </c>
      <c r="K24" s="278">
        <v>2651</v>
      </c>
      <c r="L24" s="174">
        <v>2955</v>
      </c>
      <c r="N24" s="298"/>
      <c r="O24" s="174"/>
    </row>
    <row r="25" spans="1:15" ht="51">
      <c r="B25" s="280" t="s">
        <v>212</v>
      </c>
      <c r="C25" s="270">
        <v>971</v>
      </c>
      <c r="D25" s="270">
        <v>1292</v>
      </c>
      <c r="E25" s="270">
        <v>1315</v>
      </c>
      <c r="F25" s="270">
        <v>2561</v>
      </c>
      <c r="G25" s="270">
        <v>2923</v>
      </c>
      <c r="H25" s="278">
        <v>2305</v>
      </c>
      <c r="I25" s="278">
        <v>2523</v>
      </c>
      <c r="J25" s="278">
        <v>3694</v>
      </c>
      <c r="K25" s="278">
        <v>2906</v>
      </c>
      <c r="L25" s="174">
        <v>3488</v>
      </c>
      <c r="N25" s="298"/>
      <c r="O25" s="174"/>
    </row>
    <row r="26" spans="1:15" ht="51">
      <c r="B26" s="280" t="s">
        <v>213</v>
      </c>
      <c r="C26" s="270">
        <v>101</v>
      </c>
      <c r="D26" s="270">
        <v>107</v>
      </c>
      <c r="E26" s="270">
        <v>118</v>
      </c>
      <c r="F26" s="270">
        <v>112</v>
      </c>
      <c r="G26" s="270">
        <v>121</v>
      </c>
      <c r="H26" s="278">
        <v>139</v>
      </c>
      <c r="I26" s="278">
        <v>166</v>
      </c>
      <c r="J26" s="278">
        <v>180</v>
      </c>
      <c r="K26" s="278">
        <v>279</v>
      </c>
      <c r="L26" s="174">
        <v>302</v>
      </c>
      <c r="N26" s="298"/>
      <c r="O26" s="174"/>
    </row>
    <row r="27" spans="1:15" s="271" customFormat="1" ht="20.100000000000001" customHeight="1">
      <c r="B27" s="299" t="s">
        <v>214</v>
      </c>
      <c r="C27" s="270">
        <v>1410</v>
      </c>
      <c r="D27" s="270">
        <v>1719</v>
      </c>
      <c r="E27" s="270">
        <v>2046</v>
      </c>
      <c r="F27" s="270">
        <v>2240</v>
      </c>
      <c r="G27" s="270">
        <v>2435</v>
      </c>
      <c r="H27" s="270">
        <v>2633</v>
      </c>
      <c r="I27" s="270">
        <v>3005</v>
      </c>
      <c r="J27" s="270">
        <v>3455</v>
      </c>
      <c r="K27" s="270">
        <v>3965</v>
      </c>
      <c r="L27" s="128">
        <v>4374</v>
      </c>
      <c r="N27" s="300"/>
      <c r="O27" s="128"/>
    </row>
    <row r="28" spans="1:15" ht="51">
      <c r="B28" s="281" t="s">
        <v>215</v>
      </c>
      <c r="C28" s="270">
        <v>2991</v>
      </c>
      <c r="D28" s="270">
        <v>3923</v>
      </c>
      <c r="E28" s="270">
        <v>5242</v>
      </c>
      <c r="F28" s="270">
        <v>6090</v>
      </c>
      <c r="G28" s="270">
        <v>6917</v>
      </c>
      <c r="H28" s="278">
        <v>7991</v>
      </c>
      <c r="I28" s="278">
        <v>8695</v>
      </c>
      <c r="J28" s="278">
        <v>9527</v>
      </c>
      <c r="K28" s="278">
        <v>10118</v>
      </c>
      <c r="L28" s="174">
        <v>11129</v>
      </c>
      <c r="N28" s="298"/>
      <c r="O28" s="174"/>
    </row>
    <row r="29" spans="1:15" ht="20.100000000000001" customHeight="1">
      <c r="B29" s="281" t="s">
        <v>216</v>
      </c>
      <c r="C29" s="270">
        <v>455</v>
      </c>
      <c r="D29" s="270">
        <v>513</v>
      </c>
      <c r="E29" s="270">
        <v>631</v>
      </c>
      <c r="F29" s="270">
        <v>732</v>
      </c>
      <c r="G29" s="270">
        <v>828</v>
      </c>
      <c r="H29" s="278">
        <v>848</v>
      </c>
      <c r="I29" s="278">
        <v>946</v>
      </c>
      <c r="J29" s="278">
        <v>1053</v>
      </c>
      <c r="K29" s="278">
        <v>1150</v>
      </c>
      <c r="L29" s="174">
        <v>1273</v>
      </c>
      <c r="N29" s="298"/>
      <c r="O29" s="174"/>
    </row>
    <row r="30" spans="1:15" ht="20.100000000000001" customHeight="1">
      <c r="B30" s="281" t="s">
        <v>217</v>
      </c>
      <c r="C30" s="270">
        <v>715</v>
      </c>
      <c r="D30" s="270">
        <v>936</v>
      </c>
      <c r="E30" s="270">
        <v>1108</v>
      </c>
      <c r="F30" s="270">
        <v>1263</v>
      </c>
      <c r="G30" s="270">
        <v>1344</v>
      </c>
      <c r="H30" s="278">
        <v>1446</v>
      </c>
      <c r="I30" s="278">
        <v>1549</v>
      </c>
      <c r="J30" s="278">
        <v>1721</v>
      </c>
      <c r="K30" s="278">
        <v>1868</v>
      </c>
      <c r="L30" s="174">
        <v>2062</v>
      </c>
      <c r="N30" s="298"/>
      <c r="O30" s="174"/>
    </row>
    <row r="31" spans="1:15" ht="20.100000000000001" customHeight="1">
      <c r="B31" s="281" t="s">
        <v>218</v>
      </c>
      <c r="C31" s="270">
        <v>1236</v>
      </c>
      <c r="D31" s="270">
        <v>1234</v>
      </c>
      <c r="E31" s="270">
        <v>1318</v>
      </c>
      <c r="F31" s="270">
        <v>1445</v>
      </c>
      <c r="G31" s="270">
        <v>1555</v>
      </c>
      <c r="H31" s="278">
        <v>1681</v>
      </c>
      <c r="I31" s="278">
        <v>1858</v>
      </c>
      <c r="J31" s="278">
        <v>1977</v>
      </c>
      <c r="K31" s="278">
        <v>2130</v>
      </c>
      <c r="L31" s="174">
        <v>2285</v>
      </c>
      <c r="O31" s="174"/>
    </row>
    <row r="32" spans="1:15" ht="25.5">
      <c r="B32" s="281" t="s">
        <v>219</v>
      </c>
      <c r="C32" s="270">
        <v>1338</v>
      </c>
      <c r="D32" s="270">
        <v>1718</v>
      </c>
      <c r="E32" s="270">
        <v>1917</v>
      </c>
      <c r="F32" s="270">
        <v>2255</v>
      </c>
      <c r="G32" s="270">
        <v>2321</v>
      </c>
      <c r="H32" s="278">
        <v>2465</v>
      </c>
      <c r="I32" s="278">
        <v>2635</v>
      </c>
      <c r="J32" s="278">
        <v>2871</v>
      </c>
      <c r="K32" s="278">
        <v>3097</v>
      </c>
      <c r="L32" s="174">
        <v>3392</v>
      </c>
    </row>
    <row r="33" spans="2:12" ht="25.5">
      <c r="B33" s="281" t="s">
        <v>220</v>
      </c>
      <c r="C33" s="270">
        <v>1580</v>
      </c>
      <c r="D33" s="270">
        <v>1868</v>
      </c>
      <c r="E33" s="270">
        <v>2033</v>
      </c>
      <c r="F33" s="270">
        <v>2283</v>
      </c>
      <c r="G33" s="270">
        <v>2506</v>
      </c>
      <c r="H33" s="278">
        <v>2644</v>
      </c>
      <c r="I33" s="278">
        <v>2798</v>
      </c>
      <c r="J33" s="278">
        <v>3032</v>
      </c>
      <c r="K33" s="278">
        <v>3080</v>
      </c>
      <c r="L33" s="174">
        <v>3152</v>
      </c>
    </row>
    <row r="34" spans="2:12" ht="25.5">
      <c r="B34" s="281" t="s">
        <v>221</v>
      </c>
      <c r="C34" s="270">
        <v>430</v>
      </c>
      <c r="D34" s="270">
        <v>517</v>
      </c>
      <c r="E34" s="270">
        <v>629</v>
      </c>
      <c r="F34" s="270">
        <v>733</v>
      </c>
      <c r="G34" s="270">
        <v>799</v>
      </c>
      <c r="H34" s="278">
        <v>848</v>
      </c>
      <c r="I34" s="278">
        <v>872</v>
      </c>
      <c r="J34" s="278">
        <v>911</v>
      </c>
      <c r="K34" s="278">
        <v>961</v>
      </c>
      <c r="L34" s="174">
        <v>1016</v>
      </c>
    </row>
    <row r="35" spans="2:12" ht="25.5">
      <c r="B35" s="281" t="s">
        <v>222</v>
      </c>
      <c r="C35" s="270">
        <v>162</v>
      </c>
      <c r="D35" s="270">
        <v>180</v>
      </c>
      <c r="E35" s="270">
        <v>206</v>
      </c>
      <c r="F35" s="270">
        <v>241</v>
      </c>
      <c r="G35" s="270">
        <v>269</v>
      </c>
      <c r="H35" s="278">
        <v>311</v>
      </c>
      <c r="I35" s="278">
        <v>324</v>
      </c>
      <c r="J35" s="278">
        <v>367</v>
      </c>
      <c r="K35" s="278">
        <v>401</v>
      </c>
      <c r="L35" s="174">
        <v>448</v>
      </c>
    </row>
    <row r="36" spans="2:12" ht="76.5">
      <c r="B36" s="282" t="s">
        <v>223</v>
      </c>
      <c r="C36" s="270">
        <v>1026</v>
      </c>
      <c r="D36" s="270">
        <v>1287</v>
      </c>
      <c r="E36" s="270">
        <v>1551</v>
      </c>
      <c r="F36" s="270">
        <v>1735</v>
      </c>
      <c r="G36" s="270">
        <v>1933</v>
      </c>
      <c r="H36" s="278">
        <v>2066</v>
      </c>
      <c r="I36" s="278">
        <v>2247</v>
      </c>
      <c r="J36" s="278">
        <v>2422</v>
      </c>
      <c r="K36" s="278">
        <v>2796</v>
      </c>
      <c r="L36" s="174">
        <v>3028</v>
      </c>
    </row>
    <row r="37" spans="2:12">
      <c r="B37" s="281" t="s">
        <v>224</v>
      </c>
      <c r="C37" s="270">
        <v>1481</v>
      </c>
      <c r="D37" s="270">
        <v>1746</v>
      </c>
      <c r="E37" s="270">
        <v>2031</v>
      </c>
      <c r="F37" s="270">
        <v>2307</v>
      </c>
      <c r="G37" s="270">
        <v>2565</v>
      </c>
      <c r="H37" s="278">
        <v>2962</v>
      </c>
      <c r="I37" s="278">
        <v>3382</v>
      </c>
      <c r="J37" s="278">
        <v>3792</v>
      </c>
      <c r="K37" s="278">
        <v>4332</v>
      </c>
      <c r="L37" s="174">
        <v>4801</v>
      </c>
    </row>
    <row r="38" spans="2:12">
      <c r="B38" s="281" t="s">
        <v>225</v>
      </c>
      <c r="C38" s="270">
        <v>333</v>
      </c>
      <c r="D38" s="270">
        <v>420</v>
      </c>
      <c r="E38" s="270">
        <v>497</v>
      </c>
      <c r="F38" s="270">
        <v>697</v>
      </c>
      <c r="G38" s="270">
        <v>759</v>
      </c>
      <c r="H38" s="278">
        <v>847</v>
      </c>
      <c r="I38" s="278">
        <v>1144</v>
      </c>
      <c r="J38" s="278">
        <v>1725</v>
      </c>
      <c r="K38" s="278">
        <v>2046</v>
      </c>
      <c r="L38" s="174">
        <v>2254</v>
      </c>
    </row>
    <row r="39" spans="2:12" ht="25.5">
      <c r="B39" s="281" t="s">
        <v>226</v>
      </c>
      <c r="C39" s="270">
        <v>135</v>
      </c>
      <c r="D39" s="270">
        <v>144</v>
      </c>
      <c r="E39" s="270">
        <v>174</v>
      </c>
      <c r="F39" s="270">
        <v>198</v>
      </c>
      <c r="G39" s="270">
        <v>216</v>
      </c>
      <c r="H39" s="278">
        <v>228</v>
      </c>
      <c r="I39" s="278">
        <v>241</v>
      </c>
      <c r="J39" s="278">
        <v>264</v>
      </c>
      <c r="K39" s="278">
        <v>280</v>
      </c>
      <c r="L39" s="174">
        <v>302</v>
      </c>
    </row>
    <row r="40" spans="2:12">
      <c r="B40" s="281" t="s">
        <v>227</v>
      </c>
      <c r="C40" s="270">
        <v>278</v>
      </c>
      <c r="D40" s="270">
        <v>290</v>
      </c>
      <c r="E40" s="270">
        <v>352</v>
      </c>
      <c r="F40" s="270">
        <v>418</v>
      </c>
      <c r="G40" s="270">
        <v>462</v>
      </c>
      <c r="H40" s="278">
        <v>500</v>
      </c>
      <c r="I40" s="278">
        <v>527</v>
      </c>
      <c r="J40" s="278">
        <v>601</v>
      </c>
      <c r="K40" s="278">
        <v>644</v>
      </c>
      <c r="L40" s="174">
        <v>716</v>
      </c>
    </row>
    <row r="41" spans="2:12" ht="63.75">
      <c r="B41" s="281" t="s">
        <v>228</v>
      </c>
      <c r="C41" s="270">
        <v>7</v>
      </c>
      <c r="D41" s="270">
        <v>9</v>
      </c>
      <c r="E41" s="270">
        <v>10</v>
      </c>
      <c r="F41" s="270">
        <v>11</v>
      </c>
      <c r="G41" s="270">
        <v>13</v>
      </c>
      <c r="H41" s="278">
        <v>14</v>
      </c>
      <c r="I41" s="278">
        <v>16</v>
      </c>
      <c r="J41" s="278">
        <v>17</v>
      </c>
      <c r="K41" s="278">
        <v>18</v>
      </c>
      <c r="L41" s="174">
        <v>20</v>
      </c>
    </row>
    <row r="42" spans="2:12" ht="25.5">
      <c r="B42" s="281" t="s">
        <v>229</v>
      </c>
      <c r="C42" s="270">
        <v>0</v>
      </c>
      <c r="D42" s="270">
        <v>0</v>
      </c>
      <c r="E42" s="270">
        <v>0</v>
      </c>
      <c r="F42" s="270">
        <v>0</v>
      </c>
      <c r="G42" s="270">
        <v>0</v>
      </c>
      <c r="H42" s="270">
        <v>0</v>
      </c>
      <c r="I42" s="270">
        <v>0</v>
      </c>
      <c r="J42" s="270">
        <v>0</v>
      </c>
      <c r="K42" s="270">
        <v>0</v>
      </c>
      <c r="L42" s="270">
        <v>0</v>
      </c>
    </row>
    <row r="43" spans="2:12" s="23" customFormat="1" ht="25.5">
      <c r="B43" s="283" t="s">
        <v>230</v>
      </c>
      <c r="C43" s="268">
        <v>1646</v>
      </c>
      <c r="D43" s="268">
        <v>2409</v>
      </c>
      <c r="E43" s="268">
        <v>2253</v>
      </c>
      <c r="F43" s="268">
        <v>1967</v>
      </c>
      <c r="G43" s="268">
        <v>2175</v>
      </c>
      <c r="H43" s="284">
        <v>2629</v>
      </c>
      <c r="I43" s="284">
        <v>2880</v>
      </c>
      <c r="J43" s="284">
        <v>2956</v>
      </c>
      <c r="K43" s="284">
        <v>3384</v>
      </c>
      <c r="L43" s="155">
        <v>3743</v>
      </c>
    </row>
    <row r="44" spans="2:12">
      <c r="C44" s="270"/>
      <c r="D44" s="270"/>
      <c r="E44" s="270"/>
      <c r="F44" s="270"/>
      <c r="G44" s="270"/>
      <c r="H44" s="278"/>
      <c r="I44" s="278"/>
      <c r="J44" s="278"/>
      <c r="K44" s="278"/>
    </row>
    <row r="45" spans="2:12">
      <c r="B45" s="271"/>
      <c r="C45" s="270"/>
      <c r="D45" s="270"/>
      <c r="E45" s="270"/>
      <c r="F45" s="270"/>
      <c r="G45" s="270"/>
      <c r="H45" s="278"/>
      <c r="I45" s="278"/>
      <c r="J45" s="278"/>
      <c r="K45" s="278"/>
    </row>
    <row r="46" spans="2:12" ht="15">
      <c r="B46" s="23"/>
      <c r="C46" s="285"/>
      <c r="D46" s="285"/>
      <c r="E46" s="285"/>
      <c r="F46" s="285"/>
      <c r="G46" s="285"/>
      <c r="H46" s="285"/>
      <c r="I46" s="285"/>
      <c r="J46" s="285"/>
      <c r="K46" s="285"/>
      <c r="L46" s="285"/>
    </row>
    <row r="47" spans="2:12">
      <c r="B47" s="23"/>
      <c r="C47" s="270"/>
      <c r="D47" s="270"/>
      <c r="E47" s="270"/>
      <c r="F47" s="270"/>
      <c r="G47" s="270"/>
      <c r="H47" s="270"/>
      <c r="I47" s="270"/>
      <c r="J47" s="270"/>
      <c r="K47" s="270"/>
      <c r="L47" s="270"/>
    </row>
    <row r="48" spans="2:12" ht="15">
      <c r="B48" s="23"/>
      <c r="C48" s="285"/>
      <c r="D48" s="285"/>
      <c r="E48" s="285"/>
      <c r="F48" s="285"/>
      <c r="G48" s="285"/>
      <c r="H48" s="285"/>
      <c r="I48" s="285"/>
      <c r="J48" s="285"/>
      <c r="K48" s="285"/>
      <c r="L48" s="285"/>
    </row>
    <row r="49" spans="2:12">
      <c r="B49" s="286"/>
      <c r="C49" s="270"/>
      <c r="D49" s="270"/>
      <c r="E49" s="270"/>
      <c r="F49" s="270"/>
      <c r="G49" s="270"/>
      <c r="H49" s="270"/>
      <c r="I49" s="270"/>
      <c r="J49" s="270"/>
      <c r="K49" s="270"/>
      <c r="L49" s="270"/>
    </row>
    <row r="50" spans="2:12">
      <c r="B50" s="286"/>
      <c r="C50" s="270"/>
      <c r="D50" s="270"/>
      <c r="E50" s="270"/>
      <c r="F50" s="270"/>
      <c r="G50" s="270"/>
      <c r="H50" s="270"/>
      <c r="I50" s="270"/>
      <c r="J50" s="270"/>
      <c r="K50" s="270"/>
      <c r="L50" s="270"/>
    </row>
    <row r="51" spans="2:12">
      <c r="B51" s="23"/>
      <c r="C51" s="270"/>
      <c r="D51" s="270"/>
      <c r="E51" s="270"/>
      <c r="F51" s="270"/>
      <c r="G51" s="270"/>
      <c r="H51" s="270"/>
      <c r="I51" s="270"/>
      <c r="J51" s="270"/>
      <c r="K51" s="270"/>
      <c r="L51" s="270"/>
    </row>
    <row r="52" spans="2:12">
      <c r="B52" s="23"/>
      <c r="C52" s="270"/>
      <c r="D52" s="270"/>
      <c r="E52" s="270"/>
      <c r="F52" s="270"/>
      <c r="G52" s="270"/>
      <c r="H52" s="270"/>
      <c r="I52" s="270"/>
      <c r="J52" s="270"/>
      <c r="K52" s="270"/>
      <c r="L52" s="270"/>
    </row>
    <row r="53" spans="2:12">
      <c r="C53" s="270"/>
      <c r="D53" s="270"/>
      <c r="E53" s="270"/>
      <c r="F53" s="270"/>
      <c r="G53" s="270"/>
      <c r="H53" s="278"/>
      <c r="I53" s="278"/>
      <c r="J53" s="278"/>
      <c r="K53" s="278"/>
    </row>
    <row r="54" spans="2:12">
      <c r="C54" s="270"/>
      <c r="D54" s="270"/>
      <c r="E54" s="270"/>
      <c r="F54" s="270"/>
      <c r="G54" s="270"/>
      <c r="H54" s="270"/>
      <c r="I54" s="270"/>
      <c r="J54" s="270"/>
      <c r="K54" s="270"/>
      <c r="L54" s="270"/>
    </row>
    <row r="55" spans="2:12">
      <c r="C55" s="270"/>
      <c r="D55" s="270"/>
      <c r="E55" s="270"/>
      <c r="F55" s="270"/>
      <c r="G55" s="270"/>
      <c r="H55" s="278"/>
      <c r="I55" s="278"/>
      <c r="J55" s="278"/>
      <c r="K55" s="278"/>
    </row>
    <row r="56" spans="2:12">
      <c r="C56" s="270"/>
      <c r="D56" s="270"/>
      <c r="E56" s="270"/>
      <c r="F56" s="270"/>
      <c r="G56" s="270"/>
      <c r="H56" s="278"/>
      <c r="I56" s="278"/>
      <c r="J56" s="278"/>
      <c r="K56" s="278"/>
    </row>
    <row r="57" spans="2:12">
      <c r="C57" s="270"/>
      <c r="D57" s="270"/>
      <c r="E57" s="270"/>
      <c r="F57" s="270"/>
      <c r="G57" s="270"/>
      <c r="H57" s="278"/>
      <c r="I57" s="278"/>
      <c r="J57" s="278"/>
      <c r="K57" s="278"/>
    </row>
    <row r="58" spans="2:12">
      <c r="C58" s="270"/>
      <c r="D58" s="270"/>
      <c r="E58" s="270"/>
      <c r="F58" s="270"/>
      <c r="G58" s="270"/>
      <c r="H58" s="278"/>
      <c r="I58" s="278"/>
      <c r="J58" s="278"/>
      <c r="K58" s="278"/>
    </row>
    <row r="59" spans="2:12">
      <c r="C59" s="270"/>
      <c r="D59" s="270"/>
      <c r="E59" s="270"/>
      <c r="F59" s="270"/>
      <c r="G59" s="270"/>
      <c r="H59" s="278"/>
      <c r="I59" s="278"/>
      <c r="J59" s="278"/>
      <c r="K59" s="278"/>
    </row>
    <row r="60" spans="2:12">
      <c r="C60" s="270"/>
      <c r="D60" s="270"/>
      <c r="E60" s="270"/>
      <c r="F60" s="270"/>
      <c r="G60" s="270"/>
      <c r="H60" s="278"/>
      <c r="I60" s="278"/>
      <c r="J60" s="278"/>
      <c r="K60" s="278"/>
    </row>
    <row r="61" spans="2:12">
      <c r="C61" s="270"/>
      <c r="D61" s="270"/>
      <c r="E61" s="270"/>
      <c r="F61" s="270"/>
      <c r="G61" s="270"/>
      <c r="H61" s="278"/>
      <c r="I61" s="278"/>
      <c r="J61" s="278"/>
      <c r="K61" s="278"/>
    </row>
    <row r="62" spans="2:12">
      <c r="C62" s="270"/>
      <c r="D62" s="270"/>
      <c r="E62" s="270"/>
      <c r="F62" s="270"/>
      <c r="G62" s="270"/>
      <c r="H62" s="278"/>
      <c r="I62" s="278"/>
      <c r="J62" s="278"/>
      <c r="K62" s="278"/>
    </row>
    <row r="63" spans="2:12">
      <c r="C63" s="270"/>
      <c r="D63" s="270"/>
      <c r="E63" s="270"/>
      <c r="F63" s="270"/>
      <c r="G63" s="270"/>
      <c r="H63" s="278"/>
      <c r="I63" s="278"/>
      <c r="J63" s="278"/>
      <c r="K63" s="278"/>
    </row>
    <row r="64" spans="2:12">
      <c r="C64" s="270"/>
      <c r="D64" s="270"/>
      <c r="E64" s="270"/>
      <c r="F64" s="270"/>
      <c r="G64" s="270"/>
      <c r="H64" s="278"/>
      <c r="I64" s="278"/>
      <c r="J64" s="278"/>
      <c r="K64" s="278"/>
    </row>
    <row r="65" spans="3:11">
      <c r="C65" s="270"/>
      <c r="D65" s="270"/>
      <c r="E65" s="270"/>
      <c r="F65" s="270"/>
      <c r="G65" s="270"/>
      <c r="H65" s="278"/>
      <c r="I65" s="278"/>
      <c r="J65" s="278"/>
      <c r="K65" s="278"/>
    </row>
    <row r="66" spans="3:11">
      <c r="C66" s="270"/>
      <c r="D66" s="270"/>
      <c r="E66" s="270"/>
      <c r="F66" s="270"/>
      <c r="G66" s="270"/>
      <c r="H66" s="278"/>
      <c r="I66" s="278"/>
      <c r="J66" s="278"/>
      <c r="K66" s="278"/>
    </row>
    <row r="67" spans="3:11">
      <c r="C67" s="270"/>
      <c r="D67" s="270"/>
      <c r="E67" s="270"/>
      <c r="F67" s="270"/>
      <c r="G67" s="270"/>
      <c r="H67" s="278"/>
      <c r="I67" s="278"/>
      <c r="J67" s="278"/>
      <c r="K67" s="278"/>
    </row>
    <row r="68" spans="3:11">
      <c r="C68" s="270"/>
      <c r="D68" s="270"/>
      <c r="E68" s="270"/>
      <c r="F68" s="270"/>
      <c r="G68" s="270"/>
      <c r="H68" s="278"/>
      <c r="I68" s="278"/>
      <c r="J68" s="278"/>
      <c r="K68" s="278"/>
    </row>
    <row r="69" spans="3:11">
      <c r="C69" s="270"/>
      <c r="D69" s="270"/>
      <c r="E69" s="270"/>
      <c r="F69" s="270"/>
      <c r="G69" s="270"/>
      <c r="H69" s="278"/>
      <c r="I69" s="278"/>
      <c r="J69" s="278"/>
      <c r="K69" s="278"/>
    </row>
    <row r="70" spans="3:11">
      <c r="C70" s="270"/>
      <c r="D70" s="270"/>
      <c r="E70" s="270"/>
      <c r="F70" s="270"/>
      <c r="G70" s="270"/>
      <c r="H70" s="278"/>
      <c r="I70" s="278"/>
      <c r="J70" s="278"/>
      <c r="K70" s="278"/>
    </row>
    <row r="71" spans="3:11">
      <c r="C71" s="270"/>
      <c r="D71" s="270"/>
      <c r="E71" s="270"/>
      <c r="F71" s="270"/>
      <c r="G71" s="270"/>
      <c r="H71" s="278"/>
      <c r="I71" s="278"/>
      <c r="J71" s="278"/>
      <c r="K71" s="278"/>
    </row>
    <row r="72" spans="3:11">
      <c r="C72" s="270"/>
      <c r="D72" s="270"/>
      <c r="E72" s="270"/>
      <c r="F72" s="270"/>
      <c r="G72" s="270"/>
      <c r="H72" s="278"/>
      <c r="I72" s="278"/>
      <c r="J72" s="278"/>
      <c r="K72" s="278"/>
    </row>
    <row r="73" spans="3:11">
      <c r="C73" s="270"/>
      <c r="D73" s="270"/>
      <c r="E73" s="270"/>
      <c r="F73" s="270"/>
      <c r="G73" s="270"/>
      <c r="H73" s="278"/>
      <c r="I73" s="278"/>
      <c r="J73" s="278"/>
      <c r="K73" s="278"/>
    </row>
    <row r="74" spans="3:11">
      <c r="C74" s="270"/>
      <c r="D74" s="270"/>
      <c r="E74" s="270"/>
      <c r="F74" s="270"/>
      <c r="G74" s="270"/>
      <c r="H74" s="278"/>
      <c r="I74" s="278"/>
      <c r="J74" s="278"/>
      <c r="K74" s="278"/>
    </row>
    <row r="75" spans="3:11">
      <c r="C75" s="270"/>
      <c r="D75" s="270"/>
      <c r="E75" s="270"/>
      <c r="F75" s="270"/>
      <c r="G75" s="270"/>
      <c r="H75" s="278"/>
      <c r="I75" s="278"/>
      <c r="J75" s="278"/>
      <c r="K75" s="278"/>
    </row>
    <row r="76" spans="3:11">
      <c r="C76" s="270"/>
      <c r="D76" s="270"/>
      <c r="E76" s="270"/>
      <c r="F76" s="270"/>
      <c r="G76" s="270"/>
      <c r="H76" s="278"/>
      <c r="I76" s="278"/>
      <c r="J76" s="278"/>
      <c r="K76" s="278"/>
    </row>
    <row r="77" spans="3:11">
      <c r="C77" s="270"/>
      <c r="D77" s="270"/>
      <c r="E77" s="270"/>
      <c r="F77" s="270"/>
      <c r="G77" s="270"/>
      <c r="H77" s="278"/>
      <c r="I77" s="278"/>
      <c r="J77" s="278"/>
      <c r="K77" s="278"/>
    </row>
    <row r="78" spans="3:11">
      <c r="C78" s="270"/>
      <c r="D78" s="270"/>
      <c r="E78" s="270"/>
      <c r="F78" s="270"/>
      <c r="G78" s="270"/>
      <c r="H78" s="278"/>
      <c r="I78" s="278"/>
      <c r="J78" s="278"/>
      <c r="K78" s="278"/>
    </row>
    <row r="79" spans="3:11">
      <c r="C79" s="270"/>
      <c r="D79" s="270"/>
      <c r="E79" s="270"/>
      <c r="F79" s="270"/>
      <c r="G79" s="270"/>
      <c r="H79" s="278"/>
      <c r="I79" s="278"/>
      <c r="J79" s="278"/>
      <c r="K79" s="278"/>
    </row>
    <row r="80" spans="3:11">
      <c r="C80" s="270"/>
      <c r="D80" s="270"/>
      <c r="E80" s="270"/>
      <c r="F80" s="270"/>
      <c r="G80" s="270"/>
      <c r="H80" s="278"/>
      <c r="I80" s="278"/>
      <c r="J80" s="278"/>
      <c r="K80" s="278"/>
    </row>
    <row r="81" spans="3:11">
      <c r="C81" s="270"/>
      <c r="D81" s="270"/>
      <c r="E81" s="270"/>
      <c r="F81" s="270"/>
      <c r="G81" s="270"/>
      <c r="H81" s="278"/>
      <c r="I81" s="278"/>
      <c r="J81" s="278"/>
      <c r="K81" s="278"/>
    </row>
    <row r="82" spans="3:11">
      <c r="C82" s="270"/>
      <c r="D82" s="270"/>
      <c r="E82" s="270"/>
      <c r="F82" s="270"/>
      <c r="G82" s="270"/>
      <c r="H82" s="278"/>
      <c r="I82" s="278"/>
      <c r="J82" s="278"/>
      <c r="K82" s="278"/>
    </row>
    <row r="83" spans="3:11">
      <c r="C83" s="270"/>
      <c r="D83" s="270"/>
      <c r="E83" s="270"/>
      <c r="F83" s="270"/>
      <c r="G83" s="270"/>
      <c r="H83" s="278"/>
      <c r="I83" s="278"/>
      <c r="J83" s="278"/>
      <c r="K83" s="278"/>
    </row>
    <row r="84" spans="3:11">
      <c r="C84" s="270"/>
      <c r="D84" s="270"/>
      <c r="E84" s="270"/>
      <c r="F84" s="270"/>
      <c r="G84" s="270"/>
      <c r="H84" s="278"/>
      <c r="I84" s="278"/>
      <c r="J84" s="278"/>
      <c r="K84" s="278"/>
    </row>
    <row r="85" spans="3:11">
      <c r="C85" s="270"/>
      <c r="D85" s="270"/>
      <c r="E85" s="270"/>
      <c r="F85" s="270"/>
      <c r="G85" s="270"/>
      <c r="H85" s="278"/>
      <c r="I85" s="278"/>
      <c r="J85" s="278"/>
      <c r="K85" s="278"/>
    </row>
    <row r="86" spans="3:11">
      <c r="C86" s="270"/>
      <c r="D86" s="270"/>
      <c r="E86" s="270"/>
      <c r="F86" s="270"/>
      <c r="G86" s="270"/>
      <c r="H86" s="278"/>
      <c r="I86" s="278"/>
      <c r="J86" s="278"/>
      <c r="K86" s="278"/>
    </row>
    <row r="87" spans="3:11">
      <c r="C87" s="270"/>
      <c r="D87" s="270"/>
      <c r="E87" s="270"/>
      <c r="F87" s="270"/>
      <c r="G87" s="270"/>
      <c r="H87" s="278"/>
      <c r="I87" s="278"/>
      <c r="J87" s="278"/>
      <c r="K87" s="278"/>
    </row>
    <row r="88" spans="3:11">
      <c r="C88" s="270"/>
      <c r="D88" s="270"/>
      <c r="E88" s="270"/>
      <c r="F88" s="270"/>
      <c r="G88" s="270"/>
      <c r="H88" s="278"/>
      <c r="I88" s="278"/>
      <c r="J88" s="278"/>
      <c r="K88" s="278"/>
    </row>
    <row r="89" spans="3:11">
      <c r="C89" s="270"/>
      <c r="D89" s="270"/>
      <c r="E89" s="270"/>
      <c r="F89" s="270"/>
      <c r="G89" s="270"/>
      <c r="H89" s="278"/>
      <c r="I89" s="278"/>
      <c r="J89" s="278"/>
      <c r="K89" s="278"/>
    </row>
    <row r="90" spans="3:11">
      <c r="C90" s="270"/>
      <c r="D90" s="270"/>
      <c r="E90" s="270"/>
      <c r="F90" s="270"/>
      <c r="G90" s="270"/>
      <c r="H90" s="278"/>
      <c r="I90" s="278"/>
      <c r="J90" s="278"/>
      <c r="K90" s="278"/>
    </row>
    <row r="91" spans="3:11">
      <c r="C91" s="270"/>
      <c r="D91" s="270"/>
      <c r="E91" s="270"/>
      <c r="F91" s="270"/>
      <c r="G91" s="270"/>
      <c r="H91" s="278"/>
      <c r="I91" s="278"/>
      <c r="J91" s="278"/>
      <c r="K91" s="278"/>
    </row>
    <row r="92" spans="3:11">
      <c r="C92" s="270"/>
      <c r="D92" s="270"/>
      <c r="E92" s="270"/>
      <c r="F92" s="270"/>
      <c r="G92" s="270"/>
      <c r="H92" s="278"/>
      <c r="I92" s="278"/>
      <c r="J92" s="278"/>
      <c r="K92" s="278"/>
    </row>
    <row r="93" spans="3:11">
      <c r="C93" s="270"/>
      <c r="D93" s="270"/>
      <c r="E93" s="270"/>
      <c r="F93" s="270"/>
      <c r="G93" s="270"/>
      <c r="H93" s="278"/>
      <c r="I93" s="278"/>
      <c r="J93" s="278"/>
      <c r="K93" s="278"/>
    </row>
    <row r="111" spans="1:11">
      <c r="A111" s="23"/>
      <c r="C111" s="24"/>
      <c r="D111" s="24"/>
      <c r="E111" s="24"/>
      <c r="F111" s="24"/>
      <c r="G111" s="24"/>
      <c r="H111" s="24"/>
      <c r="I111" s="24"/>
      <c r="J111" s="24"/>
      <c r="K111" s="24"/>
    </row>
    <row r="112" spans="1:11">
      <c r="A112" s="22"/>
      <c r="C112" s="24"/>
      <c r="D112" s="24"/>
      <c r="E112" s="24"/>
      <c r="F112" s="24"/>
      <c r="G112" s="24"/>
      <c r="H112" s="24"/>
      <c r="I112" s="24"/>
      <c r="J112" s="24"/>
      <c r="K112" s="24"/>
    </row>
    <row r="113" spans="1:1" s="24" customFormat="1">
      <c r="A113" s="22"/>
    </row>
    <row r="114" spans="1:1" s="24" customFormat="1">
      <c r="A114" s="22"/>
    </row>
    <row r="115" spans="1:1" s="24" customFormat="1">
      <c r="A115" s="22"/>
    </row>
    <row r="116" spans="1:1" s="24" customFormat="1">
      <c r="A116" s="22"/>
    </row>
    <row r="117" spans="1:1" s="24" customFormat="1">
      <c r="A117" s="22"/>
    </row>
    <row r="118" spans="1:1" s="24" customFormat="1">
      <c r="A118" s="22"/>
    </row>
    <row r="119" spans="1:1" s="24" customFormat="1">
      <c r="A119" s="2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C3FAB-36A9-49D9-A93B-ADD9594D44DB}">
  <dimension ref="A1:AB119"/>
  <sheetViews>
    <sheetView topLeftCell="A37" workbookViewId="0">
      <selection activeCell="R16" sqref="R16"/>
    </sheetView>
  </sheetViews>
  <sheetFormatPr defaultRowHeight="12.75"/>
  <cols>
    <col min="1" max="1" width="1.88671875" style="24" customWidth="1"/>
    <col min="2" max="2" width="38.33203125" style="24" customWidth="1"/>
    <col min="3" max="3" width="8.21875" style="257" customWidth="1"/>
    <col min="4" max="7" width="8.44140625" style="257" hidden="1" customWidth="1"/>
    <col min="8" max="8" width="7" style="257" customWidth="1"/>
    <col min="9" max="10" width="8.44140625" style="257" hidden="1" customWidth="1"/>
    <col min="11" max="11" width="7.6640625" style="257" customWidth="1"/>
    <col min="12" max="12" width="6.88671875" style="24" customWidth="1"/>
    <col min="13" max="13" width="7.33203125" style="24" customWidth="1"/>
    <col min="14" max="16384" width="8.88671875" style="24"/>
  </cols>
  <sheetData>
    <row r="1" spans="1:28" ht="15.75">
      <c r="A1" s="29" t="s">
        <v>195</v>
      </c>
      <c r="B1" s="23"/>
      <c r="C1" s="327"/>
      <c r="D1" s="327"/>
      <c r="E1" s="327"/>
      <c r="F1" s="327"/>
    </row>
    <row r="2" spans="1:28" ht="15.75">
      <c r="A2" s="29" t="s">
        <v>196</v>
      </c>
    </row>
    <row r="3" spans="1:28" ht="15">
      <c r="A3" s="258" t="s">
        <v>197</v>
      </c>
    </row>
    <row r="4" spans="1:28" ht="15">
      <c r="A4" s="258" t="s">
        <v>198</v>
      </c>
    </row>
    <row r="5" spans="1:28" ht="15">
      <c r="A5" s="259"/>
    </row>
    <row r="6" spans="1:28" ht="15" customHeight="1">
      <c r="A6" s="33"/>
      <c r="B6" s="33"/>
      <c r="C6" s="261"/>
      <c r="D6" s="261"/>
      <c r="E6" s="261"/>
      <c r="F6" s="261"/>
      <c r="G6" s="261"/>
      <c r="H6" s="261"/>
      <c r="I6" s="357" t="s">
        <v>199</v>
      </c>
      <c r="J6" s="357"/>
      <c r="K6" s="357"/>
      <c r="L6" s="357"/>
      <c r="M6" s="357"/>
    </row>
    <row r="7" spans="1:28" ht="25.5">
      <c r="C7" s="95">
        <v>2010</v>
      </c>
      <c r="D7" s="95">
        <v>2011</v>
      </c>
      <c r="E7" s="95">
        <v>2012</v>
      </c>
      <c r="F7" s="95">
        <v>2013</v>
      </c>
      <c r="G7" s="95">
        <v>2014</v>
      </c>
      <c r="H7" s="95">
        <v>2015</v>
      </c>
      <c r="I7" s="95">
        <v>2016</v>
      </c>
      <c r="J7" s="95">
        <v>2017</v>
      </c>
      <c r="K7" s="32">
        <v>2018</v>
      </c>
      <c r="L7" s="32">
        <v>2019</v>
      </c>
      <c r="M7" s="32" t="s">
        <v>254</v>
      </c>
    </row>
    <row r="8" spans="1:28" ht="20.100000000000001" customHeight="1">
      <c r="C8" s="328"/>
      <c r="D8" s="328"/>
      <c r="E8" s="328"/>
      <c r="F8" s="328"/>
      <c r="G8" s="328"/>
      <c r="H8" s="328"/>
      <c r="I8" s="328"/>
      <c r="J8" s="265"/>
      <c r="K8" s="265"/>
      <c r="L8" s="265"/>
      <c r="M8" s="265"/>
    </row>
    <row r="9" spans="1:28" ht="20.100000000000001" customHeight="1">
      <c r="A9" s="23" t="s">
        <v>54</v>
      </c>
      <c r="C9" s="329">
        <f t="shared" ref="C9:K9" si="0">+SUM(C11,C12,C16,C18)</f>
        <v>29796</v>
      </c>
      <c r="D9" s="329">
        <f t="shared" si="0"/>
        <v>42613</v>
      </c>
      <c r="E9" s="329">
        <f t="shared" si="0"/>
        <v>45844</v>
      </c>
      <c r="F9" s="329">
        <f t="shared" si="0"/>
        <v>51777</v>
      </c>
      <c r="G9" s="329">
        <f t="shared" si="0"/>
        <v>56131</v>
      </c>
      <c r="H9" s="329">
        <f t="shared" si="0"/>
        <v>60919</v>
      </c>
      <c r="I9" s="329">
        <f t="shared" si="0"/>
        <v>65005</v>
      </c>
      <c r="J9" s="329">
        <f t="shared" si="0"/>
        <v>70642</v>
      </c>
      <c r="K9" s="329">
        <f t="shared" si="0"/>
        <v>72861</v>
      </c>
      <c r="L9" s="329">
        <f>+SUM(L11,L12,L16,L18)</f>
        <v>78056</v>
      </c>
      <c r="M9" s="329">
        <f>+SUM(M11,M12,M16,M18)</f>
        <v>84887</v>
      </c>
    </row>
    <row r="10" spans="1:28" ht="20.100000000000001" customHeight="1">
      <c r="A10" s="23" t="s">
        <v>201</v>
      </c>
      <c r="C10" s="249"/>
      <c r="D10" s="204"/>
      <c r="E10" s="204"/>
      <c r="F10" s="204"/>
      <c r="G10" s="204"/>
      <c r="H10" s="249"/>
      <c r="I10" s="249"/>
      <c r="J10" s="249"/>
      <c r="K10" s="247"/>
      <c r="X10" s="330"/>
    </row>
    <row r="11" spans="1:28" ht="20.100000000000001" customHeight="1">
      <c r="B11" s="272" t="s">
        <v>202</v>
      </c>
      <c r="C11" s="249">
        <v>8631</v>
      </c>
      <c r="D11" s="249">
        <v>11439</v>
      </c>
      <c r="E11" s="249">
        <v>9540</v>
      </c>
      <c r="F11" s="249">
        <v>13781</v>
      </c>
      <c r="G11" s="249">
        <v>14352</v>
      </c>
      <c r="H11" s="249">
        <v>14680</v>
      </c>
      <c r="I11" s="249">
        <v>15820</v>
      </c>
      <c r="J11" s="249">
        <v>18208</v>
      </c>
      <c r="K11" s="249">
        <v>19226</v>
      </c>
      <c r="L11" s="249">
        <v>19279</v>
      </c>
      <c r="M11" s="331">
        <v>20892</v>
      </c>
      <c r="O11" s="266"/>
      <c r="P11" s="266"/>
      <c r="Q11" s="266"/>
      <c r="R11" s="266"/>
      <c r="S11" s="266"/>
      <c r="T11" s="266"/>
      <c r="U11" s="266"/>
      <c r="V11" s="266"/>
      <c r="W11" s="266"/>
      <c r="X11" s="266"/>
      <c r="Y11" s="266"/>
    </row>
    <row r="12" spans="1:28" ht="20.100000000000001" customHeight="1">
      <c r="B12" s="272" t="s">
        <v>203</v>
      </c>
      <c r="C12" s="249">
        <f>+SUM(C13:C15)</f>
        <v>19428</v>
      </c>
      <c r="D12" s="249">
        <f>+SUM(D13:D15)</f>
        <v>28450</v>
      </c>
      <c r="E12" s="249">
        <f t="shared" ref="E12:M12" si="1">+SUM(E13:E15)</f>
        <v>33762</v>
      </c>
      <c r="F12" s="249">
        <f t="shared" si="1"/>
        <v>35666</v>
      </c>
      <c r="G12" s="249">
        <f t="shared" si="1"/>
        <v>38786</v>
      </c>
      <c r="H12" s="249">
        <f t="shared" si="1"/>
        <v>42844</v>
      </c>
      <c r="I12" s="249">
        <f t="shared" si="1"/>
        <v>45353</v>
      </c>
      <c r="J12" s="249">
        <f t="shared" si="1"/>
        <v>48956</v>
      </c>
      <c r="K12" s="249">
        <f t="shared" si="1"/>
        <v>49725</v>
      </c>
      <c r="L12" s="249">
        <f t="shared" si="1"/>
        <v>54437</v>
      </c>
      <c r="M12" s="249">
        <f t="shared" si="1"/>
        <v>59277</v>
      </c>
      <c r="AA12" s="24">
        <f>ROUND(X12,0)</f>
        <v>0</v>
      </c>
      <c r="AB12" s="24">
        <f>ROUND(Y12,0)</f>
        <v>0</v>
      </c>
    </row>
    <row r="13" spans="1:28" ht="20.100000000000001" customHeight="1">
      <c r="A13" s="273"/>
      <c r="B13" s="274" t="s">
        <v>204</v>
      </c>
      <c r="C13" s="247">
        <v>1374</v>
      </c>
      <c r="D13" s="247">
        <v>1601</v>
      </c>
      <c r="E13" s="247">
        <v>1921</v>
      </c>
      <c r="F13" s="247">
        <v>2024</v>
      </c>
      <c r="G13" s="247">
        <v>2270</v>
      </c>
      <c r="H13" s="247">
        <v>2803</v>
      </c>
      <c r="I13" s="247">
        <v>2713</v>
      </c>
      <c r="J13" s="247">
        <v>2803</v>
      </c>
      <c r="K13" s="247">
        <v>2773</v>
      </c>
      <c r="L13" s="330">
        <v>3075</v>
      </c>
      <c r="M13" s="330">
        <v>3349</v>
      </c>
      <c r="N13" s="332"/>
      <c r="O13" s="333"/>
      <c r="P13" s="333"/>
      <c r="Q13" s="333"/>
      <c r="R13" s="333"/>
      <c r="S13" s="333"/>
      <c r="T13" s="333"/>
      <c r="U13" s="333"/>
      <c r="V13" s="333"/>
      <c r="W13" s="333"/>
      <c r="X13" s="333"/>
      <c r="Y13" s="333"/>
      <c r="AA13" s="24">
        <f t="shared" ref="AA13:AB15" si="2">ROUND(X13,0)</f>
        <v>0</v>
      </c>
      <c r="AB13" s="24">
        <f t="shared" si="2"/>
        <v>0</v>
      </c>
    </row>
    <row r="14" spans="1:28" ht="20.100000000000001" customHeight="1">
      <c r="A14" s="273"/>
      <c r="B14" s="274" t="s">
        <v>205</v>
      </c>
      <c r="C14" s="247">
        <v>6072</v>
      </c>
      <c r="D14" s="247">
        <v>8504</v>
      </c>
      <c r="E14" s="247">
        <v>10017</v>
      </c>
      <c r="F14" s="247">
        <v>10426</v>
      </c>
      <c r="G14" s="247">
        <v>11567</v>
      </c>
      <c r="H14" s="247">
        <v>12818</v>
      </c>
      <c r="I14" s="247">
        <v>13971</v>
      </c>
      <c r="J14" s="247">
        <v>14228</v>
      </c>
      <c r="K14" s="247">
        <v>14971</v>
      </c>
      <c r="L14" s="330">
        <v>16108</v>
      </c>
      <c r="M14" s="330">
        <v>17540</v>
      </c>
      <c r="N14" s="332"/>
      <c r="O14" s="333"/>
      <c r="P14" s="333"/>
      <c r="Q14" s="333"/>
      <c r="R14" s="333"/>
      <c r="S14" s="333"/>
      <c r="T14" s="333"/>
      <c r="U14" s="333"/>
      <c r="V14" s="333"/>
      <c r="W14" s="333"/>
      <c r="X14" s="333"/>
      <c r="Y14" s="333"/>
      <c r="AA14" s="24">
        <f t="shared" si="2"/>
        <v>0</v>
      </c>
      <c r="AB14" s="24">
        <f t="shared" si="2"/>
        <v>0</v>
      </c>
    </row>
    <row r="15" spans="1:28" ht="20.100000000000001" customHeight="1">
      <c r="A15" s="273"/>
      <c r="B15" s="274" t="s">
        <v>206</v>
      </c>
      <c r="C15" s="247">
        <v>11982</v>
      </c>
      <c r="D15" s="247">
        <v>18345</v>
      </c>
      <c r="E15" s="247">
        <v>21824</v>
      </c>
      <c r="F15" s="247">
        <v>23216</v>
      </c>
      <c r="G15" s="247">
        <v>24949</v>
      </c>
      <c r="H15" s="247">
        <v>27223</v>
      </c>
      <c r="I15" s="247">
        <v>28669</v>
      </c>
      <c r="J15" s="247">
        <v>31925</v>
      </c>
      <c r="K15" s="247">
        <v>31981</v>
      </c>
      <c r="L15" s="330">
        <v>35254</v>
      </c>
      <c r="M15" s="330">
        <v>38388</v>
      </c>
      <c r="N15" s="332"/>
      <c r="O15" s="333"/>
      <c r="P15" s="333"/>
      <c r="Q15" s="333"/>
      <c r="R15" s="333"/>
      <c r="S15" s="333"/>
      <c r="T15" s="333"/>
      <c r="U15" s="333"/>
      <c r="V15" s="333"/>
      <c r="W15" s="333"/>
      <c r="X15" s="333"/>
      <c r="Y15" s="333"/>
      <c r="AA15" s="24">
        <f t="shared" si="2"/>
        <v>0</v>
      </c>
      <c r="AB15" s="24">
        <f t="shared" si="2"/>
        <v>0</v>
      </c>
    </row>
    <row r="16" spans="1:28" ht="20.100000000000001" customHeight="1">
      <c r="B16" s="272" t="s">
        <v>64</v>
      </c>
      <c r="C16" s="249">
        <v>91</v>
      </c>
      <c r="D16" s="249">
        <v>315</v>
      </c>
      <c r="E16" s="249">
        <v>289</v>
      </c>
      <c r="F16" s="249">
        <v>363</v>
      </c>
      <c r="G16" s="249">
        <v>818</v>
      </c>
      <c r="H16" s="249">
        <v>766</v>
      </c>
      <c r="I16" s="249">
        <v>952</v>
      </c>
      <c r="J16" s="249">
        <v>522</v>
      </c>
      <c r="K16" s="249">
        <v>526</v>
      </c>
      <c r="L16" s="331">
        <v>597</v>
      </c>
      <c r="M16" s="331">
        <v>721</v>
      </c>
    </row>
    <row r="17" spans="1:25" ht="20.100000000000001" customHeight="1">
      <c r="B17" s="276" t="s">
        <v>63</v>
      </c>
      <c r="C17" s="247"/>
      <c r="D17" s="247"/>
      <c r="E17" s="247"/>
      <c r="F17" s="247"/>
      <c r="G17" s="247"/>
      <c r="H17" s="247"/>
      <c r="I17" s="247"/>
      <c r="J17" s="247"/>
      <c r="K17" s="247"/>
      <c r="L17" s="330"/>
      <c r="M17" s="330"/>
      <c r="O17" s="333"/>
      <c r="P17" s="333"/>
      <c r="Q17" s="333"/>
      <c r="R17" s="333"/>
      <c r="S17" s="333"/>
      <c r="T17" s="333"/>
      <c r="U17" s="333"/>
      <c r="V17" s="333"/>
      <c r="W17" s="333"/>
      <c r="X17" s="333"/>
      <c r="Y17" s="333"/>
    </row>
    <row r="18" spans="1:25" ht="20.100000000000001" customHeight="1">
      <c r="B18" s="23" t="s">
        <v>207</v>
      </c>
      <c r="C18" s="249">
        <f>+C43</f>
        <v>1646</v>
      </c>
      <c r="D18" s="249">
        <f t="shared" ref="D18:M18" si="3">+D43</f>
        <v>2409</v>
      </c>
      <c r="E18" s="249">
        <f t="shared" si="3"/>
        <v>2253</v>
      </c>
      <c r="F18" s="249">
        <f t="shared" si="3"/>
        <v>1967</v>
      </c>
      <c r="G18" s="249">
        <f t="shared" si="3"/>
        <v>2175</v>
      </c>
      <c r="H18" s="249">
        <f t="shared" si="3"/>
        <v>2629</v>
      </c>
      <c r="I18" s="249">
        <f t="shared" si="3"/>
        <v>2880</v>
      </c>
      <c r="J18" s="249">
        <f t="shared" si="3"/>
        <v>2956</v>
      </c>
      <c r="K18" s="249">
        <f t="shared" si="3"/>
        <v>3384</v>
      </c>
      <c r="L18" s="249">
        <f t="shared" si="3"/>
        <v>3743</v>
      </c>
      <c r="M18" s="249">
        <f t="shared" si="3"/>
        <v>3997</v>
      </c>
      <c r="O18" s="333"/>
      <c r="P18" s="333"/>
      <c r="Q18" s="333"/>
      <c r="R18" s="333"/>
      <c r="S18" s="333"/>
      <c r="T18" s="333"/>
      <c r="U18" s="333"/>
      <c r="V18" s="333"/>
      <c r="W18" s="333"/>
      <c r="X18" s="333"/>
      <c r="Y18" s="333"/>
    </row>
    <row r="19" spans="1:25" ht="20.100000000000001" customHeight="1">
      <c r="A19" s="277"/>
      <c r="B19" s="254" t="s">
        <v>208</v>
      </c>
      <c r="C19" s="247"/>
      <c r="D19" s="247"/>
      <c r="E19" s="247"/>
      <c r="F19" s="247"/>
      <c r="G19" s="247"/>
      <c r="H19" s="247"/>
      <c r="I19" s="247"/>
      <c r="J19" s="247"/>
      <c r="K19" s="247"/>
      <c r="L19" s="330"/>
      <c r="M19" s="330"/>
      <c r="O19" s="333"/>
      <c r="P19" s="333"/>
      <c r="Q19" s="333"/>
      <c r="R19" s="333"/>
      <c r="S19" s="333"/>
      <c r="T19" s="333"/>
      <c r="U19" s="333"/>
      <c r="V19" s="333"/>
      <c r="W19" s="333"/>
      <c r="X19" s="333"/>
      <c r="Y19" s="333"/>
    </row>
    <row r="20" spans="1:25" ht="20.100000000000001" customHeight="1">
      <c r="A20" s="23" t="s">
        <v>62</v>
      </c>
      <c r="C20" s="249"/>
      <c r="D20" s="249"/>
      <c r="E20" s="249"/>
      <c r="F20" s="249"/>
      <c r="G20" s="249"/>
      <c r="H20" s="249"/>
      <c r="I20" s="249"/>
      <c r="J20" s="249"/>
      <c r="K20" s="249"/>
      <c r="L20" s="249"/>
      <c r="M20" s="249"/>
    </row>
    <row r="21" spans="1:25">
      <c r="A21" s="22" t="s">
        <v>61</v>
      </c>
      <c r="C21" s="247"/>
      <c r="D21" s="247"/>
      <c r="E21" s="247"/>
      <c r="F21" s="247"/>
      <c r="G21" s="247"/>
      <c r="H21" s="247"/>
      <c r="I21" s="247"/>
      <c r="J21" s="247"/>
      <c r="K21" s="247"/>
      <c r="L21" s="247"/>
      <c r="M21" s="247"/>
    </row>
    <row r="22" spans="1:25" ht="25.5">
      <c r="B22" s="279" t="s">
        <v>209</v>
      </c>
      <c r="C22" s="247">
        <v>12317</v>
      </c>
      <c r="D22" s="247">
        <v>20764</v>
      </c>
      <c r="E22" s="247">
        <v>20379</v>
      </c>
      <c r="F22" s="247">
        <v>22450</v>
      </c>
      <c r="G22" s="247">
        <v>23865</v>
      </c>
      <c r="H22" s="247">
        <v>25942</v>
      </c>
      <c r="I22" s="247">
        <v>26643</v>
      </c>
      <c r="J22" s="247">
        <v>27773</v>
      </c>
      <c r="K22" s="247">
        <v>26631</v>
      </c>
      <c r="L22" s="330">
        <v>27222</v>
      </c>
      <c r="M22" s="330">
        <v>31478</v>
      </c>
    </row>
    <row r="23" spans="1:25" ht="20.100000000000001" customHeight="1">
      <c r="B23" s="279" t="s">
        <v>210</v>
      </c>
      <c r="C23" s="247">
        <v>254</v>
      </c>
      <c r="D23" s="247">
        <v>126</v>
      </c>
      <c r="E23" s="247">
        <v>189</v>
      </c>
      <c r="F23" s="247">
        <v>179</v>
      </c>
      <c r="G23" s="247">
        <v>122</v>
      </c>
      <c r="H23" s="247">
        <v>142</v>
      </c>
      <c r="I23" s="247">
        <v>142</v>
      </c>
      <c r="J23" s="247">
        <v>128</v>
      </c>
      <c r="K23" s="247">
        <v>123</v>
      </c>
      <c r="L23" s="330">
        <v>168</v>
      </c>
      <c r="M23" s="330">
        <v>208</v>
      </c>
    </row>
    <row r="24" spans="1:25" ht="25.5">
      <c r="B24" s="279" t="s">
        <v>211</v>
      </c>
      <c r="C24" s="247">
        <v>930</v>
      </c>
      <c r="D24" s="247">
        <v>1411</v>
      </c>
      <c r="E24" s="247">
        <v>1845</v>
      </c>
      <c r="F24" s="247">
        <v>1860</v>
      </c>
      <c r="G24" s="247">
        <v>2003</v>
      </c>
      <c r="H24" s="247">
        <v>2278</v>
      </c>
      <c r="I24" s="247">
        <v>2412</v>
      </c>
      <c r="J24" s="247">
        <v>2176</v>
      </c>
      <c r="K24" s="247">
        <v>2651</v>
      </c>
      <c r="L24" s="330">
        <v>2850</v>
      </c>
      <c r="M24" s="330">
        <v>2798</v>
      </c>
    </row>
    <row r="25" spans="1:25" ht="51">
      <c r="B25" s="280" t="s">
        <v>212</v>
      </c>
      <c r="C25" s="247">
        <v>971</v>
      </c>
      <c r="D25" s="247">
        <v>1292</v>
      </c>
      <c r="E25" s="247">
        <v>1315</v>
      </c>
      <c r="F25" s="247">
        <v>2561</v>
      </c>
      <c r="G25" s="247">
        <v>2923</v>
      </c>
      <c r="H25" s="247">
        <v>2305</v>
      </c>
      <c r="I25" s="247">
        <v>2523</v>
      </c>
      <c r="J25" s="247">
        <v>3694</v>
      </c>
      <c r="K25" s="247">
        <v>2906</v>
      </c>
      <c r="L25" s="330">
        <v>3506</v>
      </c>
      <c r="M25" s="330">
        <v>3672</v>
      </c>
    </row>
    <row r="26" spans="1:25" ht="51">
      <c r="B26" s="280" t="s">
        <v>213</v>
      </c>
      <c r="C26" s="247">
        <v>101</v>
      </c>
      <c r="D26" s="247">
        <v>107</v>
      </c>
      <c r="E26" s="247">
        <v>118</v>
      </c>
      <c r="F26" s="247">
        <v>112</v>
      </c>
      <c r="G26" s="247">
        <v>121</v>
      </c>
      <c r="H26" s="247">
        <v>139</v>
      </c>
      <c r="I26" s="247">
        <v>166</v>
      </c>
      <c r="J26" s="247">
        <v>180</v>
      </c>
      <c r="K26" s="247">
        <v>279</v>
      </c>
      <c r="L26" s="330">
        <v>279</v>
      </c>
      <c r="M26" s="330">
        <v>295</v>
      </c>
    </row>
    <row r="27" spans="1:25" ht="20.100000000000001" customHeight="1">
      <c r="B27" s="280" t="s">
        <v>214</v>
      </c>
      <c r="C27" s="247">
        <v>1410</v>
      </c>
      <c r="D27" s="247">
        <v>1719</v>
      </c>
      <c r="E27" s="247">
        <v>2046</v>
      </c>
      <c r="F27" s="247">
        <v>2240</v>
      </c>
      <c r="G27" s="247">
        <v>2435</v>
      </c>
      <c r="H27" s="247">
        <v>2633</v>
      </c>
      <c r="I27" s="247">
        <v>3005</v>
      </c>
      <c r="J27" s="247">
        <v>3455</v>
      </c>
      <c r="K27" s="247">
        <v>3965</v>
      </c>
      <c r="L27" s="330">
        <v>4367</v>
      </c>
      <c r="M27" s="330">
        <v>4787</v>
      </c>
    </row>
    <row r="28" spans="1:25" ht="51">
      <c r="B28" s="281" t="s">
        <v>215</v>
      </c>
      <c r="C28" s="247">
        <v>2991</v>
      </c>
      <c r="D28" s="247">
        <v>3923</v>
      </c>
      <c r="E28" s="247">
        <v>5242</v>
      </c>
      <c r="F28" s="247">
        <v>6090</v>
      </c>
      <c r="G28" s="247">
        <v>6917</v>
      </c>
      <c r="H28" s="247">
        <v>7991</v>
      </c>
      <c r="I28" s="247">
        <v>8695</v>
      </c>
      <c r="J28" s="247">
        <v>9527</v>
      </c>
      <c r="K28" s="247">
        <v>10118</v>
      </c>
      <c r="L28" s="330">
        <v>11131</v>
      </c>
      <c r="M28" s="330">
        <v>11862</v>
      </c>
    </row>
    <row r="29" spans="1:25" ht="20.100000000000001" customHeight="1">
      <c r="B29" s="281" t="s">
        <v>216</v>
      </c>
      <c r="C29" s="247">
        <v>455</v>
      </c>
      <c r="D29" s="247">
        <v>513</v>
      </c>
      <c r="E29" s="247">
        <v>631</v>
      </c>
      <c r="F29" s="247">
        <v>732</v>
      </c>
      <c r="G29" s="247">
        <v>828</v>
      </c>
      <c r="H29" s="247">
        <v>848</v>
      </c>
      <c r="I29" s="247">
        <v>946</v>
      </c>
      <c r="J29" s="247">
        <v>1053</v>
      </c>
      <c r="K29" s="247">
        <v>1150</v>
      </c>
      <c r="L29" s="330">
        <v>1274</v>
      </c>
      <c r="M29" s="330">
        <v>1286</v>
      </c>
    </row>
    <row r="30" spans="1:25" ht="20.100000000000001" customHeight="1">
      <c r="B30" s="281" t="s">
        <v>217</v>
      </c>
      <c r="C30" s="247">
        <v>715</v>
      </c>
      <c r="D30" s="247">
        <v>936</v>
      </c>
      <c r="E30" s="247">
        <v>1108</v>
      </c>
      <c r="F30" s="247">
        <v>1263</v>
      </c>
      <c r="G30" s="247">
        <v>1344</v>
      </c>
      <c r="H30" s="247">
        <v>1446</v>
      </c>
      <c r="I30" s="247">
        <v>1549</v>
      </c>
      <c r="J30" s="247">
        <v>1721</v>
      </c>
      <c r="K30" s="247">
        <v>1868</v>
      </c>
      <c r="L30" s="330">
        <v>2071</v>
      </c>
      <c r="M30" s="330">
        <v>1889</v>
      </c>
    </row>
    <row r="31" spans="1:25" ht="30" customHeight="1">
      <c r="B31" s="281" t="s">
        <v>218</v>
      </c>
      <c r="C31" s="247">
        <v>1236</v>
      </c>
      <c r="D31" s="247">
        <v>1234</v>
      </c>
      <c r="E31" s="247">
        <v>1318</v>
      </c>
      <c r="F31" s="247">
        <v>1445</v>
      </c>
      <c r="G31" s="247">
        <v>1555</v>
      </c>
      <c r="H31" s="247">
        <v>1681</v>
      </c>
      <c r="I31" s="247">
        <v>1858</v>
      </c>
      <c r="J31" s="247">
        <v>1977</v>
      </c>
      <c r="K31" s="247">
        <v>2130</v>
      </c>
      <c r="L31" s="330">
        <v>2285</v>
      </c>
      <c r="M31" s="330">
        <v>2292</v>
      </c>
    </row>
    <row r="32" spans="1:25" ht="34.5" customHeight="1">
      <c r="B32" s="281" t="s">
        <v>219</v>
      </c>
      <c r="C32" s="247">
        <v>1338</v>
      </c>
      <c r="D32" s="247">
        <v>1718</v>
      </c>
      <c r="E32" s="247">
        <v>1917</v>
      </c>
      <c r="F32" s="247">
        <v>2255</v>
      </c>
      <c r="G32" s="247">
        <v>2321</v>
      </c>
      <c r="H32" s="247">
        <v>2465</v>
      </c>
      <c r="I32" s="247">
        <v>2635</v>
      </c>
      <c r="J32" s="247">
        <v>2871</v>
      </c>
      <c r="K32" s="247">
        <v>3097</v>
      </c>
      <c r="L32" s="330">
        <v>3413</v>
      </c>
      <c r="M32" s="330">
        <v>3537</v>
      </c>
    </row>
    <row r="33" spans="2:13" ht="25.5">
      <c r="B33" s="281" t="s">
        <v>220</v>
      </c>
      <c r="C33" s="247">
        <v>1580</v>
      </c>
      <c r="D33" s="247">
        <v>1868</v>
      </c>
      <c r="E33" s="247">
        <v>2033</v>
      </c>
      <c r="F33" s="247">
        <v>2283</v>
      </c>
      <c r="G33" s="247">
        <v>2506</v>
      </c>
      <c r="H33" s="247">
        <v>2644</v>
      </c>
      <c r="I33" s="247">
        <v>2798</v>
      </c>
      <c r="J33" s="247">
        <v>3032</v>
      </c>
      <c r="K33" s="247">
        <v>3080</v>
      </c>
      <c r="L33" s="330">
        <v>3153</v>
      </c>
      <c r="M33" s="330">
        <v>3265</v>
      </c>
    </row>
    <row r="34" spans="2:13" ht="25.5">
      <c r="B34" s="281" t="s">
        <v>221</v>
      </c>
      <c r="C34" s="247">
        <v>430</v>
      </c>
      <c r="D34" s="247">
        <v>517</v>
      </c>
      <c r="E34" s="247">
        <v>629</v>
      </c>
      <c r="F34" s="247">
        <v>733</v>
      </c>
      <c r="G34" s="247">
        <v>799</v>
      </c>
      <c r="H34" s="247">
        <v>848</v>
      </c>
      <c r="I34" s="247">
        <v>872</v>
      </c>
      <c r="J34" s="247">
        <v>911</v>
      </c>
      <c r="K34" s="247">
        <v>961</v>
      </c>
      <c r="L34" s="330">
        <v>1016</v>
      </c>
      <c r="M34" s="330">
        <v>1068</v>
      </c>
    </row>
    <row r="35" spans="2:13" ht="25.5">
      <c r="B35" s="281" t="s">
        <v>222</v>
      </c>
      <c r="C35" s="247">
        <v>162</v>
      </c>
      <c r="D35" s="247">
        <v>180</v>
      </c>
      <c r="E35" s="247">
        <v>206</v>
      </c>
      <c r="F35" s="247">
        <v>241</v>
      </c>
      <c r="G35" s="247">
        <v>269</v>
      </c>
      <c r="H35" s="247">
        <v>311</v>
      </c>
      <c r="I35" s="247">
        <v>324</v>
      </c>
      <c r="J35" s="247">
        <v>367</v>
      </c>
      <c r="K35" s="247">
        <v>401</v>
      </c>
      <c r="L35" s="330">
        <v>448</v>
      </c>
      <c r="M35" s="330">
        <v>399</v>
      </c>
    </row>
    <row r="36" spans="2:13" ht="52.5" customHeight="1">
      <c r="B36" s="282" t="s">
        <v>223</v>
      </c>
      <c r="C36" s="247">
        <v>1026</v>
      </c>
      <c r="D36" s="247">
        <v>1287</v>
      </c>
      <c r="E36" s="247">
        <v>1551</v>
      </c>
      <c r="F36" s="247">
        <v>1735</v>
      </c>
      <c r="G36" s="247">
        <v>1933</v>
      </c>
      <c r="H36" s="247">
        <v>2066</v>
      </c>
      <c r="I36" s="247">
        <v>2247</v>
      </c>
      <c r="J36" s="247">
        <v>2422</v>
      </c>
      <c r="K36" s="247">
        <v>2796</v>
      </c>
      <c r="L36" s="330">
        <v>3028</v>
      </c>
      <c r="M36" s="330">
        <v>3286</v>
      </c>
    </row>
    <row r="37" spans="2:13" ht="20.100000000000001" customHeight="1">
      <c r="B37" s="281" t="s">
        <v>224</v>
      </c>
      <c r="C37" s="247">
        <v>1481</v>
      </c>
      <c r="D37" s="247">
        <v>1746</v>
      </c>
      <c r="E37" s="247">
        <v>2031</v>
      </c>
      <c r="F37" s="247">
        <v>2307</v>
      </c>
      <c r="G37" s="247">
        <v>2565</v>
      </c>
      <c r="H37" s="247">
        <v>2962</v>
      </c>
      <c r="I37" s="247">
        <v>3382</v>
      </c>
      <c r="J37" s="247">
        <v>3792</v>
      </c>
      <c r="K37" s="247">
        <v>4332</v>
      </c>
      <c r="L37" s="330">
        <v>4801</v>
      </c>
      <c r="M37" s="330">
        <v>5221</v>
      </c>
    </row>
    <row r="38" spans="2:13" ht="28.5" customHeight="1">
      <c r="B38" s="281" t="s">
        <v>225</v>
      </c>
      <c r="C38" s="247">
        <v>333</v>
      </c>
      <c r="D38" s="247">
        <v>420</v>
      </c>
      <c r="E38" s="247">
        <v>497</v>
      </c>
      <c r="F38" s="247">
        <v>697</v>
      </c>
      <c r="G38" s="247">
        <v>759</v>
      </c>
      <c r="H38" s="247">
        <v>847</v>
      </c>
      <c r="I38" s="247">
        <v>1144</v>
      </c>
      <c r="J38" s="247">
        <v>1725</v>
      </c>
      <c r="K38" s="247">
        <v>2046</v>
      </c>
      <c r="L38" s="330">
        <v>2254</v>
      </c>
      <c r="M38" s="330">
        <v>2508</v>
      </c>
    </row>
    <row r="39" spans="2:13" ht="33.75" customHeight="1">
      <c r="B39" s="281" t="s">
        <v>226</v>
      </c>
      <c r="C39" s="247">
        <v>135</v>
      </c>
      <c r="D39" s="247">
        <v>144</v>
      </c>
      <c r="E39" s="247">
        <v>174</v>
      </c>
      <c r="F39" s="247">
        <v>198</v>
      </c>
      <c r="G39" s="247">
        <v>216</v>
      </c>
      <c r="H39" s="247">
        <v>228</v>
      </c>
      <c r="I39" s="247">
        <v>241</v>
      </c>
      <c r="J39" s="247">
        <v>264</v>
      </c>
      <c r="K39" s="247">
        <v>281</v>
      </c>
      <c r="L39" s="330">
        <v>311</v>
      </c>
      <c r="M39" s="330">
        <v>296</v>
      </c>
    </row>
    <row r="40" spans="2:13" ht="20.100000000000001" customHeight="1">
      <c r="B40" s="281" t="s">
        <v>227</v>
      </c>
      <c r="C40" s="247">
        <v>278</v>
      </c>
      <c r="D40" s="247">
        <v>290</v>
      </c>
      <c r="E40" s="247">
        <v>352</v>
      </c>
      <c r="F40" s="247">
        <v>418</v>
      </c>
      <c r="G40" s="247">
        <v>462</v>
      </c>
      <c r="H40" s="247">
        <v>500</v>
      </c>
      <c r="I40" s="247">
        <v>527</v>
      </c>
      <c r="J40" s="247">
        <v>601</v>
      </c>
      <c r="K40" s="247">
        <v>644</v>
      </c>
      <c r="L40" s="330">
        <v>716</v>
      </c>
      <c r="M40" s="330">
        <v>722</v>
      </c>
    </row>
    <row r="41" spans="2:13" ht="63.75">
      <c r="B41" s="281" t="s">
        <v>228</v>
      </c>
      <c r="C41" s="247">
        <v>7</v>
      </c>
      <c r="D41" s="247">
        <v>9</v>
      </c>
      <c r="E41" s="247">
        <v>10</v>
      </c>
      <c r="F41" s="247">
        <v>11</v>
      </c>
      <c r="G41" s="247">
        <v>13</v>
      </c>
      <c r="H41" s="247">
        <v>14</v>
      </c>
      <c r="I41" s="247">
        <v>16</v>
      </c>
      <c r="J41" s="247">
        <v>17</v>
      </c>
      <c r="K41" s="247">
        <v>18</v>
      </c>
      <c r="L41" s="330">
        <v>20</v>
      </c>
      <c r="M41" s="330">
        <v>21</v>
      </c>
    </row>
    <row r="42" spans="2:13" ht="25.5" customHeight="1">
      <c r="B42" s="281" t="s">
        <v>229</v>
      </c>
      <c r="C42" s="247">
        <v>0</v>
      </c>
      <c r="D42" s="247">
        <v>0</v>
      </c>
      <c r="E42" s="247">
        <v>0</v>
      </c>
      <c r="F42" s="247">
        <v>0</v>
      </c>
      <c r="G42" s="247">
        <v>0</v>
      </c>
      <c r="H42" s="247">
        <v>0</v>
      </c>
      <c r="I42" s="247">
        <v>0</v>
      </c>
      <c r="J42" s="247">
        <v>0</v>
      </c>
      <c r="K42" s="247">
        <v>0</v>
      </c>
      <c r="L42" s="247">
        <v>0</v>
      </c>
      <c r="M42" s="332">
        <v>0</v>
      </c>
    </row>
    <row r="43" spans="2:13" s="23" customFormat="1" ht="25.5">
      <c r="B43" s="283" t="s">
        <v>230</v>
      </c>
      <c r="C43" s="249">
        <v>1646</v>
      </c>
      <c r="D43" s="249">
        <v>2409</v>
      </c>
      <c r="E43" s="249">
        <v>2253</v>
      </c>
      <c r="F43" s="249">
        <v>1967</v>
      </c>
      <c r="G43" s="249">
        <v>2175</v>
      </c>
      <c r="H43" s="249">
        <v>2629</v>
      </c>
      <c r="I43" s="249">
        <v>2880</v>
      </c>
      <c r="J43" s="249">
        <v>2956</v>
      </c>
      <c r="K43" s="249">
        <v>3384</v>
      </c>
      <c r="L43" s="331">
        <v>3743</v>
      </c>
      <c r="M43" s="331">
        <v>3997</v>
      </c>
    </row>
    <row r="44" spans="2:13">
      <c r="C44" s="270"/>
      <c r="D44" s="270"/>
      <c r="E44" s="270"/>
      <c r="F44" s="270"/>
      <c r="G44" s="270"/>
      <c r="H44" s="270"/>
      <c r="I44" s="270"/>
      <c r="J44" s="270"/>
      <c r="K44" s="270"/>
      <c r="L44" s="270"/>
      <c r="M44" s="270"/>
    </row>
    <row r="45" spans="2:13">
      <c r="C45" s="270"/>
      <c r="D45" s="270"/>
      <c r="E45" s="270"/>
      <c r="F45" s="270"/>
      <c r="G45" s="270"/>
      <c r="H45" s="270"/>
      <c r="I45" s="270"/>
      <c r="J45" s="270"/>
      <c r="K45" s="270"/>
    </row>
    <row r="46" spans="2:13" ht="15">
      <c r="B46" s="23"/>
      <c r="C46" s="285"/>
      <c r="D46" s="285"/>
      <c r="E46" s="285"/>
      <c r="F46" s="285"/>
      <c r="G46" s="285"/>
      <c r="H46" s="285"/>
      <c r="I46" s="285"/>
      <c r="J46" s="285"/>
      <c r="K46" s="285"/>
      <c r="L46" s="285"/>
    </row>
    <row r="47" spans="2:13">
      <c r="B47" s="23"/>
      <c r="C47" s="270"/>
      <c r="D47" s="270"/>
      <c r="E47" s="270"/>
      <c r="F47" s="270"/>
      <c r="G47" s="270"/>
      <c r="H47" s="270"/>
      <c r="I47" s="270"/>
      <c r="J47" s="270"/>
      <c r="K47" s="270"/>
      <c r="L47" s="270"/>
    </row>
    <row r="48" spans="2:13" ht="15">
      <c r="B48" s="23"/>
      <c r="C48" s="285"/>
      <c r="D48" s="285"/>
      <c r="E48" s="285"/>
      <c r="F48" s="285"/>
      <c r="G48" s="285"/>
      <c r="H48" s="285"/>
      <c r="I48" s="285"/>
      <c r="J48" s="285"/>
      <c r="K48" s="285"/>
      <c r="L48" s="285"/>
    </row>
    <row r="49" spans="2:12">
      <c r="B49" s="286"/>
      <c r="C49" s="270"/>
      <c r="D49" s="270"/>
      <c r="E49" s="270"/>
      <c r="F49" s="270"/>
      <c r="G49" s="270"/>
      <c r="H49" s="270"/>
      <c r="I49" s="270"/>
      <c r="J49" s="270"/>
      <c r="K49" s="270"/>
      <c r="L49" s="270"/>
    </row>
    <row r="50" spans="2:12">
      <c r="B50" s="286"/>
      <c r="C50" s="270"/>
      <c r="D50" s="270"/>
      <c r="E50" s="270"/>
      <c r="F50" s="270"/>
      <c r="G50" s="270"/>
      <c r="H50" s="270"/>
      <c r="I50" s="270"/>
      <c r="J50" s="270"/>
      <c r="K50" s="270"/>
      <c r="L50" s="270"/>
    </row>
    <row r="51" spans="2:12">
      <c r="B51" s="23"/>
      <c r="C51" s="270"/>
      <c r="D51" s="270"/>
      <c r="E51" s="270"/>
      <c r="F51" s="270"/>
      <c r="G51" s="270"/>
      <c r="H51" s="270"/>
      <c r="I51" s="270"/>
      <c r="J51" s="270"/>
      <c r="K51" s="270"/>
      <c r="L51" s="270"/>
    </row>
    <row r="52" spans="2:12">
      <c r="B52" s="23"/>
      <c r="C52" s="270"/>
      <c r="D52" s="270"/>
      <c r="E52" s="270"/>
      <c r="F52" s="270"/>
      <c r="G52" s="270"/>
      <c r="H52" s="270"/>
      <c r="I52" s="270"/>
      <c r="J52" s="270"/>
      <c r="K52" s="270"/>
      <c r="L52" s="270"/>
    </row>
    <row r="53" spans="2:12">
      <c r="C53" s="270"/>
      <c r="D53" s="270"/>
      <c r="E53" s="270"/>
      <c r="F53" s="270"/>
      <c r="G53" s="270"/>
      <c r="H53" s="270"/>
      <c r="I53" s="270"/>
      <c r="J53" s="270"/>
      <c r="K53" s="270"/>
    </row>
    <row r="54" spans="2:12">
      <c r="C54" s="270"/>
      <c r="D54" s="270"/>
      <c r="E54" s="270"/>
      <c r="F54" s="270"/>
      <c r="G54" s="270"/>
      <c r="H54" s="270"/>
      <c r="I54" s="270"/>
      <c r="J54" s="270"/>
      <c r="K54" s="270"/>
      <c r="L54" s="270"/>
    </row>
    <row r="55" spans="2:12">
      <c r="C55" s="270"/>
      <c r="D55" s="270"/>
      <c r="E55" s="270"/>
      <c r="F55" s="270"/>
      <c r="G55" s="270"/>
      <c r="H55" s="270"/>
      <c r="I55" s="270"/>
      <c r="J55" s="270"/>
      <c r="K55" s="270"/>
    </row>
    <row r="56" spans="2:12">
      <c r="C56" s="270"/>
      <c r="D56" s="270"/>
      <c r="E56" s="270"/>
      <c r="F56" s="270"/>
      <c r="G56" s="270"/>
      <c r="H56" s="270"/>
      <c r="I56" s="270"/>
      <c r="J56" s="270"/>
      <c r="K56" s="270"/>
    </row>
    <row r="57" spans="2:12">
      <c r="C57" s="270"/>
      <c r="D57" s="270"/>
      <c r="E57" s="270"/>
      <c r="F57" s="270"/>
      <c r="G57" s="270"/>
      <c r="H57" s="270"/>
      <c r="I57" s="270"/>
      <c r="J57" s="270"/>
      <c r="K57" s="270"/>
    </row>
    <row r="58" spans="2:12">
      <c r="C58" s="270"/>
      <c r="D58" s="270"/>
      <c r="E58" s="270"/>
      <c r="F58" s="270"/>
      <c r="G58" s="270"/>
      <c r="H58" s="270"/>
      <c r="I58" s="270"/>
      <c r="J58" s="270"/>
      <c r="K58" s="270"/>
    </row>
    <row r="59" spans="2:12">
      <c r="C59" s="270"/>
      <c r="D59" s="270"/>
      <c r="E59" s="270"/>
      <c r="F59" s="270"/>
      <c r="G59" s="270"/>
      <c r="H59" s="270"/>
      <c r="I59" s="270"/>
      <c r="J59" s="270"/>
      <c r="K59" s="270"/>
    </row>
    <row r="60" spans="2:12">
      <c r="C60" s="270"/>
      <c r="D60" s="270"/>
      <c r="E60" s="270"/>
      <c r="F60" s="270"/>
      <c r="G60" s="270"/>
      <c r="H60" s="270"/>
      <c r="I60" s="270"/>
      <c r="J60" s="270"/>
      <c r="K60" s="270"/>
    </row>
    <row r="61" spans="2:12">
      <c r="C61" s="270"/>
      <c r="D61" s="270"/>
      <c r="E61" s="270"/>
      <c r="F61" s="270"/>
      <c r="G61" s="270"/>
      <c r="H61" s="270"/>
      <c r="I61" s="270"/>
      <c r="J61" s="270"/>
      <c r="K61" s="270"/>
    </row>
    <row r="62" spans="2:12">
      <c r="C62" s="270"/>
      <c r="D62" s="270"/>
      <c r="E62" s="270"/>
      <c r="F62" s="270"/>
      <c r="G62" s="270"/>
      <c r="H62" s="270"/>
      <c r="I62" s="270"/>
      <c r="J62" s="270"/>
      <c r="K62" s="270"/>
    </row>
    <row r="63" spans="2:12">
      <c r="C63" s="270"/>
      <c r="D63" s="270"/>
      <c r="E63" s="270"/>
      <c r="F63" s="270"/>
      <c r="G63" s="270"/>
      <c r="H63" s="270"/>
      <c r="I63" s="270"/>
      <c r="J63" s="270"/>
      <c r="K63" s="270"/>
    </row>
    <row r="64" spans="2:12">
      <c r="C64" s="270"/>
      <c r="D64" s="270"/>
      <c r="E64" s="270"/>
      <c r="F64" s="270"/>
      <c r="G64" s="270"/>
      <c r="H64" s="270"/>
      <c r="I64" s="270"/>
      <c r="J64" s="270"/>
      <c r="K64" s="270"/>
    </row>
    <row r="65" spans="3:11">
      <c r="C65" s="270"/>
      <c r="D65" s="270"/>
      <c r="E65" s="270"/>
      <c r="F65" s="270"/>
      <c r="G65" s="270"/>
      <c r="H65" s="270"/>
      <c r="I65" s="270"/>
      <c r="J65" s="270"/>
      <c r="K65" s="270"/>
    </row>
    <row r="66" spans="3:11">
      <c r="C66" s="270"/>
      <c r="D66" s="270"/>
      <c r="E66" s="270"/>
      <c r="F66" s="270"/>
      <c r="G66" s="270"/>
      <c r="H66" s="270"/>
      <c r="I66" s="270"/>
      <c r="J66" s="270"/>
      <c r="K66" s="270"/>
    </row>
    <row r="67" spans="3:11">
      <c r="C67" s="270"/>
      <c r="D67" s="270"/>
      <c r="E67" s="270"/>
      <c r="F67" s="270"/>
      <c r="G67" s="270"/>
      <c r="H67" s="270"/>
      <c r="I67" s="270"/>
      <c r="J67" s="270"/>
      <c r="K67" s="270"/>
    </row>
    <row r="68" spans="3:11">
      <c r="C68" s="270"/>
      <c r="D68" s="270"/>
      <c r="E68" s="270"/>
      <c r="F68" s="270"/>
      <c r="G68" s="270"/>
      <c r="H68" s="270"/>
      <c r="I68" s="270"/>
      <c r="J68" s="270"/>
      <c r="K68" s="270"/>
    </row>
    <row r="69" spans="3:11">
      <c r="C69" s="270"/>
      <c r="D69" s="270"/>
      <c r="E69" s="270"/>
      <c r="F69" s="270"/>
      <c r="G69" s="270"/>
      <c r="H69" s="270"/>
      <c r="I69" s="270"/>
      <c r="J69" s="270"/>
      <c r="K69" s="270"/>
    </row>
    <row r="70" spans="3:11">
      <c r="C70" s="270"/>
      <c r="D70" s="270"/>
      <c r="E70" s="270"/>
      <c r="F70" s="270"/>
      <c r="G70" s="270"/>
      <c r="H70" s="270"/>
      <c r="I70" s="270"/>
      <c r="J70" s="270"/>
      <c r="K70" s="270"/>
    </row>
    <row r="71" spans="3:11">
      <c r="C71" s="270"/>
      <c r="D71" s="270"/>
      <c r="E71" s="270"/>
      <c r="F71" s="270"/>
      <c r="G71" s="270"/>
      <c r="H71" s="270"/>
      <c r="I71" s="270"/>
      <c r="J71" s="270"/>
      <c r="K71" s="270"/>
    </row>
    <row r="72" spans="3:11">
      <c r="C72" s="270"/>
      <c r="D72" s="270"/>
      <c r="E72" s="270"/>
      <c r="F72" s="270"/>
      <c r="G72" s="270"/>
      <c r="H72" s="270"/>
      <c r="I72" s="270"/>
      <c r="J72" s="270"/>
      <c r="K72" s="270"/>
    </row>
    <row r="73" spans="3:11">
      <c r="C73" s="270"/>
      <c r="D73" s="270"/>
      <c r="E73" s="270"/>
      <c r="F73" s="270"/>
      <c r="G73" s="270"/>
      <c r="H73" s="270"/>
      <c r="I73" s="270"/>
      <c r="J73" s="270"/>
      <c r="K73" s="270"/>
    </row>
    <row r="74" spans="3:11">
      <c r="C74" s="270"/>
      <c r="D74" s="270"/>
      <c r="E74" s="270"/>
      <c r="F74" s="270"/>
      <c r="G74" s="270"/>
      <c r="H74" s="270"/>
      <c r="I74" s="270"/>
      <c r="J74" s="270"/>
      <c r="K74" s="270"/>
    </row>
    <row r="75" spans="3:11">
      <c r="C75" s="270"/>
      <c r="D75" s="270"/>
      <c r="E75" s="270"/>
      <c r="F75" s="270"/>
      <c r="G75" s="270"/>
      <c r="H75" s="270"/>
      <c r="I75" s="270"/>
      <c r="J75" s="270"/>
      <c r="K75" s="270"/>
    </row>
    <row r="76" spans="3:11">
      <c r="C76" s="270"/>
      <c r="D76" s="270"/>
      <c r="E76" s="270"/>
      <c r="F76" s="270"/>
      <c r="G76" s="270"/>
      <c r="H76" s="270"/>
      <c r="I76" s="270"/>
      <c r="J76" s="270"/>
      <c r="K76" s="270"/>
    </row>
    <row r="77" spans="3:11">
      <c r="C77" s="270"/>
      <c r="D77" s="270"/>
      <c r="E77" s="270"/>
      <c r="F77" s="270"/>
      <c r="G77" s="270"/>
      <c r="H77" s="270"/>
      <c r="I77" s="270"/>
      <c r="J77" s="270"/>
      <c r="K77" s="270"/>
    </row>
    <row r="78" spans="3:11">
      <c r="C78" s="270"/>
      <c r="D78" s="270"/>
      <c r="E78" s="270"/>
      <c r="F78" s="270"/>
      <c r="G78" s="270"/>
      <c r="H78" s="270"/>
      <c r="I78" s="270"/>
      <c r="J78" s="270"/>
      <c r="K78" s="270"/>
    </row>
    <row r="79" spans="3:11">
      <c r="C79" s="270"/>
      <c r="D79" s="270"/>
      <c r="E79" s="270"/>
      <c r="F79" s="270"/>
      <c r="G79" s="270"/>
      <c r="H79" s="270"/>
      <c r="I79" s="270"/>
      <c r="J79" s="270"/>
      <c r="K79" s="270"/>
    </row>
    <row r="80" spans="3:11">
      <c r="C80" s="270"/>
      <c r="D80" s="270"/>
      <c r="E80" s="270"/>
      <c r="F80" s="270"/>
      <c r="G80" s="270"/>
      <c r="H80" s="270"/>
      <c r="I80" s="270"/>
      <c r="J80" s="270"/>
      <c r="K80" s="270"/>
    </row>
    <row r="81" spans="3:11">
      <c r="C81" s="270"/>
      <c r="D81" s="270"/>
      <c r="E81" s="270"/>
      <c r="F81" s="270"/>
      <c r="G81" s="270"/>
      <c r="H81" s="270"/>
      <c r="I81" s="270"/>
      <c r="J81" s="270"/>
      <c r="K81" s="270"/>
    </row>
    <row r="82" spans="3:11">
      <c r="C82" s="270"/>
      <c r="D82" s="270"/>
      <c r="E82" s="270"/>
      <c r="F82" s="270"/>
      <c r="G82" s="270"/>
      <c r="H82" s="270"/>
      <c r="I82" s="270"/>
      <c r="J82" s="270"/>
      <c r="K82" s="270"/>
    </row>
    <row r="83" spans="3:11">
      <c r="C83" s="270"/>
      <c r="D83" s="270"/>
      <c r="E83" s="270"/>
      <c r="F83" s="270"/>
      <c r="G83" s="270"/>
      <c r="H83" s="270"/>
      <c r="I83" s="270"/>
      <c r="J83" s="270"/>
      <c r="K83" s="270"/>
    </row>
    <row r="84" spans="3:11">
      <c r="C84" s="270"/>
      <c r="D84" s="270"/>
      <c r="E84" s="270"/>
      <c r="F84" s="270"/>
      <c r="G84" s="270"/>
      <c r="H84" s="270"/>
      <c r="I84" s="270"/>
      <c r="J84" s="270"/>
      <c r="K84" s="270"/>
    </row>
    <row r="85" spans="3:11">
      <c r="C85" s="270"/>
      <c r="D85" s="270"/>
      <c r="E85" s="270"/>
      <c r="F85" s="270"/>
      <c r="G85" s="270"/>
      <c r="H85" s="270"/>
      <c r="I85" s="270"/>
      <c r="J85" s="270"/>
      <c r="K85" s="270"/>
    </row>
    <row r="86" spans="3:11">
      <c r="C86" s="270"/>
      <c r="D86" s="270"/>
      <c r="E86" s="270"/>
      <c r="F86" s="270"/>
      <c r="G86" s="270"/>
      <c r="H86" s="270"/>
      <c r="I86" s="270"/>
      <c r="J86" s="270"/>
      <c r="K86" s="270"/>
    </row>
    <row r="87" spans="3:11">
      <c r="C87" s="270"/>
      <c r="D87" s="270"/>
      <c r="E87" s="270"/>
      <c r="F87" s="270"/>
      <c r="G87" s="270"/>
      <c r="H87" s="270"/>
      <c r="I87" s="270"/>
      <c r="J87" s="270"/>
      <c r="K87" s="270"/>
    </row>
    <row r="88" spans="3:11">
      <c r="C88" s="270"/>
      <c r="D88" s="270"/>
      <c r="E88" s="270"/>
      <c r="F88" s="270"/>
      <c r="G88" s="270"/>
      <c r="H88" s="270"/>
      <c r="I88" s="270"/>
      <c r="J88" s="270"/>
      <c r="K88" s="270"/>
    </row>
    <row r="89" spans="3:11">
      <c r="C89" s="270"/>
      <c r="D89" s="270"/>
      <c r="E89" s="270"/>
      <c r="F89" s="270"/>
      <c r="G89" s="270"/>
      <c r="H89" s="270"/>
      <c r="I89" s="270"/>
      <c r="J89" s="270"/>
      <c r="K89" s="270"/>
    </row>
    <row r="90" spans="3:11">
      <c r="C90" s="270"/>
      <c r="D90" s="270"/>
      <c r="E90" s="270"/>
      <c r="F90" s="270"/>
      <c r="G90" s="270"/>
      <c r="H90" s="270"/>
      <c r="I90" s="270"/>
      <c r="J90" s="270"/>
      <c r="K90" s="270"/>
    </row>
    <row r="91" spans="3:11">
      <c r="C91" s="270"/>
      <c r="D91" s="270"/>
      <c r="E91" s="270"/>
      <c r="F91" s="270"/>
      <c r="G91" s="270"/>
      <c r="H91" s="270"/>
      <c r="I91" s="270"/>
      <c r="J91" s="270"/>
      <c r="K91" s="270"/>
    </row>
    <row r="92" spans="3:11">
      <c r="C92" s="270"/>
      <c r="D92" s="270"/>
      <c r="E92" s="270"/>
      <c r="F92" s="270"/>
      <c r="G92" s="270"/>
      <c r="H92" s="270"/>
      <c r="I92" s="270"/>
      <c r="J92" s="270"/>
      <c r="K92" s="270"/>
    </row>
    <row r="93" spans="3:11">
      <c r="C93" s="270"/>
      <c r="D93" s="270"/>
      <c r="E93" s="270"/>
      <c r="F93" s="270"/>
      <c r="G93" s="270"/>
      <c r="H93" s="270"/>
      <c r="I93" s="270"/>
      <c r="J93" s="270"/>
      <c r="K93" s="270"/>
    </row>
    <row r="111" spans="1:1">
      <c r="A111" s="23"/>
    </row>
    <row r="112" spans="1:1">
      <c r="A112" s="22"/>
    </row>
    <row r="113" spans="1:1">
      <c r="A113" s="22"/>
    </row>
    <row r="114" spans="1:1">
      <c r="A114" s="22"/>
    </row>
    <row r="115" spans="1:1">
      <c r="A115" s="22"/>
    </row>
    <row r="116" spans="1:1">
      <c r="A116" s="22"/>
    </row>
    <row r="117" spans="1:1">
      <c r="A117" s="22"/>
    </row>
    <row r="118" spans="1:1">
      <c r="A118" s="22"/>
    </row>
    <row r="119" spans="1:1">
      <c r="A119" s="22"/>
    </row>
  </sheetData>
  <mergeCells count="1">
    <mergeCell ref="I6:M6"/>
  </mergeCells>
  <pageMargins left="0.2" right="0.2"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50"/>
  </sheetPr>
  <dimension ref="A1:Q35"/>
  <sheetViews>
    <sheetView workbookViewId="0">
      <selection activeCell="L15" sqref="L15"/>
    </sheetView>
  </sheetViews>
  <sheetFormatPr defaultRowHeight="12.75"/>
  <cols>
    <col min="1" max="1" width="40.109375" style="16" customWidth="1"/>
    <col min="2" max="2" width="9.33203125" style="16" customWidth="1"/>
    <col min="3" max="6" width="11.6640625" style="16" hidden="1" customWidth="1"/>
    <col min="7" max="7" width="9" style="16" customWidth="1"/>
    <col min="8" max="8" width="11.6640625" style="16" hidden="1" customWidth="1"/>
    <col min="9" max="9" width="9" style="16" hidden="1" customWidth="1"/>
    <col min="10" max="10" width="8.6640625" style="16" customWidth="1"/>
    <col min="11" max="16384" width="8.88671875" style="16"/>
  </cols>
  <sheetData>
    <row r="1" spans="1:17" ht="20.100000000000001" customHeight="1">
      <c r="A1" s="29" t="s">
        <v>108</v>
      </c>
      <c r="B1" s="23"/>
      <c r="C1" s="23"/>
      <c r="D1" s="23"/>
      <c r="E1" s="23"/>
      <c r="F1" s="21"/>
      <c r="G1" s="21"/>
      <c r="H1" s="21"/>
    </row>
    <row r="2" spans="1:17" ht="20.100000000000001" customHeight="1">
      <c r="A2" s="28" t="s">
        <v>190</v>
      </c>
      <c r="B2" s="24"/>
      <c r="C2" s="24"/>
      <c r="D2" s="24"/>
      <c r="E2" s="24"/>
      <c r="F2" s="21"/>
      <c r="G2" s="21"/>
      <c r="H2" s="21"/>
    </row>
    <row r="3" spans="1:17" ht="20.100000000000001" customHeight="1">
      <c r="A3" s="358"/>
      <c r="B3" s="358"/>
      <c r="C3" s="358"/>
      <c r="D3" s="358"/>
      <c r="E3" s="358"/>
      <c r="F3" s="358"/>
      <c r="G3" s="358"/>
      <c r="H3" s="358"/>
      <c r="I3" s="358"/>
      <c r="J3" s="358"/>
      <c r="K3" s="358"/>
      <c r="L3" s="358"/>
    </row>
    <row r="4" spans="1:17" ht="18" customHeight="1">
      <c r="A4" s="33"/>
      <c r="B4" s="33"/>
      <c r="C4" s="33"/>
      <c r="D4" s="33"/>
      <c r="E4" s="33"/>
      <c r="F4" s="33"/>
      <c r="G4" s="33"/>
      <c r="H4" s="33"/>
      <c r="L4" s="27" t="s">
        <v>57</v>
      </c>
    </row>
    <row r="5" spans="1:17" ht="29.25" customHeight="1">
      <c r="A5" s="24"/>
      <c r="B5" s="95">
        <v>2010</v>
      </c>
      <c r="C5" s="95">
        <v>2011</v>
      </c>
      <c r="D5" s="95">
        <v>2012</v>
      </c>
      <c r="E5" s="95">
        <v>2013</v>
      </c>
      <c r="F5" s="95">
        <v>2014</v>
      </c>
      <c r="G5" s="95">
        <v>2015</v>
      </c>
      <c r="H5" s="95">
        <v>2016</v>
      </c>
      <c r="I5" s="32">
        <v>2017</v>
      </c>
      <c r="J5" s="32">
        <v>2018</v>
      </c>
      <c r="K5" s="32">
        <v>2019</v>
      </c>
      <c r="L5" s="336" t="s">
        <v>233</v>
      </c>
    </row>
    <row r="6" spans="1:17" ht="18" customHeight="1">
      <c r="A6" s="24"/>
      <c r="B6" s="24"/>
      <c r="C6" s="24"/>
      <c r="D6" s="24"/>
      <c r="E6" s="24"/>
      <c r="F6" s="24"/>
      <c r="G6" s="24"/>
      <c r="H6" s="24"/>
      <c r="I6" s="24"/>
      <c r="K6" s="308"/>
      <c r="L6" s="308"/>
    </row>
    <row r="7" spans="1:17" ht="18" customHeight="1">
      <c r="A7" s="23" t="s">
        <v>54</v>
      </c>
      <c r="B7" s="287">
        <f>'53'!D6/'57A GRDP'!C9*0.1</f>
        <v>30.292579540877973</v>
      </c>
      <c r="C7" s="287">
        <f>'53'!E6/'57A GRDP'!D9*0.1</f>
        <v>24.324476098843078</v>
      </c>
      <c r="D7" s="287">
        <f>'53'!F6/'57A GRDP'!E9*0.1</f>
        <v>24.530682313934214</v>
      </c>
      <c r="E7" s="287">
        <f>'53'!G6/'57A GRDP'!F9*0.1</f>
        <v>24.411298452981057</v>
      </c>
      <c r="F7" s="287">
        <f>'53'!H6/'57A GRDP'!G9*0.1</f>
        <v>24.07464858990576</v>
      </c>
      <c r="G7" s="287">
        <f>'53'!I6/'57A GRDP'!H9*0.1</f>
        <v>23.462666819875576</v>
      </c>
      <c r="H7" s="287">
        <f>'53'!J6/'57A GRDP'!I9*0.1</f>
        <v>26.166351819090842</v>
      </c>
      <c r="I7" s="287">
        <f>'53'!K6/'57A GRDP'!J9*0.1</f>
        <v>28.421567905778431</v>
      </c>
      <c r="J7" s="287">
        <f>'53'!L6/'57A GRDP'!K9*0.1</f>
        <v>30.645293713972002</v>
      </c>
      <c r="K7" s="287">
        <f>'53'!M6/'57A GRDP'!L9*0.1</f>
        <v>31.679263247160407</v>
      </c>
      <c r="L7" s="335">
        <f>'53'!N6/'GRDP '!M9*0.1</f>
        <v>49.375217642277384</v>
      </c>
    </row>
    <row r="8" spans="1:17" ht="18" customHeight="1">
      <c r="A8" s="23" t="s">
        <v>67</v>
      </c>
      <c r="B8" s="213"/>
      <c r="C8" s="213"/>
      <c r="D8" s="213"/>
      <c r="E8" s="213"/>
      <c r="F8" s="213"/>
      <c r="G8" s="213"/>
      <c r="H8" s="213"/>
      <c r="I8" s="213"/>
      <c r="J8" s="214"/>
    </row>
    <row r="9" spans="1:17" ht="18" customHeight="1">
      <c r="A9" s="25" t="s">
        <v>66</v>
      </c>
      <c r="B9" s="213">
        <f>'49'!C21/'57A GRDP'!C11*0.1</f>
        <v>38.277940414507775</v>
      </c>
      <c r="C9" s="213">
        <f>'49'!D21/'57A GRDP'!D11*0.1</f>
        <v>34.493762256046317</v>
      </c>
      <c r="D9" s="213">
        <f>'49'!E21/'57A GRDP'!E11*0.1</f>
        <v>30.874565628763118</v>
      </c>
      <c r="E9" s="213">
        <f>'49'!F21/'57A GRDP'!F11*0.1</f>
        <v>28.51466264314454</v>
      </c>
      <c r="F9" s="213">
        <f>'49'!G21/'57A GRDP'!G11*0.1</f>
        <v>26.791471021094679</v>
      </c>
      <c r="G9" s="213">
        <f>'49'!H21/'57A GRDP'!H11*0.1</f>
        <v>25.720236875800254</v>
      </c>
      <c r="H9" s="213">
        <f>'49'!I21/'57A GRDP'!I11*0.1</f>
        <v>31.236253488962195</v>
      </c>
      <c r="I9" s="213">
        <f>'49'!J21/'57A GRDP'!J11*0.1</f>
        <v>29.717375610839628</v>
      </c>
      <c r="J9" s="213">
        <f>'49'!K21/'57A GRDP'!K11*0.1</f>
        <v>31.562510349395598</v>
      </c>
      <c r="K9" s="213">
        <f>'49'!L21/'57A GRDP'!L11*0.1</f>
        <v>27.783162495447215</v>
      </c>
      <c r="L9" s="171">
        <f>'49'!M21/'GRDP '!M11*0.1</f>
        <v>27.131595826153553</v>
      </c>
      <c r="M9" s="101"/>
    </row>
    <row r="10" spans="1:17" ht="18" customHeight="1">
      <c r="A10" s="25" t="s">
        <v>65</v>
      </c>
      <c r="B10" s="213">
        <f>'49'!C27/'57A GRDP'!C12*0.1</f>
        <v>29.715712187958886</v>
      </c>
      <c r="C10" s="213">
        <f>'49'!D27/'57A GRDP'!D12*0.1</f>
        <v>21.497544076284559</v>
      </c>
      <c r="D10" s="213">
        <f>'49'!E27/'57A GRDP'!E12*0.1</f>
        <v>22.241868271057633</v>
      </c>
      <c r="E10" s="213">
        <f>'49'!F27/'57A GRDP'!F12*0.1</f>
        <v>23.179313180036729</v>
      </c>
      <c r="F10" s="213">
        <f>'49'!G27/'57A GRDP'!G12*0.1</f>
        <v>24.274647564177737</v>
      </c>
      <c r="G10" s="213">
        <f>'49'!H27/'57A GRDP'!H12*0.1</f>
        <v>23.875500722937261</v>
      </c>
      <c r="H10" s="213">
        <f>'49'!I27/'57A GRDP'!I12*0.1</f>
        <v>25.846353644174993</v>
      </c>
      <c r="I10" s="213">
        <f>'49'!J27/'57A GRDP'!J12*0.1</f>
        <v>29.456340034182475</v>
      </c>
      <c r="J10" s="213">
        <f>'49'!K27/'57A GRDP'!K12*0.1</f>
        <v>32.282756244955806</v>
      </c>
      <c r="K10" s="213">
        <f>'49'!L27/'57A GRDP'!L12*0.1</f>
        <v>35.187553205210882</v>
      </c>
      <c r="L10" s="171">
        <f>'49'!M27/'GRDP '!M12*0.1</f>
        <v>60.738883546738194</v>
      </c>
    </row>
    <row r="11" spans="1:17" ht="30.75" customHeight="1">
      <c r="A11" s="288" t="s">
        <v>232</v>
      </c>
      <c r="B11" s="213">
        <v>0</v>
      </c>
      <c r="C11" s="213">
        <f>'49'!D31/'57A GRDP'!D16*0.1</f>
        <v>118.49208211143696</v>
      </c>
      <c r="D11" s="213">
        <f>'49'!E31/'57A GRDP'!E16*0.1</f>
        <v>164.25636363636363</v>
      </c>
      <c r="E11" s="213">
        <f>'49'!F31/'57A GRDP'!F16*0.1</f>
        <v>124.50300751879701</v>
      </c>
      <c r="F11" s="213">
        <f>'49'!G31/'57A GRDP'!G16*0.1</f>
        <v>36.576086956521742</v>
      </c>
      <c r="G11" s="213">
        <f>'49'!H31/'57A GRDP'!H16*0.1</f>
        <v>42.180041580041582</v>
      </c>
      <c r="H11" s="213">
        <f>'49'!I31/'57A GRDP'!I16*0.1</f>
        <v>46.107889546351089</v>
      </c>
      <c r="I11" s="213">
        <f>'49'!J31/'57A GRDP'!J16*0.1</f>
        <v>46.954150943396229</v>
      </c>
      <c r="J11" s="213">
        <f>'49'!K31/'57A GRDP'!K16*0.1</f>
        <v>37.637634408602153</v>
      </c>
      <c r="K11" s="213">
        <f>'49'!L31/'57A GRDP'!L16*0.1</f>
        <v>36.815798319327733</v>
      </c>
      <c r="L11" s="171">
        <f>'49'!M31/'GRDP '!M16*0.1</f>
        <v>33.373092926490983</v>
      </c>
      <c r="N11" s="155"/>
      <c r="O11" s="155"/>
      <c r="P11" s="155"/>
      <c r="Q11" s="155"/>
    </row>
    <row r="12" spans="1:17" ht="18" customHeight="1">
      <c r="A12" s="23" t="s">
        <v>231</v>
      </c>
      <c r="B12" s="213"/>
      <c r="C12" s="213"/>
      <c r="D12" s="213"/>
      <c r="E12" s="213"/>
      <c r="F12" s="213"/>
      <c r="G12" s="213"/>
      <c r="H12" s="213"/>
      <c r="I12" s="213"/>
      <c r="J12" s="214"/>
    </row>
    <row r="13" spans="1:17" ht="25.5">
      <c r="A13" s="116" t="s">
        <v>130</v>
      </c>
      <c r="B13" s="213">
        <f>'53'!D7/'57A GRDP'!C22*0.1</f>
        <v>24.91351790208655</v>
      </c>
      <c r="C13" s="213">
        <f>'53'!E7/'57A GRDP'!D22*0.1</f>
        <v>17.212723945289927</v>
      </c>
      <c r="D13" s="213">
        <f>'53'!F7/'57A GRDP'!E22*0.1</f>
        <v>18.610044653810295</v>
      </c>
      <c r="E13" s="213">
        <f>'53'!G7/'57A GRDP'!F22*0.1</f>
        <v>18.118984409799555</v>
      </c>
      <c r="F13" s="213">
        <f>'53'!H7/'57A GRDP'!G22*0.1</f>
        <v>17.966959983239054</v>
      </c>
      <c r="G13" s="213">
        <f>'53'!I7/'57A GRDP'!H22*0.1</f>
        <v>17.69860457944646</v>
      </c>
      <c r="H13" s="213">
        <f>'53'!J7/'57A GRDP'!I22*0.1</f>
        <v>20.669384078369553</v>
      </c>
      <c r="I13" s="213">
        <f>'53'!K7/'57A GRDP'!J22*0.1</f>
        <v>23.687185395888093</v>
      </c>
      <c r="J13" s="213">
        <f>'53'!L7/'57A GRDP'!K22*0.1</f>
        <v>26.134688896398934</v>
      </c>
      <c r="K13" s="213">
        <f>'53'!M7/'57A GRDP'!L22*0.1</f>
        <v>29.165612824223537</v>
      </c>
      <c r="L13" s="171">
        <f>'53'!N7/'GRDP '!M22*0.1</f>
        <v>26.732422644386556</v>
      </c>
    </row>
    <row r="14" spans="1:17">
      <c r="A14" s="117" t="s">
        <v>131</v>
      </c>
      <c r="B14" s="213">
        <f>'53'!D8/'57A GRDP'!C23*0.1</f>
        <v>53.441338582677169</v>
      </c>
      <c r="C14" s="213">
        <f>'53'!E8/'57A GRDP'!D23*0.1</f>
        <v>122.81349206349208</v>
      </c>
      <c r="D14" s="213">
        <f>'53'!F8/'57A GRDP'!E23*0.1</f>
        <v>91.990158730158726</v>
      </c>
      <c r="E14" s="213">
        <f>'53'!G8/'57A GRDP'!F23*0.1</f>
        <v>105.72513966480447</v>
      </c>
      <c r="F14" s="213">
        <f>'53'!H8/'57A GRDP'!G23*0.1</f>
        <v>76.099180327868851</v>
      </c>
      <c r="G14" s="213">
        <f>'53'!I8/'57A GRDP'!H23*0.1</f>
        <v>72.016197183098583</v>
      </c>
      <c r="H14" s="213">
        <f>'53'!J8/'57A GRDP'!I23*0.1</f>
        <v>95.35633802816902</v>
      </c>
      <c r="I14" s="213">
        <f>'53'!K8/'57A GRDP'!J23*0.1</f>
        <v>101.65703125</v>
      </c>
      <c r="J14" s="213">
        <f>'53'!L8/'57A GRDP'!K23*0.1</f>
        <v>121.72276422764229</v>
      </c>
      <c r="K14" s="213">
        <f>'53'!M8/'57A GRDP'!L23*0.1</f>
        <v>116.13309352517986</v>
      </c>
      <c r="L14" s="171">
        <f>'53'!N8/'GRDP '!M23*0.1</f>
        <v>86.919230769230779</v>
      </c>
    </row>
    <row r="15" spans="1:17" ht="25.5">
      <c r="A15" s="116" t="s">
        <v>132</v>
      </c>
      <c r="B15" s="213">
        <f>'53'!D9/'57A GRDP'!C24*0.1</f>
        <v>77.797204301075283</v>
      </c>
      <c r="C15" s="213">
        <f>'53'!E9/'57A GRDP'!D24*0.1</f>
        <v>58.455421686746995</v>
      </c>
      <c r="D15" s="213">
        <f>'53'!F9/'57A GRDP'!E24*0.1</f>
        <v>48.579193495934959</v>
      </c>
      <c r="E15" s="213">
        <f>'53'!G9/'57A GRDP'!F24*0.1</f>
        <v>54.08069892473118</v>
      </c>
      <c r="F15" s="213">
        <f>'53'!H9/'57A GRDP'!G24*0.1</f>
        <v>61.601997004493263</v>
      </c>
      <c r="G15" s="213">
        <f>'53'!I9/'57A GRDP'!H24*0.1</f>
        <v>58.087576821773489</v>
      </c>
      <c r="H15" s="213">
        <f>'53'!J9/'57A GRDP'!I24*0.1</f>
        <v>67.183043117744617</v>
      </c>
      <c r="I15" s="213">
        <f>'53'!K9/'57A GRDP'!J24*0.1</f>
        <v>90.31043198529413</v>
      </c>
      <c r="J15" s="213">
        <f>'53'!L9/'57A GRDP'!K24*0.1</f>
        <v>86.771746510750674</v>
      </c>
      <c r="K15" s="213">
        <f>'53'!M9/'57A GRDP'!L24*0.1</f>
        <v>83.053874788494085</v>
      </c>
      <c r="L15" s="171">
        <f>'53'!N9/'GRDP '!M24*0.1</f>
        <v>92.266297355253755</v>
      </c>
    </row>
    <row r="16" spans="1:17" ht="54.75" customHeight="1">
      <c r="A16" s="116" t="s">
        <v>133</v>
      </c>
      <c r="B16" s="213">
        <f>'53'!D10/'57A GRDP'!C25*0.1</f>
        <v>80.980947476828021</v>
      </c>
      <c r="C16" s="213">
        <f>'53'!E10/'57A GRDP'!D25*0.1</f>
        <v>69.381578947368425</v>
      </c>
      <c r="D16" s="213">
        <f>'53'!F10/'57A GRDP'!E25*0.1</f>
        <v>71.524897338403051</v>
      </c>
      <c r="E16" s="213">
        <f>'53'!G10/'57A GRDP'!F25*0.1</f>
        <v>39.447364310816091</v>
      </c>
      <c r="F16" s="213">
        <f>'53'!H10/'57A GRDP'!G25*0.1</f>
        <v>38.880978446801237</v>
      </c>
      <c r="G16" s="213">
        <f>'53'!I10/'57A GRDP'!H25*0.1</f>
        <v>51.39006507592191</v>
      </c>
      <c r="H16" s="213">
        <f>'53'!J10/'57A GRDP'!I25*0.1</f>
        <v>60.65338882282996</v>
      </c>
      <c r="I16" s="213">
        <f>'53'!K10/'57A GRDP'!J25*0.1</f>
        <v>50.564455874390909</v>
      </c>
      <c r="J16" s="213">
        <f>'53'!L10/'57A GRDP'!K25*0.1</f>
        <v>87.874638678596014</v>
      </c>
      <c r="K16" s="213">
        <f>'53'!M10/'57A GRDP'!L25*0.1</f>
        <v>66.434719036697246</v>
      </c>
      <c r="L16" s="171">
        <f>'53'!N10/'GRDP '!M25*0.1</f>
        <v>486.44915577342044</v>
      </c>
    </row>
    <row r="17" spans="1:12" ht="38.25">
      <c r="A17" s="116" t="s">
        <v>134</v>
      </c>
      <c r="B17" s="213">
        <f>'53'!D11/'57A GRDP'!C26*0.1</f>
        <v>119.27821782178219</v>
      </c>
      <c r="C17" s="213">
        <f>'53'!E11/'57A GRDP'!D26*0.1</f>
        <v>128.35233644859815</v>
      </c>
      <c r="D17" s="213">
        <f>'53'!F11/'57A GRDP'!E26*0.1</f>
        <v>122.29302542372881</v>
      </c>
      <c r="E17" s="213">
        <f>'53'!G11/'57A GRDP'!F26*0.1</f>
        <v>148.94374999999999</v>
      </c>
      <c r="F17" s="213">
        <f>'53'!H11/'57A GRDP'!G26*0.1</f>
        <v>67.853719008264463</v>
      </c>
      <c r="G17" s="213">
        <f>'53'!I11/'57A GRDP'!H26*0.1</f>
        <v>59.066906474820144</v>
      </c>
      <c r="H17" s="213">
        <f>'53'!J11/'57A GRDP'!I26*0.1</f>
        <v>49.459638554216866</v>
      </c>
      <c r="I17" s="213">
        <f>'53'!K11/'57A GRDP'!J26*0.1</f>
        <v>40.210000000000008</v>
      </c>
      <c r="J17" s="213">
        <f>'53'!L11/'57A GRDP'!K26*0.1</f>
        <v>26.721863799283156</v>
      </c>
      <c r="K17" s="213">
        <f>'53'!M11/'57A GRDP'!L26*0.1</f>
        <v>29.73841059602649</v>
      </c>
      <c r="L17" s="171">
        <f>'53'!N11/'GRDP '!M26*0.1</f>
        <v>33.346440677966108</v>
      </c>
    </row>
    <row r="18" spans="1:12">
      <c r="A18" s="117" t="s">
        <v>135</v>
      </c>
      <c r="B18" s="213">
        <f>'53'!D12/'57A GRDP'!C27*0.1</f>
        <v>44.353049645390072</v>
      </c>
      <c r="C18" s="213">
        <f>'53'!E12/'57A GRDP'!D27*0.1</f>
        <v>41.473589296102389</v>
      </c>
      <c r="D18" s="213">
        <f>'53'!F12/'57A GRDP'!E27*0.1</f>
        <v>40.747872434017594</v>
      </c>
      <c r="E18" s="213">
        <f>'53'!G12/'57A GRDP'!F27*0.1</f>
        <v>42.087008928571436</v>
      </c>
      <c r="F18" s="213">
        <f>'53'!H12/'57A GRDP'!G27*0.1</f>
        <v>40.351540041067764</v>
      </c>
      <c r="G18" s="213">
        <f>'53'!I12/'57A GRDP'!H27*0.1</f>
        <v>37.797569312571213</v>
      </c>
      <c r="H18" s="213">
        <f>'53'!J12/'57A GRDP'!I27*0.1</f>
        <v>36.774176372712148</v>
      </c>
      <c r="I18" s="213">
        <f>'53'!K12/'57A GRDP'!J27*0.1</f>
        <v>36.346801736613607</v>
      </c>
      <c r="J18" s="213">
        <f>'53'!L12/'57A GRDP'!K27*0.1</f>
        <v>34.808423707440106</v>
      </c>
      <c r="K18" s="213">
        <f>'53'!M12/'57A GRDP'!L27*0.1</f>
        <v>35.617558299039779</v>
      </c>
      <c r="L18" s="171">
        <f>'53'!N12/'GRDP '!M27*0.1</f>
        <v>35.712408606642995</v>
      </c>
    </row>
    <row r="19" spans="1:12" ht="38.25">
      <c r="A19" s="116" t="s">
        <v>136</v>
      </c>
      <c r="B19" s="213">
        <f>'53'!D13/'57A GRDP'!C28*0.1</f>
        <v>11.524272818455366</v>
      </c>
      <c r="C19" s="213">
        <f>'53'!E13/'57A GRDP'!D28*0.1</f>
        <v>10.016492480244711</v>
      </c>
      <c r="D19" s="213">
        <f>'53'!F13/'57A GRDP'!E28*0.1</f>
        <v>8.4431722624952315</v>
      </c>
      <c r="E19" s="213">
        <f>'53'!G13/'57A GRDP'!F28*0.1</f>
        <v>8.450640394088671</v>
      </c>
      <c r="F19" s="213">
        <f>'53'!H13/'57A GRDP'!G28*0.1</f>
        <v>22.929969640017347</v>
      </c>
      <c r="G19" s="213">
        <f>'53'!I13/'57A GRDP'!H28*0.1</f>
        <v>21.366787636090603</v>
      </c>
      <c r="H19" s="213">
        <f>'53'!J13/'57A GRDP'!I28*0.1</f>
        <v>23.003105232892466</v>
      </c>
      <c r="I19" s="213">
        <f>'53'!K13/'57A GRDP'!J28*0.1</f>
        <v>24.643507924845178</v>
      </c>
      <c r="J19" s="213">
        <f>'53'!L13/'57A GRDP'!K28*0.1</f>
        <v>24.921694010674045</v>
      </c>
      <c r="K19" s="213">
        <f>'53'!M13/'57A GRDP'!L28*0.1</f>
        <v>26.317881211249887</v>
      </c>
      <c r="L19" s="171">
        <f>'53'!N13/'GRDP '!M28*0.1</f>
        <v>26.358523014668691</v>
      </c>
    </row>
    <row r="20" spans="1:12" ht="18" customHeight="1">
      <c r="A20" s="117" t="s">
        <v>137</v>
      </c>
      <c r="B20" s="213">
        <f>'53'!D14/'57A GRDP'!C29*0.1</f>
        <v>312.4329670329671</v>
      </c>
      <c r="C20" s="213">
        <f>'53'!E14/'57A GRDP'!D29*0.1</f>
        <v>315.90428849902537</v>
      </c>
      <c r="D20" s="213">
        <f>'53'!F14/'57A GRDP'!E29*0.1</f>
        <v>282.49461172741684</v>
      </c>
      <c r="E20" s="213">
        <f>'53'!G14/'57A GRDP'!F29*0.1</f>
        <v>272.9331967213115</v>
      </c>
      <c r="F20" s="213">
        <f>'53'!H14/'57A GRDP'!G29*0.1</f>
        <v>136.8626811594203</v>
      </c>
      <c r="G20" s="213">
        <f>'53'!I14/'57A GRDP'!H29*0.1</f>
        <v>141.41816037735848</v>
      </c>
      <c r="H20" s="213">
        <f>'53'!J14/'57A GRDP'!I29*0.1</f>
        <v>141.39122621564482</v>
      </c>
      <c r="I20" s="213">
        <f>'53'!K14/'57A GRDP'!J29*0.1</f>
        <v>144.64140550807218</v>
      </c>
      <c r="J20" s="213">
        <f>'53'!L14/'57A GRDP'!K29*0.1</f>
        <v>161.17469565217391</v>
      </c>
      <c r="K20" s="213">
        <f>'53'!M14/'57A GRDP'!L29*0.1</f>
        <v>148.43173605655932</v>
      </c>
      <c r="L20" s="171">
        <f>'53'!N14/'GRDP '!M29*0.1</f>
        <v>154.85046656298601</v>
      </c>
    </row>
    <row r="21" spans="1:12" ht="18" customHeight="1">
      <c r="A21" s="116" t="s">
        <v>138</v>
      </c>
      <c r="B21" s="213">
        <f>'53'!D15/'57A GRDP'!C30*0.1</f>
        <v>11.226153846153847</v>
      </c>
      <c r="C21" s="213">
        <f>'53'!E15/'57A GRDP'!D30*0.1</f>
        <v>9.7760683760683769</v>
      </c>
      <c r="D21" s="213">
        <f>'53'!F15/'57A GRDP'!E30*0.1</f>
        <v>10.421570397111914</v>
      </c>
      <c r="E21" s="213">
        <f>'53'!G15/'57A GRDP'!F30*0.1</f>
        <v>11.235312747426763</v>
      </c>
      <c r="F21" s="213">
        <f>'53'!H15/'57A GRDP'!G30*0.1</f>
        <v>10.85342261904762</v>
      </c>
      <c r="G21" s="213">
        <f>'53'!I15/'57A GRDP'!H30*0.1</f>
        <v>10.544329183955741</v>
      </c>
      <c r="H21" s="213">
        <f>'53'!J15/'57A GRDP'!I30*0.1</f>
        <v>11.778889606197547</v>
      </c>
      <c r="I21" s="213">
        <f>'53'!K15/'57A GRDP'!J30*0.1</f>
        <v>12.471934921557235</v>
      </c>
      <c r="J21" s="213">
        <f>'53'!L15/'57A GRDP'!K30*0.1</f>
        <v>10.196359743040686</v>
      </c>
      <c r="K21" s="213">
        <f>'53'!M15/'57A GRDP'!L30*0.1</f>
        <v>12.913724539282251</v>
      </c>
      <c r="L21" s="171">
        <f>'53'!N15/'GRDP '!M30*0.1</f>
        <v>15.904446797247221</v>
      </c>
    </row>
    <row r="22" spans="1:12" ht="25.5">
      <c r="A22" s="116" t="s">
        <v>139</v>
      </c>
      <c r="B22" s="213">
        <f>'53'!D16/'57A GRDP'!C31*0.1</f>
        <v>21.181957928802589</v>
      </c>
      <c r="C22" s="213">
        <f>'53'!E16/'57A GRDP'!D31*0.1</f>
        <v>24.18654781199352</v>
      </c>
      <c r="D22" s="213">
        <f>'53'!F16/'57A GRDP'!E31*0.1</f>
        <v>24.100990895295904</v>
      </c>
      <c r="E22" s="213">
        <f>'53'!G16/'57A GRDP'!F31*0.1</f>
        <v>26.23861591695502</v>
      </c>
      <c r="F22" s="213">
        <f>'53'!H16/'57A GRDP'!G31*0.1</f>
        <v>25.492090032154341</v>
      </c>
      <c r="G22" s="213">
        <f>'53'!I16/'57A GRDP'!H31*0.1</f>
        <v>23.901903628792386</v>
      </c>
      <c r="H22" s="213">
        <f>'53'!J16/'57A GRDP'!I31*0.1</f>
        <v>24.705166846071045</v>
      </c>
      <c r="I22" s="213">
        <f>'53'!K16/'57A GRDP'!J31*0.1</f>
        <v>26.730045523520488</v>
      </c>
      <c r="J22" s="213">
        <f>'53'!L16/'57A GRDP'!K31*0.1</f>
        <v>23.939624413145541</v>
      </c>
      <c r="K22" s="213">
        <f>'53'!M16/'57A GRDP'!L31*0.1</f>
        <v>29.403063457330418</v>
      </c>
      <c r="L22" s="171">
        <f>'53'!N16/'GRDP '!M31*0.1</f>
        <v>33.175916230366497</v>
      </c>
    </row>
    <row r="23" spans="1:12" ht="25.5">
      <c r="A23" s="116" t="s">
        <v>140</v>
      </c>
      <c r="B23" s="213">
        <f>'53'!D17/'57A GRDP'!C32*0.1</f>
        <v>4.427952167414051</v>
      </c>
      <c r="C23" s="213">
        <f>'53'!E17/'57A GRDP'!D32*0.1</f>
        <v>3.9313154831199073</v>
      </c>
      <c r="D23" s="213">
        <f>'53'!F17/'57A GRDP'!E32*0.1</f>
        <v>4.0510641627543036</v>
      </c>
      <c r="E23" s="213">
        <f>'53'!G17/'57A GRDP'!F32*0.1</f>
        <v>3.8157871396895788</v>
      </c>
      <c r="F23" s="213">
        <f>'53'!H17/'57A GRDP'!G32*0.1</f>
        <v>3.8887117621714782</v>
      </c>
      <c r="G23" s="213">
        <f>'53'!I17/'57A GRDP'!H32*0.1</f>
        <v>3.7382150101419884</v>
      </c>
      <c r="H23" s="213">
        <f>'53'!J17/'57A GRDP'!I32*0.1</f>
        <v>4.44595825426945</v>
      </c>
      <c r="I23" s="213">
        <f>'53'!K17/'57A GRDP'!J32*0.1</f>
        <v>4.9417276210379661</v>
      </c>
      <c r="J23" s="213">
        <f>'53'!L17/'57A GRDP'!K32*0.1</f>
        <v>3.7554084597998063</v>
      </c>
      <c r="K23" s="213">
        <f>'53'!M17/'57A GRDP'!L32*0.1</f>
        <v>5.1889150943396229</v>
      </c>
      <c r="L23" s="171">
        <f>'53'!N17/'GRDP '!M32*0.1</f>
        <v>5.1866270851003682</v>
      </c>
    </row>
    <row r="24" spans="1:12" ht="25.5">
      <c r="A24" s="116" t="s">
        <v>141</v>
      </c>
      <c r="B24" s="213">
        <f>'53'!D18/'57A GRDP'!C33*0.1</f>
        <v>2.1018987341772153</v>
      </c>
      <c r="C24" s="213">
        <f>'53'!E18/'57A GRDP'!D33*0.1</f>
        <v>2.026713062098501</v>
      </c>
      <c r="D24" s="213">
        <f>'53'!F18/'57A GRDP'!E33*0.1</f>
        <v>2.0621288735858339</v>
      </c>
      <c r="E24" s="213">
        <f>'53'!G18/'57A GRDP'!F33*0.1</f>
        <v>1.9529128339903636</v>
      </c>
      <c r="F24" s="213">
        <f>'53'!H18/'57A GRDP'!G33*0.1</f>
        <v>7.8701915403032716</v>
      </c>
      <c r="G24" s="213">
        <f>'53'!I18/'57A GRDP'!H33*0.1</f>
        <v>7.5295007564296528</v>
      </c>
      <c r="H24" s="213">
        <f>'53'!J18/'57A GRDP'!I33*0.1</f>
        <v>8.5681558255897077</v>
      </c>
      <c r="I24" s="213">
        <f>'53'!K18/'57A GRDP'!J33*0.1</f>
        <v>9.3361477572559366</v>
      </c>
      <c r="J24" s="213">
        <f>'53'!L18/'57A GRDP'!K33*0.1</f>
        <v>9.4089285714285715</v>
      </c>
      <c r="K24" s="213">
        <f>'53'!M18/'57A GRDP'!L33*0.1</f>
        <v>11.141370558375634</v>
      </c>
      <c r="L24" s="171">
        <f>'53'!N18/'GRDP '!M33*0.1</f>
        <v>11.807442572741195</v>
      </c>
    </row>
    <row r="25" spans="1:12" ht="25.5" customHeight="1">
      <c r="A25" s="116" t="s">
        <v>142</v>
      </c>
      <c r="B25" s="213">
        <f>'53'!D19/'57A GRDP'!C34*0.1</f>
        <v>18.195348837209306</v>
      </c>
      <c r="C25" s="213">
        <f>'53'!E19/'57A GRDP'!D34*0.1</f>
        <v>17.252224371373309</v>
      </c>
      <c r="D25" s="213">
        <f>'53'!F19/'57A GRDP'!E34*0.1</f>
        <v>15.185325914149443</v>
      </c>
      <c r="E25" s="213">
        <f>'53'!G19/'57A GRDP'!F34*0.1</f>
        <v>14.253069577080494</v>
      </c>
      <c r="F25" s="213">
        <f>'53'!H19/'57A GRDP'!G34*0.1</f>
        <v>15.077596996245308</v>
      </c>
      <c r="G25" s="213">
        <f>'53'!I19/'57A GRDP'!H34*0.1</f>
        <v>14.79610849056604</v>
      </c>
      <c r="H25" s="213">
        <f>'53'!J19/'57A GRDP'!I34*0.1</f>
        <v>19.220871559633029</v>
      </c>
      <c r="I25" s="213">
        <f>'53'!K19/'57A GRDP'!J34*0.1</f>
        <v>22.831394072447861</v>
      </c>
      <c r="J25" s="213">
        <f>'53'!L19/'57A GRDP'!K34*0.1</f>
        <v>22.935483870967744</v>
      </c>
      <c r="K25" s="213">
        <f>'53'!M19/'57A GRDP'!L34*0.1</f>
        <v>25.396948818897641</v>
      </c>
      <c r="L25" s="171">
        <f>'53'!N19/'GRDP '!M34*0.1</f>
        <v>30.371067415730337</v>
      </c>
    </row>
    <row r="26" spans="1:12" ht="25.5">
      <c r="A26" s="116" t="s">
        <v>143</v>
      </c>
      <c r="B26" s="213">
        <f>'53'!D20/'57A GRDP'!C35*0.1</f>
        <v>10.240123456790124</v>
      </c>
      <c r="C26" s="213">
        <f>'53'!E20/'57A GRDP'!D35*0.1</f>
        <v>10.506111111111112</v>
      </c>
      <c r="D26" s="213">
        <f>'53'!F20/'57A GRDP'!E35*0.1</f>
        <v>9.9762135922330106</v>
      </c>
      <c r="E26" s="213">
        <f>'53'!G20/'57A GRDP'!F35*0.1</f>
        <v>10.940248962655602</v>
      </c>
      <c r="F26" s="213">
        <f>'53'!H20/'57A GRDP'!G35*0.1</f>
        <v>12.076951672862455</v>
      </c>
      <c r="G26" s="213">
        <f>'53'!I20/'57A GRDP'!H35*0.1</f>
        <v>10.799678456591641</v>
      </c>
      <c r="H26" s="213">
        <f>'53'!J20/'57A GRDP'!I35*0.1</f>
        <v>13.107716049382717</v>
      </c>
      <c r="I26" s="213">
        <f>'53'!K20/'57A GRDP'!J35*0.1</f>
        <v>13.977111716621256</v>
      </c>
      <c r="J26" s="213">
        <f>'53'!L20/'57A GRDP'!K35*0.1</f>
        <v>13.559351620947632</v>
      </c>
      <c r="K26" s="213">
        <f>'53'!M20/'57A GRDP'!L35*0.1</f>
        <v>14.203125</v>
      </c>
      <c r="L26" s="171">
        <f>'53'!N20/'GRDP '!M35*0.1</f>
        <v>19.324060150375942</v>
      </c>
    </row>
    <row r="27" spans="1:12" ht="63.75">
      <c r="A27" s="116" t="s">
        <v>144</v>
      </c>
      <c r="B27" s="213">
        <f>'53'!D21/'57A GRDP'!C36*0.1</f>
        <v>38.262280701754385</v>
      </c>
      <c r="C27" s="213">
        <f>'53'!E21/'57A GRDP'!D36*0.1</f>
        <v>34.77319347319348</v>
      </c>
      <c r="D27" s="213">
        <f>'53'!F21/'57A GRDP'!E36*0.1</f>
        <v>30.522056737588652</v>
      </c>
      <c r="E27" s="213">
        <f>'53'!G21/'57A GRDP'!F36*0.1</f>
        <v>29.882651296829973</v>
      </c>
      <c r="F27" s="213">
        <f>'53'!H21/'57A GRDP'!G36*0.1</f>
        <v>27.150025866528711</v>
      </c>
      <c r="G27" s="213">
        <f>'53'!I21/'57A GRDP'!H36*0.1</f>
        <v>27.222555663117134</v>
      </c>
      <c r="H27" s="213">
        <f>'53'!J21/'57A GRDP'!I36*0.1</f>
        <v>29.034045393858481</v>
      </c>
      <c r="I27" s="213">
        <f>'53'!K21/'57A GRDP'!J36*0.1</f>
        <v>31.229810074318745</v>
      </c>
      <c r="J27" s="213">
        <f>'53'!L21/'57A GRDP'!K36*0.1</f>
        <v>29.184263233190276</v>
      </c>
      <c r="K27" s="213">
        <f>'53'!M21/'57A GRDP'!L36*0.1</f>
        <v>30.989531043593132</v>
      </c>
      <c r="L27" s="171">
        <f>'53'!N21/'GRDP '!M36*0.1</f>
        <v>30.826841144248331</v>
      </c>
    </row>
    <row r="28" spans="1:12">
      <c r="A28" s="117" t="s">
        <v>145</v>
      </c>
      <c r="B28" s="213">
        <f>'53'!D22/'57A GRDP'!C37*0.1</f>
        <v>34.343079000675225</v>
      </c>
      <c r="C28" s="213">
        <f>'53'!E22/'57A GRDP'!D37*0.1</f>
        <v>33.208934707903779</v>
      </c>
      <c r="D28" s="213">
        <f>'53'!F22/'57A GRDP'!E37*0.1</f>
        <v>30.90468586903004</v>
      </c>
      <c r="E28" s="213">
        <f>'53'!G22/'57A GRDP'!F37*0.1</f>
        <v>36.74625054182922</v>
      </c>
      <c r="F28" s="213">
        <f>'53'!H22/'57A GRDP'!G37*0.1</f>
        <v>34.972553606237817</v>
      </c>
      <c r="G28" s="213">
        <f>'53'!I22/'57A GRDP'!H37*0.1</f>
        <v>31.348480756245777</v>
      </c>
      <c r="H28" s="213">
        <f>'53'!J22/'57A GRDP'!I37*0.1</f>
        <v>31.73134240094619</v>
      </c>
      <c r="I28" s="213">
        <f>'53'!K22/'57A GRDP'!J37*0.1</f>
        <v>32.755854430379749</v>
      </c>
      <c r="J28" s="213">
        <f>'53'!L22/'57A GRDP'!K37*0.1</f>
        <v>31.229686057248387</v>
      </c>
      <c r="K28" s="213">
        <f>'53'!M22/'57A GRDP'!L37*0.1</f>
        <v>32.096209123099356</v>
      </c>
      <c r="L28" s="171">
        <f>'53'!N22/'GRDP '!M37*0.1</f>
        <v>31.87808848879525</v>
      </c>
    </row>
    <row r="29" spans="1:12" ht="25.5">
      <c r="A29" s="116" t="s">
        <v>146</v>
      </c>
      <c r="B29" s="213">
        <f>'53'!D23/'57A GRDP'!C38*0.1</f>
        <v>54.128228228228231</v>
      </c>
      <c r="C29" s="213">
        <f>'53'!E23/'57A GRDP'!D38*0.1</f>
        <v>48.90761904761905</v>
      </c>
      <c r="D29" s="213">
        <f>'53'!F23/'57A GRDP'!E38*0.1</f>
        <v>45.553235412474848</v>
      </c>
      <c r="E29" s="213">
        <f>'53'!G23/'57A GRDP'!F38*0.1</f>
        <v>41.888665710186515</v>
      </c>
      <c r="F29" s="213">
        <f>'53'!H23/'57A GRDP'!G38*0.1</f>
        <v>52.469038208168641</v>
      </c>
      <c r="G29" s="213">
        <f>'53'!I23/'57A GRDP'!H38*0.1</f>
        <v>51.272018890200712</v>
      </c>
      <c r="H29" s="213">
        <f>'53'!J23/'57A GRDP'!I38*0.1</f>
        <v>43.966608391608389</v>
      </c>
      <c r="I29" s="213">
        <f>'53'!K23/'57A GRDP'!J38*0.1</f>
        <v>33.78185507246377</v>
      </c>
      <c r="J29" s="213">
        <f>'53'!L23/'57A GRDP'!K38*0.1</f>
        <v>31.940762463343113</v>
      </c>
      <c r="K29" s="213">
        <f>'53'!M23/'57A GRDP'!L38*0.1</f>
        <v>32.073824312333635</v>
      </c>
      <c r="L29" s="171">
        <f>'53'!N23/'GRDP '!M38*0.1</f>
        <v>32.014832535885169</v>
      </c>
    </row>
    <row r="30" spans="1:12" ht="25.5">
      <c r="A30" s="116" t="s">
        <v>147</v>
      </c>
      <c r="B30" s="213">
        <f>'53'!D24/'57A GRDP'!C39*0.1</f>
        <v>75.973333333333343</v>
      </c>
      <c r="C30" s="213">
        <f>'53'!E24/'57A GRDP'!D39*0.1</f>
        <v>81.196527777777789</v>
      </c>
      <c r="D30" s="213">
        <f>'53'!F24/'57A GRDP'!E39*0.1</f>
        <v>80.510931034482766</v>
      </c>
      <c r="E30" s="213">
        <f>'53'!G24/'57A GRDP'!F39*0.1</f>
        <v>96.788383838383837</v>
      </c>
      <c r="F30" s="213">
        <f>'53'!H24/'57A GRDP'!G39*0.1</f>
        <v>23.210648148148152</v>
      </c>
      <c r="G30" s="213">
        <f>'53'!I24/'57A GRDP'!H39*0.1</f>
        <v>22.194736842105264</v>
      </c>
      <c r="H30" s="213">
        <f>'53'!J24/'57A GRDP'!I39*0.1</f>
        <v>25.834024896265561</v>
      </c>
      <c r="I30" s="213">
        <f>'53'!K24/'57A GRDP'!J39*0.1</f>
        <v>28.112121212121213</v>
      </c>
      <c r="J30" s="213">
        <f>'53'!L24/'57A GRDP'!K39*0.1</f>
        <v>28.164285714285718</v>
      </c>
      <c r="K30" s="213">
        <f>'53'!M24/'57A GRDP'!L39*0.1</f>
        <v>30.486754966887418</v>
      </c>
      <c r="L30" s="171">
        <f>'53'!N24/'GRDP '!M39*0.1</f>
        <v>32.335810810810813</v>
      </c>
    </row>
    <row r="31" spans="1:12">
      <c r="A31" s="117" t="s">
        <v>148</v>
      </c>
      <c r="B31" s="213">
        <f>'53'!D25/'57A GRDP'!C40*0.1</f>
        <v>31.052158273381298</v>
      </c>
      <c r="C31" s="213">
        <f>'53'!E25/'57A GRDP'!D40*0.1</f>
        <v>33.934482758620696</v>
      </c>
      <c r="D31" s="213">
        <f>'53'!F25/'57A GRDP'!E40*0.1</f>
        <v>29.299755681818183</v>
      </c>
      <c r="E31" s="213">
        <f>'53'!G25/'57A GRDP'!F40*0.1</f>
        <v>26.775598086124404</v>
      </c>
      <c r="F31" s="213">
        <f>'53'!H25/'57A GRDP'!G40*0.1</f>
        <v>27.145021645021643</v>
      </c>
      <c r="G31" s="213">
        <f>'53'!I25/'57A GRDP'!H40*0.1</f>
        <v>25.493400000000001</v>
      </c>
      <c r="H31" s="213">
        <f>'53'!J25/'57A GRDP'!I40*0.1</f>
        <v>36.484250474383302</v>
      </c>
      <c r="I31" s="213">
        <f>'53'!K25/'57A GRDP'!J40*0.1</f>
        <v>42.262728785357737</v>
      </c>
      <c r="J31" s="213">
        <f>'53'!L25/'57A GRDP'!K40*0.1</f>
        <v>39.172049689440996</v>
      </c>
      <c r="K31" s="213">
        <f>'53'!M25/'57A GRDP'!L40*0.1</f>
        <v>44.009357541899448</v>
      </c>
      <c r="L31" s="171">
        <f>'53'!N25/'GRDP '!M40*0.1</f>
        <v>47.135041551246537</v>
      </c>
    </row>
    <row r="32" spans="1:12" ht="63.75">
      <c r="A32" s="116" t="s">
        <v>149</v>
      </c>
      <c r="B32" s="213">
        <f>'53'!D26/'57A GRDP'!C41*0.1</f>
        <v>0</v>
      </c>
      <c r="C32" s="213">
        <f>'53'!E26/'57A GRDP'!D41*0.1</f>
        <v>0</v>
      </c>
      <c r="D32" s="213">
        <f>'53'!F26/'57A GRDP'!E41*0.1</f>
        <v>0</v>
      </c>
      <c r="E32" s="213">
        <f>'53'!G26/'57A GRDP'!F41*0.1</f>
        <v>0</v>
      </c>
      <c r="F32" s="213">
        <f>'53'!H26/'57A GRDP'!G41*0.1</f>
        <v>0</v>
      </c>
      <c r="G32" s="213">
        <f>'53'!I26/'57A GRDP'!H41*0.1</f>
        <v>0</v>
      </c>
      <c r="H32" s="213">
        <f>'53'!J26/'57A GRDP'!I41*0.1</f>
        <v>0</v>
      </c>
      <c r="I32" s="213">
        <f>'53'!K26/'57A GRDP'!J41*0.1</f>
        <v>0</v>
      </c>
      <c r="J32" s="213">
        <f>'53'!L26/'57A GRDP'!K41*0.1</f>
        <v>0</v>
      </c>
      <c r="K32" s="213">
        <f>'53'!M26/'57A GRDP'!L41*0.1</f>
        <v>0</v>
      </c>
      <c r="L32" s="334">
        <v>0</v>
      </c>
    </row>
    <row r="33" spans="1:12" ht="25.5">
      <c r="A33" s="116" t="s">
        <v>150</v>
      </c>
      <c r="B33" s="213">
        <v>0</v>
      </c>
      <c r="C33" s="213">
        <v>1</v>
      </c>
      <c r="D33" s="213">
        <v>2</v>
      </c>
      <c r="E33" s="213">
        <v>3</v>
      </c>
      <c r="F33" s="213">
        <v>4</v>
      </c>
      <c r="G33" s="213">
        <v>0</v>
      </c>
      <c r="H33" s="213">
        <v>6</v>
      </c>
      <c r="I33" s="213">
        <v>0</v>
      </c>
      <c r="J33" s="213">
        <v>0</v>
      </c>
      <c r="K33" s="213">
        <v>0</v>
      </c>
      <c r="L33" s="334">
        <v>0</v>
      </c>
    </row>
    <row r="34" spans="1:12" ht="18" customHeight="1">
      <c r="F34" s="171"/>
      <c r="G34" s="171"/>
      <c r="H34" s="171"/>
      <c r="I34" s="171"/>
    </row>
    <row r="35" spans="1:12">
      <c r="F35" s="171"/>
      <c r="G35" s="171"/>
      <c r="H35" s="171"/>
      <c r="I35" s="171"/>
    </row>
  </sheetData>
  <mergeCells count="1">
    <mergeCell ref="A3:L3"/>
  </mergeCells>
  <pageMargins left="0.24803149599999999" right="0.261811024" top="0.62992125984252001" bottom="0.62992125984252001" header="0.511811023622047" footer="0.23622047244094499"/>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A1:N119"/>
  <sheetViews>
    <sheetView topLeftCell="A4" workbookViewId="0">
      <selection activeCell="E13" sqref="E13"/>
    </sheetView>
  </sheetViews>
  <sheetFormatPr defaultRowHeight="12.75"/>
  <cols>
    <col min="1" max="1" width="1.88671875" style="24" customWidth="1"/>
    <col min="2" max="2" width="44" style="24" bestFit="1" customWidth="1"/>
    <col min="3" max="7" width="8.44140625" style="256" customWidth="1"/>
    <col min="8" max="11" width="8.44140625" style="257" customWidth="1"/>
    <col min="12" max="16384" width="8.88671875" style="24"/>
  </cols>
  <sheetData>
    <row r="1" spans="1:14" ht="15.75">
      <c r="A1" s="29" t="s">
        <v>195</v>
      </c>
      <c r="B1" s="23"/>
      <c r="C1" s="255"/>
      <c r="D1" s="255"/>
      <c r="E1" s="255"/>
      <c r="F1" s="255"/>
    </row>
    <row r="2" spans="1:14" ht="15.75">
      <c r="A2" s="29" t="s">
        <v>196</v>
      </c>
    </row>
    <row r="3" spans="1:14" ht="15">
      <c r="A3" s="258" t="s">
        <v>197</v>
      </c>
    </row>
    <row r="4" spans="1:14" ht="15">
      <c r="A4" s="258" t="s">
        <v>198</v>
      </c>
    </row>
    <row r="5" spans="1:14" ht="15">
      <c r="A5" s="259"/>
    </row>
    <row r="6" spans="1:14" ht="15" customHeight="1">
      <c r="A6" s="33"/>
      <c r="B6" s="33"/>
      <c r="C6" s="260"/>
      <c r="D6" s="260"/>
      <c r="E6" s="260"/>
      <c r="F6" s="260"/>
      <c r="G6" s="260"/>
      <c r="H6" s="261"/>
      <c r="I6" s="24"/>
      <c r="J6" s="261"/>
      <c r="K6" s="261"/>
      <c r="L6" s="262" t="s">
        <v>199</v>
      </c>
    </row>
    <row r="7" spans="1:14" ht="25.5">
      <c r="C7" s="263">
        <v>2010</v>
      </c>
      <c r="D7" s="263">
        <v>2011</v>
      </c>
      <c r="E7" s="263">
        <v>2012</v>
      </c>
      <c r="F7" s="263">
        <v>2013</v>
      </c>
      <c r="G7" s="263">
        <v>2014</v>
      </c>
      <c r="H7" s="95">
        <v>2015</v>
      </c>
      <c r="I7" s="95">
        <v>2016</v>
      </c>
      <c r="J7" s="95">
        <v>2017</v>
      </c>
      <c r="K7" s="32">
        <v>2018</v>
      </c>
      <c r="L7" s="32" t="s">
        <v>200</v>
      </c>
    </row>
    <row r="8" spans="1:14" ht="20.100000000000001" customHeight="1">
      <c r="C8" s="264"/>
      <c r="D8" s="264"/>
      <c r="E8" s="264"/>
      <c r="F8" s="264"/>
      <c r="G8" s="264"/>
      <c r="H8" s="264"/>
      <c r="I8" s="264"/>
      <c r="J8" s="265"/>
      <c r="K8" s="265"/>
      <c r="L8" s="265"/>
      <c r="M8" s="266"/>
    </row>
    <row r="9" spans="1:14" ht="20.100000000000001" customHeight="1">
      <c r="A9" s="23" t="s">
        <v>54</v>
      </c>
      <c r="C9" s="267">
        <f t="shared" ref="C9:K9" si="0">+SUM(C11,C12,C16,C18)</f>
        <v>29796</v>
      </c>
      <c r="D9" s="267">
        <f t="shared" si="0"/>
        <v>42613</v>
      </c>
      <c r="E9" s="267">
        <f t="shared" si="0"/>
        <v>45844</v>
      </c>
      <c r="F9" s="267">
        <f t="shared" si="0"/>
        <v>51777</v>
      </c>
      <c r="G9" s="267">
        <f t="shared" si="0"/>
        <v>56131</v>
      </c>
      <c r="H9" s="267">
        <f t="shared" si="0"/>
        <v>60919</v>
      </c>
      <c r="I9" s="267">
        <f t="shared" si="0"/>
        <v>65005</v>
      </c>
      <c r="J9" s="267">
        <f t="shared" si="0"/>
        <v>70642</v>
      </c>
      <c r="K9" s="267">
        <f t="shared" si="0"/>
        <v>72860</v>
      </c>
      <c r="L9" s="267">
        <f>+SUM(L11,L12,L16,L18)</f>
        <v>77828</v>
      </c>
    </row>
    <row r="10" spans="1:14" ht="20.100000000000001" customHeight="1">
      <c r="A10" s="23" t="s">
        <v>201</v>
      </c>
      <c r="C10" s="268"/>
      <c r="D10" s="269"/>
      <c r="E10" s="269"/>
      <c r="F10" s="269"/>
      <c r="G10" s="269"/>
      <c r="H10" s="268"/>
      <c r="I10" s="268"/>
      <c r="J10" s="268"/>
      <c r="K10" s="270"/>
      <c r="L10" s="271"/>
    </row>
    <row r="11" spans="1:14" ht="20.100000000000001" customHeight="1">
      <c r="B11" s="272" t="s">
        <v>202</v>
      </c>
      <c r="C11" s="268">
        <v>7720</v>
      </c>
      <c r="D11" s="268">
        <v>10709</v>
      </c>
      <c r="E11" s="268">
        <v>11626</v>
      </c>
      <c r="F11" s="268">
        <v>12924</v>
      </c>
      <c r="G11" s="268">
        <v>14269</v>
      </c>
      <c r="H11" s="268">
        <v>15620</v>
      </c>
      <c r="I11" s="268">
        <v>15764</v>
      </c>
      <c r="J11" s="268">
        <v>18008</v>
      </c>
      <c r="K11" s="268">
        <v>18117</v>
      </c>
      <c r="L11" s="129">
        <v>19219</v>
      </c>
    </row>
    <row r="12" spans="1:14" ht="20.100000000000001" customHeight="1">
      <c r="B12" s="272" t="s">
        <v>203</v>
      </c>
      <c r="C12" s="268">
        <f>+SUM(C13:C15)</f>
        <v>20430</v>
      </c>
      <c r="D12" s="268">
        <f t="shared" ref="D12:L12" si="1">+SUM(D13:D15)</f>
        <v>29154</v>
      </c>
      <c r="E12" s="268">
        <f t="shared" si="1"/>
        <v>31580</v>
      </c>
      <c r="F12" s="268">
        <f t="shared" si="1"/>
        <v>36487</v>
      </c>
      <c r="G12" s="268">
        <f t="shared" si="1"/>
        <v>39227</v>
      </c>
      <c r="H12" s="268">
        <f t="shared" si="1"/>
        <v>42189</v>
      </c>
      <c r="I12" s="268">
        <f t="shared" si="1"/>
        <v>45854</v>
      </c>
      <c r="J12" s="268">
        <f t="shared" si="1"/>
        <v>49148</v>
      </c>
      <c r="K12" s="268">
        <f t="shared" si="1"/>
        <v>50801</v>
      </c>
      <c r="L12" s="268">
        <f t="shared" si="1"/>
        <v>54271</v>
      </c>
      <c r="M12" s="266"/>
    </row>
    <row r="13" spans="1:14" ht="20.100000000000001" customHeight="1">
      <c r="A13" s="273"/>
      <c r="B13" s="274" t="s">
        <v>204</v>
      </c>
      <c r="C13" s="270">
        <v>1445</v>
      </c>
      <c r="D13" s="270">
        <v>1641</v>
      </c>
      <c r="E13" s="270">
        <v>1797</v>
      </c>
      <c r="F13" s="270">
        <v>2071</v>
      </c>
      <c r="G13" s="270">
        <v>2296</v>
      </c>
      <c r="H13" s="270">
        <v>2760</v>
      </c>
      <c r="I13" s="270">
        <v>2743</v>
      </c>
      <c r="J13" s="270">
        <v>2814</v>
      </c>
      <c r="K13" s="270">
        <v>2833</v>
      </c>
      <c r="L13" s="128">
        <v>3066</v>
      </c>
      <c r="M13" s="266"/>
      <c r="N13" s="275"/>
    </row>
    <row r="14" spans="1:14" ht="20.100000000000001" customHeight="1">
      <c r="A14" s="273"/>
      <c r="B14" s="274" t="s">
        <v>205</v>
      </c>
      <c r="C14" s="270">
        <v>6385</v>
      </c>
      <c r="D14" s="270">
        <v>8714</v>
      </c>
      <c r="E14" s="270">
        <v>9370</v>
      </c>
      <c r="F14" s="270">
        <v>10666</v>
      </c>
      <c r="G14" s="270">
        <v>11698</v>
      </c>
      <c r="H14" s="270">
        <v>12622</v>
      </c>
      <c r="I14" s="270">
        <v>14125</v>
      </c>
      <c r="J14" s="270">
        <v>14284</v>
      </c>
      <c r="K14" s="270">
        <v>15295</v>
      </c>
      <c r="L14" s="128">
        <v>16059</v>
      </c>
      <c r="M14" s="266"/>
      <c r="N14" s="275"/>
    </row>
    <row r="15" spans="1:14" ht="20.100000000000001" customHeight="1">
      <c r="A15" s="273"/>
      <c r="B15" s="274" t="s">
        <v>206</v>
      </c>
      <c r="C15" s="270">
        <v>12600</v>
      </c>
      <c r="D15" s="270">
        <v>18799</v>
      </c>
      <c r="E15" s="270">
        <v>20413</v>
      </c>
      <c r="F15" s="270">
        <v>23750</v>
      </c>
      <c r="G15" s="270">
        <v>25233</v>
      </c>
      <c r="H15" s="270">
        <v>26807</v>
      </c>
      <c r="I15" s="270">
        <v>28986</v>
      </c>
      <c r="J15" s="270">
        <v>32050</v>
      </c>
      <c r="K15" s="270">
        <v>32673</v>
      </c>
      <c r="L15" s="128">
        <v>35146</v>
      </c>
      <c r="M15" s="266"/>
      <c r="N15" s="275"/>
    </row>
    <row r="16" spans="1:14" ht="20.100000000000001" customHeight="1">
      <c r="B16" s="272" t="s">
        <v>64</v>
      </c>
      <c r="C16" s="268">
        <v>0</v>
      </c>
      <c r="D16" s="268">
        <v>341</v>
      </c>
      <c r="E16" s="268">
        <v>385</v>
      </c>
      <c r="F16" s="268">
        <v>399</v>
      </c>
      <c r="G16" s="268">
        <v>460</v>
      </c>
      <c r="H16" s="268">
        <v>481</v>
      </c>
      <c r="I16" s="268">
        <v>507</v>
      </c>
      <c r="J16" s="268">
        <v>530</v>
      </c>
      <c r="K16" s="268">
        <v>558</v>
      </c>
      <c r="L16" s="129">
        <v>595</v>
      </c>
    </row>
    <row r="17" spans="1:12">
      <c r="B17" s="276" t="s">
        <v>63</v>
      </c>
      <c r="C17" s="270"/>
      <c r="D17" s="270"/>
      <c r="E17" s="270"/>
      <c r="F17" s="270"/>
      <c r="G17" s="270"/>
      <c r="H17" s="270"/>
      <c r="I17" s="270"/>
      <c r="J17" s="270"/>
      <c r="K17" s="270"/>
      <c r="L17" s="128"/>
    </row>
    <row r="18" spans="1:12">
      <c r="B18" s="23" t="s">
        <v>207</v>
      </c>
      <c r="C18" s="268">
        <f>+C43</f>
        <v>1646</v>
      </c>
      <c r="D18" s="268">
        <f t="shared" ref="D18:L18" si="2">+D43</f>
        <v>2409</v>
      </c>
      <c r="E18" s="268">
        <f t="shared" si="2"/>
        <v>2253</v>
      </c>
      <c r="F18" s="268">
        <f t="shared" si="2"/>
        <v>1967</v>
      </c>
      <c r="G18" s="268">
        <f t="shared" si="2"/>
        <v>2175</v>
      </c>
      <c r="H18" s="268">
        <f t="shared" si="2"/>
        <v>2629</v>
      </c>
      <c r="I18" s="268">
        <f t="shared" si="2"/>
        <v>2880</v>
      </c>
      <c r="J18" s="268">
        <f t="shared" si="2"/>
        <v>2956</v>
      </c>
      <c r="K18" s="268">
        <f t="shared" si="2"/>
        <v>3384</v>
      </c>
      <c r="L18" s="268">
        <f t="shared" si="2"/>
        <v>3743</v>
      </c>
    </row>
    <row r="19" spans="1:12">
      <c r="A19" s="277"/>
      <c r="B19" s="254" t="s">
        <v>208</v>
      </c>
      <c r="C19" s="270"/>
      <c r="D19" s="270"/>
      <c r="E19" s="270"/>
      <c r="F19" s="270"/>
      <c r="G19" s="270"/>
      <c r="H19" s="278"/>
      <c r="I19" s="278"/>
      <c r="J19" s="278"/>
      <c r="K19" s="278"/>
    </row>
    <row r="20" spans="1:12">
      <c r="A20" s="23" t="s">
        <v>62</v>
      </c>
      <c r="C20" s="268"/>
      <c r="D20" s="268"/>
      <c r="E20" s="268"/>
      <c r="F20" s="268"/>
      <c r="G20" s="268"/>
      <c r="H20" s="268"/>
      <c r="I20" s="268"/>
      <c r="J20" s="268"/>
      <c r="K20" s="268"/>
      <c r="L20" s="268"/>
    </row>
    <row r="21" spans="1:12">
      <c r="A21" s="22" t="s">
        <v>61</v>
      </c>
      <c r="C21" s="270"/>
      <c r="D21" s="270"/>
      <c r="E21" s="270"/>
      <c r="F21" s="270"/>
      <c r="G21" s="270"/>
      <c r="H21" s="278"/>
      <c r="I21" s="278"/>
      <c r="J21" s="278"/>
      <c r="K21" s="278"/>
    </row>
    <row r="22" spans="1:12" ht="25.5">
      <c r="B22" s="279" t="s">
        <v>209</v>
      </c>
      <c r="C22" s="270">
        <v>12317</v>
      </c>
      <c r="D22" s="270">
        <v>20764</v>
      </c>
      <c r="E22" s="270">
        <v>20379</v>
      </c>
      <c r="F22" s="270">
        <v>22450</v>
      </c>
      <c r="G22" s="270">
        <v>23865</v>
      </c>
      <c r="H22" s="278">
        <v>25942</v>
      </c>
      <c r="I22" s="278">
        <v>26643</v>
      </c>
      <c r="J22" s="278">
        <v>27773</v>
      </c>
      <c r="K22" s="278">
        <v>26631</v>
      </c>
      <c r="L22" s="174">
        <v>26949</v>
      </c>
    </row>
    <row r="23" spans="1:12">
      <c r="B23" s="279" t="s">
        <v>210</v>
      </c>
      <c r="C23" s="270">
        <v>254</v>
      </c>
      <c r="D23" s="270">
        <v>126</v>
      </c>
      <c r="E23" s="270">
        <v>189</v>
      </c>
      <c r="F23" s="270">
        <v>179</v>
      </c>
      <c r="G23" s="270">
        <v>122</v>
      </c>
      <c r="H23" s="278">
        <v>142</v>
      </c>
      <c r="I23" s="278">
        <v>142</v>
      </c>
      <c r="J23" s="278">
        <v>128</v>
      </c>
      <c r="K23" s="278">
        <v>123</v>
      </c>
      <c r="L23" s="174">
        <v>139</v>
      </c>
    </row>
    <row r="24" spans="1:12">
      <c r="B24" s="279" t="s">
        <v>211</v>
      </c>
      <c r="C24" s="270">
        <v>930</v>
      </c>
      <c r="D24" s="270">
        <v>1411</v>
      </c>
      <c r="E24" s="270">
        <v>1845</v>
      </c>
      <c r="F24" s="270">
        <v>1860</v>
      </c>
      <c r="G24" s="270">
        <v>2003</v>
      </c>
      <c r="H24" s="278">
        <v>2278</v>
      </c>
      <c r="I24" s="278">
        <v>2412</v>
      </c>
      <c r="J24" s="278">
        <v>2176</v>
      </c>
      <c r="K24" s="278">
        <v>2651</v>
      </c>
      <c r="L24" s="174">
        <v>2955</v>
      </c>
    </row>
    <row r="25" spans="1:12" ht="51">
      <c r="B25" s="280" t="s">
        <v>212</v>
      </c>
      <c r="C25" s="270">
        <v>971</v>
      </c>
      <c r="D25" s="270">
        <v>1292</v>
      </c>
      <c r="E25" s="270">
        <v>1315</v>
      </c>
      <c r="F25" s="270">
        <v>2561</v>
      </c>
      <c r="G25" s="270">
        <v>2923</v>
      </c>
      <c r="H25" s="278">
        <v>2305</v>
      </c>
      <c r="I25" s="278">
        <v>2523</v>
      </c>
      <c r="J25" s="278">
        <v>3694</v>
      </c>
      <c r="K25" s="278">
        <v>2906</v>
      </c>
      <c r="L25" s="174">
        <v>3488</v>
      </c>
    </row>
    <row r="26" spans="1:12" ht="25.5">
      <c r="B26" s="280" t="s">
        <v>213</v>
      </c>
      <c r="C26" s="270">
        <v>101</v>
      </c>
      <c r="D26" s="270">
        <v>107</v>
      </c>
      <c r="E26" s="270">
        <v>118</v>
      </c>
      <c r="F26" s="270">
        <v>112</v>
      </c>
      <c r="G26" s="270">
        <v>121</v>
      </c>
      <c r="H26" s="278">
        <v>139</v>
      </c>
      <c r="I26" s="278">
        <v>166</v>
      </c>
      <c r="J26" s="278">
        <v>180</v>
      </c>
      <c r="K26" s="278">
        <v>279</v>
      </c>
      <c r="L26" s="174">
        <v>302</v>
      </c>
    </row>
    <row r="27" spans="1:12">
      <c r="B27" s="280" t="s">
        <v>214</v>
      </c>
      <c r="C27" s="270">
        <v>1410</v>
      </c>
      <c r="D27" s="270">
        <v>1719</v>
      </c>
      <c r="E27" s="270">
        <v>2046</v>
      </c>
      <c r="F27" s="270">
        <v>2240</v>
      </c>
      <c r="G27" s="270">
        <v>2435</v>
      </c>
      <c r="H27" s="278">
        <v>2633</v>
      </c>
      <c r="I27" s="278">
        <v>3005</v>
      </c>
      <c r="J27" s="278">
        <v>3455</v>
      </c>
      <c r="K27" s="278">
        <v>3965</v>
      </c>
      <c r="L27" s="174">
        <v>4374</v>
      </c>
    </row>
    <row r="28" spans="1:12" ht="51">
      <c r="B28" s="281" t="s">
        <v>215</v>
      </c>
      <c r="C28" s="270">
        <v>2991</v>
      </c>
      <c r="D28" s="270">
        <v>3923</v>
      </c>
      <c r="E28" s="270">
        <v>5242</v>
      </c>
      <c r="F28" s="270">
        <v>6090</v>
      </c>
      <c r="G28" s="270">
        <v>6917</v>
      </c>
      <c r="H28" s="278">
        <v>7991</v>
      </c>
      <c r="I28" s="278">
        <v>8695</v>
      </c>
      <c r="J28" s="278">
        <v>9527</v>
      </c>
      <c r="K28" s="278">
        <v>10118</v>
      </c>
      <c r="L28" s="174">
        <v>11129</v>
      </c>
    </row>
    <row r="29" spans="1:12">
      <c r="B29" s="281" t="s">
        <v>216</v>
      </c>
      <c r="C29" s="270">
        <v>455</v>
      </c>
      <c r="D29" s="270">
        <v>513</v>
      </c>
      <c r="E29" s="270">
        <v>631</v>
      </c>
      <c r="F29" s="270">
        <v>732</v>
      </c>
      <c r="G29" s="270">
        <v>828</v>
      </c>
      <c r="H29" s="278">
        <v>848</v>
      </c>
      <c r="I29" s="278">
        <v>946</v>
      </c>
      <c r="J29" s="278">
        <v>1053</v>
      </c>
      <c r="K29" s="278">
        <v>1150</v>
      </c>
      <c r="L29" s="174">
        <v>1273</v>
      </c>
    </row>
    <row r="30" spans="1:12">
      <c r="B30" s="281" t="s">
        <v>217</v>
      </c>
      <c r="C30" s="270">
        <v>715</v>
      </c>
      <c r="D30" s="270">
        <v>936</v>
      </c>
      <c r="E30" s="270">
        <v>1108</v>
      </c>
      <c r="F30" s="270">
        <v>1263</v>
      </c>
      <c r="G30" s="270">
        <v>1344</v>
      </c>
      <c r="H30" s="278">
        <v>1446</v>
      </c>
      <c r="I30" s="278">
        <v>1549</v>
      </c>
      <c r="J30" s="278">
        <v>1721</v>
      </c>
      <c r="K30" s="278">
        <v>1868</v>
      </c>
      <c r="L30" s="174">
        <v>2062</v>
      </c>
    </row>
    <row r="31" spans="1:12">
      <c r="B31" s="281" t="s">
        <v>218</v>
      </c>
      <c r="C31" s="270">
        <v>1236</v>
      </c>
      <c r="D31" s="270">
        <v>1234</v>
      </c>
      <c r="E31" s="270">
        <v>1318</v>
      </c>
      <c r="F31" s="270">
        <v>1445</v>
      </c>
      <c r="G31" s="270">
        <v>1555</v>
      </c>
      <c r="H31" s="278">
        <v>1681</v>
      </c>
      <c r="I31" s="278">
        <v>1858</v>
      </c>
      <c r="J31" s="278">
        <v>1977</v>
      </c>
      <c r="K31" s="278">
        <v>2130</v>
      </c>
      <c r="L31" s="174">
        <v>2285</v>
      </c>
    </row>
    <row r="32" spans="1:12" ht="25.5">
      <c r="B32" s="281" t="s">
        <v>219</v>
      </c>
      <c r="C32" s="270">
        <v>1338</v>
      </c>
      <c r="D32" s="270">
        <v>1718</v>
      </c>
      <c r="E32" s="270">
        <v>1917</v>
      </c>
      <c r="F32" s="270">
        <v>2255</v>
      </c>
      <c r="G32" s="270">
        <v>2321</v>
      </c>
      <c r="H32" s="278">
        <v>2465</v>
      </c>
      <c r="I32" s="278">
        <v>2635</v>
      </c>
      <c r="J32" s="278">
        <v>2871</v>
      </c>
      <c r="K32" s="278">
        <v>3097</v>
      </c>
      <c r="L32" s="174">
        <v>3392</v>
      </c>
    </row>
    <row r="33" spans="2:12" ht="25.5">
      <c r="B33" s="281" t="s">
        <v>220</v>
      </c>
      <c r="C33" s="270">
        <v>1580</v>
      </c>
      <c r="D33" s="270">
        <v>1868</v>
      </c>
      <c r="E33" s="270">
        <v>2033</v>
      </c>
      <c r="F33" s="270">
        <v>2283</v>
      </c>
      <c r="G33" s="270">
        <v>2506</v>
      </c>
      <c r="H33" s="278">
        <v>2644</v>
      </c>
      <c r="I33" s="278">
        <v>2798</v>
      </c>
      <c r="J33" s="278">
        <v>3032</v>
      </c>
      <c r="K33" s="278">
        <v>3080</v>
      </c>
      <c r="L33" s="174">
        <v>3152</v>
      </c>
    </row>
    <row r="34" spans="2:12" ht="25.5">
      <c r="B34" s="281" t="s">
        <v>221</v>
      </c>
      <c r="C34" s="270">
        <v>430</v>
      </c>
      <c r="D34" s="270">
        <v>517</v>
      </c>
      <c r="E34" s="270">
        <v>629</v>
      </c>
      <c r="F34" s="270">
        <v>733</v>
      </c>
      <c r="G34" s="270">
        <v>799</v>
      </c>
      <c r="H34" s="278">
        <v>848</v>
      </c>
      <c r="I34" s="278">
        <v>872</v>
      </c>
      <c r="J34" s="278">
        <v>911</v>
      </c>
      <c r="K34" s="278">
        <v>961</v>
      </c>
      <c r="L34" s="174">
        <v>1016</v>
      </c>
    </row>
    <row r="35" spans="2:12" ht="25.5">
      <c r="B35" s="281" t="s">
        <v>222</v>
      </c>
      <c r="C35" s="270">
        <v>162</v>
      </c>
      <c r="D35" s="270">
        <v>180</v>
      </c>
      <c r="E35" s="270">
        <v>206</v>
      </c>
      <c r="F35" s="270">
        <v>241</v>
      </c>
      <c r="G35" s="270">
        <v>269</v>
      </c>
      <c r="H35" s="278">
        <v>311</v>
      </c>
      <c r="I35" s="278">
        <v>324</v>
      </c>
      <c r="J35" s="278">
        <v>367</v>
      </c>
      <c r="K35" s="278">
        <v>401</v>
      </c>
      <c r="L35" s="174">
        <v>448</v>
      </c>
    </row>
    <row r="36" spans="2:12" ht="63.75">
      <c r="B36" s="282" t="s">
        <v>223</v>
      </c>
      <c r="C36" s="270">
        <v>1026</v>
      </c>
      <c r="D36" s="270">
        <v>1287</v>
      </c>
      <c r="E36" s="270">
        <v>1551</v>
      </c>
      <c r="F36" s="270">
        <v>1735</v>
      </c>
      <c r="G36" s="270">
        <v>1933</v>
      </c>
      <c r="H36" s="278">
        <v>2066</v>
      </c>
      <c r="I36" s="278">
        <v>2247</v>
      </c>
      <c r="J36" s="278">
        <v>2422</v>
      </c>
      <c r="K36" s="278">
        <v>2796</v>
      </c>
      <c r="L36" s="174">
        <v>3028</v>
      </c>
    </row>
    <row r="37" spans="2:12">
      <c r="B37" s="281" t="s">
        <v>224</v>
      </c>
      <c r="C37" s="270">
        <v>1481</v>
      </c>
      <c r="D37" s="270">
        <v>1746</v>
      </c>
      <c r="E37" s="270">
        <v>2031</v>
      </c>
      <c r="F37" s="270">
        <v>2307</v>
      </c>
      <c r="G37" s="270">
        <v>2565</v>
      </c>
      <c r="H37" s="278">
        <v>2962</v>
      </c>
      <c r="I37" s="278">
        <v>3382</v>
      </c>
      <c r="J37" s="278">
        <v>3792</v>
      </c>
      <c r="K37" s="278">
        <v>4332</v>
      </c>
      <c r="L37" s="174">
        <v>4801</v>
      </c>
    </row>
    <row r="38" spans="2:12">
      <c r="B38" s="281" t="s">
        <v>225</v>
      </c>
      <c r="C38" s="270">
        <v>333</v>
      </c>
      <c r="D38" s="270">
        <v>420</v>
      </c>
      <c r="E38" s="270">
        <v>497</v>
      </c>
      <c r="F38" s="270">
        <v>697</v>
      </c>
      <c r="G38" s="270">
        <v>759</v>
      </c>
      <c r="H38" s="278">
        <v>847</v>
      </c>
      <c r="I38" s="278">
        <v>1144</v>
      </c>
      <c r="J38" s="278">
        <v>1725</v>
      </c>
      <c r="K38" s="278">
        <v>2046</v>
      </c>
      <c r="L38" s="174">
        <v>2254</v>
      </c>
    </row>
    <row r="39" spans="2:12">
      <c r="B39" s="281" t="s">
        <v>226</v>
      </c>
      <c r="C39" s="270">
        <v>135</v>
      </c>
      <c r="D39" s="270">
        <v>144</v>
      </c>
      <c r="E39" s="270">
        <v>174</v>
      </c>
      <c r="F39" s="270">
        <v>198</v>
      </c>
      <c r="G39" s="270">
        <v>216</v>
      </c>
      <c r="H39" s="278">
        <v>228</v>
      </c>
      <c r="I39" s="278">
        <v>241</v>
      </c>
      <c r="J39" s="278">
        <v>264</v>
      </c>
      <c r="K39" s="278">
        <v>280</v>
      </c>
      <c r="L39" s="174">
        <v>302</v>
      </c>
    </row>
    <row r="40" spans="2:12">
      <c r="B40" s="281" t="s">
        <v>227</v>
      </c>
      <c r="C40" s="270">
        <v>278</v>
      </c>
      <c r="D40" s="270">
        <v>290</v>
      </c>
      <c r="E40" s="270">
        <v>352</v>
      </c>
      <c r="F40" s="270">
        <v>418</v>
      </c>
      <c r="G40" s="270">
        <v>462</v>
      </c>
      <c r="H40" s="278">
        <v>500</v>
      </c>
      <c r="I40" s="278">
        <v>527</v>
      </c>
      <c r="J40" s="278">
        <v>601</v>
      </c>
      <c r="K40" s="278">
        <v>644</v>
      </c>
      <c r="L40" s="174">
        <v>716</v>
      </c>
    </row>
    <row r="41" spans="2:12" ht="51">
      <c r="B41" s="281" t="s">
        <v>228</v>
      </c>
      <c r="C41" s="270">
        <v>7</v>
      </c>
      <c r="D41" s="270">
        <v>9</v>
      </c>
      <c r="E41" s="270">
        <v>10</v>
      </c>
      <c r="F41" s="270">
        <v>11</v>
      </c>
      <c r="G41" s="270">
        <v>13</v>
      </c>
      <c r="H41" s="278">
        <v>14</v>
      </c>
      <c r="I41" s="278">
        <v>16</v>
      </c>
      <c r="J41" s="278">
        <v>17</v>
      </c>
      <c r="K41" s="278">
        <v>18</v>
      </c>
      <c r="L41" s="174">
        <v>20</v>
      </c>
    </row>
    <row r="42" spans="2:12" ht="25.5">
      <c r="B42" s="281" t="s">
        <v>229</v>
      </c>
      <c r="C42" s="270">
        <v>0</v>
      </c>
      <c r="D42" s="270">
        <v>0</v>
      </c>
      <c r="E42" s="270">
        <v>0</v>
      </c>
      <c r="F42" s="270">
        <v>0</v>
      </c>
      <c r="G42" s="270">
        <v>0</v>
      </c>
      <c r="H42" s="270">
        <v>0</v>
      </c>
      <c r="I42" s="270">
        <v>0</v>
      </c>
      <c r="J42" s="270">
        <v>0</v>
      </c>
      <c r="K42" s="270">
        <v>0</v>
      </c>
      <c r="L42" s="270">
        <v>0</v>
      </c>
    </row>
    <row r="43" spans="2:12" s="23" customFormat="1" ht="25.5">
      <c r="B43" s="283" t="s">
        <v>230</v>
      </c>
      <c r="C43" s="268">
        <v>1646</v>
      </c>
      <c r="D43" s="268">
        <v>2409</v>
      </c>
      <c r="E43" s="268">
        <v>2253</v>
      </c>
      <c r="F43" s="268">
        <v>1967</v>
      </c>
      <c r="G43" s="268">
        <v>2175</v>
      </c>
      <c r="H43" s="284">
        <v>2629</v>
      </c>
      <c r="I43" s="284">
        <v>2880</v>
      </c>
      <c r="J43" s="284">
        <v>2956</v>
      </c>
      <c r="K43" s="284">
        <v>3384</v>
      </c>
      <c r="L43" s="155">
        <v>3743</v>
      </c>
    </row>
    <row r="44" spans="2:12">
      <c r="C44" s="270"/>
      <c r="D44" s="270"/>
      <c r="E44" s="270"/>
      <c r="F44" s="270"/>
      <c r="G44" s="270"/>
      <c r="H44" s="278"/>
      <c r="I44" s="278"/>
      <c r="J44" s="278"/>
      <c r="K44" s="278"/>
    </row>
    <row r="45" spans="2:12">
      <c r="B45" s="271"/>
      <c r="C45" s="270"/>
      <c r="D45" s="270"/>
      <c r="E45" s="270"/>
      <c r="F45" s="270"/>
      <c r="G45" s="270"/>
      <c r="H45" s="278"/>
      <c r="I45" s="278"/>
      <c r="J45" s="278"/>
      <c r="K45" s="278"/>
    </row>
    <row r="46" spans="2:12" ht="15">
      <c r="B46" s="23"/>
      <c r="C46" s="285"/>
      <c r="D46" s="285"/>
      <c r="E46" s="285"/>
      <c r="F46" s="285"/>
      <c r="G46" s="285"/>
      <c r="H46" s="285"/>
      <c r="I46" s="285"/>
      <c r="J46" s="285"/>
      <c r="K46" s="285"/>
      <c r="L46" s="285"/>
    </row>
    <row r="47" spans="2:12">
      <c r="B47" s="23"/>
      <c r="C47" s="270"/>
      <c r="D47" s="270"/>
      <c r="E47" s="270"/>
      <c r="F47" s="270"/>
      <c r="G47" s="270"/>
      <c r="H47" s="270"/>
      <c r="I47" s="270"/>
      <c r="J47" s="270"/>
      <c r="K47" s="270"/>
      <c r="L47" s="270"/>
    </row>
    <row r="48" spans="2:12" ht="15">
      <c r="B48" s="23"/>
      <c r="C48" s="285"/>
      <c r="D48" s="285"/>
      <c r="E48" s="285"/>
      <c r="F48" s="285"/>
      <c r="G48" s="285"/>
      <c r="H48" s="285"/>
      <c r="I48" s="285"/>
      <c r="J48" s="285"/>
      <c r="K48" s="285"/>
      <c r="L48" s="285"/>
    </row>
    <row r="49" spans="2:12">
      <c r="B49" s="286"/>
      <c r="C49" s="270"/>
      <c r="D49" s="270"/>
      <c r="E49" s="270"/>
      <c r="F49" s="270"/>
      <c r="G49" s="270"/>
      <c r="H49" s="270"/>
      <c r="I49" s="270"/>
      <c r="J49" s="270"/>
      <c r="K49" s="270"/>
      <c r="L49" s="270"/>
    </row>
    <row r="50" spans="2:12">
      <c r="B50" s="286"/>
      <c r="C50" s="270"/>
      <c r="D50" s="270"/>
      <c r="E50" s="270"/>
      <c r="F50" s="270"/>
      <c r="G50" s="270"/>
      <c r="H50" s="270"/>
      <c r="I50" s="270"/>
      <c r="J50" s="270"/>
      <c r="K50" s="270"/>
      <c r="L50" s="270"/>
    </row>
    <row r="51" spans="2:12">
      <c r="B51" s="23"/>
      <c r="C51" s="270"/>
      <c r="D51" s="270"/>
      <c r="E51" s="270"/>
      <c r="F51" s="270"/>
      <c r="G51" s="270"/>
      <c r="H51" s="270"/>
      <c r="I51" s="270"/>
      <c r="J51" s="270"/>
      <c r="K51" s="270"/>
      <c r="L51" s="270"/>
    </row>
    <row r="52" spans="2:12">
      <c r="B52" s="23"/>
      <c r="C52" s="270"/>
      <c r="D52" s="270"/>
      <c r="E52" s="270"/>
      <c r="F52" s="270"/>
      <c r="G52" s="270"/>
      <c r="H52" s="270"/>
      <c r="I52" s="270"/>
      <c r="J52" s="270"/>
      <c r="K52" s="270"/>
      <c r="L52" s="270"/>
    </row>
    <row r="53" spans="2:12">
      <c r="C53" s="270"/>
      <c r="D53" s="270"/>
      <c r="E53" s="270"/>
      <c r="F53" s="270"/>
      <c r="G53" s="270"/>
      <c r="H53" s="278"/>
      <c r="I53" s="278"/>
      <c r="J53" s="278"/>
      <c r="K53" s="278"/>
    </row>
    <row r="54" spans="2:12">
      <c r="C54" s="270"/>
      <c r="D54" s="270"/>
      <c r="E54" s="270"/>
      <c r="F54" s="270"/>
      <c r="G54" s="270"/>
      <c r="H54" s="270"/>
      <c r="I54" s="270"/>
      <c r="J54" s="270"/>
      <c r="K54" s="270"/>
      <c r="L54" s="270"/>
    </row>
    <row r="55" spans="2:12">
      <c r="C55" s="270"/>
      <c r="D55" s="270"/>
      <c r="E55" s="270"/>
      <c r="F55" s="270"/>
      <c r="G55" s="270"/>
      <c r="H55" s="278"/>
      <c r="I55" s="278"/>
      <c r="J55" s="278"/>
      <c r="K55" s="278"/>
    </row>
    <row r="56" spans="2:12">
      <c r="C56" s="270"/>
      <c r="D56" s="270"/>
      <c r="E56" s="270"/>
      <c r="F56" s="270"/>
      <c r="G56" s="270"/>
      <c r="H56" s="278"/>
      <c r="I56" s="278"/>
      <c r="J56" s="278"/>
      <c r="K56" s="278"/>
    </row>
    <row r="57" spans="2:12">
      <c r="C57" s="270"/>
      <c r="D57" s="270"/>
      <c r="E57" s="270"/>
      <c r="F57" s="270"/>
      <c r="G57" s="270"/>
      <c r="H57" s="278"/>
      <c r="I57" s="278"/>
      <c r="J57" s="278"/>
      <c r="K57" s="278"/>
    </row>
    <row r="58" spans="2:12">
      <c r="C58" s="270"/>
      <c r="D58" s="270"/>
      <c r="E58" s="270"/>
      <c r="F58" s="270"/>
      <c r="G58" s="270"/>
      <c r="H58" s="278"/>
      <c r="I58" s="278"/>
      <c r="J58" s="278"/>
      <c r="K58" s="278"/>
    </row>
    <row r="59" spans="2:12">
      <c r="C59" s="270"/>
      <c r="D59" s="270"/>
      <c r="E59" s="270"/>
      <c r="F59" s="270"/>
      <c r="G59" s="270"/>
      <c r="H59" s="278"/>
      <c r="I59" s="278"/>
      <c r="J59" s="278"/>
      <c r="K59" s="278"/>
    </row>
    <row r="60" spans="2:12">
      <c r="C60" s="270"/>
      <c r="D60" s="270"/>
      <c r="E60" s="270"/>
      <c r="F60" s="270"/>
      <c r="G60" s="270"/>
      <c r="H60" s="278"/>
      <c r="I60" s="278"/>
      <c r="J60" s="278"/>
      <c r="K60" s="278"/>
    </row>
    <row r="61" spans="2:12">
      <c r="C61" s="270"/>
      <c r="D61" s="270"/>
      <c r="E61" s="270"/>
      <c r="F61" s="270"/>
      <c r="G61" s="270"/>
      <c r="H61" s="278"/>
      <c r="I61" s="278"/>
      <c r="J61" s="278"/>
      <c r="K61" s="278"/>
    </row>
    <row r="62" spans="2:12">
      <c r="C62" s="270"/>
      <c r="D62" s="270"/>
      <c r="E62" s="270"/>
      <c r="F62" s="270"/>
      <c r="G62" s="270"/>
      <c r="H62" s="278"/>
      <c r="I62" s="278"/>
      <c r="J62" s="278"/>
      <c r="K62" s="278"/>
    </row>
    <row r="63" spans="2:12">
      <c r="C63" s="270"/>
      <c r="D63" s="270"/>
      <c r="E63" s="270"/>
      <c r="F63" s="270"/>
      <c r="G63" s="270"/>
      <c r="H63" s="278"/>
      <c r="I63" s="278"/>
      <c r="J63" s="278"/>
      <c r="K63" s="278"/>
    </row>
    <row r="64" spans="2:12">
      <c r="C64" s="270"/>
      <c r="D64" s="270"/>
      <c r="E64" s="270"/>
      <c r="F64" s="270"/>
      <c r="G64" s="270"/>
      <c r="H64" s="278"/>
      <c r="I64" s="278"/>
      <c r="J64" s="278"/>
      <c r="K64" s="278"/>
    </row>
    <row r="65" spans="3:11">
      <c r="C65" s="270"/>
      <c r="D65" s="270"/>
      <c r="E65" s="270"/>
      <c r="F65" s="270"/>
      <c r="G65" s="270"/>
      <c r="H65" s="278"/>
      <c r="I65" s="278"/>
      <c r="J65" s="278"/>
      <c r="K65" s="278"/>
    </row>
    <row r="66" spans="3:11">
      <c r="C66" s="270"/>
      <c r="D66" s="270"/>
      <c r="E66" s="270"/>
      <c r="F66" s="270"/>
      <c r="G66" s="270"/>
      <c r="H66" s="278"/>
      <c r="I66" s="278"/>
      <c r="J66" s="278"/>
      <c r="K66" s="278"/>
    </row>
    <row r="67" spans="3:11">
      <c r="C67" s="270"/>
      <c r="D67" s="270"/>
      <c r="E67" s="270"/>
      <c r="F67" s="270"/>
      <c r="G67" s="270"/>
      <c r="H67" s="278"/>
      <c r="I67" s="278"/>
      <c r="J67" s="278"/>
      <c r="K67" s="278"/>
    </row>
    <row r="68" spans="3:11">
      <c r="C68" s="270"/>
      <c r="D68" s="270"/>
      <c r="E68" s="270"/>
      <c r="F68" s="270"/>
      <c r="G68" s="270"/>
      <c r="H68" s="278"/>
      <c r="I68" s="278"/>
      <c r="J68" s="278"/>
      <c r="K68" s="278"/>
    </row>
    <row r="69" spans="3:11">
      <c r="C69" s="270"/>
      <c r="D69" s="270"/>
      <c r="E69" s="270"/>
      <c r="F69" s="270"/>
      <c r="G69" s="270"/>
      <c r="H69" s="278"/>
      <c r="I69" s="278"/>
      <c r="J69" s="278"/>
      <c r="K69" s="278"/>
    </row>
    <row r="70" spans="3:11">
      <c r="C70" s="270"/>
      <c r="D70" s="270"/>
      <c r="E70" s="270"/>
      <c r="F70" s="270"/>
      <c r="G70" s="270"/>
      <c r="H70" s="278"/>
      <c r="I70" s="278"/>
      <c r="J70" s="278"/>
      <c r="K70" s="278"/>
    </row>
    <row r="71" spans="3:11">
      <c r="C71" s="270"/>
      <c r="D71" s="270"/>
      <c r="E71" s="270"/>
      <c r="F71" s="270"/>
      <c r="G71" s="270"/>
      <c r="H71" s="278"/>
      <c r="I71" s="278"/>
      <c r="J71" s="278"/>
      <c r="K71" s="278"/>
    </row>
    <row r="72" spans="3:11">
      <c r="C72" s="270"/>
      <c r="D72" s="270"/>
      <c r="E72" s="270"/>
      <c r="F72" s="270"/>
      <c r="G72" s="270"/>
      <c r="H72" s="278"/>
      <c r="I72" s="278"/>
      <c r="J72" s="278"/>
      <c r="K72" s="278"/>
    </row>
    <row r="73" spans="3:11">
      <c r="C73" s="270"/>
      <c r="D73" s="270"/>
      <c r="E73" s="270"/>
      <c r="F73" s="270"/>
      <c r="G73" s="270"/>
      <c r="H73" s="278"/>
      <c r="I73" s="278"/>
      <c r="J73" s="278"/>
      <c r="K73" s="278"/>
    </row>
    <row r="74" spans="3:11">
      <c r="C74" s="270"/>
      <c r="D74" s="270"/>
      <c r="E74" s="270"/>
      <c r="F74" s="270"/>
      <c r="G74" s="270"/>
      <c r="H74" s="278"/>
      <c r="I74" s="278"/>
      <c r="J74" s="278"/>
      <c r="K74" s="278"/>
    </row>
    <row r="75" spans="3:11">
      <c r="C75" s="270"/>
      <c r="D75" s="270"/>
      <c r="E75" s="270"/>
      <c r="F75" s="270"/>
      <c r="G75" s="270"/>
      <c r="H75" s="278"/>
      <c r="I75" s="278"/>
      <c r="J75" s="278"/>
      <c r="K75" s="278"/>
    </row>
    <row r="76" spans="3:11">
      <c r="C76" s="270"/>
      <c r="D76" s="270"/>
      <c r="E76" s="270"/>
      <c r="F76" s="270"/>
      <c r="G76" s="270"/>
      <c r="H76" s="278"/>
      <c r="I76" s="278"/>
      <c r="J76" s="278"/>
      <c r="K76" s="278"/>
    </row>
    <row r="77" spans="3:11">
      <c r="C77" s="270"/>
      <c r="D77" s="270"/>
      <c r="E77" s="270"/>
      <c r="F77" s="270"/>
      <c r="G77" s="270"/>
      <c r="H77" s="278"/>
      <c r="I77" s="278"/>
      <c r="J77" s="278"/>
      <c r="K77" s="278"/>
    </row>
    <row r="78" spans="3:11">
      <c r="C78" s="270"/>
      <c r="D78" s="270"/>
      <c r="E78" s="270"/>
      <c r="F78" s="270"/>
      <c r="G78" s="270"/>
      <c r="H78" s="278"/>
      <c r="I78" s="278"/>
      <c r="J78" s="278"/>
      <c r="K78" s="278"/>
    </row>
    <row r="79" spans="3:11">
      <c r="C79" s="270"/>
      <c r="D79" s="270"/>
      <c r="E79" s="270"/>
      <c r="F79" s="270"/>
      <c r="G79" s="270"/>
      <c r="H79" s="278"/>
      <c r="I79" s="278"/>
      <c r="J79" s="278"/>
      <c r="K79" s="278"/>
    </row>
    <row r="80" spans="3:11">
      <c r="C80" s="270"/>
      <c r="D80" s="270"/>
      <c r="E80" s="270"/>
      <c r="F80" s="270"/>
      <c r="G80" s="270"/>
      <c r="H80" s="278"/>
      <c r="I80" s="278"/>
      <c r="J80" s="278"/>
      <c r="K80" s="278"/>
    </row>
    <row r="81" spans="3:11">
      <c r="C81" s="270"/>
      <c r="D81" s="270"/>
      <c r="E81" s="270"/>
      <c r="F81" s="270"/>
      <c r="G81" s="270"/>
      <c r="H81" s="278"/>
      <c r="I81" s="278"/>
      <c r="J81" s="278"/>
      <c r="K81" s="278"/>
    </row>
    <row r="82" spans="3:11">
      <c r="C82" s="270"/>
      <c r="D82" s="270"/>
      <c r="E82" s="270"/>
      <c r="F82" s="270"/>
      <c r="G82" s="270"/>
      <c r="H82" s="278"/>
      <c r="I82" s="278"/>
      <c r="J82" s="278"/>
      <c r="K82" s="278"/>
    </row>
    <row r="83" spans="3:11">
      <c r="C83" s="270"/>
      <c r="D83" s="270"/>
      <c r="E83" s="270"/>
      <c r="F83" s="270"/>
      <c r="G83" s="270"/>
      <c r="H83" s="278"/>
      <c r="I83" s="278"/>
      <c r="J83" s="278"/>
      <c r="K83" s="278"/>
    </row>
    <row r="84" spans="3:11">
      <c r="C84" s="270"/>
      <c r="D84" s="270"/>
      <c r="E84" s="270"/>
      <c r="F84" s="270"/>
      <c r="G84" s="270"/>
      <c r="H84" s="278"/>
      <c r="I84" s="278"/>
      <c r="J84" s="278"/>
      <c r="K84" s="278"/>
    </row>
    <row r="85" spans="3:11">
      <c r="C85" s="270"/>
      <c r="D85" s="270"/>
      <c r="E85" s="270"/>
      <c r="F85" s="270"/>
      <c r="G85" s="270"/>
      <c r="H85" s="278"/>
      <c r="I85" s="278"/>
      <c r="J85" s="278"/>
      <c r="K85" s="278"/>
    </row>
    <row r="86" spans="3:11">
      <c r="C86" s="270"/>
      <c r="D86" s="270"/>
      <c r="E86" s="270"/>
      <c r="F86" s="270"/>
      <c r="G86" s="270"/>
      <c r="H86" s="278"/>
      <c r="I86" s="278"/>
      <c r="J86" s="278"/>
      <c r="K86" s="278"/>
    </row>
    <row r="87" spans="3:11">
      <c r="C87" s="270"/>
      <c r="D87" s="270"/>
      <c r="E87" s="270"/>
      <c r="F87" s="270"/>
      <c r="G87" s="270"/>
      <c r="H87" s="278"/>
      <c r="I87" s="278"/>
      <c r="J87" s="278"/>
      <c r="K87" s="278"/>
    </row>
    <row r="88" spans="3:11">
      <c r="C88" s="270"/>
      <c r="D88" s="270"/>
      <c r="E88" s="270"/>
      <c r="F88" s="270"/>
      <c r="G88" s="270"/>
      <c r="H88" s="278"/>
      <c r="I88" s="278"/>
      <c r="J88" s="278"/>
      <c r="K88" s="278"/>
    </row>
    <row r="89" spans="3:11">
      <c r="C89" s="270"/>
      <c r="D89" s="270"/>
      <c r="E89" s="270"/>
      <c r="F89" s="270"/>
      <c r="G89" s="270"/>
      <c r="H89" s="278"/>
      <c r="I89" s="278"/>
      <c r="J89" s="278"/>
      <c r="K89" s="278"/>
    </row>
    <row r="90" spans="3:11">
      <c r="C90" s="270"/>
      <c r="D90" s="270"/>
      <c r="E90" s="270"/>
      <c r="F90" s="270"/>
      <c r="G90" s="270"/>
      <c r="H90" s="278"/>
      <c r="I90" s="278"/>
      <c r="J90" s="278"/>
      <c r="K90" s="278"/>
    </row>
    <row r="91" spans="3:11">
      <c r="C91" s="270"/>
      <c r="D91" s="270"/>
      <c r="E91" s="270"/>
      <c r="F91" s="270"/>
      <c r="G91" s="270"/>
      <c r="H91" s="278"/>
      <c r="I91" s="278"/>
      <c r="J91" s="278"/>
      <c r="K91" s="278"/>
    </row>
    <row r="92" spans="3:11">
      <c r="C92" s="270"/>
      <c r="D92" s="270"/>
      <c r="E92" s="270"/>
      <c r="F92" s="270"/>
      <c r="G92" s="270"/>
      <c r="H92" s="278"/>
      <c r="I92" s="278"/>
      <c r="J92" s="278"/>
      <c r="K92" s="278"/>
    </row>
    <row r="93" spans="3:11">
      <c r="C93" s="270"/>
      <c r="D93" s="270"/>
      <c r="E93" s="270"/>
      <c r="F93" s="270"/>
      <c r="G93" s="270"/>
      <c r="H93" s="278"/>
      <c r="I93" s="278"/>
      <c r="J93" s="278"/>
      <c r="K93" s="278"/>
    </row>
    <row r="111" spans="1:11">
      <c r="A111" s="23"/>
      <c r="C111" s="24"/>
      <c r="D111" s="24"/>
      <c r="E111" s="24"/>
      <c r="F111" s="24"/>
      <c r="G111" s="24"/>
      <c r="H111" s="24"/>
      <c r="I111" s="24"/>
      <c r="J111" s="24"/>
      <c r="K111" s="24"/>
    </row>
    <row r="112" spans="1:11">
      <c r="A112" s="22"/>
      <c r="C112" s="24"/>
      <c r="D112" s="24"/>
      <c r="E112" s="24"/>
      <c r="F112" s="24"/>
      <c r="G112" s="24"/>
      <c r="H112" s="24"/>
      <c r="I112" s="24"/>
      <c r="J112" s="24"/>
      <c r="K112" s="24"/>
    </row>
    <row r="113" spans="1:1" s="24" customFormat="1">
      <c r="A113" s="22"/>
    </row>
    <row r="114" spans="1:1" s="24" customFormat="1">
      <c r="A114" s="22"/>
    </row>
    <row r="115" spans="1:1" s="24" customFormat="1">
      <c r="A115" s="22"/>
    </row>
    <row r="116" spans="1:1" s="24" customFormat="1">
      <c r="A116" s="22"/>
    </row>
    <row r="117" spans="1:1" s="24" customFormat="1">
      <c r="A117" s="22"/>
    </row>
    <row r="118" spans="1:1" s="24" customFormat="1">
      <c r="A118" s="22"/>
    </row>
    <row r="119" spans="1:1" s="24" customFormat="1">
      <c r="A119" s="2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50"/>
  </sheetPr>
  <dimension ref="A1:F321"/>
  <sheetViews>
    <sheetView workbookViewId="0">
      <selection activeCell="E21" sqref="E21"/>
    </sheetView>
  </sheetViews>
  <sheetFormatPr defaultRowHeight="15.6" customHeight="1"/>
  <cols>
    <col min="1" max="1" width="27.33203125" style="94" customWidth="1"/>
    <col min="2" max="2" width="14.21875" style="94" customWidth="1"/>
    <col min="3" max="3" width="16.109375" style="94" customWidth="1"/>
    <col min="4" max="4" width="13.5546875" style="94" customWidth="1"/>
    <col min="5" max="256" width="8.88671875" style="94"/>
    <col min="257" max="257" width="27.33203125" style="94" customWidth="1"/>
    <col min="258" max="258" width="13.21875" style="94" customWidth="1"/>
    <col min="259" max="259" width="14.5546875" style="94" customWidth="1"/>
    <col min="260" max="260" width="10" style="94" bestFit="1" customWidth="1"/>
    <col min="261" max="512" width="8.88671875" style="94"/>
    <col min="513" max="513" width="27.33203125" style="94" customWidth="1"/>
    <col min="514" max="514" width="13.21875" style="94" customWidth="1"/>
    <col min="515" max="515" width="14.5546875" style="94" customWidth="1"/>
    <col min="516" max="516" width="10" style="94" bestFit="1" customWidth="1"/>
    <col min="517" max="768" width="8.88671875" style="94"/>
    <col min="769" max="769" width="27.33203125" style="94" customWidth="1"/>
    <col min="770" max="770" width="13.21875" style="94" customWidth="1"/>
    <col min="771" max="771" width="14.5546875" style="94" customWidth="1"/>
    <col min="772" max="772" width="10" style="94" bestFit="1" customWidth="1"/>
    <col min="773" max="1024" width="8.88671875" style="94"/>
    <col min="1025" max="1025" width="27.33203125" style="94" customWidth="1"/>
    <col min="1026" max="1026" width="13.21875" style="94" customWidth="1"/>
    <col min="1027" max="1027" width="14.5546875" style="94" customWidth="1"/>
    <col min="1028" max="1028" width="10" style="94" bestFit="1" customWidth="1"/>
    <col min="1029" max="1280" width="8.88671875" style="94"/>
    <col min="1281" max="1281" width="27.33203125" style="94" customWidth="1"/>
    <col min="1282" max="1282" width="13.21875" style="94" customWidth="1"/>
    <col min="1283" max="1283" width="14.5546875" style="94" customWidth="1"/>
    <col min="1284" max="1284" width="10" style="94" bestFit="1" customWidth="1"/>
    <col min="1285" max="1536" width="8.88671875" style="94"/>
    <col min="1537" max="1537" width="27.33203125" style="94" customWidth="1"/>
    <col min="1538" max="1538" width="13.21875" style="94" customWidth="1"/>
    <col min="1539" max="1539" width="14.5546875" style="94" customWidth="1"/>
    <col min="1540" max="1540" width="10" style="94" bestFit="1" customWidth="1"/>
    <col min="1541" max="1792" width="8.88671875" style="94"/>
    <col min="1793" max="1793" width="27.33203125" style="94" customWidth="1"/>
    <col min="1794" max="1794" width="13.21875" style="94" customWidth="1"/>
    <col min="1795" max="1795" width="14.5546875" style="94" customWidth="1"/>
    <col min="1796" max="1796" width="10" style="94" bestFit="1" customWidth="1"/>
    <col min="1797" max="2048" width="8.88671875" style="94"/>
    <col min="2049" max="2049" width="27.33203125" style="94" customWidth="1"/>
    <col min="2050" max="2050" width="13.21875" style="94" customWidth="1"/>
    <col min="2051" max="2051" width="14.5546875" style="94" customWidth="1"/>
    <col min="2052" max="2052" width="10" style="94" bestFit="1" customWidth="1"/>
    <col min="2053" max="2304" width="8.88671875" style="94"/>
    <col min="2305" max="2305" width="27.33203125" style="94" customWidth="1"/>
    <col min="2306" max="2306" width="13.21875" style="94" customWidth="1"/>
    <col min="2307" max="2307" width="14.5546875" style="94" customWidth="1"/>
    <col min="2308" max="2308" width="10" style="94" bestFit="1" customWidth="1"/>
    <col min="2309" max="2560" width="8.88671875" style="94"/>
    <col min="2561" max="2561" width="27.33203125" style="94" customWidth="1"/>
    <col min="2562" max="2562" width="13.21875" style="94" customWidth="1"/>
    <col min="2563" max="2563" width="14.5546875" style="94" customWidth="1"/>
    <col min="2564" max="2564" width="10" style="94" bestFit="1" customWidth="1"/>
    <col min="2565" max="2816" width="8.88671875" style="94"/>
    <col min="2817" max="2817" width="27.33203125" style="94" customWidth="1"/>
    <col min="2818" max="2818" width="13.21875" style="94" customWidth="1"/>
    <col min="2819" max="2819" width="14.5546875" style="94" customWidth="1"/>
    <col min="2820" max="2820" width="10" style="94" bestFit="1" customWidth="1"/>
    <col min="2821" max="3072" width="8.88671875" style="94"/>
    <col min="3073" max="3073" width="27.33203125" style="94" customWidth="1"/>
    <col min="3074" max="3074" width="13.21875" style="94" customWidth="1"/>
    <col min="3075" max="3075" width="14.5546875" style="94" customWidth="1"/>
    <col min="3076" max="3076" width="10" style="94" bestFit="1" customWidth="1"/>
    <col min="3077" max="3328" width="8.88671875" style="94"/>
    <col min="3329" max="3329" width="27.33203125" style="94" customWidth="1"/>
    <col min="3330" max="3330" width="13.21875" style="94" customWidth="1"/>
    <col min="3331" max="3331" width="14.5546875" style="94" customWidth="1"/>
    <col min="3332" max="3332" width="10" style="94" bestFit="1" customWidth="1"/>
    <col min="3333" max="3584" width="8.88671875" style="94"/>
    <col min="3585" max="3585" width="27.33203125" style="94" customWidth="1"/>
    <col min="3586" max="3586" width="13.21875" style="94" customWidth="1"/>
    <col min="3587" max="3587" width="14.5546875" style="94" customWidth="1"/>
    <col min="3588" max="3588" width="10" style="94" bestFit="1" customWidth="1"/>
    <col min="3589" max="3840" width="8.88671875" style="94"/>
    <col min="3841" max="3841" width="27.33203125" style="94" customWidth="1"/>
    <col min="3842" max="3842" width="13.21875" style="94" customWidth="1"/>
    <col min="3843" max="3843" width="14.5546875" style="94" customWidth="1"/>
    <col min="3844" max="3844" width="10" style="94" bestFit="1" customWidth="1"/>
    <col min="3845" max="4096" width="8.88671875" style="94"/>
    <col min="4097" max="4097" width="27.33203125" style="94" customWidth="1"/>
    <col min="4098" max="4098" width="13.21875" style="94" customWidth="1"/>
    <col min="4099" max="4099" width="14.5546875" style="94" customWidth="1"/>
    <col min="4100" max="4100" width="10" style="94" bestFit="1" customWidth="1"/>
    <col min="4101" max="4352" width="8.88671875" style="94"/>
    <col min="4353" max="4353" width="27.33203125" style="94" customWidth="1"/>
    <col min="4354" max="4354" width="13.21875" style="94" customWidth="1"/>
    <col min="4355" max="4355" width="14.5546875" style="94" customWidth="1"/>
    <col min="4356" max="4356" width="10" style="94" bestFit="1" customWidth="1"/>
    <col min="4357" max="4608" width="8.88671875" style="94"/>
    <col min="4609" max="4609" width="27.33203125" style="94" customWidth="1"/>
    <col min="4610" max="4610" width="13.21875" style="94" customWidth="1"/>
    <col min="4611" max="4611" width="14.5546875" style="94" customWidth="1"/>
    <col min="4612" max="4612" width="10" style="94" bestFit="1" customWidth="1"/>
    <col min="4613" max="4864" width="8.88671875" style="94"/>
    <col min="4865" max="4865" width="27.33203125" style="94" customWidth="1"/>
    <col min="4866" max="4866" width="13.21875" style="94" customWidth="1"/>
    <col min="4867" max="4867" width="14.5546875" style="94" customWidth="1"/>
    <col min="4868" max="4868" width="10" style="94" bestFit="1" customWidth="1"/>
    <col min="4869" max="5120" width="8.88671875" style="94"/>
    <col min="5121" max="5121" width="27.33203125" style="94" customWidth="1"/>
    <col min="5122" max="5122" width="13.21875" style="94" customWidth="1"/>
    <col min="5123" max="5123" width="14.5546875" style="94" customWidth="1"/>
    <col min="5124" max="5124" width="10" style="94" bestFit="1" customWidth="1"/>
    <col min="5125" max="5376" width="8.88671875" style="94"/>
    <col min="5377" max="5377" width="27.33203125" style="94" customWidth="1"/>
    <col min="5378" max="5378" width="13.21875" style="94" customWidth="1"/>
    <col min="5379" max="5379" width="14.5546875" style="94" customWidth="1"/>
    <col min="5380" max="5380" width="10" style="94" bestFit="1" customWidth="1"/>
    <col min="5381" max="5632" width="8.88671875" style="94"/>
    <col min="5633" max="5633" width="27.33203125" style="94" customWidth="1"/>
    <col min="5634" max="5634" width="13.21875" style="94" customWidth="1"/>
    <col min="5635" max="5635" width="14.5546875" style="94" customWidth="1"/>
    <col min="5636" max="5636" width="10" style="94" bestFit="1" customWidth="1"/>
    <col min="5637" max="5888" width="8.88671875" style="94"/>
    <col min="5889" max="5889" width="27.33203125" style="94" customWidth="1"/>
    <col min="5890" max="5890" width="13.21875" style="94" customWidth="1"/>
    <col min="5891" max="5891" width="14.5546875" style="94" customWidth="1"/>
    <col min="5892" max="5892" width="10" style="94" bestFit="1" customWidth="1"/>
    <col min="5893" max="6144" width="8.88671875" style="94"/>
    <col min="6145" max="6145" width="27.33203125" style="94" customWidth="1"/>
    <col min="6146" max="6146" width="13.21875" style="94" customWidth="1"/>
    <col min="6147" max="6147" width="14.5546875" style="94" customWidth="1"/>
    <col min="6148" max="6148" width="10" style="94" bestFit="1" customWidth="1"/>
    <col min="6149" max="6400" width="8.88671875" style="94"/>
    <col min="6401" max="6401" width="27.33203125" style="94" customWidth="1"/>
    <col min="6402" max="6402" width="13.21875" style="94" customWidth="1"/>
    <col min="6403" max="6403" width="14.5546875" style="94" customWidth="1"/>
    <col min="6404" max="6404" width="10" style="94" bestFit="1" customWidth="1"/>
    <col min="6405" max="6656" width="8.88671875" style="94"/>
    <col min="6657" max="6657" width="27.33203125" style="94" customWidth="1"/>
    <col min="6658" max="6658" width="13.21875" style="94" customWidth="1"/>
    <col min="6659" max="6659" width="14.5546875" style="94" customWidth="1"/>
    <col min="6660" max="6660" width="10" style="94" bestFit="1" customWidth="1"/>
    <col min="6661" max="6912" width="8.88671875" style="94"/>
    <col min="6913" max="6913" width="27.33203125" style="94" customWidth="1"/>
    <col min="6914" max="6914" width="13.21875" style="94" customWidth="1"/>
    <col min="6915" max="6915" width="14.5546875" style="94" customWidth="1"/>
    <col min="6916" max="6916" width="10" style="94" bestFit="1" customWidth="1"/>
    <col min="6917" max="7168" width="8.88671875" style="94"/>
    <col min="7169" max="7169" width="27.33203125" style="94" customWidth="1"/>
    <col min="7170" max="7170" width="13.21875" style="94" customWidth="1"/>
    <col min="7171" max="7171" width="14.5546875" style="94" customWidth="1"/>
    <col min="7172" max="7172" width="10" style="94" bestFit="1" customWidth="1"/>
    <col min="7173" max="7424" width="8.88671875" style="94"/>
    <col min="7425" max="7425" width="27.33203125" style="94" customWidth="1"/>
    <col min="7426" max="7426" width="13.21875" style="94" customWidth="1"/>
    <col min="7427" max="7427" width="14.5546875" style="94" customWidth="1"/>
    <col min="7428" max="7428" width="10" style="94" bestFit="1" customWidth="1"/>
    <col min="7429" max="7680" width="8.88671875" style="94"/>
    <col min="7681" max="7681" width="27.33203125" style="94" customWidth="1"/>
    <col min="7682" max="7682" width="13.21875" style="94" customWidth="1"/>
    <col min="7683" max="7683" width="14.5546875" style="94" customWidth="1"/>
    <col min="7684" max="7684" width="10" style="94" bestFit="1" customWidth="1"/>
    <col min="7685" max="7936" width="8.88671875" style="94"/>
    <col min="7937" max="7937" width="27.33203125" style="94" customWidth="1"/>
    <col min="7938" max="7938" width="13.21875" style="94" customWidth="1"/>
    <col min="7939" max="7939" width="14.5546875" style="94" customWidth="1"/>
    <col min="7940" max="7940" width="10" style="94" bestFit="1" customWidth="1"/>
    <col min="7941" max="8192" width="8.88671875" style="94"/>
    <col min="8193" max="8193" width="27.33203125" style="94" customWidth="1"/>
    <col min="8194" max="8194" width="13.21875" style="94" customWidth="1"/>
    <col min="8195" max="8195" width="14.5546875" style="94" customWidth="1"/>
    <col min="8196" max="8196" width="10" style="94" bestFit="1" customWidth="1"/>
    <col min="8197" max="8448" width="8.88671875" style="94"/>
    <col min="8449" max="8449" width="27.33203125" style="94" customWidth="1"/>
    <col min="8450" max="8450" width="13.21875" style="94" customWidth="1"/>
    <col min="8451" max="8451" width="14.5546875" style="94" customWidth="1"/>
    <col min="8452" max="8452" width="10" style="94" bestFit="1" customWidth="1"/>
    <col min="8453" max="8704" width="8.88671875" style="94"/>
    <col min="8705" max="8705" width="27.33203125" style="94" customWidth="1"/>
    <col min="8706" max="8706" width="13.21875" style="94" customWidth="1"/>
    <col min="8707" max="8707" width="14.5546875" style="94" customWidth="1"/>
    <col min="8708" max="8708" width="10" style="94" bestFit="1" customWidth="1"/>
    <col min="8709" max="8960" width="8.88671875" style="94"/>
    <col min="8961" max="8961" width="27.33203125" style="94" customWidth="1"/>
    <col min="8962" max="8962" width="13.21875" style="94" customWidth="1"/>
    <col min="8963" max="8963" width="14.5546875" style="94" customWidth="1"/>
    <col min="8964" max="8964" width="10" style="94" bestFit="1" customWidth="1"/>
    <col min="8965" max="9216" width="8.88671875" style="94"/>
    <col min="9217" max="9217" width="27.33203125" style="94" customWidth="1"/>
    <col min="9218" max="9218" width="13.21875" style="94" customWidth="1"/>
    <col min="9219" max="9219" width="14.5546875" style="94" customWidth="1"/>
    <col min="9220" max="9220" width="10" style="94" bestFit="1" customWidth="1"/>
    <col min="9221" max="9472" width="8.88671875" style="94"/>
    <col min="9473" max="9473" width="27.33203125" style="94" customWidth="1"/>
    <col min="9474" max="9474" width="13.21875" style="94" customWidth="1"/>
    <col min="9475" max="9475" width="14.5546875" style="94" customWidth="1"/>
    <col min="9476" max="9476" width="10" style="94" bestFit="1" customWidth="1"/>
    <col min="9477" max="9728" width="8.88671875" style="94"/>
    <col min="9729" max="9729" width="27.33203125" style="94" customWidth="1"/>
    <col min="9730" max="9730" width="13.21875" style="94" customWidth="1"/>
    <col min="9731" max="9731" width="14.5546875" style="94" customWidth="1"/>
    <col min="9732" max="9732" width="10" style="94" bestFit="1" customWidth="1"/>
    <col min="9733" max="9984" width="8.88671875" style="94"/>
    <col min="9985" max="9985" width="27.33203125" style="94" customWidth="1"/>
    <col min="9986" max="9986" width="13.21875" style="94" customWidth="1"/>
    <col min="9987" max="9987" width="14.5546875" style="94" customWidth="1"/>
    <col min="9988" max="9988" width="10" style="94" bestFit="1" customWidth="1"/>
    <col min="9989" max="10240" width="8.88671875" style="94"/>
    <col min="10241" max="10241" width="27.33203125" style="94" customWidth="1"/>
    <col min="10242" max="10242" width="13.21875" style="94" customWidth="1"/>
    <col min="10243" max="10243" width="14.5546875" style="94" customWidth="1"/>
    <col min="10244" max="10244" width="10" style="94" bestFit="1" customWidth="1"/>
    <col min="10245" max="10496" width="8.88671875" style="94"/>
    <col min="10497" max="10497" width="27.33203125" style="94" customWidth="1"/>
    <col min="10498" max="10498" width="13.21875" style="94" customWidth="1"/>
    <col min="10499" max="10499" width="14.5546875" style="94" customWidth="1"/>
    <col min="10500" max="10500" width="10" style="94" bestFit="1" customWidth="1"/>
    <col min="10501" max="10752" width="8.88671875" style="94"/>
    <col min="10753" max="10753" width="27.33203125" style="94" customWidth="1"/>
    <col min="10754" max="10754" width="13.21875" style="94" customWidth="1"/>
    <col min="10755" max="10755" width="14.5546875" style="94" customWidth="1"/>
    <col min="10756" max="10756" width="10" style="94" bestFit="1" customWidth="1"/>
    <col min="10757" max="11008" width="8.88671875" style="94"/>
    <col min="11009" max="11009" width="27.33203125" style="94" customWidth="1"/>
    <col min="11010" max="11010" width="13.21875" style="94" customWidth="1"/>
    <col min="11011" max="11011" width="14.5546875" style="94" customWidth="1"/>
    <col min="11012" max="11012" width="10" style="94" bestFit="1" customWidth="1"/>
    <col min="11013" max="11264" width="8.88671875" style="94"/>
    <col min="11265" max="11265" width="27.33203125" style="94" customWidth="1"/>
    <col min="11266" max="11266" width="13.21875" style="94" customWidth="1"/>
    <col min="11267" max="11267" width="14.5546875" style="94" customWidth="1"/>
    <col min="11268" max="11268" width="10" style="94" bestFit="1" customWidth="1"/>
    <col min="11269" max="11520" width="8.88671875" style="94"/>
    <col min="11521" max="11521" width="27.33203125" style="94" customWidth="1"/>
    <col min="11522" max="11522" width="13.21875" style="94" customWidth="1"/>
    <col min="11523" max="11523" width="14.5546875" style="94" customWidth="1"/>
    <col min="11524" max="11524" width="10" style="94" bestFit="1" customWidth="1"/>
    <col min="11525" max="11776" width="8.88671875" style="94"/>
    <col min="11777" max="11777" width="27.33203125" style="94" customWidth="1"/>
    <col min="11778" max="11778" width="13.21875" style="94" customWidth="1"/>
    <col min="11779" max="11779" width="14.5546875" style="94" customWidth="1"/>
    <col min="11780" max="11780" width="10" style="94" bestFit="1" customWidth="1"/>
    <col min="11781" max="12032" width="8.88671875" style="94"/>
    <col min="12033" max="12033" width="27.33203125" style="94" customWidth="1"/>
    <col min="12034" max="12034" width="13.21875" style="94" customWidth="1"/>
    <col min="12035" max="12035" width="14.5546875" style="94" customWidth="1"/>
    <col min="12036" max="12036" width="10" style="94" bestFit="1" customWidth="1"/>
    <col min="12037" max="12288" width="8.88671875" style="94"/>
    <col min="12289" max="12289" width="27.33203125" style="94" customWidth="1"/>
    <col min="12290" max="12290" width="13.21875" style="94" customWidth="1"/>
    <col min="12291" max="12291" width="14.5546875" style="94" customWidth="1"/>
    <col min="12292" max="12292" width="10" style="94" bestFit="1" customWidth="1"/>
    <col min="12293" max="12544" width="8.88671875" style="94"/>
    <col min="12545" max="12545" width="27.33203125" style="94" customWidth="1"/>
    <col min="12546" max="12546" width="13.21875" style="94" customWidth="1"/>
    <col min="12547" max="12547" width="14.5546875" style="94" customWidth="1"/>
    <col min="12548" max="12548" width="10" style="94" bestFit="1" customWidth="1"/>
    <col min="12549" max="12800" width="8.88671875" style="94"/>
    <col min="12801" max="12801" width="27.33203125" style="94" customWidth="1"/>
    <col min="12802" max="12802" width="13.21875" style="94" customWidth="1"/>
    <col min="12803" max="12803" width="14.5546875" style="94" customWidth="1"/>
    <col min="12804" max="12804" width="10" style="94" bestFit="1" customWidth="1"/>
    <col min="12805" max="13056" width="8.88671875" style="94"/>
    <col min="13057" max="13057" width="27.33203125" style="94" customWidth="1"/>
    <col min="13058" max="13058" width="13.21875" style="94" customWidth="1"/>
    <col min="13059" max="13059" width="14.5546875" style="94" customWidth="1"/>
    <col min="13060" max="13060" width="10" style="94" bestFit="1" customWidth="1"/>
    <col min="13061" max="13312" width="8.88671875" style="94"/>
    <col min="13313" max="13313" width="27.33203125" style="94" customWidth="1"/>
    <col min="13314" max="13314" width="13.21875" style="94" customWidth="1"/>
    <col min="13315" max="13315" width="14.5546875" style="94" customWidth="1"/>
    <col min="13316" max="13316" width="10" style="94" bestFit="1" customWidth="1"/>
    <col min="13317" max="13568" width="8.88671875" style="94"/>
    <col min="13569" max="13569" width="27.33203125" style="94" customWidth="1"/>
    <col min="13570" max="13570" width="13.21875" style="94" customWidth="1"/>
    <col min="13571" max="13571" width="14.5546875" style="94" customWidth="1"/>
    <col min="13572" max="13572" width="10" style="94" bestFit="1" customWidth="1"/>
    <col min="13573" max="13824" width="8.88671875" style="94"/>
    <col min="13825" max="13825" width="27.33203125" style="94" customWidth="1"/>
    <col min="13826" max="13826" width="13.21875" style="94" customWidth="1"/>
    <col min="13827" max="13827" width="14.5546875" style="94" customWidth="1"/>
    <col min="13828" max="13828" width="10" style="94" bestFit="1" customWidth="1"/>
    <col min="13829" max="14080" width="8.88671875" style="94"/>
    <col min="14081" max="14081" width="27.33203125" style="94" customWidth="1"/>
    <col min="14082" max="14082" width="13.21875" style="94" customWidth="1"/>
    <col min="14083" max="14083" width="14.5546875" style="94" customWidth="1"/>
    <col min="14084" max="14084" width="10" style="94" bestFit="1" customWidth="1"/>
    <col min="14085" max="14336" width="8.88671875" style="94"/>
    <col min="14337" max="14337" width="27.33203125" style="94" customWidth="1"/>
    <col min="14338" max="14338" width="13.21875" style="94" customWidth="1"/>
    <col min="14339" max="14339" width="14.5546875" style="94" customWidth="1"/>
    <col min="14340" max="14340" width="10" style="94" bestFit="1" customWidth="1"/>
    <col min="14341" max="14592" width="8.88671875" style="94"/>
    <col min="14593" max="14593" width="27.33203125" style="94" customWidth="1"/>
    <col min="14594" max="14594" width="13.21875" style="94" customWidth="1"/>
    <col min="14595" max="14595" width="14.5546875" style="94" customWidth="1"/>
    <col min="14596" max="14596" width="10" style="94" bestFit="1" customWidth="1"/>
    <col min="14597" max="14848" width="8.88671875" style="94"/>
    <col min="14849" max="14849" width="27.33203125" style="94" customWidth="1"/>
    <col min="14850" max="14850" width="13.21875" style="94" customWidth="1"/>
    <col min="14851" max="14851" width="14.5546875" style="94" customWidth="1"/>
    <col min="14852" max="14852" width="10" style="94" bestFit="1" customWidth="1"/>
    <col min="14853" max="15104" width="8.88671875" style="94"/>
    <col min="15105" max="15105" width="27.33203125" style="94" customWidth="1"/>
    <col min="15106" max="15106" width="13.21875" style="94" customWidth="1"/>
    <col min="15107" max="15107" width="14.5546875" style="94" customWidth="1"/>
    <col min="15108" max="15108" width="10" style="94" bestFit="1" customWidth="1"/>
    <col min="15109" max="15360" width="8.88671875" style="94"/>
    <col min="15361" max="15361" width="27.33203125" style="94" customWidth="1"/>
    <col min="15362" max="15362" width="13.21875" style="94" customWidth="1"/>
    <col min="15363" max="15363" width="14.5546875" style="94" customWidth="1"/>
    <col min="15364" max="15364" width="10" style="94" bestFit="1" customWidth="1"/>
    <col min="15365" max="15616" width="8.88671875" style="94"/>
    <col min="15617" max="15617" width="27.33203125" style="94" customWidth="1"/>
    <col min="15618" max="15618" width="13.21875" style="94" customWidth="1"/>
    <col min="15619" max="15619" width="14.5546875" style="94" customWidth="1"/>
    <col min="15620" max="15620" width="10" style="94" bestFit="1" customWidth="1"/>
    <col min="15621" max="15872" width="8.88671875" style="94"/>
    <col min="15873" max="15873" width="27.33203125" style="94" customWidth="1"/>
    <col min="15874" max="15874" width="13.21875" style="94" customWidth="1"/>
    <col min="15875" max="15875" width="14.5546875" style="94" customWidth="1"/>
    <col min="15876" max="15876" width="10" style="94" bestFit="1" customWidth="1"/>
    <col min="15877" max="16128" width="8.88671875" style="94"/>
    <col min="16129" max="16129" width="27.33203125" style="94" customWidth="1"/>
    <col min="16130" max="16130" width="13.21875" style="94" customWidth="1"/>
    <col min="16131" max="16131" width="14.5546875" style="94" customWidth="1"/>
    <col min="16132" max="16132" width="10" style="94" bestFit="1" customWidth="1"/>
    <col min="16133" max="16384" width="8.88671875" style="94"/>
  </cols>
  <sheetData>
    <row r="1" spans="1:6" ht="18" customHeight="1">
      <c r="A1" s="96" t="s">
        <v>234</v>
      </c>
    </row>
    <row r="2" spans="1:6" ht="18" customHeight="1">
      <c r="A2" s="134" t="s">
        <v>246</v>
      </c>
    </row>
    <row r="3" spans="1:6" ht="18" customHeight="1">
      <c r="A3" s="146"/>
    </row>
    <row r="4" spans="1:6" ht="18" customHeight="1">
      <c r="A4" s="141"/>
      <c r="B4" s="149" t="s">
        <v>80</v>
      </c>
      <c r="C4" s="149" t="s">
        <v>79</v>
      </c>
      <c r="D4" s="149" t="s">
        <v>78</v>
      </c>
    </row>
    <row r="5" spans="1:6" ht="18" customHeight="1">
      <c r="B5" s="147" t="s">
        <v>77</v>
      </c>
      <c r="C5" s="147" t="s">
        <v>76</v>
      </c>
      <c r="D5" s="147" t="s">
        <v>74</v>
      </c>
    </row>
    <row r="6" spans="1:6" ht="18" customHeight="1">
      <c r="B6" s="148" t="s">
        <v>75</v>
      </c>
      <c r="C6" s="147" t="s">
        <v>74</v>
      </c>
      <c r="D6" s="148" t="s">
        <v>73</v>
      </c>
    </row>
    <row r="7" spans="1:6" ht="18" customHeight="1">
      <c r="B7" s="148" t="s">
        <v>72</v>
      </c>
      <c r="C7" s="148" t="s">
        <v>71</v>
      </c>
      <c r="D7" s="148" t="s">
        <v>70</v>
      </c>
    </row>
    <row r="8" spans="1:6" ht="18" customHeight="1">
      <c r="B8" s="150"/>
      <c r="C8" s="151" t="s">
        <v>69</v>
      </c>
      <c r="D8" s="151" t="s">
        <v>68</v>
      </c>
    </row>
    <row r="9" spans="1:6" ht="15" customHeight="1">
      <c r="A9" s="142" t="s">
        <v>54</v>
      </c>
      <c r="B9" s="189">
        <f>SUM(B11:B42)</f>
        <v>14</v>
      </c>
      <c r="C9" s="313">
        <f>SUM(C10:C42)</f>
        <v>135.46799999999999</v>
      </c>
      <c r="D9" s="313">
        <f>SUM(D10:D42)</f>
        <v>105.77000000000001</v>
      </c>
      <c r="E9" s="318"/>
      <c r="F9" s="318"/>
    </row>
    <row r="10" spans="1:6" ht="15" customHeight="1">
      <c r="A10" s="136">
        <v>1988</v>
      </c>
      <c r="B10" s="216">
        <v>0</v>
      </c>
      <c r="C10" s="216">
        <v>0</v>
      </c>
      <c r="D10" s="216">
        <v>0</v>
      </c>
      <c r="E10" s="318"/>
      <c r="F10" s="318"/>
    </row>
    <row r="11" spans="1:6" ht="15" customHeight="1">
      <c r="A11" s="136">
        <v>1989</v>
      </c>
      <c r="B11" s="216">
        <v>0</v>
      </c>
      <c r="C11" s="216">
        <v>0</v>
      </c>
      <c r="D11" s="216">
        <v>0</v>
      </c>
    </row>
    <row r="12" spans="1:6" ht="15" customHeight="1">
      <c r="A12" s="136">
        <v>1990</v>
      </c>
      <c r="B12" s="216">
        <v>0</v>
      </c>
      <c r="C12" s="216">
        <v>0</v>
      </c>
      <c r="D12" s="216">
        <v>0</v>
      </c>
    </row>
    <row r="13" spans="1:6" ht="15" customHeight="1">
      <c r="A13" s="136">
        <v>1991</v>
      </c>
      <c r="B13" s="216">
        <v>0</v>
      </c>
      <c r="C13" s="216">
        <v>0</v>
      </c>
      <c r="D13" s="216">
        <v>0</v>
      </c>
    </row>
    <row r="14" spans="1:6" ht="15" customHeight="1">
      <c r="A14" s="136">
        <v>1992</v>
      </c>
      <c r="B14" s="216">
        <v>0</v>
      </c>
      <c r="C14" s="216">
        <v>0</v>
      </c>
      <c r="D14" s="216">
        <v>0</v>
      </c>
    </row>
    <row r="15" spans="1:6" ht="15" customHeight="1">
      <c r="A15" s="136">
        <v>1993</v>
      </c>
      <c r="B15" s="216">
        <v>0</v>
      </c>
      <c r="C15" s="216">
        <v>0</v>
      </c>
      <c r="D15" s="216">
        <v>0</v>
      </c>
    </row>
    <row r="16" spans="1:6" ht="15" customHeight="1">
      <c r="A16" s="136">
        <v>1994</v>
      </c>
      <c r="B16" s="216">
        <v>0</v>
      </c>
      <c r="C16" s="216">
        <v>0</v>
      </c>
      <c r="D16" s="216">
        <v>0</v>
      </c>
    </row>
    <row r="17" spans="1:4" ht="15" customHeight="1">
      <c r="A17" s="136">
        <v>1995</v>
      </c>
      <c r="B17" s="190">
        <v>1</v>
      </c>
      <c r="C17" s="217">
        <v>10.664999999999999</v>
      </c>
      <c r="D17" s="217">
        <v>10.664999999999999</v>
      </c>
    </row>
    <row r="18" spans="1:4" ht="15" customHeight="1">
      <c r="A18" s="136">
        <v>1996</v>
      </c>
      <c r="B18" s="216">
        <v>0</v>
      </c>
      <c r="C18" s="216">
        <v>0</v>
      </c>
      <c r="D18" s="216">
        <v>0</v>
      </c>
    </row>
    <row r="19" spans="1:4" ht="15" customHeight="1">
      <c r="A19" s="136">
        <v>1997</v>
      </c>
      <c r="B19" s="216">
        <v>0</v>
      </c>
      <c r="C19" s="216">
        <v>0</v>
      </c>
      <c r="D19" s="216">
        <v>0</v>
      </c>
    </row>
    <row r="20" spans="1:4" ht="15" customHeight="1">
      <c r="A20" s="136">
        <v>1998</v>
      </c>
      <c r="B20" s="216">
        <v>0</v>
      </c>
      <c r="C20" s="216">
        <v>0</v>
      </c>
      <c r="D20" s="216">
        <v>0</v>
      </c>
    </row>
    <row r="21" spans="1:4" ht="15" customHeight="1">
      <c r="A21" s="136">
        <v>1999</v>
      </c>
      <c r="B21" s="216">
        <v>0</v>
      </c>
      <c r="C21" s="216">
        <v>0</v>
      </c>
      <c r="D21" s="216">
        <v>0</v>
      </c>
    </row>
    <row r="22" spans="1:4" ht="15" customHeight="1">
      <c r="A22" s="136">
        <v>2000</v>
      </c>
      <c r="B22" s="216">
        <v>0</v>
      </c>
      <c r="C22" s="216">
        <v>0</v>
      </c>
      <c r="D22" s="216">
        <v>0</v>
      </c>
    </row>
    <row r="23" spans="1:4" ht="15" customHeight="1">
      <c r="A23" s="136">
        <v>2001</v>
      </c>
      <c r="B23" s="216">
        <v>0</v>
      </c>
      <c r="C23" s="216">
        <v>0</v>
      </c>
      <c r="D23" s="216">
        <v>0</v>
      </c>
    </row>
    <row r="24" spans="1:4" ht="15" customHeight="1">
      <c r="A24" s="136">
        <v>2002</v>
      </c>
      <c r="B24" s="216">
        <v>0</v>
      </c>
      <c r="C24" s="216">
        <v>0</v>
      </c>
      <c r="D24" s="216">
        <v>0</v>
      </c>
    </row>
    <row r="25" spans="1:4" ht="15" customHeight="1">
      <c r="A25" s="136">
        <v>2003</v>
      </c>
      <c r="B25" s="216">
        <v>0</v>
      </c>
      <c r="C25" s="216">
        <v>0</v>
      </c>
      <c r="D25" s="216">
        <v>0</v>
      </c>
    </row>
    <row r="26" spans="1:4" ht="15" customHeight="1">
      <c r="A26" s="136">
        <v>2004</v>
      </c>
      <c r="B26" s="216">
        <v>0</v>
      </c>
      <c r="C26" s="216">
        <v>0</v>
      </c>
      <c r="D26" s="216">
        <v>0</v>
      </c>
    </row>
    <row r="27" spans="1:4" ht="15" customHeight="1">
      <c r="A27" s="136">
        <v>2005</v>
      </c>
      <c r="B27" s="216">
        <v>0</v>
      </c>
      <c r="C27" s="216">
        <v>0</v>
      </c>
      <c r="D27" s="216">
        <v>0</v>
      </c>
    </row>
    <row r="28" spans="1:4" ht="15" customHeight="1">
      <c r="A28" s="136">
        <v>2006</v>
      </c>
      <c r="B28" s="190">
        <v>1</v>
      </c>
      <c r="C28" s="217">
        <v>1.2</v>
      </c>
      <c r="D28" s="217">
        <v>1.2</v>
      </c>
    </row>
    <row r="29" spans="1:4" ht="15" customHeight="1">
      <c r="A29" s="136">
        <v>2007</v>
      </c>
      <c r="B29" s="190">
        <v>1</v>
      </c>
      <c r="C29" s="217">
        <v>15</v>
      </c>
      <c r="D29" s="217">
        <v>4.5</v>
      </c>
    </row>
    <row r="30" spans="1:4" ht="15" customHeight="1">
      <c r="A30" s="136">
        <v>2008</v>
      </c>
      <c r="B30" s="190">
        <v>2</v>
      </c>
      <c r="C30" s="217">
        <v>3.2</v>
      </c>
      <c r="D30" s="217">
        <v>3.2</v>
      </c>
    </row>
    <row r="31" spans="1:4" ht="15" customHeight="1">
      <c r="A31" s="136">
        <v>2009</v>
      </c>
      <c r="B31" s="190">
        <v>1</v>
      </c>
      <c r="C31" s="217">
        <v>60</v>
      </c>
      <c r="D31" s="217">
        <v>60</v>
      </c>
    </row>
    <row r="32" spans="1:4" ht="15" customHeight="1">
      <c r="A32" s="136">
        <v>2010</v>
      </c>
      <c r="B32" s="216">
        <v>0</v>
      </c>
      <c r="C32" s="216">
        <v>0</v>
      </c>
      <c r="D32" s="216">
        <v>0</v>
      </c>
    </row>
    <row r="33" spans="1:4" ht="15" customHeight="1">
      <c r="A33" s="136">
        <v>2011</v>
      </c>
      <c r="B33" s="216">
        <v>0</v>
      </c>
      <c r="C33" s="216">
        <v>0</v>
      </c>
      <c r="D33" s="216">
        <v>0</v>
      </c>
    </row>
    <row r="34" spans="1:4" ht="15" customHeight="1">
      <c r="A34" s="136">
        <v>2012</v>
      </c>
      <c r="B34" s="190">
        <v>1</v>
      </c>
      <c r="C34" s="216">
        <v>14.7</v>
      </c>
      <c r="D34" s="216">
        <v>14.7</v>
      </c>
    </row>
    <row r="35" spans="1:4" ht="15" customHeight="1">
      <c r="A35" s="136">
        <v>2013</v>
      </c>
      <c r="B35" s="216">
        <v>0</v>
      </c>
      <c r="C35" s="216">
        <v>0</v>
      </c>
      <c r="D35" s="216">
        <v>0</v>
      </c>
    </row>
    <row r="36" spans="1:4" ht="15" customHeight="1">
      <c r="A36" s="136">
        <v>2014</v>
      </c>
      <c r="B36" s="216">
        <v>0</v>
      </c>
      <c r="C36" s="216">
        <v>0</v>
      </c>
      <c r="D36" s="216">
        <v>0</v>
      </c>
    </row>
    <row r="37" spans="1:4" ht="15" customHeight="1">
      <c r="A37" s="136">
        <v>2015</v>
      </c>
      <c r="B37" s="190">
        <v>2</v>
      </c>
      <c r="C37" s="217">
        <v>17.649999999999999</v>
      </c>
      <c r="D37" s="217">
        <v>3.15</v>
      </c>
    </row>
    <row r="38" spans="1:4" ht="15" customHeight="1">
      <c r="A38" s="136">
        <v>2016</v>
      </c>
      <c r="B38" s="190">
        <v>1</v>
      </c>
      <c r="C38" s="217">
        <v>0.23</v>
      </c>
      <c r="D38" s="217">
        <v>0.2</v>
      </c>
    </row>
    <row r="39" spans="1:4" ht="15" customHeight="1">
      <c r="A39" s="136">
        <v>2017</v>
      </c>
      <c r="B39" s="190">
        <v>1</v>
      </c>
      <c r="C39" s="217">
        <v>4.4000000000000004</v>
      </c>
      <c r="D39" s="216">
        <v>2</v>
      </c>
    </row>
    <row r="40" spans="1:4" ht="15" customHeight="1">
      <c r="A40" s="172">
        <v>2018</v>
      </c>
      <c r="B40" s="190">
        <v>2</v>
      </c>
      <c r="C40" s="217">
        <v>4.3710000000000004</v>
      </c>
      <c r="D40" s="216">
        <v>2.1030000000000002</v>
      </c>
    </row>
    <row r="41" spans="1:4" ht="18" customHeight="1">
      <c r="A41" s="222">
        <v>2019</v>
      </c>
      <c r="B41" s="216">
        <v>0</v>
      </c>
      <c r="C41" s="216">
        <v>0</v>
      </c>
      <c r="D41" s="216">
        <v>0</v>
      </c>
    </row>
    <row r="42" spans="1:4" ht="18" customHeight="1">
      <c r="A42" s="307" t="s">
        <v>241</v>
      </c>
      <c r="B42" s="312">
        <v>1</v>
      </c>
      <c r="C42" s="312">
        <v>4.0519999999999996</v>
      </c>
      <c r="D42" s="312">
        <v>4.0519999999999996</v>
      </c>
    </row>
    <row r="43" spans="1:4" ht="18" customHeight="1"/>
    <row r="44" spans="1:4" ht="15.95" customHeight="1"/>
    <row r="45" spans="1:4" ht="15.95" customHeight="1"/>
    <row r="46" spans="1:4" ht="15.95" customHeight="1"/>
    <row r="47" spans="1:4" ht="15.95" customHeight="1"/>
    <row r="48" spans="1:4" ht="15.95" customHeight="1"/>
    <row r="49" ht="15.95" customHeight="1"/>
    <row r="50" ht="15.95" customHeight="1"/>
    <row r="51" ht="15.95" customHeight="1"/>
    <row r="52" ht="15.95" customHeight="1"/>
    <row r="53" ht="15.95" customHeight="1"/>
    <row r="54" ht="15.95" customHeight="1"/>
    <row r="55" ht="15.95" customHeight="1"/>
    <row r="56" ht="15.95" customHeight="1"/>
    <row r="57" ht="15.95" customHeight="1"/>
    <row r="58" ht="15.95" customHeight="1"/>
    <row r="59" ht="15.95" customHeight="1"/>
    <row r="60" ht="15.95" customHeight="1"/>
    <row r="61" ht="15.95" customHeight="1"/>
    <row r="62" ht="15.95" customHeight="1"/>
    <row r="63" ht="15.95" customHeight="1"/>
    <row r="64" ht="15.95" customHeight="1"/>
    <row r="65" ht="15.95" customHeight="1"/>
    <row r="66" ht="15.95" customHeight="1"/>
    <row r="67" ht="15.95" customHeight="1"/>
    <row r="68" ht="15.95" customHeight="1"/>
    <row r="69" ht="15.95" customHeight="1"/>
    <row r="70" ht="15.95" customHeight="1"/>
    <row r="71" ht="15.95" customHeight="1"/>
    <row r="72" ht="15.95" customHeight="1"/>
    <row r="73" ht="15.95" customHeight="1"/>
    <row r="74" ht="15.95" customHeight="1"/>
    <row r="75" ht="15.95" customHeight="1"/>
    <row r="76" ht="15.95" customHeight="1"/>
    <row r="77" ht="15.95" customHeight="1"/>
    <row r="78" ht="15.95" customHeight="1"/>
    <row r="79" ht="15.95" customHeight="1"/>
    <row r="80" ht="15.95" customHeight="1"/>
    <row r="81" ht="15.95" customHeight="1"/>
    <row r="82" ht="15.95" customHeight="1"/>
    <row r="83" ht="15.95" customHeight="1"/>
    <row r="84" ht="15.95" customHeight="1"/>
    <row r="85" ht="15.95" customHeight="1"/>
    <row r="86" ht="15.95" customHeight="1"/>
    <row r="87" ht="15.95" customHeight="1"/>
    <row r="88" ht="15.95" customHeight="1"/>
    <row r="89" ht="15.95" customHeight="1"/>
    <row r="90" ht="15.95" customHeight="1"/>
    <row r="91" ht="15.95" customHeight="1"/>
    <row r="92" ht="15.95" customHeight="1"/>
    <row r="93" ht="15.95" customHeight="1"/>
    <row r="94" ht="15.95" customHeight="1"/>
    <row r="95" ht="15.95" customHeight="1"/>
    <row r="96" ht="15.95" customHeight="1"/>
    <row r="97" ht="15.95" customHeight="1"/>
    <row r="98" ht="15.95" customHeight="1"/>
    <row r="99" ht="15.95" customHeight="1"/>
    <row r="100" ht="15.95" customHeight="1"/>
    <row r="101" ht="15.95" customHeight="1"/>
    <row r="102" ht="15.95" customHeight="1"/>
    <row r="103" ht="15.95" customHeight="1"/>
    <row r="104" ht="15.95" customHeight="1"/>
    <row r="105" ht="15.95" customHeight="1"/>
    <row r="106" ht="15.95" customHeight="1"/>
    <row r="107" ht="15.95" customHeight="1"/>
    <row r="108" ht="15.95" customHeight="1"/>
    <row r="109" ht="15.95" customHeight="1"/>
    <row r="110" ht="15.95" customHeight="1"/>
    <row r="111" ht="15.95" customHeight="1"/>
    <row r="112" ht="15.95" customHeight="1"/>
    <row r="113" ht="15.95" customHeight="1"/>
    <row r="114" ht="15.95" customHeight="1"/>
    <row r="115" ht="15.95" customHeight="1"/>
    <row r="116" ht="15.95" customHeight="1"/>
    <row r="117" ht="15.95" customHeight="1"/>
    <row r="118" ht="15.95" customHeight="1"/>
    <row r="119" ht="15.95" customHeight="1"/>
    <row r="120" ht="15.95" customHeight="1"/>
    <row r="121" ht="15.95" customHeight="1"/>
    <row r="122" ht="15.95" customHeight="1"/>
    <row r="123" ht="15.95" customHeight="1"/>
    <row r="124" ht="15.95" customHeight="1"/>
    <row r="125" ht="15.95" customHeight="1"/>
    <row r="126" ht="15.95" customHeight="1"/>
    <row r="127" ht="15.95" customHeight="1"/>
    <row r="128" ht="15.95" customHeight="1"/>
    <row r="129" ht="15.95" customHeight="1"/>
    <row r="130" ht="15.95" customHeight="1"/>
    <row r="131" ht="15.95" customHeight="1"/>
    <row r="132" ht="15.95" customHeight="1"/>
    <row r="133" ht="15.95" customHeight="1"/>
    <row r="134" ht="15.95" customHeight="1"/>
    <row r="135" ht="15.95" customHeight="1"/>
    <row r="136" ht="15.95" customHeight="1"/>
    <row r="137" ht="15.95" customHeight="1"/>
    <row r="138" ht="15.95" customHeight="1"/>
    <row r="139" ht="15.95" customHeight="1"/>
    <row r="140" ht="15.95" customHeight="1"/>
    <row r="141" ht="15.95" customHeight="1"/>
    <row r="142" ht="15.95" customHeight="1"/>
    <row r="143" ht="15.95" customHeight="1"/>
    <row r="144" ht="15.95" customHeight="1"/>
    <row r="145" ht="15.95" customHeight="1"/>
    <row r="146" ht="15.95" customHeight="1"/>
    <row r="147" ht="15.95" customHeight="1"/>
    <row r="148" ht="15.95" customHeight="1"/>
    <row r="149" ht="15.95" customHeight="1"/>
    <row r="150" ht="15.95" customHeight="1"/>
    <row r="151" ht="15.95" customHeight="1"/>
    <row r="152" ht="15.95" customHeight="1"/>
    <row r="153" ht="15.95" customHeight="1"/>
    <row r="154" ht="15.95" customHeight="1"/>
    <row r="155" ht="15.95" customHeight="1"/>
    <row r="156" ht="15.95" customHeight="1"/>
    <row r="157" ht="15.95" customHeight="1"/>
    <row r="158" ht="15.95" customHeight="1"/>
    <row r="159" ht="15.95" customHeight="1"/>
    <row r="160" ht="15.95" customHeight="1"/>
    <row r="161" ht="15.95" customHeight="1"/>
    <row r="162" ht="15.95" customHeight="1"/>
    <row r="163" ht="15.95" customHeight="1"/>
    <row r="164" ht="15.95" customHeight="1"/>
    <row r="165" ht="15.95" customHeight="1"/>
    <row r="166" ht="15.95" customHeight="1"/>
    <row r="167" ht="15.95" customHeight="1"/>
    <row r="168" ht="15.95" customHeight="1"/>
    <row r="169" ht="15.95" customHeight="1"/>
    <row r="170" ht="15.95" customHeight="1"/>
    <row r="171" ht="15.95" customHeight="1"/>
    <row r="172" ht="15.95" customHeight="1"/>
    <row r="173" ht="15.95" customHeight="1"/>
    <row r="174" ht="15.95" customHeight="1"/>
    <row r="175" ht="15.95" customHeight="1"/>
    <row r="176" ht="15.95" customHeight="1"/>
    <row r="177" ht="15.95" customHeight="1"/>
    <row r="178" ht="15.95" customHeight="1"/>
    <row r="179" ht="15.95" customHeight="1"/>
    <row r="180" ht="15.95" customHeight="1"/>
    <row r="181" ht="15.95" customHeight="1"/>
    <row r="182" ht="15.95" customHeight="1"/>
    <row r="183" ht="15.95" customHeight="1"/>
    <row r="184" ht="15.95" customHeight="1"/>
    <row r="185" ht="15.95" customHeight="1"/>
    <row r="186" ht="15.95" customHeight="1"/>
    <row r="187" ht="15.95" customHeight="1"/>
    <row r="188" ht="15.95" customHeight="1"/>
    <row r="189" ht="15.95" customHeight="1"/>
    <row r="190" ht="15.95" customHeight="1"/>
    <row r="191" ht="15.95" customHeight="1"/>
    <row r="192" ht="15.95" customHeight="1"/>
    <row r="193" ht="15.95" customHeight="1"/>
    <row r="194" ht="15.95" customHeight="1"/>
    <row r="195" ht="15.95" customHeight="1"/>
    <row r="196" ht="15.95" customHeight="1"/>
    <row r="197" ht="15.95" customHeight="1"/>
    <row r="198" ht="15.95" customHeight="1"/>
    <row r="199" ht="15.95" customHeight="1"/>
    <row r="200" ht="15.95" customHeight="1"/>
    <row r="201" ht="15.95" customHeight="1"/>
    <row r="202" ht="15.95" customHeight="1"/>
    <row r="203" ht="15.95" customHeight="1"/>
    <row r="204" ht="15.95" customHeight="1"/>
    <row r="205" ht="15.95" customHeight="1"/>
    <row r="206" ht="15.95" customHeight="1"/>
    <row r="207" ht="15.95" customHeight="1"/>
    <row r="208" ht="15.95" customHeight="1"/>
    <row r="209" ht="15.95" customHeight="1"/>
    <row r="210" ht="15.95" customHeight="1"/>
    <row r="211" ht="15.95" customHeight="1"/>
    <row r="212" ht="15.95" customHeight="1"/>
    <row r="213" ht="15.95" customHeight="1"/>
    <row r="214" ht="15.95" customHeight="1"/>
    <row r="215" ht="15.95" customHeight="1"/>
    <row r="216" ht="15.95" customHeight="1"/>
    <row r="217" ht="15.95" customHeight="1"/>
    <row r="218" ht="15.95" customHeight="1"/>
    <row r="219" ht="15.95" customHeight="1"/>
    <row r="220" ht="15.95" customHeight="1"/>
    <row r="221" ht="15.95" customHeight="1"/>
    <row r="222" ht="15.95" customHeight="1"/>
    <row r="223" ht="15.95" customHeight="1"/>
    <row r="224" ht="15.95" customHeight="1"/>
    <row r="225" ht="15.95" customHeight="1"/>
    <row r="226" ht="15.95" customHeight="1"/>
    <row r="227" ht="15.95" customHeight="1"/>
    <row r="228" ht="15.95" customHeight="1"/>
    <row r="229" ht="15.95" customHeight="1"/>
    <row r="230" ht="15.95" customHeight="1"/>
    <row r="231" ht="15.95" customHeight="1"/>
    <row r="232" ht="15.95" customHeight="1"/>
    <row r="233" ht="15.95" customHeight="1"/>
    <row r="234" ht="15.95" customHeight="1"/>
    <row r="235" ht="15.95" customHeight="1"/>
    <row r="236" ht="15.95" customHeight="1"/>
    <row r="237" ht="15.95" customHeight="1"/>
    <row r="238" ht="15.95" customHeight="1"/>
    <row r="239" ht="15.95" customHeight="1"/>
    <row r="240" ht="15.95" customHeight="1"/>
    <row r="241" ht="15.95" customHeight="1"/>
    <row r="242" ht="15.95" customHeight="1"/>
    <row r="243" ht="15.95" customHeight="1"/>
    <row r="244" ht="15.95" customHeight="1"/>
    <row r="245" ht="15.95" customHeight="1"/>
    <row r="246" ht="15.95" customHeight="1"/>
    <row r="247" ht="15.95" customHeight="1"/>
    <row r="248" ht="15.95" customHeight="1"/>
    <row r="249" ht="15.95" customHeight="1"/>
    <row r="250" ht="15.95" customHeight="1"/>
    <row r="251" ht="15.95" customHeight="1"/>
    <row r="252" ht="15.95" customHeight="1"/>
    <row r="253" ht="15.95" customHeight="1"/>
    <row r="254" ht="15.95" customHeight="1"/>
    <row r="255" ht="15.95" customHeight="1"/>
    <row r="256" ht="15.95" customHeight="1"/>
    <row r="257" ht="15.95" customHeight="1"/>
    <row r="258" ht="15.95" customHeight="1"/>
    <row r="259" ht="15.95" customHeight="1"/>
    <row r="260" ht="15.95" customHeight="1"/>
    <row r="261" ht="15.95" customHeight="1"/>
    <row r="262" ht="15.95" customHeight="1"/>
    <row r="263" ht="15.95" customHeight="1"/>
    <row r="264" ht="15.95" customHeight="1"/>
    <row r="265" ht="15.95" customHeight="1"/>
    <row r="266" ht="15.95" customHeight="1"/>
    <row r="267" ht="15.95" customHeight="1"/>
    <row r="268" ht="15.95" customHeight="1"/>
    <row r="269" ht="15.95" customHeight="1"/>
    <row r="270" ht="15.95" customHeight="1"/>
    <row r="271" ht="15.95" customHeight="1"/>
    <row r="272" ht="15.95" customHeight="1"/>
    <row r="273" ht="15.95" customHeight="1"/>
    <row r="274" ht="15.95" customHeight="1"/>
    <row r="275" ht="15.95" customHeight="1"/>
    <row r="276" ht="15.95" customHeight="1"/>
    <row r="277" ht="15.95" customHeight="1"/>
    <row r="278" ht="15.95" customHeight="1"/>
    <row r="279" ht="15.95" customHeight="1"/>
    <row r="280" ht="15.95" customHeight="1"/>
    <row r="281" ht="15.95" customHeight="1"/>
    <row r="282" ht="15.95" customHeight="1"/>
    <row r="283" ht="15.95" customHeight="1"/>
    <row r="284" ht="15.95" customHeight="1"/>
    <row r="285" ht="15.95" customHeight="1"/>
    <row r="286" ht="15.95" customHeight="1"/>
    <row r="287" ht="15.95" customHeight="1"/>
    <row r="288" ht="15.95" customHeight="1"/>
    <row r="289" ht="15.95" customHeight="1"/>
    <row r="290" ht="15.95" customHeight="1"/>
    <row r="291" ht="15.95" customHeight="1"/>
    <row r="292" ht="15.95" customHeight="1"/>
    <row r="293" ht="15.95" customHeight="1"/>
    <row r="294" ht="15.95" customHeight="1"/>
    <row r="295" ht="15.95" customHeight="1"/>
    <row r="296" ht="15.95" customHeight="1"/>
    <row r="297" ht="15.95" customHeight="1"/>
    <row r="298" ht="15.95" customHeight="1"/>
    <row r="299" ht="15.95" customHeight="1"/>
    <row r="300" ht="15.95" customHeight="1"/>
    <row r="301" ht="15.95" customHeight="1"/>
    <row r="302" ht="15.95" customHeight="1"/>
    <row r="303" ht="15.95" customHeight="1"/>
    <row r="304" ht="15.95" customHeight="1"/>
    <row r="305" ht="15.95" customHeight="1"/>
    <row r="306" ht="15.95" customHeight="1"/>
    <row r="307" ht="15.95" customHeight="1"/>
    <row r="308" ht="15.95" customHeight="1"/>
    <row r="309" ht="15.95" customHeight="1"/>
    <row r="310" ht="15.95" customHeight="1"/>
    <row r="311" ht="15.95" customHeight="1"/>
    <row r="312" ht="15.95" customHeight="1"/>
    <row r="313" ht="15.95" customHeight="1"/>
    <row r="314" ht="15.95" customHeight="1"/>
    <row r="315" ht="15.95" customHeight="1"/>
    <row r="316" ht="15.95" customHeight="1"/>
    <row r="317" ht="15.95" customHeight="1"/>
    <row r="318" ht="15.95" customHeight="1"/>
    <row r="319" ht="15.95" customHeight="1"/>
    <row r="320" ht="15.95" customHeight="1"/>
    <row r="321" ht="15.95" customHeight="1"/>
  </sheetData>
  <pageMargins left="0.74803149606299202" right="0.511811023622047" top="0.62992125984252001" bottom="0.62992125984252001" header="0.511811023622047" footer="0.23622047244094499"/>
  <pageSetup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B050"/>
  </sheetPr>
  <dimension ref="A1:E116"/>
  <sheetViews>
    <sheetView workbookViewId="0">
      <selection activeCell="C36" sqref="C36"/>
    </sheetView>
  </sheetViews>
  <sheetFormatPr defaultRowHeight="12.75"/>
  <cols>
    <col min="1" max="1" width="42.6640625" style="118" customWidth="1"/>
    <col min="2" max="4" width="10.77734375" style="118" customWidth="1"/>
    <col min="5" max="255" width="8.88671875" style="118"/>
    <col min="256" max="256" width="35.5546875" style="118" customWidth="1"/>
    <col min="257" max="257" width="12.33203125" style="118" customWidth="1"/>
    <col min="258" max="258" width="11.88671875" style="118" customWidth="1"/>
    <col min="259" max="260" width="12.21875" style="118" customWidth="1"/>
    <col min="261" max="511" width="8.88671875" style="118"/>
    <col min="512" max="512" width="35.5546875" style="118" customWidth="1"/>
    <col min="513" max="513" width="12.33203125" style="118" customWidth="1"/>
    <col min="514" max="514" width="11.88671875" style="118" customWidth="1"/>
    <col min="515" max="516" width="12.21875" style="118" customWidth="1"/>
    <col min="517" max="767" width="8.88671875" style="118"/>
    <col min="768" max="768" width="35.5546875" style="118" customWidth="1"/>
    <col min="769" max="769" width="12.33203125" style="118" customWidth="1"/>
    <col min="770" max="770" width="11.88671875" style="118" customWidth="1"/>
    <col min="771" max="772" width="12.21875" style="118" customWidth="1"/>
    <col min="773" max="1023" width="8.88671875" style="118"/>
    <col min="1024" max="1024" width="35.5546875" style="118" customWidth="1"/>
    <col min="1025" max="1025" width="12.33203125" style="118" customWidth="1"/>
    <col min="1026" max="1026" width="11.88671875" style="118" customWidth="1"/>
    <col min="1027" max="1028" width="12.21875" style="118" customWidth="1"/>
    <col min="1029" max="1279" width="8.88671875" style="118"/>
    <col min="1280" max="1280" width="35.5546875" style="118" customWidth="1"/>
    <col min="1281" max="1281" width="12.33203125" style="118" customWidth="1"/>
    <col min="1282" max="1282" width="11.88671875" style="118" customWidth="1"/>
    <col min="1283" max="1284" width="12.21875" style="118" customWidth="1"/>
    <col min="1285" max="1535" width="8.88671875" style="118"/>
    <col min="1536" max="1536" width="35.5546875" style="118" customWidth="1"/>
    <col min="1537" max="1537" width="12.33203125" style="118" customWidth="1"/>
    <col min="1538" max="1538" width="11.88671875" style="118" customWidth="1"/>
    <col min="1539" max="1540" width="12.21875" style="118" customWidth="1"/>
    <col min="1541" max="1791" width="8.88671875" style="118"/>
    <col min="1792" max="1792" width="35.5546875" style="118" customWidth="1"/>
    <col min="1793" max="1793" width="12.33203125" style="118" customWidth="1"/>
    <col min="1794" max="1794" width="11.88671875" style="118" customWidth="1"/>
    <col min="1795" max="1796" width="12.21875" style="118" customWidth="1"/>
    <col min="1797" max="2047" width="8.88671875" style="118"/>
    <col min="2048" max="2048" width="35.5546875" style="118" customWidth="1"/>
    <col min="2049" max="2049" width="12.33203125" style="118" customWidth="1"/>
    <col min="2050" max="2050" width="11.88671875" style="118" customWidth="1"/>
    <col min="2051" max="2052" width="12.21875" style="118" customWidth="1"/>
    <col min="2053" max="2303" width="8.88671875" style="118"/>
    <col min="2304" max="2304" width="35.5546875" style="118" customWidth="1"/>
    <col min="2305" max="2305" width="12.33203125" style="118" customWidth="1"/>
    <col min="2306" max="2306" width="11.88671875" style="118" customWidth="1"/>
    <col min="2307" max="2308" width="12.21875" style="118" customWidth="1"/>
    <col min="2309" max="2559" width="8.88671875" style="118"/>
    <col min="2560" max="2560" width="35.5546875" style="118" customWidth="1"/>
    <col min="2561" max="2561" width="12.33203125" style="118" customWidth="1"/>
    <col min="2562" max="2562" width="11.88671875" style="118" customWidth="1"/>
    <col min="2563" max="2564" width="12.21875" style="118" customWidth="1"/>
    <col min="2565" max="2815" width="8.88671875" style="118"/>
    <col min="2816" max="2816" width="35.5546875" style="118" customWidth="1"/>
    <col min="2817" max="2817" width="12.33203125" style="118" customWidth="1"/>
    <col min="2818" max="2818" width="11.88671875" style="118" customWidth="1"/>
    <col min="2819" max="2820" width="12.21875" style="118" customWidth="1"/>
    <col min="2821" max="3071" width="8.88671875" style="118"/>
    <col min="3072" max="3072" width="35.5546875" style="118" customWidth="1"/>
    <col min="3073" max="3073" width="12.33203125" style="118" customWidth="1"/>
    <col min="3074" max="3074" width="11.88671875" style="118" customWidth="1"/>
    <col min="3075" max="3076" width="12.21875" style="118" customWidth="1"/>
    <col min="3077" max="3327" width="8.88671875" style="118"/>
    <col min="3328" max="3328" width="35.5546875" style="118" customWidth="1"/>
    <col min="3329" max="3329" width="12.33203125" style="118" customWidth="1"/>
    <col min="3330" max="3330" width="11.88671875" style="118" customWidth="1"/>
    <col min="3331" max="3332" width="12.21875" style="118" customWidth="1"/>
    <col min="3333" max="3583" width="8.88671875" style="118"/>
    <col min="3584" max="3584" width="35.5546875" style="118" customWidth="1"/>
    <col min="3585" max="3585" width="12.33203125" style="118" customWidth="1"/>
    <col min="3586" max="3586" width="11.88671875" style="118" customWidth="1"/>
    <col min="3587" max="3588" width="12.21875" style="118" customWidth="1"/>
    <col min="3589" max="3839" width="8.88671875" style="118"/>
    <col min="3840" max="3840" width="35.5546875" style="118" customWidth="1"/>
    <col min="3841" max="3841" width="12.33203125" style="118" customWidth="1"/>
    <col min="3842" max="3842" width="11.88671875" style="118" customWidth="1"/>
    <col min="3843" max="3844" width="12.21875" style="118" customWidth="1"/>
    <col min="3845" max="4095" width="8.88671875" style="118"/>
    <col min="4096" max="4096" width="35.5546875" style="118" customWidth="1"/>
    <col min="4097" max="4097" width="12.33203125" style="118" customWidth="1"/>
    <col min="4098" max="4098" width="11.88671875" style="118" customWidth="1"/>
    <col min="4099" max="4100" width="12.21875" style="118" customWidth="1"/>
    <col min="4101" max="4351" width="8.88671875" style="118"/>
    <col min="4352" max="4352" width="35.5546875" style="118" customWidth="1"/>
    <col min="4353" max="4353" width="12.33203125" style="118" customWidth="1"/>
    <col min="4354" max="4354" width="11.88671875" style="118" customWidth="1"/>
    <col min="4355" max="4356" width="12.21875" style="118" customWidth="1"/>
    <col min="4357" max="4607" width="8.88671875" style="118"/>
    <col min="4608" max="4608" width="35.5546875" style="118" customWidth="1"/>
    <col min="4609" max="4609" width="12.33203125" style="118" customWidth="1"/>
    <col min="4610" max="4610" width="11.88671875" style="118" customWidth="1"/>
    <col min="4611" max="4612" width="12.21875" style="118" customWidth="1"/>
    <col min="4613" max="4863" width="8.88671875" style="118"/>
    <col min="4864" max="4864" width="35.5546875" style="118" customWidth="1"/>
    <col min="4865" max="4865" width="12.33203125" style="118" customWidth="1"/>
    <col min="4866" max="4866" width="11.88671875" style="118" customWidth="1"/>
    <col min="4867" max="4868" width="12.21875" style="118" customWidth="1"/>
    <col min="4869" max="5119" width="8.88671875" style="118"/>
    <col min="5120" max="5120" width="35.5546875" style="118" customWidth="1"/>
    <col min="5121" max="5121" width="12.33203125" style="118" customWidth="1"/>
    <col min="5122" max="5122" width="11.88671875" style="118" customWidth="1"/>
    <col min="5123" max="5124" width="12.21875" style="118" customWidth="1"/>
    <col min="5125" max="5375" width="8.88671875" style="118"/>
    <col min="5376" max="5376" width="35.5546875" style="118" customWidth="1"/>
    <col min="5377" max="5377" width="12.33203125" style="118" customWidth="1"/>
    <col min="5378" max="5378" width="11.88671875" style="118" customWidth="1"/>
    <col min="5379" max="5380" width="12.21875" style="118" customWidth="1"/>
    <col min="5381" max="5631" width="8.88671875" style="118"/>
    <col min="5632" max="5632" width="35.5546875" style="118" customWidth="1"/>
    <col min="5633" max="5633" width="12.33203125" style="118" customWidth="1"/>
    <col min="5634" max="5634" width="11.88671875" style="118" customWidth="1"/>
    <col min="5635" max="5636" width="12.21875" style="118" customWidth="1"/>
    <col min="5637" max="5887" width="8.88671875" style="118"/>
    <col min="5888" max="5888" width="35.5546875" style="118" customWidth="1"/>
    <col min="5889" max="5889" width="12.33203125" style="118" customWidth="1"/>
    <col min="5890" max="5890" width="11.88671875" style="118" customWidth="1"/>
    <col min="5891" max="5892" width="12.21875" style="118" customWidth="1"/>
    <col min="5893" max="6143" width="8.88671875" style="118"/>
    <col min="6144" max="6144" width="35.5546875" style="118" customWidth="1"/>
    <col min="6145" max="6145" width="12.33203125" style="118" customWidth="1"/>
    <col min="6146" max="6146" width="11.88671875" style="118" customWidth="1"/>
    <col min="6147" max="6148" width="12.21875" style="118" customWidth="1"/>
    <col min="6149" max="6399" width="8.88671875" style="118"/>
    <col min="6400" max="6400" width="35.5546875" style="118" customWidth="1"/>
    <col min="6401" max="6401" width="12.33203125" style="118" customWidth="1"/>
    <col min="6402" max="6402" width="11.88671875" style="118" customWidth="1"/>
    <col min="6403" max="6404" width="12.21875" style="118" customWidth="1"/>
    <col min="6405" max="6655" width="8.88671875" style="118"/>
    <col min="6656" max="6656" width="35.5546875" style="118" customWidth="1"/>
    <col min="6657" max="6657" width="12.33203125" style="118" customWidth="1"/>
    <col min="6658" max="6658" width="11.88671875" style="118" customWidth="1"/>
    <col min="6659" max="6660" width="12.21875" style="118" customWidth="1"/>
    <col min="6661" max="6911" width="8.88671875" style="118"/>
    <col min="6912" max="6912" width="35.5546875" style="118" customWidth="1"/>
    <col min="6913" max="6913" width="12.33203125" style="118" customWidth="1"/>
    <col min="6914" max="6914" width="11.88671875" style="118" customWidth="1"/>
    <col min="6915" max="6916" width="12.21875" style="118" customWidth="1"/>
    <col min="6917" max="7167" width="8.88671875" style="118"/>
    <col min="7168" max="7168" width="35.5546875" style="118" customWidth="1"/>
    <col min="7169" max="7169" width="12.33203125" style="118" customWidth="1"/>
    <col min="7170" max="7170" width="11.88671875" style="118" customWidth="1"/>
    <col min="7171" max="7172" width="12.21875" style="118" customWidth="1"/>
    <col min="7173" max="7423" width="8.88671875" style="118"/>
    <col min="7424" max="7424" width="35.5546875" style="118" customWidth="1"/>
    <col min="7425" max="7425" width="12.33203125" style="118" customWidth="1"/>
    <col min="7426" max="7426" width="11.88671875" style="118" customWidth="1"/>
    <col min="7427" max="7428" width="12.21875" style="118" customWidth="1"/>
    <col min="7429" max="7679" width="8.88671875" style="118"/>
    <col min="7680" max="7680" width="35.5546875" style="118" customWidth="1"/>
    <col min="7681" max="7681" width="12.33203125" style="118" customWidth="1"/>
    <col min="7682" max="7682" width="11.88671875" style="118" customWidth="1"/>
    <col min="7683" max="7684" width="12.21875" style="118" customWidth="1"/>
    <col min="7685" max="7935" width="8.88671875" style="118"/>
    <col min="7936" max="7936" width="35.5546875" style="118" customWidth="1"/>
    <col min="7937" max="7937" width="12.33203125" style="118" customWidth="1"/>
    <col min="7938" max="7938" width="11.88671875" style="118" customWidth="1"/>
    <col min="7939" max="7940" width="12.21875" style="118" customWidth="1"/>
    <col min="7941" max="8191" width="8.88671875" style="118"/>
    <col min="8192" max="8192" width="35.5546875" style="118" customWidth="1"/>
    <col min="8193" max="8193" width="12.33203125" style="118" customWidth="1"/>
    <col min="8194" max="8194" width="11.88671875" style="118" customWidth="1"/>
    <col min="8195" max="8196" width="12.21875" style="118" customWidth="1"/>
    <col min="8197" max="8447" width="8.88671875" style="118"/>
    <col min="8448" max="8448" width="35.5546875" style="118" customWidth="1"/>
    <col min="8449" max="8449" width="12.33203125" style="118" customWidth="1"/>
    <col min="8450" max="8450" width="11.88671875" style="118" customWidth="1"/>
    <col min="8451" max="8452" width="12.21875" style="118" customWidth="1"/>
    <col min="8453" max="8703" width="8.88671875" style="118"/>
    <col min="8704" max="8704" width="35.5546875" style="118" customWidth="1"/>
    <col min="8705" max="8705" width="12.33203125" style="118" customWidth="1"/>
    <col min="8706" max="8706" width="11.88671875" style="118" customWidth="1"/>
    <col min="8707" max="8708" width="12.21875" style="118" customWidth="1"/>
    <col min="8709" max="8959" width="8.88671875" style="118"/>
    <col min="8960" max="8960" width="35.5546875" style="118" customWidth="1"/>
    <col min="8961" max="8961" width="12.33203125" style="118" customWidth="1"/>
    <col min="8962" max="8962" width="11.88671875" style="118" customWidth="1"/>
    <col min="8963" max="8964" width="12.21875" style="118" customWidth="1"/>
    <col min="8965" max="9215" width="8.88671875" style="118"/>
    <col min="9216" max="9216" width="35.5546875" style="118" customWidth="1"/>
    <col min="9217" max="9217" width="12.33203125" style="118" customWidth="1"/>
    <col min="9218" max="9218" width="11.88671875" style="118" customWidth="1"/>
    <col min="9219" max="9220" width="12.21875" style="118" customWidth="1"/>
    <col min="9221" max="9471" width="8.88671875" style="118"/>
    <col min="9472" max="9472" width="35.5546875" style="118" customWidth="1"/>
    <col min="9473" max="9473" width="12.33203125" style="118" customWidth="1"/>
    <col min="9474" max="9474" width="11.88671875" style="118" customWidth="1"/>
    <col min="9475" max="9476" width="12.21875" style="118" customWidth="1"/>
    <col min="9477" max="9727" width="8.88671875" style="118"/>
    <col min="9728" max="9728" width="35.5546875" style="118" customWidth="1"/>
    <col min="9729" max="9729" width="12.33203125" style="118" customWidth="1"/>
    <col min="9730" max="9730" width="11.88671875" style="118" customWidth="1"/>
    <col min="9731" max="9732" width="12.21875" style="118" customWidth="1"/>
    <col min="9733" max="9983" width="8.88671875" style="118"/>
    <col min="9984" max="9984" width="35.5546875" style="118" customWidth="1"/>
    <col min="9985" max="9985" width="12.33203125" style="118" customWidth="1"/>
    <col min="9986" max="9986" width="11.88671875" style="118" customWidth="1"/>
    <col min="9987" max="9988" width="12.21875" style="118" customWidth="1"/>
    <col min="9989" max="10239" width="8.88671875" style="118"/>
    <col min="10240" max="10240" width="35.5546875" style="118" customWidth="1"/>
    <col min="10241" max="10241" width="12.33203125" style="118" customWidth="1"/>
    <col min="10242" max="10242" width="11.88671875" style="118" customWidth="1"/>
    <col min="10243" max="10244" width="12.21875" style="118" customWidth="1"/>
    <col min="10245" max="10495" width="8.88671875" style="118"/>
    <col min="10496" max="10496" width="35.5546875" style="118" customWidth="1"/>
    <col min="10497" max="10497" width="12.33203125" style="118" customWidth="1"/>
    <col min="10498" max="10498" width="11.88671875" style="118" customWidth="1"/>
    <col min="10499" max="10500" width="12.21875" style="118" customWidth="1"/>
    <col min="10501" max="10751" width="8.88671875" style="118"/>
    <col min="10752" max="10752" width="35.5546875" style="118" customWidth="1"/>
    <col min="10753" max="10753" width="12.33203125" style="118" customWidth="1"/>
    <col min="10754" max="10754" width="11.88671875" style="118" customWidth="1"/>
    <col min="10755" max="10756" width="12.21875" style="118" customWidth="1"/>
    <col min="10757" max="11007" width="8.88671875" style="118"/>
    <col min="11008" max="11008" width="35.5546875" style="118" customWidth="1"/>
    <col min="11009" max="11009" width="12.33203125" style="118" customWidth="1"/>
    <col min="11010" max="11010" width="11.88671875" style="118" customWidth="1"/>
    <col min="11011" max="11012" width="12.21875" style="118" customWidth="1"/>
    <col min="11013" max="11263" width="8.88671875" style="118"/>
    <col min="11264" max="11264" width="35.5546875" style="118" customWidth="1"/>
    <col min="11265" max="11265" width="12.33203125" style="118" customWidth="1"/>
    <col min="11266" max="11266" width="11.88671875" style="118" customWidth="1"/>
    <col min="11267" max="11268" width="12.21875" style="118" customWidth="1"/>
    <col min="11269" max="11519" width="8.88671875" style="118"/>
    <col min="11520" max="11520" width="35.5546875" style="118" customWidth="1"/>
    <col min="11521" max="11521" width="12.33203125" style="118" customWidth="1"/>
    <col min="11522" max="11522" width="11.88671875" style="118" customWidth="1"/>
    <col min="11523" max="11524" width="12.21875" style="118" customWidth="1"/>
    <col min="11525" max="11775" width="8.88671875" style="118"/>
    <col min="11776" max="11776" width="35.5546875" style="118" customWidth="1"/>
    <col min="11777" max="11777" width="12.33203125" style="118" customWidth="1"/>
    <col min="11778" max="11778" width="11.88671875" style="118" customWidth="1"/>
    <col min="11779" max="11780" width="12.21875" style="118" customWidth="1"/>
    <col min="11781" max="12031" width="8.88671875" style="118"/>
    <col min="12032" max="12032" width="35.5546875" style="118" customWidth="1"/>
    <col min="12033" max="12033" width="12.33203125" style="118" customWidth="1"/>
    <col min="12034" max="12034" width="11.88671875" style="118" customWidth="1"/>
    <col min="12035" max="12036" width="12.21875" style="118" customWidth="1"/>
    <col min="12037" max="12287" width="8.88671875" style="118"/>
    <col min="12288" max="12288" width="35.5546875" style="118" customWidth="1"/>
    <col min="12289" max="12289" width="12.33203125" style="118" customWidth="1"/>
    <col min="12290" max="12290" width="11.88671875" style="118" customWidth="1"/>
    <col min="12291" max="12292" width="12.21875" style="118" customWidth="1"/>
    <col min="12293" max="12543" width="8.88671875" style="118"/>
    <col min="12544" max="12544" width="35.5546875" style="118" customWidth="1"/>
    <col min="12545" max="12545" width="12.33203125" style="118" customWidth="1"/>
    <col min="12546" max="12546" width="11.88671875" style="118" customWidth="1"/>
    <col min="12547" max="12548" width="12.21875" style="118" customWidth="1"/>
    <col min="12549" max="12799" width="8.88671875" style="118"/>
    <col min="12800" max="12800" width="35.5546875" style="118" customWidth="1"/>
    <col min="12801" max="12801" width="12.33203125" style="118" customWidth="1"/>
    <col min="12802" max="12802" width="11.88671875" style="118" customWidth="1"/>
    <col min="12803" max="12804" width="12.21875" style="118" customWidth="1"/>
    <col min="12805" max="13055" width="8.88671875" style="118"/>
    <col min="13056" max="13056" width="35.5546875" style="118" customWidth="1"/>
    <col min="13057" max="13057" width="12.33203125" style="118" customWidth="1"/>
    <col min="13058" max="13058" width="11.88671875" style="118" customWidth="1"/>
    <col min="13059" max="13060" width="12.21875" style="118" customWidth="1"/>
    <col min="13061" max="13311" width="8.88671875" style="118"/>
    <col min="13312" max="13312" width="35.5546875" style="118" customWidth="1"/>
    <col min="13313" max="13313" width="12.33203125" style="118" customWidth="1"/>
    <col min="13314" max="13314" width="11.88671875" style="118" customWidth="1"/>
    <col min="13315" max="13316" width="12.21875" style="118" customWidth="1"/>
    <col min="13317" max="13567" width="8.88671875" style="118"/>
    <col min="13568" max="13568" width="35.5546875" style="118" customWidth="1"/>
    <col min="13569" max="13569" width="12.33203125" style="118" customWidth="1"/>
    <col min="13570" max="13570" width="11.88671875" style="118" customWidth="1"/>
    <col min="13571" max="13572" width="12.21875" style="118" customWidth="1"/>
    <col min="13573" max="13823" width="8.88671875" style="118"/>
    <col min="13824" max="13824" width="35.5546875" style="118" customWidth="1"/>
    <col min="13825" max="13825" width="12.33203125" style="118" customWidth="1"/>
    <col min="13826" max="13826" width="11.88671875" style="118" customWidth="1"/>
    <col min="13827" max="13828" width="12.21875" style="118" customWidth="1"/>
    <col min="13829" max="14079" width="8.88671875" style="118"/>
    <col min="14080" max="14080" width="35.5546875" style="118" customWidth="1"/>
    <col min="14081" max="14081" width="12.33203125" style="118" customWidth="1"/>
    <col min="14082" max="14082" width="11.88671875" style="118" customWidth="1"/>
    <col min="14083" max="14084" width="12.21875" style="118" customWidth="1"/>
    <col min="14085" max="14335" width="8.88671875" style="118"/>
    <col min="14336" max="14336" width="35.5546875" style="118" customWidth="1"/>
    <col min="14337" max="14337" width="12.33203125" style="118" customWidth="1"/>
    <col min="14338" max="14338" width="11.88671875" style="118" customWidth="1"/>
    <col min="14339" max="14340" width="12.21875" style="118" customWidth="1"/>
    <col min="14341" max="14591" width="8.88671875" style="118"/>
    <col min="14592" max="14592" width="35.5546875" style="118" customWidth="1"/>
    <col min="14593" max="14593" width="12.33203125" style="118" customWidth="1"/>
    <col min="14594" max="14594" width="11.88671875" style="118" customWidth="1"/>
    <col min="14595" max="14596" width="12.21875" style="118" customWidth="1"/>
    <col min="14597" max="14847" width="8.88671875" style="118"/>
    <col min="14848" max="14848" width="35.5546875" style="118" customWidth="1"/>
    <col min="14849" max="14849" width="12.33203125" style="118" customWidth="1"/>
    <col min="14850" max="14850" width="11.88671875" style="118" customWidth="1"/>
    <col min="14851" max="14852" width="12.21875" style="118" customWidth="1"/>
    <col min="14853" max="15103" width="8.88671875" style="118"/>
    <col min="15104" max="15104" width="35.5546875" style="118" customWidth="1"/>
    <col min="15105" max="15105" width="12.33203125" style="118" customWidth="1"/>
    <col min="15106" max="15106" width="11.88671875" style="118" customWidth="1"/>
    <col min="15107" max="15108" width="12.21875" style="118" customWidth="1"/>
    <col min="15109" max="15359" width="8.88671875" style="118"/>
    <col min="15360" max="15360" width="35.5546875" style="118" customWidth="1"/>
    <col min="15361" max="15361" width="12.33203125" style="118" customWidth="1"/>
    <col min="15362" max="15362" width="11.88671875" style="118" customWidth="1"/>
    <col min="15363" max="15364" width="12.21875" style="118" customWidth="1"/>
    <col min="15365" max="15615" width="8.88671875" style="118"/>
    <col min="15616" max="15616" width="35.5546875" style="118" customWidth="1"/>
    <col min="15617" max="15617" width="12.33203125" style="118" customWidth="1"/>
    <col min="15618" max="15618" width="11.88671875" style="118" customWidth="1"/>
    <col min="15619" max="15620" width="12.21875" style="118" customWidth="1"/>
    <col min="15621" max="15871" width="8.88671875" style="118"/>
    <col min="15872" max="15872" width="35.5546875" style="118" customWidth="1"/>
    <col min="15873" max="15873" width="12.33203125" style="118" customWidth="1"/>
    <col min="15874" max="15874" width="11.88671875" style="118" customWidth="1"/>
    <col min="15875" max="15876" width="12.21875" style="118" customWidth="1"/>
    <col min="15877" max="16127" width="8.88671875" style="118"/>
    <col min="16128" max="16128" width="35.5546875" style="118" customWidth="1"/>
    <col min="16129" max="16129" width="12.33203125" style="118" customWidth="1"/>
    <col min="16130" max="16130" width="11.88671875" style="118" customWidth="1"/>
    <col min="16131" max="16132" width="12.21875" style="118" customWidth="1"/>
    <col min="16133" max="16384" width="8.88671875" style="118"/>
  </cols>
  <sheetData>
    <row r="1" spans="1:5" ht="18" customHeight="1">
      <c r="A1" s="96" t="s">
        <v>157</v>
      </c>
      <c r="B1" s="94"/>
      <c r="C1" s="94"/>
      <c r="D1" s="94"/>
    </row>
    <row r="2" spans="1:5" ht="18" customHeight="1">
      <c r="A2" s="96" t="s">
        <v>235</v>
      </c>
      <c r="B2" s="94"/>
      <c r="C2" s="94"/>
      <c r="D2" s="94"/>
    </row>
    <row r="3" spans="1:5" ht="18" customHeight="1">
      <c r="A3" s="134" t="s">
        <v>81</v>
      </c>
      <c r="B3" s="94"/>
      <c r="C3" s="94"/>
      <c r="D3" s="94"/>
    </row>
    <row r="4" spans="1:5" ht="18" customHeight="1">
      <c r="A4" s="134" t="s">
        <v>242</v>
      </c>
      <c r="B4" s="94"/>
      <c r="C4" s="94"/>
      <c r="D4" s="94"/>
    </row>
    <row r="5" spans="1:5" ht="18" customHeight="1"/>
    <row r="6" spans="1:5" ht="18" customHeight="1">
      <c r="A6" s="141" t="s">
        <v>156</v>
      </c>
      <c r="B6" s="167" t="s">
        <v>80</v>
      </c>
      <c r="C6" s="167" t="s">
        <v>79</v>
      </c>
      <c r="D6" s="163" t="s">
        <v>78</v>
      </c>
    </row>
    <row r="7" spans="1:5" ht="18" customHeight="1">
      <c r="A7" s="94"/>
      <c r="B7" s="164" t="s">
        <v>77</v>
      </c>
      <c r="C7" s="164" t="s">
        <v>76</v>
      </c>
      <c r="D7" s="164" t="s">
        <v>74</v>
      </c>
    </row>
    <row r="8" spans="1:5" ht="18" customHeight="1">
      <c r="A8" s="94"/>
      <c r="B8" s="165" t="s">
        <v>75</v>
      </c>
      <c r="C8" s="164" t="s">
        <v>74</v>
      </c>
      <c r="D8" s="165" t="s">
        <v>164</v>
      </c>
    </row>
    <row r="9" spans="1:5" ht="18" customHeight="1">
      <c r="A9" s="94"/>
      <c r="B9" s="165" t="s">
        <v>72</v>
      </c>
      <c r="C9" s="165" t="s">
        <v>71</v>
      </c>
      <c r="D9" s="165" t="s">
        <v>69</v>
      </c>
    </row>
    <row r="10" spans="1:5" ht="18" customHeight="1">
      <c r="B10" s="168"/>
      <c r="C10" s="169" t="s">
        <v>69</v>
      </c>
      <c r="D10" s="166"/>
    </row>
    <row r="11" spans="1:5" ht="18" customHeight="1">
      <c r="A11" s="142" t="s">
        <v>54</v>
      </c>
      <c r="B11" s="314">
        <f>SUM(B12:B32)</f>
        <v>14</v>
      </c>
      <c r="C11" s="215">
        <f>SUM(C12:C32)</f>
        <v>135.46800000000002</v>
      </c>
      <c r="D11" s="215">
        <f>SUM(D12:D32)</f>
        <v>105.77</v>
      </c>
      <c r="E11" s="311"/>
    </row>
    <row r="12" spans="1:5" ht="25.5">
      <c r="A12" s="116" t="s">
        <v>130</v>
      </c>
      <c r="B12" s="103">
        <v>1</v>
      </c>
      <c r="C12" s="315">
        <v>0.2</v>
      </c>
      <c r="D12" s="218">
        <v>0.2</v>
      </c>
      <c r="E12" s="311"/>
    </row>
    <row r="13" spans="1:5">
      <c r="A13" s="117" t="s">
        <v>131</v>
      </c>
      <c r="B13" s="103">
        <v>0</v>
      </c>
      <c r="C13" s="103">
        <v>0</v>
      </c>
      <c r="D13" s="322">
        <v>0</v>
      </c>
      <c r="E13" s="311"/>
    </row>
    <row r="14" spans="1:5">
      <c r="A14" s="116" t="s">
        <v>132</v>
      </c>
      <c r="B14" s="103">
        <v>6</v>
      </c>
      <c r="C14" s="219">
        <v>92.567999999999998</v>
      </c>
      <c r="D14" s="218">
        <v>83.567999999999998</v>
      </c>
      <c r="E14" s="311"/>
    </row>
    <row r="15" spans="1:5" ht="38.25">
      <c r="A15" s="116" t="s">
        <v>133</v>
      </c>
      <c r="B15" s="103">
        <v>0</v>
      </c>
      <c r="C15" s="103">
        <v>0</v>
      </c>
      <c r="D15" s="322">
        <v>0</v>
      </c>
      <c r="E15" s="311"/>
    </row>
    <row r="16" spans="1:5" ht="38.25">
      <c r="A16" s="116" t="s">
        <v>134</v>
      </c>
      <c r="B16" s="103">
        <v>1</v>
      </c>
      <c r="C16" s="315">
        <v>4.4000000000000004</v>
      </c>
      <c r="D16" s="319">
        <v>0</v>
      </c>
      <c r="E16" s="311"/>
    </row>
    <row r="17" spans="1:5" ht="18" customHeight="1">
      <c r="A17" s="117" t="s">
        <v>135</v>
      </c>
      <c r="B17" s="103">
        <v>0</v>
      </c>
      <c r="C17" s="103">
        <v>0</v>
      </c>
      <c r="D17" s="322">
        <v>0</v>
      </c>
      <c r="E17" s="311"/>
    </row>
    <row r="18" spans="1:5" ht="38.25">
      <c r="A18" s="116" t="s">
        <v>136</v>
      </c>
      <c r="B18" s="103">
        <v>3</v>
      </c>
      <c r="C18" s="219">
        <v>33.252000000000002</v>
      </c>
      <c r="D18" s="218">
        <v>18.751999999999999</v>
      </c>
      <c r="E18" s="311"/>
    </row>
    <row r="19" spans="1:5" ht="18" customHeight="1">
      <c r="A19" s="117" t="s">
        <v>137</v>
      </c>
      <c r="B19" s="103">
        <v>0</v>
      </c>
      <c r="C19" s="103">
        <v>0</v>
      </c>
      <c r="D19" s="322">
        <v>0</v>
      </c>
      <c r="E19" s="311"/>
    </row>
    <row r="20" spans="1:5" ht="18" customHeight="1">
      <c r="A20" s="116" t="s">
        <v>138</v>
      </c>
      <c r="B20" s="103">
        <v>0</v>
      </c>
      <c r="C20" s="103">
        <v>0</v>
      </c>
      <c r="D20" s="322">
        <v>0</v>
      </c>
      <c r="E20" s="311"/>
    </row>
    <row r="21" spans="1:5">
      <c r="A21" s="116" t="s">
        <v>139</v>
      </c>
      <c r="B21" s="103">
        <v>0</v>
      </c>
      <c r="C21" s="103">
        <v>0</v>
      </c>
      <c r="D21" s="322">
        <v>0</v>
      </c>
      <c r="E21" s="311"/>
    </row>
    <row r="22" spans="1:5" ht="25.5">
      <c r="A22" s="116" t="s">
        <v>140</v>
      </c>
      <c r="B22" s="103">
        <v>0</v>
      </c>
      <c r="C22" s="103">
        <v>0</v>
      </c>
      <c r="D22" s="322">
        <v>0</v>
      </c>
      <c r="E22" s="311"/>
    </row>
    <row r="23" spans="1:5" ht="25.5">
      <c r="A23" s="116" t="s">
        <v>141</v>
      </c>
      <c r="B23" s="103">
        <v>0</v>
      </c>
      <c r="C23" s="103">
        <v>0</v>
      </c>
      <c r="D23" s="322">
        <v>0</v>
      </c>
      <c r="E23" s="311"/>
    </row>
    <row r="24" spans="1:5" ht="25.5">
      <c r="A24" s="116" t="s">
        <v>142</v>
      </c>
      <c r="B24" s="103">
        <v>0</v>
      </c>
      <c r="C24" s="103">
        <v>0</v>
      </c>
      <c r="D24" s="322">
        <v>0</v>
      </c>
    </row>
    <row r="25" spans="1:5" ht="25.5">
      <c r="A25" s="116" t="s">
        <v>143</v>
      </c>
      <c r="B25" s="103">
        <v>0</v>
      </c>
      <c r="C25" s="103">
        <v>0</v>
      </c>
      <c r="D25" s="322">
        <v>0</v>
      </c>
    </row>
    <row r="26" spans="1:5" ht="63.75">
      <c r="A26" s="116" t="s">
        <v>144</v>
      </c>
      <c r="B26" s="103">
        <v>0</v>
      </c>
      <c r="C26" s="103">
        <v>0</v>
      </c>
      <c r="D26" s="322">
        <v>0</v>
      </c>
    </row>
    <row r="27" spans="1:5" ht="18" customHeight="1">
      <c r="A27" s="117" t="s">
        <v>145</v>
      </c>
      <c r="B27" s="103">
        <v>1</v>
      </c>
      <c r="C27" s="315">
        <v>0.1</v>
      </c>
      <c r="D27" s="216">
        <v>0.1</v>
      </c>
    </row>
    <row r="28" spans="1:5" ht="18" customHeight="1">
      <c r="A28" s="116" t="s">
        <v>146</v>
      </c>
      <c r="B28" s="103">
        <v>0</v>
      </c>
      <c r="C28" s="103">
        <v>0</v>
      </c>
      <c r="D28" s="322">
        <v>0</v>
      </c>
    </row>
    <row r="29" spans="1:5" ht="25.5">
      <c r="A29" s="116" t="s">
        <v>147</v>
      </c>
      <c r="B29" s="103">
        <v>2</v>
      </c>
      <c r="C29" s="219">
        <v>4.9480000000000004</v>
      </c>
      <c r="D29" s="218">
        <v>3.15</v>
      </c>
    </row>
    <row r="30" spans="1:5" ht="18" customHeight="1">
      <c r="A30" s="117" t="s">
        <v>148</v>
      </c>
      <c r="B30" s="103"/>
      <c r="C30" s="103"/>
      <c r="D30" s="218"/>
    </row>
    <row r="31" spans="1:5" ht="51">
      <c r="A31" s="116" t="s">
        <v>149</v>
      </c>
      <c r="B31" s="103">
        <v>0</v>
      </c>
      <c r="C31" s="103">
        <v>0</v>
      </c>
      <c r="D31" s="322">
        <v>0</v>
      </c>
    </row>
    <row r="32" spans="1:5" ht="25.5">
      <c r="A32" s="116" t="s">
        <v>150</v>
      </c>
      <c r="B32" s="103">
        <v>0</v>
      </c>
      <c r="C32" s="103">
        <v>0</v>
      </c>
      <c r="D32" s="322">
        <v>0</v>
      </c>
    </row>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row r="48"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sheetData>
  <pageMargins left="0.74803149606299202" right="0.511811023622047" top="0.12992126000000001" bottom="0.12992126000000001" header="0.511811023622047" footer="0.23622047244094499"/>
  <pageSetup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B050"/>
  </sheetPr>
  <dimension ref="A1:E131"/>
  <sheetViews>
    <sheetView workbookViewId="0">
      <selection activeCell="C13" sqref="C13"/>
    </sheetView>
  </sheetViews>
  <sheetFormatPr defaultRowHeight="12.75"/>
  <cols>
    <col min="1" max="1" width="42.33203125" style="16" customWidth="1"/>
    <col min="2" max="3" width="14.5546875" style="16" customWidth="1"/>
    <col min="4" max="5" width="12.21875" style="16" customWidth="1"/>
    <col min="6" max="16384" width="8.88671875" style="16"/>
  </cols>
  <sheetData>
    <row r="1" spans="1:5" ht="18" customHeight="1">
      <c r="A1" s="29" t="s">
        <v>82</v>
      </c>
      <c r="B1" s="21"/>
      <c r="C1" s="21"/>
      <c r="D1" s="21"/>
      <c r="E1" s="21"/>
    </row>
    <row r="2" spans="1:5" ht="18" customHeight="1">
      <c r="A2" s="29" t="s">
        <v>86</v>
      </c>
      <c r="B2" s="21"/>
      <c r="C2" s="21"/>
      <c r="D2" s="21"/>
      <c r="E2" s="21"/>
    </row>
    <row r="3" spans="1:5" ht="18" customHeight="1">
      <c r="A3" s="35" t="s">
        <v>236</v>
      </c>
      <c r="B3" s="21"/>
      <c r="C3" s="21"/>
      <c r="D3" s="21"/>
      <c r="E3" s="21"/>
    </row>
    <row r="4" spans="1:5" ht="18" customHeight="1">
      <c r="A4" s="28" t="s">
        <v>85</v>
      </c>
      <c r="B4" s="21"/>
      <c r="C4" s="21"/>
      <c r="D4" s="21"/>
      <c r="E4" s="21"/>
    </row>
    <row r="5" spans="1:5" ht="18" customHeight="1">
      <c r="A5" s="28" t="s">
        <v>242</v>
      </c>
      <c r="B5" s="21"/>
      <c r="C5" s="21"/>
      <c r="D5" s="21"/>
      <c r="E5" s="21"/>
    </row>
    <row r="6" spans="1:5" ht="18" customHeight="1"/>
    <row r="7" spans="1:5" ht="18" customHeight="1">
      <c r="A7" s="34"/>
      <c r="B7" s="34"/>
    </row>
    <row r="8" spans="1:5" ht="18" customHeight="1">
      <c r="A8" s="21"/>
      <c r="B8" s="40" t="s">
        <v>80</v>
      </c>
      <c r="C8" s="39" t="s">
        <v>84</v>
      </c>
    </row>
    <row r="9" spans="1:5" ht="18" customHeight="1">
      <c r="A9" s="21"/>
      <c r="B9" s="38" t="s">
        <v>77</v>
      </c>
      <c r="C9" s="38" t="s">
        <v>74</v>
      </c>
    </row>
    <row r="10" spans="1:5" ht="18" customHeight="1">
      <c r="A10" s="21"/>
      <c r="B10" s="37" t="s">
        <v>75</v>
      </c>
      <c r="C10" s="37" t="s">
        <v>83</v>
      </c>
    </row>
    <row r="11" spans="1:5" ht="18" customHeight="1">
      <c r="A11" s="21"/>
      <c r="B11" s="36" t="s">
        <v>72</v>
      </c>
      <c r="C11" s="36" t="s">
        <v>68</v>
      </c>
    </row>
    <row r="12" spans="1:5" ht="18" customHeight="1">
      <c r="A12" s="120"/>
    </row>
    <row r="13" spans="1:5" ht="18" customHeight="1">
      <c r="A13" s="98" t="s">
        <v>54</v>
      </c>
      <c r="B13" s="155">
        <f>SUM(B14:B22)</f>
        <v>14</v>
      </c>
      <c r="C13" s="156">
        <f>SUM(C14:C22)</f>
        <v>135.46799999999999</v>
      </c>
      <c r="D13" s="21"/>
      <c r="E13" s="21"/>
    </row>
    <row r="14" spans="1:5" s="31" customFormat="1" ht="18" customHeight="1">
      <c r="A14" s="153" t="s">
        <v>168</v>
      </c>
      <c r="B14" s="128">
        <v>1</v>
      </c>
      <c r="C14" s="173">
        <v>10.667999999999999</v>
      </c>
      <c r="D14" s="26"/>
      <c r="E14" s="26"/>
    </row>
    <row r="15" spans="1:5" ht="18" customHeight="1">
      <c r="A15" s="153" t="s">
        <v>169</v>
      </c>
      <c r="B15" s="174">
        <v>0</v>
      </c>
      <c r="C15" s="175">
        <v>0</v>
      </c>
      <c r="D15" s="21"/>
      <c r="E15" s="21"/>
    </row>
    <row r="16" spans="1:5" ht="18" customHeight="1">
      <c r="A16" s="153" t="s">
        <v>170</v>
      </c>
      <c r="B16" s="174">
        <v>2</v>
      </c>
      <c r="C16" s="175">
        <v>61.2</v>
      </c>
      <c r="D16" s="21"/>
      <c r="E16" s="21"/>
    </row>
    <row r="17" spans="1:5" ht="18" customHeight="1">
      <c r="A17" s="153" t="s">
        <v>171</v>
      </c>
      <c r="B17" s="174">
        <v>0</v>
      </c>
      <c r="C17" s="175">
        <v>0</v>
      </c>
      <c r="D17" s="21"/>
      <c r="E17" s="21"/>
    </row>
    <row r="18" spans="1:5" ht="18" customHeight="1">
      <c r="A18" s="153" t="s">
        <v>172</v>
      </c>
      <c r="B18" s="174">
        <v>2</v>
      </c>
      <c r="C18" s="175">
        <v>4.5999999999999996</v>
      </c>
    </row>
    <row r="19" spans="1:5" ht="18" customHeight="1">
      <c r="A19" s="154" t="s">
        <v>158</v>
      </c>
      <c r="B19" s="174">
        <v>4</v>
      </c>
      <c r="C19" s="175">
        <v>48.25</v>
      </c>
    </row>
    <row r="20" spans="1:5" ht="18" customHeight="1">
      <c r="A20" s="154" t="s">
        <v>159</v>
      </c>
      <c r="B20" s="174">
        <v>0</v>
      </c>
      <c r="C20" s="175">
        <v>0</v>
      </c>
    </row>
    <row r="21" spans="1:5" ht="18" customHeight="1">
      <c r="A21" s="154" t="s">
        <v>160</v>
      </c>
      <c r="B21" s="174">
        <v>1</v>
      </c>
      <c r="C21" s="175">
        <v>5.47</v>
      </c>
    </row>
    <row r="22" spans="1:5" ht="18" customHeight="1">
      <c r="A22" s="154" t="s">
        <v>166</v>
      </c>
      <c r="B22" s="174">
        <v>4</v>
      </c>
      <c r="C22" s="175">
        <v>5.28</v>
      </c>
    </row>
    <row r="23" spans="1:5" ht="18" customHeight="1">
      <c r="A23" s="154" t="s">
        <v>167</v>
      </c>
      <c r="B23" s="174"/>
      <c r="C23" s="175"/>
    </row>
    <row r="24" spans="1:5" ht="18" customHeight="1">
      <c r="A24" s="113"/>
    </row>
    <row r="25" spans="1:5" ht="18" customHeight="1"/>
    <row r="26" spans="1:5" ht="18" customHeight="1"/>
    <row r="27" spans="1:5" ht="18" customHeight="1"/>
    <row r="28" spans="1:5" ht="18" customHeight="1"/>
    <row r="29" spans="1:5" ht="18" customHeight="1"/>
    <row r="30" spans="1:5" ht="18" customHeight="1"/>
    <row r="31" spans="1:5" ht="18" customHeight="1"/>
    <row r="32" spans="1:5" ht="18" customHeight="1"/>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row r="48"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row r="128" ht="18" customHeight="1"/>
    <row r="129" ht="18" customHeight="1"/>
    <row r="130" ht="18" customHeight="1"/>
    <row r="131" ht="18" customHeight="1"/>
  </sheetData>
  <pageMargins left="0.74803149606299202" right="0.511811023622047" top="0.62992125984252001" bottom="0.62992125984252001" header="0.511811023622047" footer="0.23622047244094499"/>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D174"/>
  <sheetViews>
    <sheetView workbookViewId="0">
      <selection activeCell="G7" sqref="G7"/>
    </sheetView>
  </sheetViews>
  <sheetFormatPr defaultRowHeight="12.75"/>
  <cols>
    <col min="1" max="1" width="5.109375" style="16" customWidth="1"/>
    <col min="2" max="2" width="59.77734375" style="16" customWidth="1"/>
    <col min="3" max="3" width="5.44140625" style="16" customWidth="1"/>
    <col min="4" max="16384" width="8.88671875" style="16"/>
  </cols>
  <sheetData>
    <row r="1" spans="1:4" ht="15">
      <c r="A1" s="18"/>
      <c r="B1" s="18"/>
      <c r="C1" s="18"/>
      <c r="D1" s="17"/>
    </row>
    <row r="2" spans="1:4" ht="20.25">
      <c r="A2" s="340" t="s">
        <v>30</v>
      </c>
      <c r="B2" s="340"/>
      <c r="C2" s="340"/>
      <c r="D2" s="17"/>
    </row>
    <row r="3" spans="1:4">
      <c r="A3" s="17"/>
      <c r="B3" s="17"/>
      <c r="C3" s="17"/>
      <c r="D3" s="17"/>
    </row>
    <row r="4" spans="1:4">
      <c r="A4" s="17"/>
      <c r="B4" s="17"/>
      <c r="C4" s="17"/>
      <c r="D4" s="17"/>
    </row>
    <row r="5" spans="1:4">
      <c r="A5" s="17"/>
      <c r="B5" s="17"/>
      <c r="C5" s="17"/>
      <c r="D5" s="17"/>
    </row>
    <row r="6" spans="1:4">
      <c r="A6" s="17"/>
      <c r="B6" s="17"/>
      <c r="C6" s="17"/>
      <c r="D6" s="17"/>
    </row>
    <row r="7" spans="1:4">
      <c r="A7" s="17"/>
      <c r="B7" s="17"/>
      <c r="C7" s="17"/>
      <c r="D7" s="17"/>
    </row>
    <row r="8" spans="1:4">
      <c r="A8" s="17"/>
      <c r="B8" s="17"/>
      <c r="C8" s="17"/>
      <c r="D8" s="17"/>
    </row>
    <row r="9" spans="1:4">
      <c r="A9" s="17"/>
      <c r="B9" s="17"/>
      <c r="C9" s="17"/>
      <c r="D9" s="17"/>
    </row>
    <row r="10" spans="1:4">
      <c r="A10" s="17"/>
      <c r="B10" s="17"/>
      <c r="C10" s="17"/>
      <c r="D10" s="17"/>
    </row>
    <row r="11" spans="1:4">
      <c r="A11" s="17"/>
      <c r="B11" s="17"/>
      <c r="C11" s="17"/>
      <c r="D11" s="17"/>
    </row>
    <row r="12" spans="1:4">
      <c r="A12" s="17"/>
      <c r="B12" s="17"/>
      <c r="C12" s="17"/>
      <c r="D12" s="17"/>
    </row>
    <row r="13" spans="1:4">
      <c r="A13" s="17"/>
      <c r="B13" s="17"/>
      <c r="C13" s="17"/>
      <c r="D13" s="17"/>
    </row>
    <row r="14" spans="1:4">
      <c r="A14" s="17"/>
      <c r="B14" s="17"/>
      <c r="C14" s="17"/>
      <c r="D14" s="17"/>
    </row>
    <row r="15" spans="1:4">
      <c r="A15" s="17"/>
      <c r="B15" s="17"/>
      <c r="C15" s="17"/>
      <c r="D15" s="17"/>
    </row>
    <row r="16" spans="1:4">
      <c r="A16" s="17"/>
      <c r="B16" s="17"/>
      <c r="C16" s="17"/>
      <c r="D16" s="17"/>
    </row>
    <row r="17" spans="1:4">
      <c r="A17" s="17"/>
      <c r="B17" s="17"/>
      <c r="C17" s="17"/>
      <c r="D17" s="17"/>
    </row>
    <row r="18" spans="1:4">
      <c r="A18" s="17"/>
      <c r="B18" s="17"/>
      <c r="C18" s="17"/>
      <c r="D18" s="17"/>
    </row>
    <row r="19" spans="1:4">
      <c r="A19" s="17"/>
      <c r="B19" s="17"/>
      <c r="C19" s="17"/>
      <c r="D19" s="17"/>
    </row>
    <row r="20" spans="1:4">
      <c r="A20" s="17"/>
      <c r="B20" s="17"/>
      <c r="C20" s="17"/>
      <c r="D20" s="17"/>
    </row>
    <row r="21" spans="1:4">
      <c r="A21" s="17"/>
      <c r="B21" s="17"/>
      <c r="C21" s="17"/>
      <c r="D21" s="17"/>
    </row>
    <row r="22" spans="1:4">
      <c r="A22" s="17"/>
      <c r="B22" s="17"/>
      <c r="C22" s="17"/>
      <c r="D22" s="17"/>
    </row>
    <row r="23" spans="1:4">
      <c r="A23" s="17"/>
      <c r="B23" s="17"/>
      <c r="C23" s="17"/>
      <c r="D23" s="17"/>
    </row>
    <row r="24" spans="1:4">
      <c r="A24" s="17"/>
      <c r="B24" s="17"/>
      <c r="C24" s="17"/>
      <c r="D24" s="17"/>
    </row>
    <row r="25" spans="1:4">
      <c r="A25" s="17"/>
      <c r="B25" s="17"/>
      <c r="C25" s="17"/>
      <c r="D25" s="17"/>
    </row>
    <row r="26" spans="1:4">
      <c r="A26" s="17"/>
      <c r="B26" s="17"/>
      <c r="C26" s="17"/>
      <c r="D26" s="17"/>
    </row>
    <row r="27" spans="1:4">
      <c r="A27" s="17"/>
      <c r="B27" s="17"/>
      <c r="C27" s="17"/>
      <c r="D27" s="17"/>
    </row>
    <row r="28" spans="1:4">
      <c r="A28" s="17"/>
      <c r="B28" s="17"/>
      <c r="C28" s="17"/>
      <c r="D28" s="17"/>
    </row>
    <row r="29" spans="1:4">
      <c r="A29" s="17"/>
      <c r="B29" s="17"/>
      <c r="C29" s="17"/>
      <c r="D29" s="17"/>
    </row>
    <row r="30" spans="1:4">
      <c r="A30" s="17"/>
      <c r="B30" s="17"/>
      <c r="C30" s="17"/>
      <c r="D30" s="17"/>
    </row>
    <row r="31" spans="1:4">
      <c r="A31" s="17"/>
      <c r="B31" s="17"/>
      <c r="C31" s="17"/>
      <c r="D31" s="17"/>
    </row>
    <row r="32" spans="1:4">
      <c r="A32" s="17"/>
      <c r="B32" s="17"/>
      <c r="C32" s="17"/>
      <c r="D32" s="17"/>
    </row>
    <row r="33" spans="1:4">
      <c r="A33" s="17"/>
      <c r="B33" s="17"/>
      <c r="C33" s="17"/>
      <c r="D33" s="17"/>
    </row>
    <row r="34" spans="1:4">
      <c r="A34" s="17"/>
      <c r="B34" s="17"/>
      <c r="C34" s="17"/>
      <c r="D34" s="17"/>
    </row>
    <row r="35" spans="1:4">
      <c r="A35" s="17"/>
      <c r="B35" s="17"/>
      <c r="C35" s="17"/>
      <c r="D35" s="17"/>
    </row>
    <row r="36" spans="1:4">
      <c r="A36" s="17"/>
      <c r="B36" s="17"/>
      <c r="C36" s="17"/>
      <c r="D36" s="17"/>
    </row>
    <row r="37" spans="1:4">
      <c r="A37" s="17"/>
      <c r="B37" s="17"/>
      <c r="C37" s="17"/>
      <c r="D37" s="17"/>
    </row>
    <row r="38" spans="1:4">
      <c r="A38" s="17"/>
      <c r="B38" s="17"/>
      <c r="C38" s="17"/>
      <c r="D38" s="17"/>
    </row>
    <row r="39" spans="1:4">
      <c r="A39" s="17"/>
      <c r="B39" s="17"/>
      <c r="C39" s="17"/>
      <c r="D39" s="17"/>
    </row>
    <row r="40" spans="1:4">
      <c r="A40" s="17"/>
      <c r="B40" s="17"/>
      <c r="C40" s="17"/>
      <c r="D40" s="17"/>
    </row>
    <row r="41" spans="1:4">
      <c r="A41" s="17"/>
      <c r="B41" s="17"/>
      <c r="C41" s="17"/>
      <c r="D41" s="17"/>
    </row>
    <row r="42" spans="1:4">
      <c r="A42" s="17"/>
      <c r="B42" s="17"/>
      <c r="C42" s="17"/>
      <c r="D42" s="17"/>
    </row>
    <row r="43" spans="1:4">
      <c r="A43" s="17"/>
      <c r="B43" s="17"/>
      <c r="C43" s="17"/>
      <c r="D43" s="17"/>
    </row>
    <row r="44" spans="1:4">
      <c r="A44" s="17"/>
      <c r="B44" s="17"/>
      <c r="C44" s="17"/>
      <c r="D44" s="17"/>
    </row>
    <row r="45" spans="1:4">
      <c r="A45" s="17"/>
      <c r="B45" s="17"/>
      <c r="C45" s="17"/>
      <c r="D45" s="17"/>
    </row>
    <row r="46" spans="1:4">
      <c r="A46" s="17"/>
      <c r="B46" s="17"/>
      <c r="C46" s="17"/>
      <c r="D46" s="17"/>
    </row>
    <row r="47" spans="1:4">
      <c r="A47" s="17"/>
      <c r="B47" s="17"/>
      <c r="C47" s="17"/>
      <c r="D47" s="17"/>
    </row>
    <row r="48" spans="1:4">
      <c r="A48" s="17"/>
      <c r="B48" s="17"/>
      <c r="C48" s="17"/>
      <c r="D48" s="17"/>
    </row>
    <row r="49" spans="1:4">
      <c r="A49" s="17"/>
      <c r="B49" s="17"/>
      <c r="C49" s="17"/>
      <c r="D49" s="17"/>
    </row>
    <row r="50" spans="1:4">
      <c r="A50" s="17"/>
      <c r="B50" s="17"/>
      <c r="C50" s="17"/>
      <c r="D50" s="17"/>
    </row>
    <row r="51" spans="1:4">
      <c r="A51" s="17"/>
      <c r="B51" s="17"/>
      <c r="C51" s="17"/>
      <c r="D51" s="17"/>
    </row>
    <row r="52" spans="1:4">
      <c r="A52" s="17"/>
      <c r="B52" s="17"/>
      <c r="C52" s="17"/>
      <c r="D52" s="17"/>
    </row>
    <row r="53" spans="1:4">
      <c r="A53" s="17"/>
      <c r="B53" s="17"/>
      <c r="C53" s="17"/>
      <c r="D53" s="17"/>
    </row>
    <row r="54" spans="1:4">
      <c r="A54" s="17"/>
      <c r="B54" s="17"/>
      <c r="C54" s="17"/>
      <c r="D54" s="17"/>
    </row>
    <row r="55" spans="1:4">
      <c r="A55" s="17"/>
      <c r="B55" s="17"/>
      <c r="C55" s="17"/>
      <c r="D55" s="17"/>
    </row>
    <row r="56" spans="1:4">
      <c r="A56" s="17"/>
      <c r="B56" s="17"/>
      <c r="C56" s="17"/>
      <c r="D56" s="17"/>
    </row>
    <row r="57" spans="1:4">
      <c r="A57" s="17"/>
      <c r="B57" s="17"/>
      <c r="C57" s="17"/>
      <c r="D57" s="17"/>
    </row>
    <row r="58" spans="1:4">
      <c r="A58" s="17"/>
      <c r="B58" s="17"/>
      <c r="C58" s="17"/>
      <c r="D58" s="17"/>
    </row>
    <row r="59" spans="1:4">
      <c r="A59" s="17"/>
      <c r="B59" s="17"/>
      <c r="C59" s="17"/>
      <c r="D59" s="17"/>
    </row>
    <row r="60" spans="1:4">
      <c r="A60" s="17"/>
      <c r="B60" s="17"/>
      <c r="C60" s="17"/>
      <c r="D60" s="17"/>
    </row>
    <row r="61" spans="1:4">
      <c r="A61" s="17"/>
      <c r="B61" s="17"/>
      <c r="C61" s="17"/>
      <c r="D61" s="17"/>
    </row>
    <row r="62" spans="1:4">
      <c r="A62" s="17"/>
      <c r="B62" s="17"/>
      <c r="C62" s="17"/>
      <c r="D62" s="17"/>
    </row>
    <row r="63" spans="1:4">
      <c r="A63" s="17"/>
      <c r="B63" s="17"/>
      <c r="C63" s="17"/>
      <c r="D63" s="17"/>
    </row>
    <row r="64" spans="1:4">
      <c r="A64" s="17"/>
      <c r="B64" s="17"/>
      <c r="C64" s="17"/>
      <c r="D64" s="17"/>
    </row>
    <row r="65" spans="1:4">
      <c r="A65" s="17"/>
      <c r="B65" s="17"/>
      <c r="C65" s="17"/>
      <c r="D65" s="17"/>
    </row>
    <row r="66" spans="1:4">
      <c r="A66" s="17"/>
      <c r="B66" s="17"/>
      <c r="C66" s="17"/>
      <c r="D66" s="17"/>
    </row>
    <row r="67" spans="1:4">
      <c r="A67" s="17"/>
      <c r="B67" s="17"/>
      <c r="C67" s="17"/>
      <c r="D67" s="17"/>
    </row>
    <row r="68" spans="1:4">
      <c r="A68" s="17"/>
      <c r="B68" s="17"/>
      <c r="C68" s="17"/>
      <c r="D68" s="17"/>
    </row>
    <row r="69" spans="1:4">
      <c r="A69" s="17"/>
      <c r="B69" s="17"/>
      <c r="C69" s="17"/>
      <c r="D69" s="17"/>
    </row>
    <row r="70" spans="1:4">
      <c r="A70" s="17"/>
      <c r="B70" s="17"/>
      <c r="C70" s="17"/>
      <c r="D70" s="17"/>
    </row>
    <row r="71" spans="1:4">
      <c r="A71" s="17"/>
      <c r="B71" s="17"/>
      <c r="C71" s="17"/>
      <c r="D71" s="17"/>
    </row>
    <row r="72" spans="1:4">
      <c r="A72" s="17"/>
      <c r="B72" s="17"/>
      <c r="C72" s="17"/>
      <c r="D72" s="17"/>
    </row>
    <row r="73" spans="1:4">
      <c r="A73" s="17"/>
      <c r="B73" s="17"/>
      <c r="C73" s="17"/>
      <c r="D73" s="17"/>
    </row>
    <row r="74" spans="1:4">
      <c r="A74" s="17"/>
      <c r="B74" s="17"/>
      <c r="C74" s="17"/>
      <c r="D74" s="17"/>
    </row>
    <row r="75" spans="1:4">
      <c r="A75" s="17"/>
      <c r="B75" s="17"/>
      <c r="C75" s="17"/>
      <c r="D75" s="17"/>
    </row>
    <row r="76" spans="1:4">
      <c r="A76" s="17"/>
      <c r="B76" s="17"/>
      <c r="C76" s="17"/>
      <c r="D76" s="17"/>
    </row>
    <row r="77" spans="1:4">
      <c r="A77" s="17"/>
      <c r="B77" s="17"/>
      <c r="C77" s="17"/>
      <c r="D77" s="17"/>
    </row>
    <row r="78" spans="1:4">
      <c r="A78" s="17"/>
      <c r="B78" s="17"/>
      <c r="C78" s="17"/>
      <c r="D78" s="17"/>
    </row>
    <row r="79" spans="1:4">
      <c r="A79" s="17"/>
      <c r="B79" s="17"/>
      <c r="C79" s="17"/>
      <c r="D79" s="17"/>
    </row>
    <row r="80" spans="1:4">
      <c r="A80" s="17"/>
      <c r="B80" s="17"/>
      <c r="C80" s="17"/>
      <c r="D80" s="17"/>
    </row>
    <row r="81" spans="1:4">
      <c r="A81" s="17"/>
      <c r="B81" s="17"/>
      <c r="C81" s="17"/>
      <c r="D81" s="17"/>
    </row>
    <row r="82" spans="1:4">
      <c r="A82" s="17"/>
      <c r="B82" s="17"/>
      <c r="C82" s="17"/>
      <c r="D82" s="17"/>
    </row>
    <row r="83" spans="1:4">
      <c r="A83" s="17"/>
      <c r="B83" s="17"/>
      <c r="C83" s="17"/>
      <c r="D83" s="17"/>
    </row>
    <row r="84" spans="1:4">
      <c r="A84" s="17"/>
      <c r="B84" s="17"/>
      <c r="C84" s="17"/>
      <c r="D84" s="17"/>
    </row>
    <row r="85" spans="1:4">
      <c r="A85" s="17"/>
      <c r="B85" s="17"/>
      <c r="C85" s="17"/>
      <c r="D85" s="17"/>
    </row>
    <row r="86" spans="1:4">
      <c r="A86" s="17"/>
      <c r="B86" s="17"/>
      <c r="C86" s="17"/>
      <c r="D86" s="17"/>
    </row>
    <row r="87" spans="1:4">
      <c r="A87" s="17"/>
      <c r="B87" s="17"/>
      <c r="C87" s="17"/>
      <c r="D87" s="17"/>
    </row>
    <row r="88" spans="1:4">
      <c r="A88" s="17"/>
      <c r="B88" s="17"/>
      <c r="C88" s="17"/>
      <c r="D88" s="17"/>
    </row>
    <row r="89" spans="1:4">
      <c r="A89" s="17"/>
      <c r="B89" s="17"/>
      <c r="C89" s="17"/>
      <c r="D89" s="17"/>
    </row>
    <row r="90" spans="1:4">
      <c r="A90" s="17"/>
      <c r="B90" s="17"/>
      <c r="C90" s="17"/>
      <c r="D90" s="17"/>
    </row>
    <row r="91" spans="1:4">
      <c r="A91" s="17"/>
      <c r="B91" s="17"/>
      <c r="C91" s="17"/>
      <c r="D91" s="17"/>
    </row>
    <row r="92" spans="1:4">
      <c r="A92" s="17"/>
      <c r="B92" s="17"/>
      <c r="C92" s="17"/>
      <c r="D92" s="17"/>
    </row>
    <row r="93" spans="1:4">
      <c r="A93" s="17"/>
      <c r="B93" s="17"/>
      <c r="C93" s="17"/>
      <c r="D93" s="17"/>
    </row>
    <row r="94" spans="1:4">
      <c r="A94" s="17"/>
      <c r="B94" s="17"/>
      <c r="C94" s="17"/>
      <c r="D94" s="17"/>
    </row>
    <row r="95" spans="1:4">
      <c r="A95" s="17"/>
      <c r="B95" s="17"/>
      <c r="C95" s="17"/>
      <c r="D95" s="17"/>
    </row>
    <row r="96" spans="1:4">
      <c r="A96" s="17"/>
      <c r="B96" s="17"/>
      <c r="C96" s="17"/>
      <c r="D96" s="17"/>
    </row>
    <row r="97" spans="1:4">
      <c r="A97" s="17"/>
      <c r="B97" s="17"/>
      <c r="C97" s="17"/>
      <c r="D97" s="17"/>
    </row>
    <row r="98" spans="1:4">
      <c r="A98" s="17"/>
      <c r="B98" s="17"/>
      <c r="C98" s="17"/>
      <c r="D98" s="17"/>
    </row>
    <row r="99" spans="1:4">
      <c r="A99" s="17"/>
      <c r="B99" s="17"/>
      <c r="C99" s="17"/>
      <c r="D99" s="17"/>
    </row>
    <row r="100" spans="1:4">
      <c r="A100" s="17"/>
      <c r="B100" s="17"/>
      <c r="C100" s="17"/>
      <c r="D100" s="17"/>
    </row>
    <row r="101" spans="1:4">
      <c r="A101" s="17"/>
      <c r="B101" s="17"/>
      <c r="C101" s="17"/>
      <c r="D101" s="17"/>
    </row>
    <row r="102" spans="1:4">
      <c r="A102" s="17"/>
      <c r="B102" s="17"/>
      <c r="C102" s="17"/>
      <c r="D102" s="17"/>
    </row>
    <row r="103" spans="1:4">
      <c r="A103" s="17"/>
      <c r="B103" s="17"/>
      <c r="C103" s="17"/>
      <c r="D103" s="17"/>
    </row>
    <row r="104" spans="1:4">
      <c r="A104" s="17"/>
      <c r="B104" s="17"/>
      <c r="C104" s="17"/>
      <c r="D104" s="17"/>
    </row>
    <row r="105" spans="1:4">
      <c r="A105" s="17"/>
      <c r="B105" s="17"/>
      <c r="C105" s="17"/>
      <c r="D105" s="17"/>
    </row>
    <row r="106" spans="1:4">
      <c r="A106" s="17"/>
      <c r="B106" s="17"/>
      <c r="C106" s="17"/>
      <c r="D106" s="17"/>
    </row>
    <row r="107" spans="1:4">
      <c r="A107" s="17"/>
      <c r="B107" s="17"/>
      <c r="C107" s="17"/>
      <c r="D107" s="17"/>
    </row>
    <row r="108" spans="1:4">
      <c r="A108" s="17"/>
      <c r="B108" s="17"/>
      <c r="C108" s="17"/>
      <c r="D108" s="17"/>
    </row>
    <row r="109" spans="1:4">
      <c r="A109" s="17"/>
      <c r="B109" s="17"/>
      <c r="C109" s="17"/>
      <c r="D109" s="17"/>
    </row>
    <row r="110" spans="1:4">
      <c r="A110" s="17"/>
      <c r="B110" s="17"/>
      <c r="C110" s="17"/>
      <c r="D110" s="17"/>
    </row>
    <row r="111" spans="1:4">
      <c r="A111" s="17"/>
      <c r="B111" s="17"/>
      <c r="C111" s="17"/>
      <c r="D111" s="17"/>
    </row>
    <row r="112" spans="1:4">
      <c r="A112" s="17"/>
      <c r="B112" s="17"/>
      <c r="C112" s="17"/>
      <c r="D112" s="17"/>
    </row>
    <row r="113" spans="1:4">
      <c r="A113" s="17"/>
      <c r="B113" s="17"/>
      <c r="C113" s="17"/>
      <c r="D113" s="17"/>
    </row>
    <row r="114" spans="1:4">
      <c r="A114" s="17"/>
      <c r="B114" s="17"/>
      <c r="C114" s="17"/>
      <c r="D114" s="17"/>
    </row>
    <row r="115" spans="1:4">
      <c r="A115" s="17"/>
      <c r="B115" s="17"/>
      <c r="C115" s="17"/>
      <c r="D115" s="17"/>
    </row>
    <row r="116" spans="1:4">
      <c r="A116" s="17"/>
      <c r="B116" s="17"/>
      <c r="C116" s="17"/>
      <c r="D116" s="17"/>
    </row>
    <row r="117" spans="1:4">
      <c r="A117" s="17"/>
      <c r="B117" s="17"/>
      <c r="C117" s="17"/>
      <c r="D117" s="17"/>
    </row>
    <row r="118" spans="1:4">
      <c r="A118" s="17"/>
      <c r="B118" s="17"/>
      <c r="C118" s="17"/>
      <c r="D118" s="17"/>
    </row>
    <row r="119" spans="1:4">
      <c r="A119" s="17"/>
      <c r="B119" s="17"/>
      <c r="C119" s="17"/>
      <c r="D119" s="17"/>
    </row>
    <row r="120" spans="1:4">
      <c r="A120" s="17"/>
      <c r="B120" s="17"/>
      <c r="C120" s="17"/>
      <c r="D120" s="17"/>
    </row>
    <row r="121" spans="1:4">
      <c r="A121" s="17"/>
      <c r="B121" s="17"/>
      <c r="C121" s="17"/>
      <c r="D121" s="17"/>
    </row>
    <row r="122" spans="1:4">
      <c r="A122" s="17"/>
      <c r="B122" s="17"/>
      <c r="C122" s="17"/>
      <c r="D122" s="17"/>
    </row>
    <row r="123" spans="1:4">
      <c r="A123" s="17"/>
      <c r="B123" s="17"/>
      <c r="C123" s="17"/>
      <c r="D123" s="17"/>
    </row>
    <row r="124" spans="1:4">
      <c r="A124" s="17"/>
      <c r="B124" s="17"/>
      <c r="C124" s="17"/>
      <c r="D124" s="17"/>
    </row>
    <row r="125" spans="1:4">
      <c r="A125" s="17"/>
      <c r="B125" s="17"/>
      <c r="C125" s="17"/>
      <c r="D125" s="17"/>
    </row>
    <row r="126" spans="1:4">
      <c r="A126" s="17"/>
      <c r="B126" s="17"/>
      <c r="C126" s="17"/>
      <c r="D126" s="17"/>
    </row>
    <row r="127" spans="1:4">
      <c r="A127" s="17"/>
      <c r="B127" s="17"/>
      <c r="C127" s="17"/>
      <c r="D127" s="17"/>
    </row>
    <row r="128" spans="1:4">
      <c r="A128" s="17"/>
      <c r="B128" s="17"/>
      <c r="C128" s="17"/>
      <c r="D128" s="17"/>
    </row>
    <row r="129" spans="1:4">
      <c r="A129" s="17"/>
      <c r="B129" s="17"/>
      <c r="C129" s="17"/>
      <c r="D129" s="17"/>
    </row>
    <row r="130" spans="1:4">
      <c r="A130" s="17"/>
      <c r="B130" s="17"/>
      <c r="C130" s="17"/>
      <c r="D130" s="17"/>
    </row>
    <row r="131" spans="1:4">
      <c r="A131" s="17"/>
      <c r="B131" s="17"/>
      <c r="C131" s="17"/>
      <c r="D131" s="17"/>
    </row>
    <row r="132" spans="1:4">
      <c r="A132" s="17"/>
      <c r="B132" s="17"/>
      <c r="C132" s="17"/>
      <c r="D132" s="17"/>
    </row>
    <row r="133" spans="1:4">
      <c r="A133" s="17"/>
      <c r="B133" s="17"/>
      <c r="C133" s="17"/>
      <c r="D133" s="17"/>
    </row>
    <row r="134" spans="1:4">
      <c r="A134" s="17"/>
      <c r="B134" s="17"/>
      <c r="C134" s="17"/>
      <c r="D134" s="17"/>
    </row>
    <row r="135" spans="1:4">
      <c r="A135" s="17"/>
      <c r="B135" s="17"/>
      <c r="C135" s="17"/>
      <c r="D135" s="17"/>
    </row>
    <row r="136" spans="1:4">
      <c r="A136" s="17"/>
      <c r="B136" s="17"/>
      <c r="C136" s="17"/>
      <c r="D136" s="17"/>
    </row>
    <row r="137" spans="1:4">
      <c r="A137" s="17"/>
      <c r="B137" s="17"/>
      <c r="C137" s="17"/>
      <c r="D137" s="17"/>
    </row>
    <row r="138" spans="1:4">
      <c r="A138" s="17"/>
      <c r="B138" s="17"/>
      <c r="C138" s="17"/>
      <c r="D138" s="17"/>
    </row>
    <row r="139" spans="1:4">
      <c r="A139" s="17"/>
      <c r="B139" s="17"/>
      <c r="C139" s="17"/>
      <c r="D139" s="17"/>
    </row>
    <row r="140" spans="1:4">
      <c r="A140" s="17"/>
      <c r="B140" s="17"/>
      <c r="C140" s="17"/>
      <c r="D140" s="17"/>
    </row>
    <row r="141" spans="1:4">
      <c r="A141" s="17"/>
      <c r="B141" s="17"/>
      <c r="C141" s="17"/>
      <c r="D141" s="17"/>
    </row>
    <row r="142" spans="1:4">
      <c r="A142" s="17"/>
      <c r="B142" s="17"/>
      <c r="C142" s="17"/>
      <c r="D142" s="17"/>
    </row>
    <row r="143" spans="1:4">
      <c r="A143" s="17"/>
      <c r="B143" s="17"/>
      <c r="C143" s="17"/>
      <c r="D143" s="17"/>
    </row>
    <row r="144" spans="1:4">
      <c r="A144" s="17"/>
      <c r="B144" s="17"/>
      <c r="C144" s="17"/>
      <c r="D144" s="17"/>
    </row>
    <row r="145" spans="1:4">
      <c r="A145" s="17"/>
      <c r="B145" s="17"/>
      <c r="C145" s="17"/>
      <c r="D145" s="17"/>
    </row>
    <row r="146" spans="1:4">
      <c r="A146" s="17"/>
      <c r="B146" s="17"/>
      <c r="C146" s="17"/>
      <c r="D146" s="17"/>
    </row>
    <row r="147" spans="1:4">
      <c r="A147" s="17"/>
      <c r="B147" s="17"/>
      <c r="C147" s="17"/>
      <c r="D147" s="17"/>
    </row>
    <row r="148" spans="1:4">
      <c r="A148" s="17"/>
      <c r="B148" s="17"/>
      <c r="C148" s="17"/>
      <c r="D148" s="17"/>
    </row>
    <row r="149" spans="1:4">
      <c r="A149" s="17"/>
      <c r="B149" s="17"/>
      <c r="C149" s="17"/>
      <c r="D149" s="17"/>
    </row>
    <row r="150" spans="1:4">
      <c r="A150" s="17"/>
      <c r="B150" s="17"/>
      <c r="C150" s="17"/>
      <c r="D150" s="17"/>
    </row>
    <row r="151" spans="1:4">
      <c r="A151" s="17"/>
      <c r="B151" s="17"/>
      <c r="C151" s="17"/>
      <c r="D151" s="17"/>
    </row>
    <row r="152" spans="1:4">
      <c r="A152" s="17"/>
      <c r="B152" s="17"/>
      <c r="C152" s="17"/>
      <c r="D152" s="17"/>
    </row>
    <row r="153" spans="1:4">
      <c r="A153" s="17"/>
      <c r="B153" s="17"/>
      <c r="C153" s="17"/>
      <c r="D153" s="17"/>
    </row>
    <row r="154" spans="1:4">
      <c r="A154" s="17"/>
      <c r="B154" s="17"/>
      <c r="C154" s="17"/>
      <c r="D154" s="17"/>
    </row>
    <row r="155" spans="1:4">
      <c r="A155" s="17"/>
      <c r="B155" s="17"/>
      <c r="C155" s="17"/>
      <c r="D155" s="17"/>
    </row>
    <row r="156" spans="1:4">
      <c r="A156" s="17"/>
      <c r="B156" s="17"/>
      <c r="C156" s="17"/>
      <c r="D156" s="17"/>
    </row>
    <row r="157" spans="1:4">
      <c r="A157" s="17"/>
      <c r="B157" s="17"/>
      <c r="C157" s="17"/>
      <c r="D157" s="17"/>
    </row>
    <row r="158" spans="1:4">
      <c r="A158" s="17"/>
      <c r="B158" s="17"/>
      <c r="C158" s="17"/>
      <c r="D158" s="17"/>
    </row>
    <row r="159" spans="1:4">
      <c r="A159" s="17"/>
      <c r="B159" s="17"/>
      <c r="C159" s="17"/>
      <c r="D159" s="17"/>
    </row>
    <row r="160" spans="1:4">
      <c r="A160" s="17"/>
      <c r="B160" s="17"/>
      <c r="C160" s="17"/>
      <c r="D160" s="17"/>
    </row>
    <row r="161" spans="1:4">
      <c r="A161" s="17"/>
      <c r="B161" s="17"/>
      <c r="C161" s="17"/>
      <c r="D161" s="17"/>
    </row>
    <row r="162" spans="1:4">
      <c r="A162" s="17"/>
      <c r="B162" s="17"/>
      <c r="C162" s="17"/>
      <c r="D162" s="17"/>
    </row>
    <row r="163" spans="1:4">
      <c r="A163" s="17"/>
      <c r="B163" s="17"/>
      <c r="C163" s="17"/>
      <c r="D163" s="17"/>
    </row>
    <row r="164" spans="1:4">
      <c r="A164" s="17"/>
      <c r="B164" s="17"/>
      <c r="C164" s="17"/>
      <c r="D164" s="17"/>
    </row>
    <row r="165" spans="1:4">
      <c r="A165" s="17"/>
      <c r="B165" s="17"/>
      <c r="C165" s="17"/>
      <c r="D165" s="17"/>
    </row>
    <row r="166" spans="1:4">
      <c r="A166" s="17"/>
      <c r="B166" s="17"/>
      <c r="C166" s="17"/>
      <c r="D166" s="17"/>
    </row>
    <row r="167" spans="1:4">
      <c r="A167" s="17"/>
      <c r="B167" s="17"/>
      <c r="C167" s="17"/>
      <c r="D167" s="17"/>
    </row>
    <row r="168" spans="1:4">
      <c r="A168" s="17"/>
      <c r="B168" s="17"/>
      <c r="C168" s="17"/>
      <c r="D168" s="17"/>
    </row>
    <row r="169" spans="1:4">
      <c r="A169" s="17"/>
      <c r="B169" s="17"/>
      <c r="C169" s="17"/>
      <c r="D169" s="17"/>
    </row>
    <row r="170" spans="1:4">
      <c r="A170" s="17"/>
      <c r="B170" s="17"/>
      <c r="C170" s="17"/>
      <c r="D170" s="17"/>
    </row>
    <row r="171" spans="1:4">
      <c r="A171" s="17"/>
      <c r="B171" s="17"/>
      <c r="C171" s="17"/>
      <c r="D171" s="17"/>
    </row>
    <row r="172" spans="1:4">
      <c r="A172" s="17"/>
      <c r="B172" s="17"/>
      <c r="C172" s="17"/>
      <c r="D172" s="17"/>
    </row>
    <row r="173" spans="1:4">
      <c r="A173" s="17"/>
      <c r="B173" s="17"/>
      <c r="C173" s="17"/>
      <c r="D173" s="17"/>
    </row>
    <row r="174" spans="1:4">
      <c r="A174" s="17"/>
      <c r="B174" s="17"/>
      <c r="C174" s="17"/>
      <c r="D174" s="17"/>
    </row>
  </sheetData>
  <mergeCells count="1">
    <mergeCell ref="A2:C2"/>
  </mergeCells>
  <pageMargins left="0.74803149606299213" right="0.51181102362204722" top="0.62992125984251968" bottom="0.62992125984251968" header="0.51181102362204722" footer="0.23622047244094491"/>
  <pageSetup orientation="portrait" r:id="rId1"/>
  <headerFooter alignWithMargins="0">
    <oddFooter>&amp;C&amp;10&amp;P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B050"/>
  </sheetPr>
  <dimension ref="A1:D124"/>
  <sheetViews>
    <sheetView workbookViewId="0">
      <selection activeCell="E32" sqref="D32:E32"/>
    </sheetView>
  </sheetViews>
  <sheetFormatPr defaultRowHeight="15"/>
  <cols>
    <col min="1" max="1" width="50.109375" style="113" customWidth="1"/>
    <col min="2" max="3" width="13.44140625" style="113" customWidth="1"/>
    <col min="4" max="4" width="12.21875" style="113" customWidth="1"/>
    <col min="5" max="255" width="8.88671875" style="113"/>
    <col min="256" max="256" width="37.5546875" style="113" customWidth="1"/>
    <col min="257" max="257" width="10.77734375" style="113" customWidth="1"/>
    <col min="258" max="258" width="11.21875" style="113" customWidth="1"/>
    <col min="259" max="260" width="12.21875" style="113" customWidth="1"/>
    <col min="261" max="511" width="8.88671875" style="113"/>
    <col min="512" max="512" width="37.5546875" style="113" customWidth="1"/>
    <col min="513" max="513" width="10.77734375" style="113" customWidth="1"/>
    <col min="514" max="514" width="11.21875" style="113" customWidth="1"/>
    <col min="515" max="516" width="12.21875" style="113" customWidth="1"/>
    <col min="517" max="767" width="8.88671875" style="113"/>
    <col min="768" max="768" width="37.5546875" style="113" customWidth="1"/>
    <col min="769" max="769" width="10.77734375" style="113" customWidth="1"/>
    <col min="770" max="770" width="11.21875" style="113" customWidth="1"/>
    <col min="771" max="772" width="12.21875" style="113" customWidth="1"/>
    <col min="773" max="1023" width="8.88671875" style="113"/>
    <col min="1024" max="1024" width="37.5546875" style="113" customWidth="1"/>
    <col min="1025" max="1025" width="10.77734375" style="113" customWidth="1"/>
    <col min="1026" max="1026" width="11.21875" style="113" customWidth="1"/>
    <col min="1027" max="1028" width="12.21875" style="113" customWidth="1"/>
    <col min="1029" max="1279" width="8.88671875" style="113"/>
    <col min="1280" max="1280" width="37.5546875" style="113" customWidth="1"/>
    <col min="1281" max="1281" width="10.77734375" style="113" customWidth="1"/>
    <col min="1282" max="1282" width="11.21875" style="113" customWidth="1"/>
    <col min="1283" max="1284" width="12.21875" style="113" customWidth="1"/>
    <col min="1285" max="1535" width="8.88671875" style="113"/>
    <col min="1536" max="1536" width="37.5546875" style="113" customWidth="1"/>
    <col min="1537" max="1537" width="10.77734375" style="113" customWidth="1"/>
    <col min="1538" max="1538" width="11.21875" style="113" customWidth="1"/>
    <col min="1539" max="1540" width="12.21875" style="113" customWidth="1"/>
    <col min="1541" max="1791" width="8.88671875" style="113"/>
    <col min="1792" max="1792" width="37.5546875" style="113" customWidth="1"/>
    <col min="1793" max="1793" width="10.77734375" style="113" customWidth="1"/>
    <col min="1794" max="1794" width="11.21875" style="113" customWidth="1"/>
    <col min="1795" max="1796" width="12.21875" style="113" customWidth="1"/>
    <col min="1797" max="2047" width="8.88671875" style="113"/>
    <col min="2048" max="2048" width="37.5546875" style="113" customWidth="1"/>
    <col min="2049" max="2049" width="10.77734375" style="113" customWidth="1"/>
    <col min="2050" max="2050" width="11.21875" style="113" customWidth="1"/>
    <col min="2051" max="2052" width="12.21875" style="113" customWidth="1"/>
    <col min="2053" max="2303" width="8.88671875" style="113"/>
    <col min="2304" max="2304" width="37.5546875" style="113" customWidth="1"/>
    <col min="2305" max="2305" width="10.77734375" style="113" customWidth="1"/>
    <col min="2306" max="2306" width="11.21875" style="113" customWidth="1"/>
    <col min="2307" max="2308" width="12.21875" style="113" customWidth="1"/>
    <col min="2309" max="2559" width="8.88671875" style="113"/>
    <col min="2560" max="2560" width="37.5546875" style="113" customWidth="1"/>
    <col min="2561" max="2561" width="10.77734375" style="113" customWidth="1"/>
    <col min="2562" max="2562" width="11.21875" style="113" customWidth="1"/>
    <col min="2563" max="2564" width="12.21875" style="113" customWidth="1"/>
    <col min="2565" max="2815" width="8.88671875" style="113"/>
    <col min="2816" max="2816" width="37.5546875" style="113" customWidth="1"/>
    <col min="2817" max="2817" width="10.77734375" style="113" customWidth="1"/>
    <col min="2818" max="2818" width="11.21875" style="113" customWidth="1"/>
    <col min="2819" max="2820" width="12.21875" style="113" customWidth="1"/>
    <col min="2821" max="3071" width="8.88671875" style="113"/>
    <col min="3072" max="3072" width="37.5546875" style="113" customWidth="1"/>
    <col min="3073" max="3073" width="10.77734375" style="113" customWidth="1"/>
    <col min="3074" max="3074" width="11.21875" style="113" customWidth="1"/>
    <col min="3075" max="3076" width="12.21875" style="113" customWidth="1"/>
    <col min="3077" max="3327" width="8.88671875" style="113"/>
    <col min="3328" max="3328" width="37.5546875" style="113" customWidth="1"/>
    <col min="3329" max="3329" width="10.77734375" style="113" customWidth="1"/>
    <col min="3330" max="3330" width="11.21875" style="113" customWidth="1"/>
    <col min="3331" max="3332" width="12.21875" style="113" customWidth="1"/>
    <col min="3333" max="3583" width="8.88671875" style="113"/>
    <col min="3584" max="3584" width="37.5546875" style="113" customWidth="1"/>
    <col min="3585" max="3585" width="10.77734375" style="113" customWidth="1"/>
    <col min="3586" max="3586" width="11.21875" style="113" customWidth="1"/>
    <col min="3587" max="3588" width="12.21875" style="113" customWidth="1"/>
    <col min="3589" max="3839" width="8.88671875" style="113"/>
    <col min="3840" max="3840" width="37.5546875" style="113" customWidth="1"/>
    <col min="3841" max="3841" width="10.77734375" style="113" customWidth="1"/>
    <col min="3842" max="3842" width="11.21875" style="113" customWidth="1"/>
    <col min="3843" max="3844" width="12.21875" style="113" customWidth="1"/>
    <col min="3845" max="4095" width="8.88671875" style="113"/>
    <col min="4096" max="4096" width="37.5546875" style="113" customWidth="1"/>
    <col min="4097" max="4097" width="10.77734375" style="113" customWidth="1"/>
    <col min="4098" max="4098" width="11.21875" style="113" customWidth="1"/>
    <col min="4099" max="4100" width="12.21875" style="113" customWidth="1"/>
    <col min="4101" max="4351" width="8.88671875" style="113"/>
    <col min="4352" max="4352" width="37.5546875" style="113" customWidth="1"/>
    <col min="4353" max="4353" width="10.77734375" style="113" customWidth="1"/>
    <col min="4354" max="4354" width="11.21875" style="113" customWidth="1"/>
    <col min="4355" max="4356" width="12.21875" style="113" customWidth="1"/>
    <col min="4357" max="4607" width="8.88671875" style="113"/>
    <col min="4608" max="4608" width="37.5546875" style="113" customWidth="1"/>
    <col min="4609" max="4609" width="10.77734375" style="113" customWidth="1"/>
    <col min="4610" max="4610" width="11.21875" style="113" customWidth="1"/>
    <col min="4611" max="4612" width="12.21875" style="113" customWidth="1"/>
    <col min="4613" max="4863" width="8.88671875" style="113"/>
    <col min="4864" max="4864" width="37.5546875" style="113" customWidth="1"/>
    <col min="4865" max="4865" width="10.77734375" style="113" customWidth="1"/>
    <col min="4866" max="4866" width="11.21875" style="113" customWidth="1"/>
    <col min="4867" max="4868" width="12.21875" style="113" customWidth="1"/>
    <col min="4869" max="5119" width="8.88671875" style="113"/>
    <col min="5120" max="5120" width="37.5546875" style="113" customWidth="1"/>
    <col min="5121" max="5121" width="10.77734375" style="113" customWidth="1"/>
    <col min="5122" max="5122" width="11.21875" style="113" customWidth="1"/>
    <col min="5123" max="5124" width="12.21875" style="113" customWidth="1"/>
    <col min="5125" max="5375" width="8.88671875" style="113"/>
    <col min="5376" max="5376" width="37.5546875" style="113" customWidth="1"/>
    <col min="5377" max="5377" width="10.77734375" style="113" customWidth="1"/>
    <col min="5378" max="5378" width="11.21875" style="113" customWidth="1"/>
    <col min="5379" max="5380" width="12.21875" style="113" customWidth="1"/>
    <col min="5381" max="5631" width="8.88671875" style="113"/>
    <col min="5632" max="5632" width="37.5546875" style="113" customWidth="1"/>
    <col min="5633" max="5633" width="10.77734375" style="113" customWidth="1"/>
    <col min="5634" max="5634" width="11.21875" style="113" customWidth="1"/>
    <col min="5635" max="5636" width="12.21875" style="113" customWidth="1"/>
    <col min="5637" max="5887" width="8.88671875" style="113"/>
    <col min="5888" max="5888" width="37.5546875" style="113" customWidth="1"/>
    <col min="5889" max="5889" width="10.77734375" style="113" customWidth="1"/>
    <col min="5890" max="5890" width="11.21875" style="113" customWidth="1"/>
    <col min="5891" max="5892" width="12.21875" style="113" customWidth="1"/>
    <col min="5893" max="6143" width="8.88671875" style="113"/>
    <col min="6144" max="6144" width="37.5546875" style="113" customWidth="1"/>
    <col min="6145" max="6145" width="10.77734375" style="113" customWidth="1"/>
    <col min="6146" max="6146" width="11.21875" style="113" customWidth="1"/>
    <col min="6147" max="6148" width="12.21875" style="113" customWidth="1"/>
    <col min="6149" max="6399" width="8.88671875" style="113"/>
    <col min="6400" max="6400" width="37.5546875" style="113" customWidth="1"/>
    <col min="6401" max="6401" width="10.77734375" style="113" customWidth="1"/>
    <col min="6402" max="6402" width="11.21875" style="113" customWidth="1"/>
    <col min="6403" max="6404" width="12.21875" style="113" customWidth="1"/>
    <col min="6405" max="6655" width="8.88671875" style="113"/>
    <col min="6656" max="6656" width="37.5546875" style="113" customWidth="1"/>
    <col min="6657" max="6657" width="10.77734375" style="113" customWidth="1"/>
    <col min="6658" max="6658" width="11.21875" style="113" customWidth="1"/>
    <col min="6659" max="6660" width="12.21875" style="113" customWidth="1"/>
    <col min="6661" max="6911" width="8.88671875" style="113"/>
    <col min="6912" max="6912" width="37.5546875" style="113" customWidth="1"/>
    <col min="6913" max="6913" width="10.77734375" style="113" customWidth="1"/>
    <col min="6914" max="6914" width="11.21875" style="113" customWidth="1"/>
    <col min="6915" max="6916" width="12.21875" style="113" customWidth="1"/>
    <col min="6917" max="7167" width="8.88671875" style="113"/>
    <col min="7168" max="7168" width="37.5546875" style="113" customWidth="1"/>
    <col min="7169" max="7169" width="10.77734375" style="113" customWidth="1"/>
    <col min="7170" max="7170" width="11.21875" style="113" customWidth="1"/>
    <col min="7171" max="7172" width="12.21875" style="113" customWidth="1"/>
    <col min="7173" max="7423" width="8.88671875" style="113"/>
    <col min="7424" max="7424" width="37.5546875" style="113" customWidth="1"/>
    <col min="7425" max="7425" width="10.77734375" style="113" customWidth="1"/>
    <col min="7426" max="7426" width="11.21875" style="113" customWidth="1"/>
    <col min="7427" max="7428" width="12.21875" style="113" customWidth="1"/>
    <col min="7429" max="7679" width="8.88671875" style="113"/>
    <col min="7680" max="7680" width="37.5546875" style="113" customWidth="1"/>
    <col min="7681" max="7681" width="10.77734375" style="113" customWidth="1"/>
    <col min="7682" max="7682" width="11.21875" style="113" customWidth="1"/>
    <col min="7683" max="7684" width="12.21875" style="113" customWidth="1"/>
    <col min="7685" max="7935" width="8.88671875" style="113"/>
    <col min="7936" max="7936" width="37.5546875" style="113" customWidth="1"/>
    <col min="7937" max="7937" width="10.77734375" style="113" customWidth="1"/>
    <col min="7938" max="7938" width="11.21875" style="113" customWidth="1"/>
    <col min="7939" max="7940" width="12.21875" style="113" customWidth="1"/>
    <col min="7941" max="8191" width="8.88671875" style="113"/>
    <col min="8192" max="8192" width="37.5546875" style="113" customWidth="1"/>
    <col min="8193" max="8193" width="10.77734375" style="113" customWidth="1"/>
    <col min="8194" max="8194" width="11.21875" style="113" customWidth="1"/>
    <col min="8195" max="8196" width="12.21875" style="113" customWidth="1"/>
    <col min="8197" max="8447" width="8.88671875" style="113"/>
    <col min="8448" max="8448" width="37.5546875" style="113" customWidth="1"/>
    <col min="8449" max="8449" width="10.77734375" style="113" customWidth="1"/>
    <col min="8450" max="8450" width="11.21875" style="113" customWidth="1"/>
    <col min="8451" max="8452" width="12.21875" style="113" customWidth="1"/>
    <col min="8453" max="8703" width="8.88671875" style="113"/>
    <col min="8704" max="8704" width="37.5546875" style="113" customWidth="1"/>
    <col min="8705" max="8705" width="10.77734375" style="113" customWidth="1"/>
    <col min="8706" max="8706" width="11.21875" style="113" customWidth="1"/>
    <col min="8707" max="8708" width="12.21875" style="113" customWidth="1"/>
    <col min="8709" max="8959" width="8.88671875" style="113"/>
    <col min="8960" max="8960" width="37.5546875" style="113" customWidth="1"/>
    <col min="8961" max="8961" width="10.77734375" style="113" customWidth="1"/>
    <col min="8962" max="8962" width="11.21875" style="113" customWidth="1"/>
    <col min="8963" max="8964" width="12.21875" style="113" customWidth="1"/>
    <col min="8965" max="9215" width="8.88671875" style="113"/>
    <col min="9216" max="9216" width="37.5546875" style="113" customWidth="1"/>
    <col min="9217" max="9217" width="10.77734375" style="113" customWidth="1"/>
    <col min="9218" max="9218" width="11.21875" style="113" customWidth="1"/>
    <col min="9219" max="9220" width="12.21875" style="113" customWidth="1"/>
    <col min="9221" max="9471" width="8.88671875" style="113"/>
    <col min="9472" max="9472" width="37.5546875" style="113" customWidth="1"/>
    <col min="9473" max="9473" width="10.77734375" style="113" customWidth="1"/>
    <col min="9474" max="9474" width="11.21875" style="113" customWidth="1"/>
    <col min="9475" max="9476" width="12.21875" style="113" customWidth="1"/>
    <col min="9477" max="9727" width="8.88671875" style="113"/>
    <col min="9728" max="9728" width="37.5546875" style="113" customWidth="1"/>
    <col min="9729" max="9729" width="10.77734375" style="113" customWidth="1"/>
    <col min="9730" max="9730" width="11.21875" style="113" customWidth="1"/>
    <col min="9731" max="9732" width="12.21875" style="113" customWidth="1"/>
    <col min="9733" max="9983" width="8.88671875" style="113"/>
    <col min="9984" max="9984" width="37.5546875" style="113" customWidth="1"/>
    <col min="9985" max="9985" width="10.77734375" style="113" customWidth="1"/>
    <col min="9986" max="9986" width="11.21875" style="113" customWidth="1"/>
    <col min="9987" max="9988" width="12.21875" style="113" customWidth="1"/>
    <col min="9989" max="10239" width="8.88671875" style="113"/>
    <col min="10240" max="10240" width="37.5546875" style="113" customWidth="1"/>
    <col min="10241" max="10241" width="10.77734375" style="113" customWidth="1"/>
    <col min="10242" max="10242" width="11.21875" style="113" customWidth="1"/>
    <col min="10243" max="10244" width="12.21875" style="113" customWidth="1"/>
    <col min="10245" max="10495" width="8.88671875" style="113"/>
    <col min="10496" max="10496" width="37.5546875" style="113" customWidth="1"/>
    <col min="10497" max="10497" width="10.77734375" style="113" customWidth="1"/>
    <col min="10498" max="10498" width="11.21875" style="113" customWidth="1"/>
    <col min="10499" max="10500" width="12.21875" style="113" customWidth="1"/>
    <col min="10501" max="10751" width="8.88671875" style="113"/>
    <col min="10752" max="10752" width="37.5546875" style="113" customWidth="1"/>
    <col min="10753" max="10753" width="10.77734375" style="113" customWidth="1"/>
    <col min="10754" max="10754" width="11.21875" style="113" customWidth="1"/>
    <col min="10755" max="10756" width="12.21875" style="113" customWidth="1"/>
    <col min="10757" max="11007" width="8.88671875" style="113"/>
    <col min="11008" max="11008" width="37.5546875" style="113" customWidth="1"/>
    <col min="11009" max="11009" width="10.77734375" style="113" customWidth="1"/>
    <col min="11010" max="11010" width="11.21875" style="113" customWidth="1"/>
    <col min="11011" max="11012" width="12.21875" style="113" customWidth="1"/>
    <col min="11013" max="11263" width="8.88671875" style="113"/>
    <col min="11264" max="11264" width="37.5546875" style="113" customWidth="1"/>
    <col min="11265" max="11265" width="10.77734375" style="113" customWidth="1"/>
    <col min="11266" max="11266" width="11.21875" style="113" customWidth="1"/>
    <col min="11267" max="11268" width="12.21875" style="113" customWidth="1"/>
    <col min="11269" max="11519" width="8.88671875" style="113"/>
    <col min="11520" max="11520" width="37.5546875" style="113" customWidth="1"/>
    <col min="11521" max="11521" width="10.77734375" style="113" customWidth="1"/>
    <col min="11522" max="11522" width="11.21875" style="113" customWidth="1"/>
    <col min="11523" max="11524" width="12.21875" style="113" customWidth="1"/>
    <col min="11525" max="11775" width="8.88671875" style="113"/>
    <col min="11776" max="11776" width="37.5546875" style="113" customWidth="1"/>
    <col min="11777" max="11777" width="10.77734375" style="113" customWidth="1"/>
    <col min="11778" max="11778" width="11.21875" style="113" customWidth="1"/>
    <col min="11779" max="11780" width="12.21875" style="113" customWidth="1"/>
    <col min="11781" max="12031" width="8.88671875" style="113"/>
    <col min="12032" max="12032" width="37.5546875" style="113" customWidth="1"/>
    <col min="12033" max="12033" width="10.77734375" style="113" customWidth="1"/>
    <col min="12034" max="12034" width="11.21875" style="113" customWidth="1"/>
    <col min="12035" max="12036" width="12.21875" style="113" customWidth="1"/>
    <col min="12037" max="12287" width="8.88671875" style="113"/>
    <col min="12288" max="12288" width="37.5546875" style="113" customWidth="1"/>
    <col min="12289" max="12289" width="10.77734375" style="113" customWidth="1"/>
    <col min="12290" max="12290" width="11.21875" style="113" customWidth="1"/>
    <col min="12291" max="12292" width="12.21875" style="113" customWidth="1"/>
    <col min="12293" max="12543" width="8.88671875" style="113"/>
    <col min="12544" max="12544" width="37.5546875" style="113" customWidth="1"/>
    <col min="12545" max="12545" width="10.77734375" style="113" customWidth="1"/>
    <col min="12546" max="12546" width="11.21875" style="113" customWidth="1"/>
    <col min="12547" max="12548" width="12.21875" style="113" customWidth="1"/>
    <col min="12549" max="12799" width="8.88671875" style="113"/>
    <col min="12800" max="12800" width="37.5546875" style="113" customWidth="1"/>
    <col min="12801" max="12801" width="10.77734375" style="113" customWidth="1"/>
    <col min="12802" max="12802" width="11.21875" style="113" customWidth="1"/>
    <col min="12803" max="12804" width="12.21875" style="113" customWidth="1"/>
    <col min="12805" max="13055" width="8.88671875" style="113"/>
    <col min="13056" max="13056" width="37.5546875" style="113" customWidth="1"/>
    <col min="13057" max="13057" width="10.77734375" style="113" customWidth="1"/>
    <col min="13058" max="13058" width="11.21875" style="113" customWidth="1"/>
    <col min="13059" max="13060" width="12.21875" style="113" customWidth="1"/>
    <col min="13061" max="13311" width="8.88671875" style="113"/>
    <col min="13312" max="13312" width="37.5546875" style="113" customWidth="1"/>
    <col min="13313" max="13313" width="10.77734375" style="113" customWidth="1"/>
    <col min="13314" max="13314" width="11.21875" style="113" customWidth="1"/>
    <col min="13315" max="13316" width="12.21875" style="113" customWidth="1"/>
    <col min="13317" max="13567" width="8.88671875" style="113"/>
    <col min="13568" max="13568" width="37.5546875" style="113" customWidth="1"/>
    <col min="13569" max="13569" width="10.77734375" style="113" customWidth="1"/>
    <col min="13570" max="13570" width="11.21875" style="113" customWidth="1"/>
    <col min="13571" max="13572" width="12.21875" style="113" customWidth="1"/>
    <col min="13573" max="13823" width="8.88671875" style="113"/>
    <col min="13824" max="13824" width="37.5546875" style="113" customWidth="1"/>
    <col min="13825" max="13825" width="10.77734375" style="113" customWidth="1"/>
    <col min="13826" max="13826" width="11.21875" style="113" customWidth="1"/>
    <col min="13827" max="13828" width="12.21875" style="113" customWidth="1"/>
    <col min="13829" max="14079" width="8.88671875" style="113"/>
    <col min="14080" max="14080" width="37.5546875" style="113" customWidth="1"/>
    <col min="14081" max="14081" width="10.77734375" style="113" customWidth="1"/>
    <col min="14082" max="14082" width="11.21875" style="113" customWidth="1"/>
    <col min="14083" max="14084" width="12.21875" style="113" customWidth="1"/>
    <col min="14085" max="14335" width="8.88671875" style="113"/>
    <col min="14336" max="14336" width="37.5546875" style="113" customWidth="1"/>
    <col min="14337" max="14337" width="10.77734375" style="113" customWidth="1"/>
    <col min="14338" max="14338" width="11.21875" style="113" customWidth="1"/>
    <col min="14339" max="14340" width="12.21875" style="113" customWidth="1"/>
    <col min="14341" max="14591" width="8.88671875" style="113"/>
    <col min="14592" max="14592" width="37.5546875" style="113" customWidth="1"/>
    <col min="14593" max="14593" width="10.77734375" style="113" customWidth="1"/>
    <col min="14594" max="14594" width="11.21875" style="113" customWidth="1"/>
    <col min="14595" max="14596" width="12.21875" style="113" customWidth="1"/>
    <col min="14597" max="14847" width="8.88671875" style="113"/>
    <col min="14848" max="14848" width="37.5546875" style="113" customWidth="1"/>
    <col min="14849" max="14849" width="10.77734375" style="113" customWidth="1"/>
    <col min="14850" max="14850" width="11.21875" style="113" customWidth="1"/>
    <col min="14851" max="14852" width="12.21875" style="113" customWidth="1"/>
    <col min="14853" max="15103" width="8.88671875" style="113"/>
    <col min="15104" max="15104" width="37.5546875" style="113" customWidth="1"/>
    <col min="15105" max="15105" width="10.77734375" style="113" customWidth="1"/>
    <col min="15106" max="15106" width="11.21875" style="113" customWidth="1"/>
    <col min="15107" max="15108" width="12.21875" style="113" customWidth="1"/>
    <col min="15109" max="15359" width="8.88671875" style="113"/>
    <col min="15360" max="15360" width="37.5546875" style="113" customWidth="1"/>
    <col min="15361" max="15361" width="10.77734375" style="113" customWidth="1"/>
    <col min="15362" max="15362" width="11.21875" style="113" customWidth="1"/>
    <col min="15363" max="15364" width="12.21875" style="113" customWidth="1"/>
    <col min="15365" max="15615" width="8.88671875" style="113"/>
    <col min="15616" max="15616" width="37.5546875" style="113" customWidth="1"/>
    <col min="15617" max="15617" width="10.77734375" style="113" customWidth="1"/>
    <col min="15618" max="15618" width="11.21875" style="113" customWidth="1"/>
    <col min="15619" max="15620" width="12.21875" style="113" customWidth="1"/>
    <col min="15621" max="15871" width="8.88671875" style="113"/>
    <col min="15872" max="15872" width="37.5546875" style="113" customWidth="1"/>
    <col min="15873" max="15873" width="10.77734375" style="113" customWidth="1"/>
    <col min="15874" max="15874" width="11.21875" style="113" customWidth="1"/>
    <col min="15875" max="15876" width="12.21875" style="113" customWidth="1"/>
    <col min="15877" max="16127" width="8.88671875" style="113"/>
    <col min="16128" max="16128" width="37.5546875" style="113" customWidth="1"/>
    <col min="16129" max="16129" width="10.77734375" style="113" customWidth="1"/>
    <col min="16130" max="16130" width="11.21875" style="113" customWidth="1"/>
    <col min="16131" max="16132" width="12.21875" style="113" customWidth="1"/>
    <col min="16133" max="16384" width="8.88671875" style="113"/>
  </cols>
  <sheetData>
    <row r="1" spans="1:4" ht="18" customHeight="1">
      <c r="A1" s="96" t="s">
        <v>237</v>
      </c>
      <c r="B1" s="94"/>
      <c r="C1" s="94"/>
      <c r="D1" s="94"/>
    </row>
    <row r="2" spans="1:4" ht="18" customHeight="1">
      <c r="A2" s="134" t="s">
        <v>238</v>
      </c>
      <c r="B2" s="94"/>
      <c r="C2" s="94"/>
      <c r="D2" s="94"/>
    </row>
    <row r="3" spans="1:4" ht="18" customHeight="1"/>
    <row r="4" spans="1:4" ht="18" customHeight="1">
      <c r="A4" s="141"/>
      <c r="B4" s="149" t="s">
        <v>80</v>
      </c>
      <c r="C4" s="149" t="s">
        <v>79</v>
      </c>
    </row>
    <row r="5" spans="1:4" ht="18" customHeight="1">
      <c r="A5" s="94"/>
      <c r="B5" s="147" t="s">
        <v>77</v>
      </c>
      <c r="C5" s="147" t="s">
        <v>76</v>
      </c>
    </row>
    <row r="6" spans="1:4" ht="18" customHeight="1">
      <c r="A6" s="94"/>
      <c r="B6" s="148" t="s">
        <v>75</v>
      </c>
      <c r="C6" s="147" t="s">
        <v>74</v>
      </c>
    </row>
    <row r="7" spans="1:4" ht="18" customHeight="1">
      <c r="A7" s="94"/>
      <c r="B7" s="148" t="s">
        <v>72</v>
      </c>
      <c r="C7" s="148" t="s">
        <v>71</v>
      </c>
    </row>
    <row r="8" spans="1:4" ht="18" customHeight="1">
      <c r="B8" s="150"/>
      <c r="C8" s="151" t="s">
        <v>69</v>
      </c>
      <c r="D8" s="94"/>
    </row>
    <row r="9" spans="1:4" ht="18" customHeight="1">
      <c r="A9" s="212" t="s">
        <v>54</v>
      </c>
      <c r="B9" s="314">
        <f>SUM(B10:B30)</f>
        <v>1</v>
      </c>
      <c r="C9" s="215">
        <f>SUM(C10:C30)</f>
        <v>4.0519999999999996</v>
      </c>
      <c r="D9" s="94"/>
    </row>
    <row r="10" spans="1:4">
      <c r="A10" s="116" t="s">
        <v>130</v>
      </c>
      <c r="B10" s="103">
        <v>0</v>
      </c>
      <c r="C10" s="103">
        <v>0</v>
      </c>
      <c r="D10" s="94"/>
    </row>
    <row r="11" spans="1:4" ht="18" customHeight="1">
      <c r="A11" s="117" t="s">
        <v>131</v>
      </c>
      <c r="B11" s="103">
        <v>0</v>
      </c>
      <c r="C11" s="103">
        <v>0</v>
      </c>
      <c r="D11" s="94"/>
    </row>
    <row r="12" spans="1:4">
      <c r="A12" s="116" t="s">
        <v>132</v>
      </c>
      <c r="B12" s="103">
        <v>0</v>
      </c>
      <c r="C12" s="103">
        <v>0</v>
      </c>
      <c r="D12" s="94"/>
    </row>
    <row r="13" spans="1:4" ht="38.25">
      <c r="A13" s="116" t="s">
        <v>184</v>
      </c>
      <c r="B13" s="103">
        <v>0</v>
      </c>
      <c r="C13" s="103">
        <v>0</v>
      </c>
      <c r="D13" s="94"/>
    </row>
    <row r="14" spans="1:4" ht="25.5">
      <c r="A14" s="116" t="s">
        <v>134</v>
      </c>
      <c r="B14" s="103">
        <v>0</v>
      </c>
      <c r="C14" s="103">
        <v>0</v>
      </c>
      <c r="D14" s="94"/>
    </row>
    <row r="15" spans="1:4" ht="18" customHeight="1">
      <c r="A15" s="117" t="s">
        <v>135</v>
      </c>
      <c r="B15" s="103">
        <v>0</v>
      </c>
      <c r="C15" s="103">
        <v>0</v>
      </c>
      <c r="D15" s="94"/>
    </row>
    <row r="16" spans="1:4" ht="38.25">
      <c r="A16" s="116" t="s">
        <v>136</v>
      </c>
      <c r="B16" s="103">
        <v>1</v>
      </c>
      <c r="C16" s="219">
        <v>4.0519999999999996</v>
      </c>
      <c r="D16" s="94"/>
    </row>
    <row r="17" spans="1:3" ht="18" customHeight="1">
      <c r="A17" s="117" t="s">
        <v>137</v>
      </c>
      <c r="B17" s="103"/>
      <c r="C17" s="103"/>
    </row>
    <row r="18" spans="1:3" ht="18" customHeight="1">
      <c r="A18" s="116" t="s">
        <v>138</v>
      </c>
      <c r="B18" s="103">
        <v>0</v>
      </c>
      <c r="C18" s="103">
        <v>0</v>
      </c>
    </row>
    <row r="19" spans="1:3" ht="18" customHeight="1">
      <c r="A19" s="116" t="s">
        <v>139</v>
      </c>
      <c r="B19" s="103">
        <v>0</v>
      </c>
      <c r="C19" s="103">
        <v>0</v>
      </c>
    </row>
    <row r="20" spans="1:3" ht="25.5">
      <c r="A20" s="116" t="s">
        <v>140</v>
      </c>
      <c r="B20" s="103">
        <v>0</v>
      </c>
      <c r="C20" s="103">
        <v>0</v>
      </c>
    </row>
    <row r="21" spans="1:3">
      <c r="A21" s="116" t="s">
        <v>141</v>
      </c>
      <c r="B21" s="103">
        <v>0</v>
      </c>
      <c r="C21" s="103">
        <v>0</v>
      </c>
    </row>
    <row r="22" spans="1:3" ht="25.5">
      <c r="A22" s="116" t="s">
        <v>186</v>
      </c>
      <c r="B22" s="103">
        <v>0</v>
      </c>
      <c r="C22" s="103">
        <v>0</v>
      </c>
    </row>
    <row r="23" spans="1:3" ht="25.5">
      <c r="A23" s="116" t="s">
        <v>187</v>
      </c>
      <c r="B23" s="103">
        <v>0</v>
      </c>
      <c r="C23" s="103">
        <v>0</v>
      </c>
    </row>
    <row r="24" spans="1:3" ht="51">
      <c r="A24" s="116" t="s">
        <v>183</v>
      </c>
      <c r="B24" s="103">
        <v>0</v>
      </c>
      <c r="C24" s="103">
        <v>0</v>
      </c>
    </row>
    <row r="25" spans="1:3" ht="18" customHeight="1">
      <c r="A25" s="117" t="s">
        <v>145</v>
      </c>
      <c r="B25" s="103">
        <v>0</v>
      </c>
      <c r="C25" s="103">
        <v>0</v>
      </c>
    </row>
    <row r="26" spans="1:3" ht="18" customHeight="1">
      <c r="A26" s="116" t="s">
        <v>146</v>
      </c>
      <c r="B26" s="103">
        <v>0</v>
      </c>
      <c r="C26" s="103">
        <v>0</v>
      </c>
    </row>
    <row r="27" spans="1:3" ht="18" customHeight="1">
      <c r="A27" s="116" t="s">
        <v>147</v>
      </c>
      <c r="B27" s="103">
        <v>0</v>
      </c>
      <c r="C27" s="219">
        <v>0</v>
      </c>
    </row>
    <row r="28" spans="1:3" ht="18" customHeight="1">
      <c r="A28" s="117" t="s">
        <v>148</v>
      </c>
      <c r="B28" s="103">
        <v>0</v>
      </c>
      <c r="C28" s="103">
        <v>0</v>
      </c>
    </row>
    <row r="29" spans="1:3" ht="51">
      <c r="A29" s="116" t="s">
        <v>149</v>
      </c>
      <c r="B29" s="103">
        <v>0</v>
      </c>
      <c r="C29" s="103">
        <v>0</v>
      </c>
    </row>
    <row r="30" spans="1:3" ht="25.5">
      <c r="A30" s="116" t="s">
        <v>150</v>
      </c>
      <c r="B30" s="103">
        <v>0</v>
      </c>
      <c r="C30" s="103">
        <v>0</v>
      </c>
    </row>
    <row r="31" spans="1:3" ht="18" customHeight="1">
      <c r="A31" s="122" t="s">
        <v>194</v>
      </c>
    </row>
    <row r="32" spans="1:3" ht="36.75" customHeight="1">
      <c r="A32" s="359"/>
      <c r="B32" s="359"/>
      <c r="C32" s="359"/>
    </row>
    <row r="33" spans="1:4" ht="18" customHeight="1"/>
    <row r="34" spans="1:4" ht="18" customHeight="1">
      <c r="A34" s="94"/>
      <c r="B34" s="94"/>
      <c r="C34" s="94"/>
      <c r="D34" s="94"/>
    </row>
    <row r="35" spans="1:4" ht="18" customHeight="1">
      <c r="A35" s="94"/>
      <c r="B35" s="94"/>
      <c r="C35" s="94"/>
      <c r="D35" s="94"/>
    </row>
    <row r="36" spans="1:4" ht="18" customHeight="1">
      <c r="A36" s="94"/>
      <c r="B36" s="94"/>
      <c r="C36" s="94"/>
      <c r="D36" s="94"/>
    </row>
    <row r="37" spans="1:4" ht="18" customHeight="1">
      <c r="A37" s="94"/>
      <c r="B37" s="94"/>
      <c r="C37" s="94"/>
      <c r="D37" s="94"/>
    </row>
    <row r="38" spans="1:4" ht="18" customHeight="1">
      <c r="A38" s="94"/>
      <c r="B38" s="94"/>
      <c r="C38" s="94"/>
      <c r="D38" s="94"/>
    </row>
    <row r="39" spans="1:4" ht="18" customHeight="1"/>
    <row r="40" spans="1:4" ht="18" customHeight="1"/>
    <row r="41" spans="1:4" ht="18" customHeight="1"/>
    <row r="42" spans="1:4" ht="18" customHeight="1"/>
    <row r="43" spans="1:4" ht="18" customHeight="1"/>
    <row r="44" spans="1:4" ht="18" customHeight="1"/>
    <row r="45" spans="1:4" ht="18" customHeight="1"/>
    <row r="46" spans="1:4" ht="18" customHeight="1"/>
    <row r="47" spans="1:4" ht="18" customHeight="1"/>
    <row r="48" spans="1:4"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sheetData>
  <mergeCells count="1">
    <mergeCell ref="A32:C32"/>
  </mergeCells>
  <pageMargins left="0.74803149606299202" right="0.511811023622047" top="0.62992125984252001" bottom="0.62992125984252001" header="0.511811023622047" footer="0.23622047244094499"/>
  <pageSetup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50"/>
  </sheetPr>
  <dimension ref="A1:F128"/>
  <sheetViews>
    <sheetView topLeftCell="A4" workbookViewId="0">
      <selection activeCell="C27" sqref="C27"/>
    </sheetView>
  </sheetViews>
  <sheetFormatPr defaultRowHeight="12.75"/>
  <cols>
    <col min="1" max="1" width="42.33203125" style="16" customWidth="1"/>
    <col min="2" max="2" width="15.6640625" style="16" customWidth="1"/>
    <col min="3" max="3" width="14.5546875" style="16" customWidth="1"/>
    <col min="4" max="4" width="6" style="16" customWidth="1"/>
    <col min="5" max="16384" width="8.88671875" style="16"/>
  </cols>
  <sheetData>
    <row r="1" spans="1:6" ht="20.100000000000001" customHeight="1">
      <c r="A1" s="29" t="s">
        <v>239</v>
      </c>
      <c r="B1" s="21"/>
      <c r="C1" s="21"/>
    </row>
    <row r="2" spans="1:6" ht="20.100000000000001" customHeight="1">
      <c r="A2" s="29" t="s">
        <v>86</v>
      </c>
      <c r="B2" s="21"/>
      <c r="C2" s="21"/>
    </row>
    <row r="3" spans="1:6" ht="20.100000000000001" customHeight="1">
      <c r="A3" s="28" t="s">
        <v>240</v>
      </c>
      <c r="B3" s="21"/>
      <c r="C3" s="21"/>
    </row>
    <row r="4" spans="1:6" ht="20.100000000000001" customHeight="1">
      <c r="A4" s="28" t="s">
        <v>87</v>
      </c>
      <c r="B4" s="21"/>
      <c r="C4" s="21"/>
    </row>
    <row r="5" spans="1:6" ht="20.100000000000001" customHeight="1">
      <c r="A5" s="41"/>
      <c r="B5" s="30"/>
      <c r="C5" s="30"/>
    </row>
    <row r="6" spans="1:6" ht="20.100000000000001" customHeight="1">
      <c r="A6" s="34"/>
      <c r="B6" s="34"/>
    </row>
    <row r="7" spans="1:6" ht="15.95" customHeight="1">
      <c r="A7" s="21"/>
      <c r="B7" s="40" t="s">
        <v>80</v>
      </c>
      <c r="C7" s="39" t="s">
        <v>84</v>
      </c>
    </row>
    <row r="8" spans="1:6" ht="15.95" customHeight="1">
      <c r="A8" s="21"/>
      <c r="B8" s="38" t="s">
        <v>77</v>
      </c>
      <c r="C8" s="38" t="s">
        <v>74</v>
      </c>
    </row>
    <row r="9" spans="1:6" ht="15.95" customHeight="1">
      <c r="A9" s="21"/>
      <c r="B9" s="37" t="s">
        <v>75</v>
      </c>
      <c r="C9" s="37" t="s">
        <v>83</v>
      </c>
    </row>
    <row r="10" spans="1:6" ht="15.95" customHeight="1">
      <c r="A10" s="21"/>
      <c r="B10" s="36" t="s">
        <v>72</v>
      </c>
      <c r="C10" s="36" t="s">
        <v>68</v>
      </c>
    </row>
    <row r="11" spans="1:6" ht="20.100000000000001" customHeight="1">
      <c r="A11" s="120"/>
    </row>
    <row r="12" spans="1:6" ht="20.100000000000001" customHeight="1">
      <c r="A12" s="98" t="s">
        <v>54</v>
      </c>
      <c r="B12" s="155">
        <v>1</v>
      </c>
      <c r="C12" s="156">
        <v>4.0519999999999996</v>
      </c>
    </row>
    <row r="13" spans="1:6" s="31" customFormat="1" ht="20.100000000000001" customHeight="1">
      <c r="A13" s="153" t="s">
        <v>168</v>
      </c>
      <c r="B13" s="128">
        <v>0</v>
      </c>
      <c r="C13" s="128">
        <v>0</v>
      </c>
      <c r="F13" s="153"/>
    </row>
    <row r="14" spans="1:6" ht="20.100000000000001" customHeight="1">
      <c r="A14" s="153" t="s">
        <v>169</v>
      </c>
      <c r="B14" s="174">
        <v>0</v>
      </c>
      <c r="C14" s="174">
        <v>0</v>
      </c>
      <c r="F14" s="153"/>
    </row>
    <row r="15" spans="1:6" ht="20.100000000000001" customHeight="1">
      <c r="A15" s="153" t="s">
        <v>170</v>
      </c>
      <c r="B15" s="128">
        <v>0</v>
      </c>
      <c r="C15" s="128">
        <v>0</v>
      </c>
      <c r="F15" s="153"/>
    </row>
    <row r="16" spans="1:6" ht="20.100000000000001" customHeight="1">
      <c r="A16" s="153" t="s">
        <v>171</v>
      </c>
      <c r="B16" s="174">
        <v>0</v>
      </c>
      <c r="C16" s="174">
        <v>0</v>
      </c>
      <c r="F16" s="153"/>
    </row>
    <row r="17" spans="1:6" ht="20.100000000000001" customHeight="1">
      <c r="A17" s="153" t="s">
        <v>172</v>
      </c>
      <c r="B17" s="174">
        <v>0</v>
      </c>
      <c r="C17" s="174">
        <v>0</v>
      </c>
      <c r="F17" s="153"/>
    </row>
    <row r="18" spans="1:6" ht="20.100000000000001" customHeight="1">
      <c r="A18" s="154" t="s">
        <v>166</v>
      </c>
      <c r="B18" s="174">
        <v>0</v>
      </c>
      <c r="C18" s="174">
        <v>0</v>
      </c>
      <c r="F18" s="154"/>
    </row>
    <row r="19" spans="1:6" ht="20.100000000000001" customHeight="1">
      <c r="A19" s="154" t="s">
        <v>158</v>
      </c>
      <c r="B19" s="174">
        <v>1</v>
      </c>
      <c r="C19" s="175">
        <v>4.0519999999999996</v>
      </c>
      <c r="F19" s="154"/>
    </row>
    <row r="20" spans="1:6" ht="20.100000000000001" customHeight="1">
      <c r="A20" s="154" t="s">
        <v>159</v>
      </c>
      <c r="B20" s="176">
        <v>0</v>
      </c>
      <c r="C20" s="176">
        <v>0</v>
      </c>
      <c r="F20" s="154"/>
    </row>
    <row r="21" spans="1:6" ht="20.100000000000001" customHeight="1">
      <c r="A21" s="154" t="s">
        <v>167</v>
      </c>
      <c r="B21" s="326">
        <v>0</v>
      </c>
      <c r="C21" s="326">
        <v>0</v>
      </c>
      <c r="F21" s="154"/>
    </row>
    <row r="22" spans="1:6" ht="34.5" customHeight="1">
      <c r="A22" s="360"/>
      <c r="B22" s="360"/>
      <c r="C22" s="360"/>
      <c r="F22" s="154"/>
    </row>
    <row r="23" spans="1:6" ht="20.100000000000001" customHeight="1">
      <c r="A23" s="254"/>
    </row>
    <row r="24" spans="1:6" ht="20.100000000000001" customHeight="1"/>
    <row r="25" spans="1:6" ht="20.100000000000001" customHeight="1"/>
    <row r="26" spans="1:6" ht="20.100000000000001" customHeight="1"/>
    <row r="27" spans="1:6" ht="20.100000000000001" customHeight="1"/>
    <row r="28" spans="1:6" ht="20.100000000000001" customHeight="1"/>
    <row r="29" spans="1:6" ht="20.100000000000001" customHeight="1"/>
    <row r="30" spans="1:6" ht="20.100000000000001" customHeight="1"/>
    <row r="31" spans="1:6" ht="20.100000000000001" customHeight="1"/>
    <row r="32" spans="1:6" ht="20.100000000000001" customHeight="1"/>
    <row r="33" ht="20.100000000000001" customHeight="1"/>
    <row r="34" ht="20.100000000000001" customHeight="1"/>
    <row r="35" ht="20.100000000000001" customHeight="1"/>
    <row r="36" ht="20.100000000000001" customHeight="1"/>
    <row r="37" ht="20.100000000000001" customHeight="1"/>
    <row r="38" ht="20.100000000000001" customHeight="1"/>
    <row r="39" ht="20.100000000000001" customHeight="1"/>
    <row r="40" ht="20.100000000000001" customHeight="1"/>
    <row r="41" ht="20.100000000000001" customHeight="1"/>
    <row r="42" ht="20.100000000000001" customHeight="1"/>
    <row r="43" ht="20.100000000000001" customHeight="1"/>
    <row r="44" ht="20.100000000000001" customHeight="1"/>
    <row r="45" ht="20.100000000000001" customHeight="1"/>
    <row r="46" ht="20.100000000000001" customHeight="1"/>
    <row r="47" ht="20.100000000000001" customHeight="1"/>
    <row r="48" ht="20.100000000000001" customHeight="1"/>
    <row r="49" ht="20.100000000000001" customHeight="1"/>
    <row r="50" ht="20.100000000000001" customHeight="1"/>
    <row r="51" ht="20.100000000000001" customHeight="1"/>
    <row r="52" ht="20.100000000000001" customHeight="1"/>
    <row r="53" ht="20.100000000000001" customHeight="1"/>
    <row r="54" ht="20.100000000000001" customHeight="1"/>
    <row r="55" ht="20.100000000000001" customHeight="1"/>
    <row r="56" ht="20.100000000000001" customHeight="1"/>
    <row r="57" ht="20.100000000000001" customHeight="1"/>
    <row r="58" ht="20.100000000000001" customHeight="1"/>
    <row r="59" ht="20.100000000000001" customHeight="1"/>
    <row r="60" ht="20.100000000000001" customHeight="1"/>
    <row r="61" ht="20.100000000000001" customHeight="1"/>
    <row r="62" ht="20.100000000000001" customHeight="1"/>
    <row r="63" ht="20.100000000000001" customHeight="1"/>
    <row r="64" ht="20.100000000000001" customHeight="1"/>
    <row r="65" ht="20.100000000000001" customHeight="1"/>
    <row r="66" ht="20.100000000000001" customHeight="1"/>
    <row r="67" ht="20.100000000000001" customHeight="1"/>
    <row r="68" ht="20.100000000000001" customHeight="1"/>
    <row r="69" ht="20.100000000000001" customHeight="1"/>
    <row r="70" ht="20.100000000000001" customHeight="1"/>
    <row r="71" ht="20.100000000000001" customHeight="1"/>
    <row r="72" ht="20.100000000000001" customHeight="1"/>
    <row r="73" ht="20.100000000000001" customHeight="1"/>
    <row r="74" ht="20.100000000000001" customHeight="1"/>
    <row r="75" ht="20.100000000000001" customHeight="1"/>
    <row r="76" ht="20.100000000000001" customHeight="1"/>
    <row r="77" ht="20.100000000000001" customHeight="1"/>
    <row r="78" ht="20.100000000000001" customHeight="1"/>
    <row r="79" ht="20.100000000000001" customHeight="1"/>
    <row r="80" ht="20.100000000000001" customHeight="1"/>
    <row r="81" ht="20.100000000000001" customHeight="1"/>
    <row r="82" ht="20.100000000000001" customHeight="1"/>
    <row r="83" ht="20.100000000000001" customHeight="1"/>
    <row r="84" ht="20.100000000000001" customHeight="1"/>
    <row r="85" ht="20.100000000000001" customHeight="1"/>
    <row r="86" ht="20.100000000000001" customHeight="1"/>
    <row r="87" ht="20.100000000000001" customHeight="1"/>
    <row r="88" ht="20.100000000000001" customHeight="1"/>
    <row r="89" ht="20.100000000000001" customHeight="1"/>
    <row r="90" ht="20.100000000000001" customHeight="1"/>
    <row r="91" ht="20.100000000000001" customHeight="1"/>
    <row r="92" ht="20.100000000000001" customHeight="1"/>
    <row r="93" ht="20.100000000000001" customHeight="1"/>
    <row r="94" ht="20.100000000000001" customHeight="1"/>
    <row r="95" ht="20.100000000000001" customHeight="1"/>
    <row r="96" ht="20.100000000000001" customHeight="1"/>
    <row r="97" ht="20.100000000000001" customHeight="1"/>
    <row r="98" ht="20.100000000000001" customHeight="1"/>
    <row r="99" ht="20.100000000000001" customHeight="1"/>
    <row r="100" ht="20.100000000000001" customHeight="1"/>
    <row r="101" ht="20.100000000000001" customHeight="1"/>
    <row r="102" ht="20.100000000000001" customHeight="1"/>
    <row r="103" ht="20.100000000000001" customHeight="1"/>
    <row r="104" ht="20.100000000000001" customHeight="1"/>
    <row r="105" ht="20.100000000000001" customHeight="1"/>
    <row r="106" ht="20.100000000000001" customHeight="1"/>
    <row r="107" ht="20.100000000000001" customHeight="1"/>
    <row r="108" ht="20.100000000000001" customHeight="1"/>
    <row r="109" ht="20.100000000000001" customHeight="1"/>
    <row r="110" ht="20.100000000000001" customHeight="1"/>
    <row r="111" ht="20.100000000000001" customHeight="1"/>
    <row r="112" ht="20.100000000000001" customHeight="1"/>
    <row r="113" ht="20.100000000000001" customHeight="1"/>
    <row r="114" ht="20.100000000000001" customHeight="1"/>
    <row r="115" ht="20.100000000000001" customHeight="1"/>
    <row r="116" ht="20.100000000000001" customHeight="1"/>
    <row r="117" ht="20.100000000000001" customHeight="1"/>
    <row r="118" ht="20.100000000000001" customHeight="1"/>
    <row r="119" ht="20.100000000000001" customHeight="1"/>
    <row r="120" ht="20.100000000000001" customHeight="1"/>
    <row r="121" ht="20.100000000000001" customHeight="1"/>
    <row r="122" ht="20.100000000000001" customHeight="1"/>
    <row r="123" ht="20.100000000000001" customHeight="1"/>
    <row r="124" ht="20.100000000000001" customHeight="1"/>
    <row r="125" ht="20.100000000000001" customHeight="1"/>
    <row r="126" ht="20.100000000000001" customHeight="1"/>
    <row r="127" ht="20.100000000000001" customHeight="1"/>
    <row r="128" ht="20.100000000000001" customHeight="1"/>
  </sheetData>
  <mergeCells count="1">
    <mergeCell ref="A22:C22"/>
  </mergeCells>
  <pageMargins left="0.74803149606299202" right="0.511811023622047" top="0.62992125984252001" bottom="0.62992125984252001" header="0.511811023622047" footer="0.23622047244094499"/>
  <pageSetup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B050"/>
  </sheetPr>
  <dimension ref="A1:K90"/>
  <sheetViews>
    <sheetView workbookViewId="0">
      <selection activeCell="H18" sqref="H18"/>
    </sheetView>
  </sheetViews>
  <sheetFormatPr defaultRowHeight="12.75"/>
  <cols>
    <col min="1" max="1" width="35.109375" style="42" customWidth="1"/>
    <col min="2" max="2" width="10.77734375" style="42" customWidth="1"/>
    <col min="3" max="3" width="9.5546875" style="42" customWidth="1"/>
    <col min="4" max="4" width="10.88671875" style="44" hidden="1" customWidth="1"/>
    <col min="5" max="5" width="9.5546875" style="43" hidden="1" customWidth="1"/>
    <col min="6" max="6" width="10.88671875" style="42" customWidth="1"/>
    <col min="7" max="16384" width="8.88671875" style="42"/>
  </cols>
  <sheetData>
    <row r="1" spans="1:11" s="69" customFormat="1" ht="20.100000000000001" customHeight="1">
      <c r="A1" s="74" t="s">
        <v>109</v>
      </c>
      <c r="B1" s="74"/>
      <c r="C1" s="75"/>
      <c r="D1" s="71"/>
      <c r="E1" s="70"/>
    </row>
    <row r="2" spans="1:11" s="69" customFormat="1" ht="20.100000000000001" customHeight="1">
      <c r="A2" s="74" t="s">
        <v>90</v>
      </c>
      <c r="B2" s="74"/>
      <c r="C2" s="72"/>
      <c r="D2" s="71"/>
      <c r="E2" s="70"/>
    </row>
    <row r="3" spans="1:11" s="69" customFormat="1" ht="20.100000000000001" customHeight="1">
      <c r="A3" s="73" t="s">
        <v>89</v>
      </c>
      <c r="B3" s="73"/>
      <c r="C3" s="72"/>
      <c r="D3" s="71"/>
      <c r="E3" s="70"/>
    </row>
    <row r="4" spans="1:11" ht="20.100000000000001" customHeight="1">
      <c r="A4" s="68"/>
      <c r="B4" s="68"/>
      <c r="C4" s="68"/>
      <c r="D4" s="67"/>
      <c r="E4" s="55"/>
    </row>
    <row r="5" spans="1:11" ht="20.100000000000001" customHeight="1">
      <c r="A5" s="66"/>
      <c r="B5" s="66"/>
      <c r="C5" s="65"/>
      <c r="H5" s="223" t="s">
        <v>192</v>
      </c>
      <c r="I5" s="226"/>
    </row>
    <row r="6" spans="1:11" ht="27" customHeight="1">
      <c r="A6" s="64"/>
      <c r="B6" s="95">
        <v>2010</v>
      </c>
      <c r="C6" s="95">
        <v>2015</v>
      </c>
      <c r="D6" s="95">
        <v>2016</v>
      </c>
      <c r="E6" s="32">
        <v>2017</v>
      </c>
      <c r="F6" s="32">
        <v>2018</v>
      </c>
      <c r="G6" s="32">
        <v>2019</v>
      </c>
      <c r="H6" s="32" t="s">
        <v>233</v>
      </c>
    </row>
    <row r="7" spans="1:11" ht="20.100000000000001" customHeight="1">
      <c r="A7" s="63"/>
      <c r="B7" s="63"/>
      <c r="C7" s="62"/>
      <c r="D7" s="62"/>
      <c r="E7" s="62"/>
    </row>
    <row r="8" spans="1:11" s="61" customFormat="1" ht="18" customHeight="1">
      <c r="A8" s="157" t="s">
        <v>88</v>
      </c>
      <c r="B8" s="129">
        <f t="shared" ref="B8:C8" si="0">B9+B14</f>
        <v>1712548</v>
      </c>
      <c r="C8" s="129">
        <f t="shared" si="0"/>
        <v>1820366.2028575155</v>
      </c>
      <c r="D8" s="129">
        <f>D9+D14</f>
        <v>1925153</v>
      </c>
      <c r="E8" s="129">
        <f>E9+E14</f>
        <v>2049229</v>
      </c>
      <c r="F8" s="129">
        <f>F9+F14</f>
        <v>1838118</v>
      </c>
      <c r="G8" s="129">
        <f>G9+G14</f>
        <v>2012093</v>
      </c>
      <c r="H8" s="129">
        <f>H9+H14</f>
        <v>2146800</v>
      </c>
      <c r="I8" s="54"/>
      <c r="J8" s="54"/>
      <c r="K8" s="54"/>
    </row>
    <row r="9" spans="1:11" ht="17.25" customHeight="1">
      <c r="A9" s="158" t="s">
        <v>180</v>
      </c>
      <c r="B9" s="129">
        <f t="shared" ref="B9:C9" si="1">SUM(B10:B13)</f>
        <v>12170</v>
      </c>
      <c r="C9" s="129">
        <f t="shared" si="1"/>
        <v>13052.202857515527</v>
      </c>
      <c r="D9" s="129">
        <f>SUM(D10:D13)</f>
        <v>13884</v>
      </c>
      <c r="E9" s="129">
        <f t="shared" ref="E9" si="2">SUM(E10:E13)</f>
        <v>14781</v>
      </c>
      <c r="F9" s="129">
        <v>5760</v>
      </c>
      <c r="G9" s="155">
        <v>16242</v>
      </c>
      <c r="H9" s="155">
        <v>15150</v>
      </c>
      <c r="I9" s="54"/>
      <c r="J9" s="54"/>
      <c r="K9" s="54"/>
    </row>
    <row r="10" spans="1:11" ht="18" customHeight="1">
      <c r="A10" s="60" t="s">
        <v>173</v>
      </c>
      <c r="B10" s="190">
        <v>12170</v>
      </c>
      <c r="C10" s="190">
        <v>13052.202857515527</v>
      </c>
      <c r="D10" s="128">
        <v>13884</v>
      </c>
      <c r="E10" s="128">
        <v>14781</v>
      </c>
      <c r="F10" s="177">
        <v>5760</v>
      </c>
      <c r="G10" s="155">
        <v>0</v>
      </c>
      <c r="H10" s="155">
        <v>0</v>
      </c>
      <c r="I10" s="54"/>
      <c r="J10" s="54"/>
      <c r="K10" s="54"/>
    </row>
    <row r="11" spans="1:11" ht="18" customHeight="1">
      <c r="A11" s="59" t="s">
        <v>174</v>
      </c>
      <c r="B11" s="128">
        <v>0</v>
      </c>
      <c r="C11" s="128">
        <v>0</v>
      </c>
      <c r="D11" s="128">
        <v>0</v>
      </c>
      <c r="E11" s="128">
        <v>0</v>
      </c>
      <c r="F11" s="128"/>
      <c r="G11" s="174">
        <v>16242</v>
      </c>
      <c r="H11" s="174">
        <v>15150</v>
      </c>
      <c r="I11" s="54"/>
      <c r="J11" s="54"/>
      <c r="K11" s="54"/>
    </row>
    <row r="12" spans="1:11" ht="18" customHeight="1">
      <c r="A12" s="59" t="s">
        <v>175</v>
      </c>
      <c r="B12" s="128">
        <v>0</v>
      </c>
      <c r="C12" s="128">
        <v>0</v>
      </c>
      <c r="D12" s="128">
        <v>0</v>
      </c>
      <c r="E12" s="128">
        <v>0</v>
      </c>
      <c r="F12" s="128">
        <v>0</v>
      </c>
      <c r="G12" s="128">
        <v>0</v>
      </c>
      <c r="H12" s="128">
        <v>0</v>
      </c>
      <c r="I12" s="54"/>
      <c r="J12" s="54"/>
      <c r="K12" s="54"/>
    </row>
    <row r="13" spans="1:11" ht="18" customHeight="1">
      <c r="A13" s="59" t="s">
        <v>176</v>
      </c>
      <c r="B13" s="128">
        <v>0</v>
      </c>
      <c r="C13" s="128">
        <v>0</v>
      </c>
      <c r="D13" s="128">
        <v>0</v>
      </c>
      <c r="E13" s="128">
        <v>0</v>
      </c>
      <c r="F13" s="128">
        <v>0</v>
      </c>
      <c r="G13" s="128">
        <v>0</v>
      </c>
      <c r="H13" s="128">
        <v>0</v>
      </c>
      <c r="I13" s="54"/>
      <c r="J13" s="54"/>
      <c r="K13" s="54"/>
    </row>
    <row r="14" spans="1:11" ht="18" customHeight="1">
      <c r="A14" s="159" t="s">
        <v>181</v>
      </c>
      <c r="B14" s="129">
        <f t="shared" ref="B14:C14" si="3">SUM(B15:B18)</f>
        <v>1700378</v>
      </c>
      <c r="C14" s="129">
        <f t="shared" si="3"/>
        <v>1807314</v>
      </c>
      <c r="D14" s="129">
        <f>SUM(D15:D18)</f>
        <v>1911269</v>
      </c>
      <c r="E14" s="129">
        <f t="shared" ref="E14:G14" si="4">SUM(E15:E18)</f>
        <v>2034448</v>
      </c>
      <c r="F14" s="129">
        <f t="shared" si="4"/>
        <v>1832358</v>
      </c>
      <c r="G14" s="129">
        <f t="shared" si="4"/>
        <v>1995851</v>
      </c>
      <c r="H14" s="129">
        <f t="shared" ref="H14" si="5">SUM(H15:H18)</f>
        <v>2131650</v>
      </c>
      <c r="I14" s="54"/>
      <c r="J14" s="54"/>
      <c r="K14" s="54"/>
    </row>
    <row r="15" spans="1:11" ht="18" customHeight="1">
      <c r="A15" s="58" t="s">
        <v>177</v>
      </c>
      <c r="B15" s="190">
        <v>1688195</v>
      </c>
      <c r="C15" s="190">
        <v>1789274</v>
      </c>
      <c r="D15" s="128">
        <v>1896069</v>
      </c>
      <c r="E15" s="128">
        <v>2003275</v>
      </c>
      <c r="F15" s="177">
        <v>1810153</v>
      </c>
      <c r="G15" s="174">
        <v>1985351</v>
      </c>
      <c r="H15" s="174">
        <v>2120450</v>
      </c>
      <c r="I15" s="54"/>
      <c r="J15" s="54"/>
      <c r="K15" s="54"/>
    </row>
    <row r="16" spans="1:11" ht="18" customHeight="1">
      <c r="A16" s="58" t="s">
        <v>178</v>
      </c>
      <c r="B16" s="190">
        <v>6973</v>
      </c>
      <c r="C16" s="190">
        <v>10296</v>
      </c>
      <c r="D16" s="128">
        <v>15200</v>
      </c>
      <c r="E16" s="128">
        <v>31173</v>
      </c>
      <c r="F16" s="177">
        <v>0</v>
      </c>
      <c r="G16" s="174">
        <v>0</v>
      </c>
      <c r="H16" s="174">
        <v>0</v>
      </c>
      <c r="I16" s="54"/>
      <c r="J16" s="54"/>
      <c r="K16" s="54"/>
    </row>
    <row r="17" spans="1:11" ht="18" customHeight="1">
      <c r="A17" s="58" t="s">
        <v>179</v>
      </c>
      <c r="B17" s="128">
        <v>5210</v>
      </c>
      <c r="C17" s="128">
        <v>7744</v>
      </c>
      <c r="D17" s="128">
        <v>0</v>
      </c>
      <c r="E17" s="128">
        <v>0</v>
      </c>
      <c r="F17" s="128">
        <v>22205</v>
      </c>
      <c r="G17" s="174">
        <v>10500</v>
      </c>
      <c r="H17" s="174">
        <v>11200</v>
      </c>
      <c r="I17" s="54"/>
      <c r="J17" s="54"/>
      <c r="K17" s="54"/>
    </row>
    <row r="18" spans="1:11" ht="18" customHeight="1">
      <c r="A18" s="57"/>
      <c r="B18" s="57"/>
      <c r="C18" s="56"/>
      <c r="D18" s="128"/>
      <c r="E18" s="128"/>
      <c r="F18" s="54"/>
      <c r="G18" s="54"/>
      <c r="H18" s="54"/>
      <c r="I18" s="54"/>
      <c r="J18" s="54"/>
      <c r="K18" s="54"/>
    </row>
    <row r="19" spans="1:11" ht="18" customHeight="1">
      <c r="A19" s="53"/>
      <c r="B19" s="53"/>
      <c r="C19" s="52"/>
      <c r="D19" s="51"/>
      <c r="E19" s="50"/>
    </row>
    <row r="20" spans="1:11" s="48" customFormat="1" ht="18" customHeight="1">
      <c r="D20" s="49"/>
    </row>
    <row r="21" spans="1:11" s="45" customFormat="1" ht="18" customHeight="1">
      <c r="A21" s="47"/>
      <c r="B21" s="47"/>
      <c r="D21" s="46"/>
    </row>
    <row r="22" spans="1:11" ht="18" customHeight="1"/>
    <row r="23" spans="1:11" ht="18" customHeight="1"/>
    <row r="24" spans="1:11" ht="18" customHeight="1"/>
    <row r="25" spans="1:11" ht="18" customHeight="1"/>
    <row r="26" spans="1:11" ht="18" customHeight="1"/>
    <row r="27" spans="1:11" ht="18" customHeight="1">
      <c r="D27" s="42"/>
      <c r="E27" s="42"/>
    </row>
    <row r="28" spans="1:11" ht="18" customHeight="1">
      <c r="D28" s="42"/>
      <c r="E28" s="42"/>
    </row>
    <row r="29" spans="1:11" ht="18" customHeight="1">
      <c r="D29" s="42"/>
      <c r="E29" s="42"/>
    </row>
    <row r="30" spans="1:11" ht="18" customHeight="1">
      <c r="D30" s="42"/>
      <c r="E30" s="42"/>
    </row>
    <row r="31" spans="1:11" ht="18" customHeight="1">
      <c r="D31" s="42"/>
      <c r="E31" s="42"/>
    </row>
    <row r="32" spans="1:11" ht="18" customHeight="1">
      <c r="D32" s="42"/>
      <c r="E32" s="42"/>
    </row>
    <row r="33" s="42" customFormat="1" ht="18" customHeight="1"/>
    <row r="34" s="42" customFormat="1" ht="18" customHeight="1"/>
    <row r="35" s="42" customFormat="1" ht="18" customHeight="1"/>
    <row r="36" s="42" customFormat="1" ht="18" customHeight="1"/>
    <row r="37" s="42" customFormat="1" ht="18" customHeight="1"/>
    <row r="38" s="42" customFormat="1" ht="18" customHeight="1"/>
    <row r="39" s="42" customFormat="1" ht="18" customHeight="1"/>
    <row r="40" s="42" customFormat="1" ht="18" customHeight="1"/>
    <row r="41" s="42" customFormat="1" ht="18" customHeight="1"/>
    <row r="42" s="42" customFormat="1" ht="18" customHeight="1"/>
    <row r="43" s="42" customFormat="1" ht="18" customHeight="1"/>
    <row r="44" s="42" customFormat="1" ht="18" customHeight="1"/>
    <row r="45" s="42" customFormat="1" ht="18" customHeight="1"/>
    <row r="46" s="42" customFormat="1" ht="18" customHeight="1"/>
    <row r="47" s="42" customFormat="1" ht="18" customHeight="1"/>
    <row r="48" s="42" customFormat="1" ht="18" customHeight="1"/>
    <row r="49" s="42" customFormat="1" ht="18" customHeight="1"/>
    <row r="50" s="42" customFormat="1" ht="18" customHeight="1"/>
    <row r="51" s="42" customFormat="1" ht="18" customHeight="1"/>
    <row r="52" s="42" customFormat="1" ht="18" customHeight="1"/>
    <row r="53" s="42" customFormat="1" ht="18" customHeight="1"/>
    <row r="54" s="42" customFormat="1" ht="18" customHeight="1"/>
    <row r="55" s="42" customFormat="1" ht="18" customHeight="1"/>
    <row r="56" s="42" customFormat="1" ht="18" customHeight="1"/>
    <row r="57" s="42" customFormat="1" ht="18" customHeight="1"/>
    <row r="58" s="42" customFormat="1" ht="18" customHeight="1"/>
    <row r="59" s="42" customFormat="1" ht="18" customHeight="1"/>
    <row r="60" s="42" customFormat="1" ht="18" customHeight="1"/>
    <row r="61" s="42" customFormat="1" ht="18" customHeight="1"/>
    <row r="62" s="42" customFormat="1" ht="18" customHeight="1"/>
    <row r="63" s="42" customFormat="1" ht="18" customHeight="1"/>
    <row r="64" s="42" customFormat="1" ht="18" customHeight="1"/>
    <row r="65" s="42" customFormat="1" ht="18" customHeight="1"/>
    <row r="66" s="42" customFormat="1" ht="18" customHeight="1"/>
    <row r="67" s="42" customFormat="1" ht="18" customHeight="1"/>
    <row r="68" s="42" customFormat="1" ht="18" customHeight="1"/>
    <row r="69" s="42" customFormat="1" ht="18" customHeight="1"/>
    <row r="70" s="42" customFormat="1" ht="18" customHeight="1"/>
    <row r="71" s="42" customFormat="1" ht="18" customHeight="1"/>
    <row r="72" s="42" customFormat="1" ht="18" customHeight="1"/>
    <row r="73" s="42" customFormat="1" ht="18" customHeight="1"/>
    <row r="74" s="42" customFormat="1" ht="18" customHeight="1"/>
    <row r="75" s="42" customFormat="1" ht="18" customHeight="1"/>
    <row r="76" s="42" customFormat="1" ht="18" customHeight="1"/>
    <row r="77" s="42" customFormat="1" ht="18" customHeight="1"/>
    <row r="78" s="42" customFormat="1" ht="18" customHeight="1"/>
    <row r="79" s="42" customFormat="1" ht="18" customHeight="1"/>
    <row r="80" s="42" customFormat="1" ht="18" customHeight="1"/>
    <row r="81" s="42" customFormat="1" ht="18" customHeight="1"/>
    <row r="82" s="42" customFormat="1" ht="18" customHeight="1"/>
    <row r="83" s="42" customFormat="1" ht="18" customHeight="1"/>
    <row r="84" s="42" customFormat="1" ht="18" customHeight="1"/>
    <row r="85" s="42" customFormat="1" ht="18" customHeight="1"/>
    <row r="86" s="42" customFormat="1" ht="18" customHeight="1"/>
    <row r="87" s="42" customFormat="1" ht="18" customHeight="1"/>
    <row r="88" s="42" customFormat="1" ht="18" customHeight="1"/>
    <row r="89" s="42" customFormat="1" ht="18" customHeight="1"/>
    <row r="90" s="42" customFormat="1" ht="18" customHeight="1"/>
  </sheetData>
  <pageMargins left="0.24803149599999999" right="0.261811024" top="0.62992125984252001" bottom="0.62992125984252001" header="0.511811023622047" footer="0.23622047244094499"/>
  <pageSetup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B050"/>
  </sheetPr>
  <dimension ref="A1:V49"/>
  <sheetViews>
    <sheetView workbookViewId="0">
      <selection activeCell="M17" sqref="M17"/>
    </sheetView>
  </sheetViews>
  <sheetFormatPr defaultRowHeight="12.75"/>
  <cols>
    <col min="1" max="1" width="42.88671875" style="118" customWidth="1"/>
    <col min="2" max="2" width="3.33203125" style="118" hidden="1" customWidth="1"/>
    <col min="3" max="3" width="11.5546875" style="118" customWidth="1"/>
    <col min="4" max="7" width="10.6640625" style="118" hidden="1" customWidth="1"/>
    <col min="8" max="8" width="11.6640625" style="118" customWidth="1"/>
    <col min="9" max="9" width="10.6640625" style="118" hidden="1" customWidth="1"/>
    <col min="10" max="10" width="11.88671875" style="118" hidden="1" customWidth="1"/>
    <col min="11" max="11" width="10.6640625" style="118" customWidth="1"/>
    <col min="12" max="12" width="11.5546875" style="118" customWidth="1"/>
    <col min="13" max="256" width="8.88671875" style="118"/>
    <col min="257" max="257" width="34.6640625" style="118" customWidth="1"/>
    <col min="258" max="261" width="0" style="118" hidden="1" customWidth="1"/>
    <col min="262" max="262" width="9.77734375" style="118" bestFit="1" customWidth="1"/>
    <col min="263" max="263" width="9" style="118" customWidth="1"/>
    <col min="264" max="264" width="9.6640625" style="118" customWidth="1"/>
    <col min="265" max="265" width="9.88671875" style="118" customWidth="1"/>
    <col min="266" max="512" width="8.88671875" style="118"/>
    <col min="513" max="513" width="34.6640625" style="118" customWidth="1"/>
    <col min="514" max="517" width="0" style="118" hidden="1" customWidth="1"/>
    <col min="518" max="518" width="9.77734375" style="118" bestFit="1" customWidth="1"/>
    <col min="519" max="519" width="9" style="118" customWidth="1"/>
    <col min="520" max="520" width="9.6640625" style="118" customWidth="1"/>
    <col min="521" max="521" width="9.88671875" style="118" customWidth="1"/>
    <col min="522" max="768" width="8.88671875" style="118"/>
    <col min="769" max="769" width="34.6640625" style="118" customWidth="1"/>
    <col min="770" max="773" width="0" style="118" hidden="1" customWidth="1"/>
    <col min="774" max="774" width="9.77734375" style="118" bestFit="1" customWidth="1"/>
    <col min="775" max="775" width="9" style="118" customWidth="1"/>
    <col min="776" max="776" width="9.6640625" style="118" customWidth="1"/>
    <col min="777" max="777" width="9.88671875" style="118" customWidth="1"/>
    <col min="778" max="1024" width="8.88671875" style="118"/>
    <col min="1025" max="1025" width="34.6640625" style="118" customWidth="1"/>
    <col min="1026" max="1029" width="0" style="118" hidden="1" customWidth="1"/>
    <col min="1030" max="1030" width="9.77734375" style="118" bestFit="1" customWidth="1"/>
    <col min="1031" max="1031" width="9" style="118" customWidth="1"/>
    <col min="1032" max="1032" width="9.6640625" style="118" customWidth="1"/>
    <col min="1033" max="1033" width="9.88671875" style="118" customWidth="1"/>
    <col min="1034" max="1280" width="8.88671875" style="118"/>
    <col min="1281" max="1281" width="34.6640625" style="118" customWidth="1"/>
    <col min="1282" max="1285" width="0" style="118" hidden="1" customWidth="1"/>
    <col min="1286" max="1286" width="9.77734375" style="118" bestFit="1" customWidth="1"/>
    <col min="1287" max="1287" width="9" style="118" customWidth="1"/>
    <col min="1288" max="1288" width="9.6640625" style="118" customWidth="1"/>
    <col min="1289" max="1289" width="9.88671875" style="118" customWidth="1"/>
    <col min="1290" max="1536" width="8.88671875" style="118"/>
    <col min="1537" max="1537" width="34.6640625" style="118" customWidth="1"/>
    <col min="1538" max="1541" width="0" style="118" hidden="1" customWidth="1"/>
    <col min="1542" max="1542" width="9.77734375" style="118" bestFit="1" customWidth="1"/>
    <col min="1543" max="1543" width="9" style="118" customWidth="1"/>
    <col min="1544" max="1544" width="9.6640625" style="118" customWidth="1"/>
    <col min="1545" max="1545" width="9.88671875" style="118" customWidth="1"/>
    <col min="1546" max="1792" width="8.88671875" style="118"/>
    <col min="1793" max="1793" width="34.6640625" style="118" customWidth="1"/>
    <col min="1794" max="1797" width="0" style="118" hidden="1" customWidth="1"/>
    <col min="1798" max="1798" width="9.77734375" style="118" bestFit="1" customWidth="1"/>
    <col min="1799" max="1799" width="9" style="118" customWidth="1"/>
    <col min="1800" max="1800" width="9.6640625" style="118" customWidth="1"/>
    <col min="1801" max="1801" width="9.88671875" style="118" customWidth="1"/>
    <col min="1802" max="2048" width="8.88671875" style="118"/>
    <col min="2049" max="2049" width="34.6640625" style="118" customWidth="1"/>
    <col min="2050" max="2053" width="0" style="118" hidden="1" customWidth="1"/>
    <col min="2054" max="2054" width="9.77734375" style="118" bestFit="1" customWidth="1"/>
    <col min="2055" max="2055" width="9" style="118" customWidth="1"/>
    <col min="2056" max="2056" width="9.6640625" style="118" customWidth="1"/>
    <col min="2057" max="2057" width="9.88671875" style="118" customWidth="1"/>
    <col min="2058" max="2304" width="8.88671875" style="118"/>
    <col min="2305" max="2305" width="34.6640625" style="118" customWidth="1"/>
    <col min="2306" max="2309" width="0" style="118" hidden="1" customWidth="1"/>
    <col min="2310" max="2310" width="9.77734375" style="118" bestFit="1" customWidth="1"/>
    <col min="2311" max="2311" width="9" style="118" customWidth="1"/>
    <col min="2312" max="2312" width="9.6640625" style="118" customWidth="1"/>
    <col min="2313" max="2313" width="9.88671875" style="118" customWidth="1"/>
    <col min="2314" max="2560" width="8.88671875" style="118"/>
    <col min="2561" max="2561" width="34.6640625" style="118" customWidth="1"/>
    <col min="2562" max="2565" width="0" style="118" hidden="1" customWidth="1"/>
    <col min="2566" max="2566" width="9.77734375" style="118" bestFit="1" customWidth="1"/>
    <col min="2567" max="2567" width="9" style="118" customWidth="1"/>
    <col min="2568" max="2568" width="9.6640625" style="118" customWidth="1"/>
    <col min="2569" max="2569" width="9.88671875" style="118" customWidth="1"/>
    <col min="2570" max="2816" width="8.88671875" style="118"/>
    <col min="2817" max="2817" width="34.6640625" style="118" customWidth="1"/>
    <col min="2818" max="2821" width="0" style="118" hidden="1" customWidth="1"/>
    <col min="2822" max="2822" width="9.77734375" style="118" bestFit="1" customWidth="1"/>
    <col min="2823" max="2823" width="9" style="118" customWidth="1"/>
    <col min="2824" max="2824" width="9.6640625" style="118" customWidth="1"/>
    <col min="2825" max="2825" width="9.88671875" style="118" customWidth="1"/>
    <col min="2826" max="3072" width="8.88671875" style="118"/>
    <col min="3073" max="3073" width="34.6640625" style="118" customWidth="1"/>
    <col min="3074" max="3077" width="0" style="118" hidden="1" customWidth="1"/>
    <col min="3078" max="3078" width="9.77734375" style="118" bestFit="1" customWidth="1"/>
    <col min="3079" max="3079" width="9" style="118" customWidth="1"/>
    <col min="3080" max="3080" width="9.6640625" style="118" customWidth="1"/>
    <col min="3081" max="3081" width="9.88671875" style="118" customWidth="1"/>
    <col min="3082" max="3328" width="8.88671875" style="118"/>
    <col min="3329" max="3329" width="34.6640625" style="118" customWidth="1"/>
    <col min="3330" max="3333" width="0" style="118" hidden="1" customWidth="1"/>
    <col min="3334" max="3334" width="9.77734375" style="118" bestFit="1" customWidth="1"/>
    <col min="3335" max="3335" width="9" style="118" customWidth="1"/>
    <col min="3336" max="3336" width="9.6640625" style="118" customWidth="1"/>
    <col min="3337" max="3337" width="9.88671875" style="118" customWidth="1"/>
    <col min="3338" max="3584" width="8.88671875" style="118"/>
    <col min="3585" max="3585" width="34.6640625" style="118" customWidth="1"/>
    <col min="3586" max="3589" width="0" style="118" hidden="1" customWidth="1"/>
    <col min="3590" max="3590" width="9.77734375" style="118" bestFit="1" customWidth="1"/>
    <col min="3591" max="3591" width="9" style="118" customWidth="1"/>
    <col min="3592" max="3592" width="9.6640625" style="118" customWidth="1"/>
    <col min="3593" max="3593" width="9.88671875" style="118" customWidth="1"/>
    <col min="3594" max="3840" width="8.88671875" style="118"/>
    <col min="3841" max="3841" width="34.6640625" style="118" customWidth="1"/>
    <col min="3842" max="3845" width="0" style="118" hidden="1" customWidth="1"/>
    <col min="3846" max="3846" width="9.77734375" style="118" bestFit="1" customWidth="1"/>
    <col min="3847" max="3847" width="9" style="118" customWidth="1"/>
    <col min="3848" max="3848" width="9.6640625" style="118" customWidth="1"/>
    <col min="3849" max="3849" width="9.88671875" style="118" customWidth="1"/>
    <col min="3850" max="4096" width="8.88671875" style="118"/>
    <col min="4097" max="4097" width="34.6640625" style="118" customWidth="1"/>
    <col min="4098" max="4101" width="0" style="118" hidden="1" customWidth="1"/>
    <col min="4102" max="4102" width="9.77734375" style="118" bestFit="1" customWidth="1"/>
    <col min="4103" max="4103" width="9" style="118" customWidth="1"/>
    <col min="4104" max="4104" width="9.6640625" style="118" customWidth="1"/>
    <col min="4105" max="4105" width="9.88671875" style="118" customWidth="1"/>
    <col min="4106" max="4352" width="8.88671875" style="118"/>
    <col min="4353" max="4353" width="34.6640625" style="118" customWidth="1"/>
    <col min="4354" max="4357" width="0" style="118" hidden="1" customWidth="1"/>
    <col min="4358" max="4358" width="9.77734375" style="118" bestFit="1" customWidth="1"/>
    <col min="4359" max="4359" width="9" style="118" customWidth="1"/>
    <col min="4360" max="4360" width="9.6640625" style="118" customWidth="1"/>
    <col min="4361" max="4361" width="9.88671875" style="118" customWidth="1"/>
    <col min="4362" max="4608" width="8.88671875" style="118"/>
    <col min="4609" max="4609" width="34.6640625" style="118" customWidth="1"/>
    <col min="4610" max="4613" width="0" style="118" hidden="1" customWidth="1"/>
    <col min="4614" max="4614" width="9.77734375" style="118" bestFit="1" customWidth="1"/>
    <col min="4615" max="4615" width="9" style="118" customWidth="1"/>
    <col min="4616" max="4616" width="9.6640625" style="118" customWidth="1"/>
    <col min="4617" max="4617" width="9.88671875" style="118" customWidth="1"/>
    <col min="4618" max="4864" width="8.88671875" style="118"/>
    <col min="4865" max="4865" width="34.6640625" style="118" customWidth="1"/>
    <col min="4866" max="4869" width="0" style="118" hidden="1" customWidth="1"/>
    <col min="4870" max="4870" width="9.77734375" style="118" bestFit="1" customWidth="1"/>
    <col min="4871" max="4871" width="9" style="118" customWidth="1"/>
    <col min="4872" max="4872" width="9.6640625" style="118" customWidth="1"/>
    <col min="4873" max="4873" width="9.88671875" style="118" customWidth="1"/>
    <col min="4874" max="5120" width="8.88671875" style="118"/>
    <col min="5121" max="5121" width="34.6640625" style="118" customWidth="1"/>
    <col min="5122" max="5125" width="0" style="118" hidden="1" customWidth="1"/>
    <col min="5126" max="5126" width="9.77734375" style="118" bestFit="1" customWidth="1"/>
    <col min="5127" max="5127" width="9" style="118" customWidth="1"/>
    <col min="5128" max="5128" width="9.6640625" style="118" customWidth="1"/>
    <col min="5129" max="5129" width="9.88671875" style="118" customWidth="1"/>
    <col min="5130" max="5376" width="8.88671875" style="118"/>
    <col min="5377" max="5377" width="34.6640625" style="118" customWidth="1"/>
    <col min="5378" max="5381" width="0" style="118" hidden="1" customWidth="1"/>
    <col min="5382" max="5382" width="9.77734375" style="118" bestFit="1" customWidth="1"/>
    <col min="5383" max="5383" width="9" style="118" customWidth="1"/>
    <col min="5384" max="5384" width="9.6640625" style="118" customWidth="1"/>
    <col min="5385" max="5385" width="9.88671875" style="118" customWidth="1"/>
    <col min="5386" max="5632" width="8.88671875" style="118"/>
    <col min="5633" max="5633" width="34.6640625" style="118" customWidth="1"/>
    <col min="5634" max="5637" width="0" style="118" hidden="1" customWidth="1"/>
    <col min="5638" max="5638" width="9.77734375" style="118" bestFit="1" customWidth="1"/>
    <col min="5639" max="5639" width="9" style="118" customWidth="1"/>
    <col min="5640" max="5640" width="9.6640625" style="118" customWidth="1"/>
    <col min="5641" max="5641" width="9.88671875" style="118" customWidth="1"/>
    <col min="5642" max="5888" width="8.88671875" style="118"/>
    <col min="5889" max="5889" width="34.6640625" style="118" customWidth="1"/>
    <col min="5890" max="5893" width="0" style="118" hidden="1" customWidth="1"/>
    <col min="5894" max="5894" width="9.77734375" style="118" bestFit="1" customWidth="1"/>
    <col min="5895" max="5895" width="9" style="118" customWidth="1"/>
    <col min="5896" max="5896" width="9.6640625" style="118" customWidth="1"/>
    <col min="5897" max="5897" width="9.88671875" style="118" customWidth="1"/>
    <col min="5898" max="6144" width="8.88671875" style="118"/>
    <col min="6145" max="6145" width="34.6640625" style="118" customWidth="1"/>
    <col min="6146" max="6149" width="0" style="118" hidden="1" customWidth="1"/>
    <col min="6150" max="6150" width="9.77734375" style="118" bestFit="1" customWidth="1"/>
    <col min="6151" max="6151" width="9" style="118" customWidth="1"/>
    <col min="6152" max="6152" width="9.6640625" style="118" customWidth="1"/>
    <col min="6153" max="6153" width="9.88671875" style="118" customWidth="1"/>
    <col min="6154" max="6400" width="8.88671875" style="118"/>
    <col min="6401" max="6401" width="34.6640625" style="118" customWidth="1"/>
    <col min="6402" max="6405" width="0" style="118" hidden="1" customWidth="1"/>
    <col min="6406" max="6406" width="9.77734375" style="118" bestFit="1" customWidth="1"/>
    <col min="6407" max="6407" width="9" style="118" customWidth="1"/>
    <col min="6408" max="6408" width="9.6640625" style="118" customWidth="1"/>
    <col min="6409" max="6409" width="9.88671875" style="118" customWidth="1"/>
    <col min="6410" max="6656" width="8.88671875" style="118"/>
    <col min="6657" max="6657" width="34.6640625" style="118" customWidth="1"/>
    <col min="6658" max="6661" width="0" style="118" hidden="1" customWidth="1"/>
    <col min="6662" max="6662" width="9.77734375" style="118" bestFit="1" customWidth="1"/>
    <col min="6663" max="6663" width="9" style="118" customWidth="1"/>
    <col min="6664" max="6664" width="9.6640625" style="118" customWidth="1"/>
    <col min="6665" max="6665" width="9.88671875" style="118" customWidth="1"/>
    <col min="6666" max="6912" width="8.88671875" style="118"/>
    <col min="6913" max="6913" width="34.6640625" style="118" customWidth="1"/>
    <col min="6914" max="6917" width="0" style="118" hidden="1" customWidth="1"/>
    <col min="6918" max="6918" width="9.77734375" style="118" bestFit="1" customWidth="1"/>
    <col min="6919" max="6919" width="9" style="118" customWidth="1"/>
    <col min="6920" max="6920" width="9.6640625" style="118" customWidth="1"/>
    <col min="6921" max="6921" width="9.88671875" style="118" customWidth="1"/>
    <col min="6922" max="7168" width="8.88671875" style="118"/>
    <col min="7169" max="7169" width="34.6640625" style="118" customWidth="1"/>
    <col min="7170" max="7173" width="0" style="118" hidden="1" customWidth="1"/>
    <col min="7174" max="7174" width="9.77734375" style="118" bestFit="1" customWidth="1"/>
    <col min="7175" max="7175" width="9" style="118" customWidth="1"/>
    <col min="7176" max="7176" width="9.6640625" style="118" customWidth="1"/>
    <col min="7177" max="7177" width="9.88671875" style="118" customWidth="1"/>
    <col min="7178" max="7424" width="8.88671875" style="118"/>
    <col min="7425" max="7425" width="34.6640625" style="118" customWidth="1"/>
    <col min="7426" max="7429" width="0" style="118" hidden="1" customWidth="1"/>
    <col min="7430" max="7430" width="9.77734375" style="118" bestFit="1" customWidth="1"/>
    <col min="7431" max="7431" width="9" style="118" customWidth="1"/>
    <col min="7432" max="7432" width="9.6640625" style="118" customWidth="1"/>
    <col min="7433" max="7433" width="9.88671875" style="118" customWidth="1"/>
    <col min="7434" max="7680" width="8.88671875" style="118"/>
    <col min="7681" max="7681" width="34.6640625" style="118" customWidth="1"/>
    <col min="7682" max="7685" width="0" style="118" hidden="1" customWidth="1"/>
    <col min="7686" max="7686" width="9.77734375" style="118" bestFit="1" customWidth="1"/>
    <col min="7687" max="7687" width="9" style="118" customWidth="1"/>
    <col min="7688" max="7688" width="9.6640625" style="118" customWidth="1"/>
    <col min="7689" max="7689" width="9.88671875" style="118" customWidth="1"/>
    <col min="7690" max="7936" width="8.88671875" style="118"/>
    <col min="7937" max="7937" width="34.6640625" style="118" customWidth="1"/>
    <col min="7938" max="7941" width="0" style="118" hidden="1" customWidth="1"/>
    <col min="7942" max="7942" width="9.77734375" style="118" bestFit="1" customWidth="1"/>
    <col min="7943" max="7943" width="9" style="118" customWidth="1"/>
    <col min="7944" max="7944" width="9.6640625" style="118" customWidth="1"/>
    <col min="7945" max="7945" width="9.88671875" style="118" customWidth="1"/>
    <col min="7946" max="8192" width="8.88671875" style="118"/>
    <col min="8193" max="8193" width="34.6640625" style="118" customWidth="1"/>
    <col min="8194" max="8197" width="0" style="118" hidden="1" customWidth="1"/>
    <col min="8198" max="8198" width="9.77734375" style="118" bestFit="1" customWidth="1"/>
    <col min="8199" max="8199" width="9" style="118" customWidth="1"/>
    <col min="8200" max="8200" width="9.6640625" style="118" customWidth="1"/>
    <col min="8201" max="8201" width="9.88671875" style="118" customWidth="1"/>
    <col min="8202" max="8448" width="8.88671875" style="118"/>
    <col min="8449" max="8449" width="34.6640625" style="118" customWidth="1"/>
    <col min="8450" max="8453" width="0" style="118" hidden="1" customWidth="1"/>
    <col min="8454" max="8454" width="9.77734375" style="118" bestFit="1" customWidth="1"/>
    <col min="8455" max="8455" width="9" style="118" customWidth="1"/>
    <col min="8456" max="8456" width="9.6640625" style="118" customWidth="1"/>
    <col min="8457" max="8457" width="9.88671875" style="118" customWidth="1"/>
    <col min="8458" max="8704" width="8.88671875" style="118"/>
    <col min="8705" max="8705" width="34.6640625" style="118" customWidth="1"/>
    <col min="8706" max="8709" width="0" style="118" hidden="1" customWidth="1"/>
    <col min="8710" max="8710" width="9.77734375" style="118" bestFit="1" customWidth="1"/>
    <col min="8711" max="8711" width="9" style="118" customWidth="1"/>
    <col min="8712" max="8712" width="9.6640625" style="118" customWidth="1"/>
    <col min="8713" max="8713" width="9.88671875" style="118" customWidth="1"/>
    <col min="8714" max="8960" width="8.88671875" style="118"/>
    <col min="8961" max="8961" width="34.6640625" style="118" customWidth="1"/>
    <col min="8962" max="8965" width="0" style="118" hidden="1" customWidth="1"/>
    <col min="8966" max="8966" width="9.77734375" style="118" bestFit="1" customWidth="1"/>
    <col min="8967" max="8967" width="9" style="118" customWidth="1"/>
    <col min="8968" max="8968" width="9.6640625" style="118" customWidth="1"/>
    <col min="8969" max="8969" width="9.88671875" style="118" customWidth="1"/>
    <col min="8970" max="9216" width="8.88671875" style="118"/>
    <col min="9217" max="9217" width="34.6640625" style="118" customWidth="1"/>
    <col min="9218" max="9221" width="0" style="118" hidden="1" customWidth="1"/>
    <col min="9222" max="9222" width="9.77734375" style="118" bestFit="1" customWidth="1"/>
    <col min="9223" max="9223" width="9" style="118" customWidth="1"/>
    <col min="9224" max="9224" width="9.6640625" style="118" customWidth="1"/>
    <col min="9225" max="9225" width="9.88671875" style="118" customWidth="1"/>
    <col min="9226" max="9472" width="8.88671875" style="118"/>
    <col min="9473" max="9473" width="34.6640625" style="118" customWidth="1"/>
    <col min="9474" max="9477" width="0" style="118" hidden="1" customWidth="1"/>
    <col min="9478" max="9478" width="9.77734375" style="118" bestFit="1" customWidth="1"/>
    <col min="9479" max="9479" width="9" style="118" customWidth="1"/>
    <col min="9480" max="9480" width="9.6640625" style="118" customWidth="1"/>
    <col min="9481" max="9481" width="9.88671875" style="118" customWidth="1"/>
    <col min="9482" max="9728" width="8.88671875" style="118"/>
    <col min="9729" max="9729" width="34.6640625" style="118" customWidth="1"/>
    <col min="9730" max="9733" width="0" style="118" hidden="1" customWidth="1"/>
    <col min="9734" max="9734" width="9.77734375" style="118" bestFit="1" customWidth="1"/>
    <col min="9735" max="9735" width="9" style="118" customWidth="1"/>
    <col min="9736" max="9736" width="9.6640625" style="118" customWidth="1"/>
    <col min="9737" max="9737" width="9.88671875" style="118" customWidth="1"/>
    <col min="9738" max="9984" width="8.88671875" style="118"/>
    <col min="9985" max="9985" width="34.6640625" style="118" customWidth="1"/>
    <col min="9986" max="9989" width="0" style="118" hidden="1" customWidth="1"/>
    <col min="9990" max="9990" width="9.77734375" style="118" bestFit="1" customWidth="1"/>
    <col min="9991" max="9991" width="9" style="118" customWidth="1"/>
    <col min="9992" max="9992" width="9.6640625" style="118" customWidth="1"/>
    <col min="9993" max="9993" width="9.88671875" style="118" customWidth="1"/>
    <col min="9994" max="10240" width="8.88671875" style="118"/>
    <col min="10241" max="10241" width="34.6640625" style="118" customWidth="1"/>
    <col min="10242" max="10245" width="0" style="118" hidden="1" customWidth="1"/>
    <col min="10246" max="10246" width="9.77734375" style="118" bestFit="1" customWidth="1"/>
    <col min="10247" max="10247" width="9" style="118" customWidth="1"/>
    <col min="10248" max="10248" width="9.6640625" style="118" customWidth="1"/>
    <col min="10249" max="10249" width="9.88671875" style="118" customWidth="1"/>
    <col min="10250" max="10496" width="8.88671875" style="118"/>
    <col min="10497" max="10497" width="34.6640625" style="118" customWidth="1"/>
    <col min="10498" max="10501" width="0" style="118" hidden="1" customWidth="1"/>
    <col min="10502" max="10502" width="9.77734375" style="118" bestFit="1" customWidth="1"/>
    <col min="10503" max="10503" width="9" style="118" customWidth="1"/>
    <col min="10504" max="10504" width="9.6640625" style="118" customWidth="1"/>
    <col min="10505" max="10505" width="9.88671875" style="118" customWidth="1"/>
    <col min="10506" max="10752" width="8.88671875" style="118"/>
    <col min="10753" max="10753" width="34.6640625" style="118" customWidth="1"/>
    <col min="10754" max="10757" width="0" style="118" hidden="1" customWidth="1"/>
    <col min="10758" max="10758" width="9.77734375" style="118" bestFit="1" customWidth="1"/>
    <col min="10759" max="10759" width="9" style="118" customWidth="1"/>
    <col min="10760" max="10760" width="9.6640625" style="118" customWidth="1"/>
    <col min="10761" max="10761" width="9.88671875" style="118" customWidth="1"/>
    <col min="10762" max="11008" width="8.88671875" style="118"/>
    <col min="11009" max="11009" width="34.6640625" style="118" customWidth="1"/>
    <col min="11010" max="11013" width="0" style="118" hidden="1" customWidth="1"/>
    <col min="11014" max="11014" width="9.77734375" style="118" bestFit="1" customWidth="1"/>
    <col min="11015" max="11015" width="9" style="118" customWidth="1"/>
    <col min="11016" max="11016" width="9.6640625" style="118" customWidth="1"/>
    <col min="11017" max="11017" width="9.88671875" style="118" customWidth="1"/>
    <col min="11018" max="11264" width="8.88671875" style="118"/>
    <col min="11265" max="11265" width="34.6640625" style="118" customWidth="1"/>
    <col min="11266" max="11269" width="0" style="118" hidden="1" customWidth="1"/>
    <col min="11270" max="11270" width="9.77734375" style="118" bestFit="1" customWidth="1"/>
    <col min="11271" max="11271" width="9" style="118" customWidth="1"/>
    <col min="11272" max="11272" width="9.6640625" style="118" customWidth="1"/>
    <col min="11273" max="11273" width="9.88671875" style="118" customWidth="1"/>
    <col min="11274" max="11520" width="8.88671875" style="118"/>
    <col min="11521" max="11521" width="34.6640625" style="118" customWidth="1"/>
    <col min="11522" max="11525" width="0" style="118" hidden="1" customWidth="1"/>
    <col min="11526" max="11526" width="9.77734375" style="118" bestFit="1" customWidth="1"/>
    <col min="11527" max="11527" width="9" style="118" customWidth="1"/>
    <col min="11528" max="11528" width="9.6640625" style="118" customWidth="1"/>
    <col min="11529" max="11529" width="9.88671875" style="118" customWidth="1"/>
    <col min="11530" max="11776" width="8.88671875" style="118"/>
    <col min="11777" max="11777" width="34.6640625" style="118" customWidth="1"/>
    <col min="11778" max="11781" width="0" style="118" hidden="1" customWidth="1"/>
    <col min="11782" max="11782" width="9.77734375" style="118" bestFit="1" customWidth="1"/>
    <col min="11783" max="11783" width="9" style="118" customWidth="1"/>
    <col min="11784" max="11784" width="9.6640625" style="118" customWidth="1"/>
    <col min="11785" max="11785" width="9.88671875" style="118" customWidth="1"/>
    <col min="11786" max="12032" width="8.88671875" style="118"/>
    <col min="12033" max="12033" width="34.6640625" style="118" customWidth="1"/>
    <col min="12034" max="12037" width="0" style="118" hidden="1" customWidth="1"/>
    <col min="12038" max="12038" width="9.77734375" style="118" bestFit="1" customWidth="1"/>
    <col min="12039" max="12039" width="9" style="118" customWidth="1"/>
    <col min="12040" max="12040" width="9.6640625" style="118" customWidth="1"/>
    <col min="12041" max="12041" width="9.88671875" style="118" customWidth="1"/>
    <col min="12042" max="12288" width="8.88671875" style="118"/>
    <col min="12289" max="12289" width="34.6640625" style="118" customWidth="1"/>
    <col min="12290" max="12293" width="0" style="118" hidden="1" customWidth="1"/>
    <col min="12294" max="12294" width="9.77734375" style="118" bestFit="1" customWidth="1"/>
    <col min="12295" max="12295" width="9" style="118" customWidth="1"/>
    <col min="12296" max="12296" width="9.6640625" style="118" customWidth="1"/>
    <col min="12297" max="12297" width="9.88671875" style="118" customWidth="1"/>
    <col min="12298" max="12544" width="8.88671875" style="118"/>
    <col min="12545" max="12545" width="34.6640625" style="118" customWidth="1"/>
    <col min="12546" max="12549" width="0" style="118" hidden="1" customWidth="1"/>
    <col min="12550" max="12550" width="9.77734375" style="118" bestFit="1" customWidth="1"/>
    <col min="12551" max="12551" width="9" style="118" customWidth="1"/>
    <col min="12552" max="12552" width="9.6640625" style="118" customWidth="1"/>
    <col min="12553" max="12553" width="9.88671875" style="118" customWidth="1"/>
    <col min="12554" max="12800" width="8.88671875" style="118"/>
    <col min="12801" max="12801" width="34.6640625" style="118" customWidth="1"/>
    <col min="12802" max="12805" width="0" style="118" hidden="1" customWidth="1"/>
    <col min="12806" max="12806" width="9.77734375" style="118" bestFit="1" customWidth="1"/>
    <col min="12807" max="12807" width="9" style="118" customWidth="1"/>
    <col min="12808" max="12808" width="9.6640625" style="118" customWidth="1"/>
    <col min="12809" max="12809" width="9.88671875" style="118" customWidth="1"/>
    <col min="12810" max="13056" width="8.88671875" style="118"/>
    <col min="13057" max="13057" width="34.6640625" style="118" customWidth="1"/>
    <col min="13058" max="13061" width="0" style="118" hidden="1" customWidth="1"/>
    <col min="13062" max="13062" width="9.77734375" style="118" bestFit="1" customWidth="1"/>
    <col min="13063" max="13063" width="9" style="118" customWidth="1"/>
    <col min="13064" max="13064" width="9.6640625" style="118" customWidth="1"/>
    <col min="13065" max="13065" width="9.88671875" style="118" customWidth="1"/>
    <col min="13066" max="13312" width="8.88671875" style="118"/>
    <col min="13313" max="13313" width="34.6640625" style="118" customWidth="1"/>
    <col min="13314" max="13317" width="0" style="118" hidden="1" customWidth="1"/>
    <col min="13318" max="13318" width="9.77734375" style="118" bestFit="1" customWidth="1"/>
    <col min="13319" max="13319" width="9" style="118" customWidth="1"/>
    <col min="13320" max="13320" width="9.6640625" style="118" customWidth="1"/>
    <col min="13321" max="13321" width="9.88671875" style="118" customWidth="1"/>
    <col min="13322" max="13568" width="8.88671875" style="118"/>
    <col min="13569" max="13569" width="34.6640625" style="118" customWidth="1"/>
    <col min="13570" max="13573" width="0" style="118" hidden="1" customWidth="1"/>
    <col min="13574" max="13574" width="9.77734375" style="118" bestFit="1" customWidth="1"/>
    <col min="13575" max="13575" width="9" style="118" customWidth="1"/>
    <col min="13576" max="13576" width="9.6640625" style="118" customWidth="1"/>
    <col min="13577" max="13577" width="9.88671875" style="118" customWidth="1"/>
    <col min="13578" max="13824" width="8.88671875" style="118"/>
    <col min="13825" max="13825" width="34.6640625" style="118" customWidth="1"/>
    <col min="13826" max="13829" width="0" style="118" hidden="1" customWidth="1"/>
    <col min="13830" max="13830" width="9.77734375" style="118" bestFit="1" customWidth="1"/>
    <col min="13831" max="13831" width="9" style="118" customWidth="1"/>
    <col min="13832" max="13832" width="9.6640625" style="118" customWidth="1"/>
    <col min="13833" max="13833" width="9.88671875" style="118" customWidth="1"/>
    <col min="13834" max="14080" width="8.88671875" style="118"/>
    <col min="14081" max="14081" width="34.6640625" style="118" customWidth="1"/>
    <col min="14082" max="14085" width="0" style="118" hidden="1" customWidth="1"/>
    <col min="14086" max="14086" width="9.77734375" style="118" bestFit="1" customWidth="1"/>
    <col min="14087" max="14087" width="9" style="118" customWidth="1"/>
    <col min="14088" max="14088" width="9.6640625" style="118" customWidth="1"/>
    <col min="14089" max="14089" width="9.88671875" style="118" customWidth="1"/>
    <col min="14090" max="14336" width="8.88671875" style="118"/>
    <col min="14337" max="14337" width="34.6640625" style="118" customWidth="1"/>
    <col min="14338" max="14341" width="0" style="118" hidden="1" customWidth="1"/>
    <col min="14342" max="14342" width="9.77734375" style="118" bestFit="1" customWidth="1"/>
    <col min="14343" max="14343" width="9" style="118" customWidth="1"/>
    <col min="14344" max="14344" width="9.6640625" style="118" customWidth="1"/>
    <col min="14345" max="14345" width="9.88671875" style="118" customWidth="1"/>
    <col min="14346" max="14592" width="8.88671875" style="118"/>
    <col min="14593" max="14593" width="34.6640625" style="118" customWidth="1"/>
    <col min="14594" max="14597" width="0" style="118" hidden="1" customWidth="1"/>
    <col min="14598" max="14598" width="9.77734375" style="118" bestFit="1" customWidth="1"/>
    <col min="14599" max="14599" width="9" style="118" customWidth="1"/>
    <col min="14600" max="14600" width="9.6640625" style="118" customWidth="1"/>
    <col min="14601" max="14601" width="9.88671875" style="118" customWidth="1"/>
    <col min="14602" max="14848" width="8.88671875" style="118"/>
    <col min="14849" max="14849" width="34.6640625" style="118" customWidth="1"/>
    <col min="14850" max="14853" width="0" style="118" hidden="1" customWidth="1"/>
    <col min="14854" max="14854" width="9.77734375" style="118" bestFit="1" customWidth="1"/>
    <col min="14855" max="14855" width="9" style="118" customWidth="1"/>
    <col min="14856" max="14856" width="9.6640625" style="118" customWidth="1"/>
    <col min="14857" max="14857" width="9.88671875" style="118" customWidth="1"/>
    <col min="14858" max="15104" width="8.88671875" style="118"/>
    <col min="15105" max="15105" width="34.6640625" style="118" customWidth="1"/>
    <col min="15106" max="15109" width="0" style="118" hidden="1" customWidth="1"/>
    <col min="15110" max="15110" width="9.77734375" style="118" bestFit="1" customWidth="1"/>
    <col min="15111" max="15111" width="9" style="118" customWidth="1"/>
    <col min="15112" max="15112" width="9.6640625" style="118" customWidth="1"/>
    <col min="15113" max="15113" width="9.88671875" style="118" customWidth="1"/>
    <col min="15114" max="15360" width="8.88671875" style="118"/>
    <col min="15361" max="15361" width="34.6640625" style="118" customWidth="1"/>
    <col min="15362" max="15365" width="0" style="118" hidden="1" customWidth="1"/>
    <col min="15366" max="15366" width="9.77734375" style="118" bestFit="1" customWidth="1"/>
    <col min="15367" max="15367" width="9" style="118" customWidth="1"/>
    <col min="15368" max="15368" width="9.6640625" style="118" customWidth="1"/>
    <col min="15369" max="15369" width="9.88671875" style="118" customWidth="1"/>
    <col min="15370" max="15616" width="8.88671875" style="118"/>
    <col min="15617" max="15617" width="34.6640625" style="118" customWidth="1"/>
    <col min="15618" max="15621" width="0" style="118" hidden="1" customWidth="1"/>
    <col min="15622" max="15622" width="9.77734375" style="118" bestFit="1" customWidth="1"/>
    <col min="15623" max="15623" width="9" style="118" customWidth="1"/>
    <col min="15624" max="15624" width="9.6640625" style="118" customWidth="1"/>
    <col min="15625" max="15625" width="9.88671875" style="118" customWidth="1"/>
    <col min="15626" max="15872" width="8.88671875" style="118"/>
    <col min="15873" max="15873" width="34.6640625" style="118" customWidth="1"/>
    <col min="15874" max="15877" width="0" style="118" hidden="1" customWidth="1"/>
    <col min="15878" max="15878" width="9.77734375" style="118" bestFit="1" customWidth="1"/>
    <col min="15879" max="15879" width="9" style="118" customWidth="1"/>
    <col min="15880" max="15880" width="9.6640625" style="118" customWidth="1"/>
    <col min="15881" max="15881" width="9.88671875" style="118" customWidth="1"/>
    <col min="15882" max="16128" width="8.88671875" style="118"/>
    <col min="16129" max="16129" width="34.6640625" style="118" customWidth="1"/>
    <col min="16130" max="16133" width="0" style="118" hidden="1" customWidth="1"/>
    <col min="16134" max="16134" width="9.77734375" style="118" bestFit="1" customWidth="1"/>
    <col min="16135" max="16135" width="9" style="118" customWidth="1"/>
    <col min="16136" max="16136" width="9.6640625" style="118" customWidth="1"/>
    <col min="16137" max="16137" width="9.88671875" style="118" customWidth="1"/>
    <col min="16138" max="16384" width="8.88671875" style="118"/>
  </cols>
  <sheetData>
    <row r="1" spans="1:22" ht="20.100000000000001" customHeight="1">
      <c r="A1" s="96" t="s">
        <v>165</v>
      </c>
      <c r="B1" s="94"/>
      <c r="C1" s="94"/>
      <c r="D1" s="94"/>
      <c r="E1" s="94"/>
      <c r="F1" s="94"/>
    </row>
    <row r="2" spans="1:22" ht="14.25" customHeight="1">
      <c r="A2" s="134" t="s">
        <v>161</v>
      </c>
      <c r="B2" s="94"/>
      <c r="C2" s="94"/>
      <c r="D2" s="94"/>
      <c r="E2" s="94"/>
      <c r="F2" s="94"/>
    </row>
    <row r="3" spans="1:22" ht="20.100000000000001" customHeight="1">
      <c r="A3" s="94"/>
      <c r="M3" s="221" t="s">
        <v>193</v>
      </c>
      <c r="N3" s="135"/>
      <c r="O3" s="135"/>
      <c r="P3" s="135"/>
      <c r="Q3" s="135"/>
      <c r="R3" s="135"/>
      <c r="S3" s="135"/>
      <c r="T3" s="135"/>
      <c r="U3" s="135"/>
    </row>
    <row r="4" spans="1:22" ht="43.5" customHeight="1">
      <c r="A4" s="141"/>
      <c r="B4" s="131">
        <v>2009</v>
      </c>
      <c r="C4" s="132">
        <v>2010</v>
      </c>
      <c r="D4" s="131">
        <v>2011</v>
      </c>
      <c r="E4" s="133">
        <v>2012</v>
      </c>
      <c r="F4" s="133">
        <v>2013</v>
      </c>
      <c r="G4" s="133">
        <v>2014</v>
      </c>
      <c r="H4" s="133">
        <v>2015</v>
      </c>
      <c r="I4" s="133">
        <v>2016</v>
      </c>
      <c r="J4" s="133">
        <v>2017</v>
      </c>
      <c r="K4" s="32">
        <v>2018</v>
      </c>
      <c r="L4" s="32">
        <v>2019</v>
      </c>
      <c r="M4" s="32" t="s">
        <v>233</v>
      </c>
    </row>
    <row r="5" spans="1:22" ht="20.100000000000001" customHeight="1">
      <c r="A5" s="142" t="s">
        <v>96</v>
      </c>
      <c r="B5" s="99">
        <f>B6+B11+B12</f>
        <v>1607827</v>
      </c>
      <c r="C5" s="114">
        <f>C6+C11+C12</f>
        <v>1628241</v>
      </c>
      <c r="D5" s="114">
        <f>D6+D11+D12</f>
        <v>1662531</v>
      </c>
      <c r="E5" s="114">
        <f t="shared" ref="E5:M5" si="0">SUM(E6,E11,E12)</f>
        <v>1759078</v>
      </c>
      <c r="F5" s="114">
        <f t="shared" si="0"/>
        <v>1770700</v>
      </c>
      <c r="G5" s="114">
        <f t="shared" si="0"/>
        <v>1780005</v>
      </c>
      <c r="H5" s="114">
        <f t="shared" si="0"/>
        <v>1819216</v>
      </c>
      <c r="I5" s="114">
        <f t="shared" si="0"/>
        <v>1889636</v>
      </c>
      <c r="J5" s="114">
        <f t="shared" si="0"/>
        <v>2011735</v>
      </c>
      <c r="K5" s="114">
        <f t="shared" si="0"/>
        <v>1499352</v>
      </c>
      <c r="L5" s="114">
        <f t="shared" si="0"/>
        <v>1641263</v>
      </c>
      <c r="M5" s="114">
        <f t="shared" si="0"/>
        <v>1800005</v>
      </c>
      <c r="N5" s="253"/>
      <c r="O5" s="253"/>
      <c r="P5" s="253"/>
      <c r="Q5" s="253"/>
      <c r="R5" s="253"/>
      <c r="S5" s="253"/>
      <c r="T5" s="253"/>
      <c r="U5" s="253"/>
      <c r="V5" s="253"/>
    </row>
    <row r="6" spans="1:22" ht="20.100000000000001" customHeight="1">
      <c r="A6" s="121" t="s">
        <v>162</v>
      </c>
      <c r="B6" s="99">
        <f>B7+B8+B9+B10</f>
        <v>1601762</v>
      </c>
      <c r="C6" s="114">
        <f>C7+C8+C9+C10</f>
        <v>1621942</v>
      </c>
      <c r="D6" s="114">
        <f>D7+D8+D9+D10</f>
        <v>1655616</v>
      </c>
      <c r="E6" s="114">
        <f t="shared" ref="E6:M6" si="1">SUM(E7:E10)</f>
        <v>1751417</v>
      </c>
      <c r="F6" s="114">
        <f t="shared" si="1"/>
        <v>1763000</v>
      </c>
      <c r="G6" s="114">
        <f t="shared" si="1"/>
        <v>1772180</v>
      </c>
      <c r="H6" s="114">
        <f t="shared" si="1"/>
        <v>1809731</v>
      </c>
      <c r="I6" s="114">
        <f t="shared" si="1"/>
        <v>1874632</v>
      </c>
      <c r="J6" s="114">
        <f t="shared" si="1"/>
        <v>1996934</v>
      </c>
      <c r="K6" s="114">
        <f t="shared" si="1"/>
        <v>1477147</v>
      </c>
      <c r="L6" s="114">
        <f t="shared" si="1"/>
        <v>1630763</v>
      </c>
      <c r="M6" s="114">
        <f t="shared" si="1"/>
        <v>1788805</v>
      </c>
    </row>
    <row r="7" spans="1:22" ht="20.100000000000001" customHeight="1">
      <c r="A7" s="108" t="s">
        <v>95</v>
      </c>
      <c r="B7" s="103">
        <v>438956</v>
      </c>
      <c r="C7" s="115">
        <v>439565</v>
      </c>
      <c r="D7" s="115">
        <v>443960</v>
      </c>
      <c r="E7" s="115">
        <v>457363</v>
      </c>
      <c r="F7" s="115">
        <v>460000</v>
      </c>
      <c r="G7" s="115">
        <v>460830</v>
      </c>
      <c r="H7" s="119">
        <v>465568</v>
      </c>
      <c r="I7" s="119">
        <v>740321</v>
      </c>
      <c r="J7" s="119">
        <v>1008299</v>
      </c>
      <c r="K7" s="178">
        <v>716883</v>
      </c>
      <c r="L7" s="178">
        <v>791435</v>
      </c>
      <c r="M7" s="178">
        <v>825650</v>
      </c>
    </row>
    <row r="8" spans="1:22" ht="20.100000000000001" customHeight="1">
      <c r="A8" s="108" t="s">
        <v>94</v>
      </c>
      <c r="B8" s="103">
        <v>1006746</v>
      </c>
      <c r="C8" s="115">
        <v>1021505</v>
      </c>
      <c r="D8" s="115">
        <v>1045234</v>
      </c>
      <c r="E8" s="115">
        <v>1097096</v>
      </c>
      <c r="F8" s="115">
        <v>1100500</v>
      </c>
      <c r="G8" s="115">
        <v>1108485</v>
      </c>
      <c r="H8" s="119">
        <v>1138508</v>
      </c>
      <c r="I8" s="119">
        <v>1026524</v>
      </c>
      <c r="J8" s="119">
        <v>933934</v>
      </c>
      <c r="K8" s="178">
        <v>759407</v>
      </c>
      <c r="L8" s="178">
        <v>838382</v>
      </c>
      <c r="M8" s="178">
        <v>962375</v>
      </c>
    </row>
    <row r="9" spans="1:22" ht="20.100000000000001" customHeight="1">
      <c r="A9" s="108" t="s">
        <v>93</v>
      </c>
      <c r="B9" s="103">
        <v>113530</v>
      </c>
      <c r="C9" s="115">
        <v>116729</v>
      </c>
      <c r="D9" s="115">
        <v>121397</v>
      </c>
      <c r="E9" s="115">
        <v>145748</v>
      </c>
      <c r="F9" s="115">
        <v>150500</v>
      </c>
      <c r="G9" s="115">
        <v>150771</v>
      </c>
      <c r="H9" s="119">
        <v>152959</v>
      </c>
      <c r="I9" s="119">
        <v>59949</v>
      </c>
      <c r="J9" s="119">
        <v>43077</v>
      </c>
      <c r="K9" s="178">
        <v>857</v>
      </c>
      <c r="L9" s="178">
        <v>946</v>
      </c>
      <c r="M9" s="178">
        <v>780</v>
      </c>
    </row>
    <row r="10" spans="1:22" ht="20.100000000000001" customHeight="1">
      <c r="A10" s="108" t="s">
        <v>92</v>
      </c>
      <c r="B10" s="103">
        <v>42530</v>
      </c>
      <c r="C10" s="115">
        <v>44143</v>
      </c>
      <c r="D10" s="115">
        <v>45025</v>
      </c>
      <c r="E10" s="115">
        <v>51210</v>
      </c>
      <c r="F10" s="115">
        <v>52000</v>
      </c>
      <c r="G10" s="115">
        <v>52094</v>
      </c>
      <c r="H10" s="119">
        <v>52696</v>
      </c>
      <c r="I10" s="119">
        <v>47838</v>
      </c>
      <c r="J10" s="119">
        <v>11624</v>
      </c>
      <c r="K10" s="178">
        <v>0</v>
      </c>
      <c r="L10" s="178">
        <v>0</v>
      </c>
      <c r="M10" s="178">
        <v>0</v>
      </c>
    </row>
    <row r="11" spans="1:22" ht="25.5">
      <c r="A11" s="121" t="s">
        <v>163</v>
      </c>
      <c r="B11" s="99">
        <v>985</v>
      </c>
      <c r="C11" s="114">
        <v>1089</v>
      </c>
      <c r="D11" s="114">
        <v>1155</v>
      </c>
      <c r="E11" s="114">
        <v>1520</v>
      </c>
      <c r="F11" s="114">
        <v>1500</v>
      </c>
      <c r="G11" s="114">
        <v>1578</v>
      </c>
      <c r="H11" s="100">
        <v>1741</v>
      </c>
      <c r="I11" s="100">
        <v>15004</v>
      </c>
      <c r="J11" s="179">
        <v>14801</v>
      </c>
      <c r="K11" s="179">
        <v>0</v>
      </c>
      <c r="L11" s="179">
        <v>0</v>
      </c>
      <c r="M11" s="179">
        <v>0</v>
      </c>
    </row>
    <row r="12" spans="1:22" ht="20.100000000000001" customHeight="1">
      <c r="A12" s="121" t="s">
        <v>91</v>
      </c>
      <c r="B12" s="99">
        <v>5080</v>
      </c>
      <c r="C12" s="323">
        <v>5210</v>
      </c>
      <c r="D12" s="324">
        <v>5760</v>
      </c>
      <c r="E12" s="324">
        <v>6141</v>
      </c>
      <c r="F12" s="324">
        <v>6200</v>
      </c>
      <c r="G12" s="324">
        <v>6247</v>
      </c>
      <c r="H12" s="325">
        <v>7744</v>
      </c>
      <c r="I12" s="100">
        <v>0</v>
      </c>
      <c r="J12" s="100">
        <v>0</v>
      </c>
      <c r="K12" s="100">
        <v>22205</v>
      </c>
      <c r="L12" s="316">
        <v>10500</v>
      </c>
      <c r="M12" s="317">
        <v>11200</v>
      </c>
    </row>
    <row r="13" spans="1:22" ht="20.100000000000001" customHeight="1">
      <c r="A13" s="94"/>
      <c r="B13" s="103"/>
      <c r="C13" s="115"/>
      <c r="D13" s="115"/>
      <c r="E13" s="115"/>
      <c r="F13" s="115"/>
      <c r="I13" s="122"/>
    </row>
    <row r="14" spans="1:22" ht="20.100000000000001" customHeight="1">
      <c r="A14" s="152"/>
      <c r="B14" s="361" t="s">
        <v>97</v>
      </c>
      <c r="C14" s="361"/>
      <c r="D14" s="361"/>
      <c r="E14" s="361"/>
      <c r="F14" s="361"/>
      <c r="G14" s="361"/>
      <c r="H14" s="361"/>
      <c r="I14" s="361"/>
      <c r="J14" s="361"/>
      <c r="K14" s="361"/>
      <c r="L14" s="361"/>
      <c r="M14" s="361"/>
    </row>
    <row r="15" spans="1:22" ht="20.100000000000001" customHeight="1">
      <c r="A15" s="142" t="s">
        <v>96</v>
      </c>
      <c r="B15" s="123">
        <f t="shared" ref="B15:F15" si="2">+SUM(B16,B21,B22)</f>
        <v>100</v>
      </c>
      <c r="C15" s="123">
        <f t="shared" si="2"/>
        <v>99.999999999999986</v>
      </c>
      <c r="D15" s="123">
        <f t="shared" si="2"/>
        <v>100</v>
      </c>
      <c r="E15" s="123">
        <f t="shared" si="2"/>
        <v>100</v>
      </c>
      <c r="F15" s="123">
        <f t="shared" si="2"/>
        <v>100</v>
      </c>
      <c r="G15" s="123">
        <f>+SUM(G16,G21,G22)</f>
        <v>100</v>
      </c>
      <c r="H15" s="123">
        <f>+SUM(H16,H21,H22)</f>
        <v>100</v>
      </c>
      <c r="I15" s="123">
        <f>I16+I21+I22</f>
        <v>100</v>
      </c>
      <c r="J15" s="123">
        <f>SUM(J16,J21,J22)</f>
        <v>100</v>
      </c>
      <c r="K15" s="123">
        <f>SUM(K16,K21,K22)</f>
        <v>100</v>
      </c>
      <c r="L15" s="123">
        <f>SUM(L16,L21,L22)</f>
        <v>100</v>
      </c>
      <c r="M15" s="220">
        <f>M16+M21+M22</f>
        <v>100</v>
      </c>
    </row>
    <row r="16" spans="1:22" ht="20.100000000000001" customHeight="1">
      <c r="A16" s="121" t="s">
        <v>162</v>
      </c>
      <c r="B16" s="195">
        <f>+B6/$B$5*100</f>
        <v>99.622782799393221</v>
      </c>
      <c r="C16" s="123">
        <f>C6/$C$5*100</f>
        <v>99.613140806551357</v>
      </c>
      <c r="D16" s="123">
        <f>+D6/$D$5*100</f>
        <v>99.584067906102206</v>
      </c>
      <c r="E16" s="123">
        <f>+E6/$E$5*100</f>
        <v>99.564487760065219</v>
      </c>
      <c r="F16" s="123">
        <f>+F6/$F$5*100</f>
        <v>99.565143728468968</v>
      </c>
      <c r="G16" s="123">
        <f>G6/$G$5*100</f>
        <v>99.56039449327389</v>
      </c>
      <c r="H16" s="123">
        <f>H6/$H$5*100</f>
        <v>99.478621560056638</v>
      </c>
      <c r="I16" s="123">
        <f>I6/$I$5*100</f>
        <v>99.205984644661726</v>
      </c>
      <c r="J16" s="123">
        <f>J6/$J$5*100</f>
        <v>99.264266913882793</v>
      </c>
      <c r="K16" s="220">
        <f>K6/$K$5*100</f>
        <v>98.519026886281537</v>
      </c>
      <c r="L16" s="220">
        <f>L6/$L$5*100</f>
        <v>99.360248784015724</v>
      </c>
      <c r="M16" s="220">
        <f>M6/$M$5*100</f>
        <v>99.377779506168039</v>
      </c>
    </row>
    <row r="17" spans="1:13" ht="20.100000000000001" customHeight="1">
      <c r="A17" s="108" t="s">
        <v>95</v>
      </c>
      <c r="B17" s="197">
        <f t="shared" ref="B17:B22" si="3">+B7/$B$5*100</f>
        <v>27.301195962003376</v>
      </c>
      <c r="C17" s="125">
        <f t="shared" ref="C17:C22" si="4">C7/$C$5*100</f>
        <v>26.996310742697183</v>
      </c>
      <c r="D17" s="125">
        <f t="shared" ref="D17:D22" si="5">+D7/$D$5*100</f>
        <v>26.703862965562745</v>
      </c>
      <c r="E17" s="125">
        <f t="shared" ref="E17:E22" si="6">+E7/$E$5*100</f>
        <v>26.000154626457721</v>
      </c>
      <c r="F17" s="125">
        <f t="shared" ref="F17:F22" si="7">+F7/$F$5*100</f>
        <v>25.978426610944823</v>
      </c>
      <c r="G17" s="125">
        <f t="shared" ref="G17:G22" si="8">G7/$G$5*100</f>
        <v>25.889253120075505</v>
      </c>
      <c r="H17" s="125">
        <f t="shared" ref="H17:H22" si="9">H7/$H$5*100</f>
        <v>25.591683450453385</v>
      </c>
      <c r="I17" s="125">
        <f t="shared" ref="I17:I21" si="10">I7/$I$5*100</f>
        <v>39.177968666981364</v>
      </c>
      <c r="J17" s="125">
        <f t="shared" ref="J17:J21" si="11">J7/$J$5*100</f>
        <v>50.120865819802304</v>
      </c>
      <c r="K17" s="130">
        <f t="shared" ref="K17:K20" si="12">K7/$K$5*100</f>
        <v>47.812855153426284</v>
      </c>
      <c r="L17" s="130">
        <f t="shared" ref="L17:L22" si="13">L7/$L$5*100</f>
        <v>48.221095583096677</v>
      </c>
      <c r="M17" s="130">
        <f t="shared" ref="M17:M22" si="14">M7/$M$5*100</f>
        <v>45.869317029674917</v>
      </c>
    </row>
    <row r="18" spans="1:13" ht="20.100000000000001" customHeight="1">
      <c r="A18" s="108" t="s">
        <v>94</v>
      </c>
      <c r="B18" s="197">
        <f t="shared" si="3"/>
        <v>62.615318687893662</v>
      </c>
      <c r="C18" s="125">
        <f t="shared" si="4"/>
        <v>62.736720178401107</v>
      </c>
      <c r="D18" s="125">
        <f t="shared" si="5"/>
        <v>62.870045731478086</v>
      </c>
      <c r="E18" s="125">
        <f t="shared" si="6"/>
        <v>62.367672155526932</v>
      </c>
      <c r="F18" s="125">
        <f t="shared" si="7"/>
        <v>62.150561924662561</v>
      </c>
      <c r="G18" s="125">
        <f t="shared" si="8"/>
        <v>62.274263274541362</v>
      </c>
      <c r="H18" s="125">
        <f t="shared" si="9"/>
        <v>62.582343163208762</v>
      </c>
      <c r="I18" s="125">
        <f t="shared" si="10"/>
        <v>54.323901534475425</v>
      </c>
      <c r="J18" s="125">
        <f t="shared" si="11"/>
        <v>46.424305388135117</v>
      </c>
      <c r="K18" s="130">
        <f t="shared" si="12"/>
        <v>50.649013707254866</v>
      </c>
      <c r="L18" s="130">
        <f t="shared" si="13"/>
        <v>51.081514662793225</v>
      </c>
      <c r="M18" s="130">
        <f t="shared" si="14"/>
        <v>53.465129263529818</v>
      </c>
    </row>
    <row r="19" spans="1:13" ht="20.100000000000001" customHeight="1">
      <c r="A19" s="108" t="s">
        <v>93</v>
      </c>
      <c r="B19" s="197">
        <f t="shared" si="3"/>
        <v>7.061083064284901</v>
      </c>
      <c r="C19" s="125">
        <f t="shared" si="4"/>
        <v>7.1690247328251768</v>
      </c>
      <c r="D19" s="125">
        <f t="shared" si="5"/>
        <v>7.3019390315127959</v>
      </c>
      <c r="E19" s="125">
        <f t="shared" si="6"/>
        <v>8.2854768236542107</v>
      </c>
      <c r="F19" s="125">
        <f t="shared" si="7"/>
        <v>8.4994634890156426</v>
      </c>
      <c r="G19" s="125">
        <f t="shared" si="8"/>
        <v>8.4702571060193641</v>
      </c>
      <c r="H19" s="125">
        <f t="shared" si="9"/>
        <v>8.4079625509010469</v>
      </c>
      <c r="I19" s="125">
        <f t="shared" si="10"/>
        <v>3.1725157649409725</v>
      </c>
      <c r="J19" s="125">
        <f t="shared" si="11"/>
        <v>2.1412860043693627</v>
      </c>
      <c r="K19" s="130">
        <f t="shared" si="12"/>
        <v>5.7158025600392709E-2</v>
      </c>
      <c r="L19" s="130">
        <f t="shared" si="13"/>
        <v>5.7638538125821391E-2</v>
      </c>
      <c r="M19" s="130">
        <f t="shared" si="14"/>
        <v>4.333321296329732E-2</v>
      </c>
    </row>
    <row r="20" spans="1:13" ht="20.100000000000001" customHeight="1">
      <c r="A20" s="108" t="s">
        <v>92</v>
      </c>
      <c r="B20" s="197">
        <f t="shared" si="3"/>
        <v>2.6451850852112821</v>
      </c>
      <c r="C20" s="125">
        <f t="shared" si="4"/>
        <v>2.7110851526278972</v>
      </c>
      <c r="D20" s="125">
        <f t="shared" si="5"/>
        <v>2.708220177548569</v>
      </c>
      <c r="E20" s="125">
        <f t="shared" si="6"/>
        <v>2.911184154426353</v>
      </c>
      <c r="F20" s="125">
        <f t="shared" si="7"/>
        <v>2.9366917038459368</v>
      </c>
      <c r="G20" s="125">
        <f t="shared" si="8"/>
        <v>2.9266209926376612</v>
      </c>
      <c r="H20" s="125">
        <f t="shared" si="9"/>
        <v>2.8966323954934432</v>
      </c>
      <c r="I20" s="125">
        <f t="shared" si="10"/>
        <v>2.5315986782639617</v>
      </c>
      <c r="J20" s="125">
        <f t="shared" si="11"/>
        <v>0.57780970157600287</v>
      </c>
      <c r="K20" s="160">
        <f t="shared" si="12"/>
        <v>0</v>
      </c>
      <c r="L20" s="160">
        <f t="shared" si="13"/>
        <v>0</v>
      </c>
      <c r="M20" s="160">
        <f t="shared" si="14"/>
        <v>0</v>
      </c>
    </row>
    <row r="21" spans="1:13" ht="25.5">
      <c r="A21" s="121" t="s">
        <v>163</v>
      </c>
      <c r="B21" s="195">
        <f t="shared" si="3"/>
        <v>6.1262809991373443E-2</v>
      </c>
      <c r="C21" s="123">
        <f t="shared" si="4"/>
        <v>6.6881991056606485E-2</v>
      </c>
      <c r="D21" s="123">
        <f t="shared" si="5"/>
        <v>6.9472388785532413E-2</v>
      </c>
      <c r="E21" s="123">
        <f t="shared" si="6"/>
        <v>8.6408902845695301E-2</v>
      </c>
      <c r="F21" s="123">
        <f t="shared" si="7"/>
        <v>8.4712260687863555E-2</v>
      </c>
      <c r="G21" s="123">
        <f>G11/$G$5*100</f>
        <v>8.8651436372369746E-2</v>
      </c>
      <c r="H21" s="123">
        <f t="shared" si="9"/>
        <v>9.5700565518333183E-2</v>
      </c>
      <c r="I21" s="123">
        <f t="shared" si="10"/>
        <v>0.79401535533827683</v>
      </c>
      <c r="J21" s="123">
        <f t="shared" si="11"/>
        <v>0.73573308611720722</v>
      </c>
      <c r="K21" s="321">
        <v>0</v>
      </c>
      <c r="L21" s="321">
        <f t="shared" si="13"/>
        <v>0</v>
      </c>
      <c r="M21" s="321">
        <f t="shared" si="14"/>
        <v>0</v>
      </c>
    </row>
    <row r="22" spans="1:13" ht="20.100000000000001" customHeight="1">
      <c r="A22" s="121" t="s">
        <v>91</v>
      </c>
      <c r="B22" s="197">
        <f t="shared" si="3"/>
        <v>0.31595439061540825</v>
      </c>
      <c r="C22" s="125">
        <f t="shared" si="4"/>
        <v>0.3199772023920292</v>
      </c>
      <c r="D22" s="125">
        <f t="shared" si="5"/>
        <v>0.34645970511226559</v>
      </c>
      <c r="E22" s="125">
        <f t="shared" si="6"/>
        <v>0.34910333708908869</v>
      </c>
      <c r="F22" s="125">
        <f t="shared" si="7"/>
        <v>0.35014401084316937</v>
      </c>
      <c r="G22" s="123">
        <f t="shared" si="8"/>
        <v>0.35095407035373499</v>
      </c>
      <c r="H22" s="125">
        <f t="shared" si="9"/>
        <v>0.42567787442502703</v>
      </c>
      <c r="I22" s="160">
        <f>I12/I5*100</f>
        <v>0</v>
      </c>
      <c r="J22" s="160">
        <f>J12/J5*100</f>
        <v>0</v>
      </c>
      <c r="K22" s="160">
        <f>K12/K5*100</f>
        <v>1.4809731137184596</v>
      </c>
      <c r="L22" s="130">
        <f t="shared" si="13"/>
        <v>0.63975121598427553</v>
      </c>
      <c r="M22" s="130">
        <f t="shared" si="14"/>
        <v>0.62222049383196154</v>
      </c>
    </row>
    <row r="23" spans="1:13">
      <c r="A23" s="94"/>
      <c r="B23" s="124"/>
      <c r="C23" s="124"/>
      <c r="D23" s="124"/>
      <c r="E23" s="124"/>
      <c r="F23" s="124"/>
    </row>
    <row r="24" spans="1:13">
      <c r="A24" s="94"/>
      <c r="B24" s="94"/>
      <c r="C24" s="94"/>
      <c r="D24" s="94"/>
      <c r="E24" s="94"/>
      <c r="F24" s="94"/>
    </row>
    <row r="25" spans="1:13">
      <c r="A25" s="94"/>
      <c r="B25" s="94"/>
      <c r="C25" s="94"/>
      <c r="D25" s="94"/>
      <c r="E25" s="94"/>
      <c r="F25" s="94"/>
    </row>
    <row r="26" spans="1:13">
      <c r="A26" s="94"/>
      <c r="B26" s="94"/>
      <c r="C26" s="94"/>
      <c r="D26" s="94"/>
      <c r="E26" s="94"/>
      <c r="F26" s="94"/>
    </row>
    <row r="27" spans="1:13">
      <c r="A27" s="94"/>
      <c r="B27" s="94"/>
      <c r="C27" s="94"/>
      <c r="D27" s="94"/>
      <c r="E27" s="94"/>
      <c r="F27" s="94"/>
    </row>
    <row r="28" spans="1:13">
      <c r="A28" s="94"/>
      <c r="B28" s="94"/>
      <c r="C28" s="94"/>
      <c r="D28" s="94"/>
      <c r="E28" s="94"/>
      <c r="F28" s="94"/>
    </row>
    <row r="29" spans="1:13">
      <c r="A29" s="94"/>
      <c r="B29" s="94"/>
      <c r="C29" s="94"/>
      <c r="D29" s="94"/>
      <c r="E29" s="94"/>
      <c r="F29" s="94"/>
    </row>
    <row r="30" spans="1:13">
      <c r="A30" s="94"/>
      <c r="B30" s="94"/>
      <c r="C30" s="94"/>
      <c r="D30" s="94"/>
      <c r="E30" s="94"/>
      <c r="F30" s="94"/>
    </row>
    <row r="31" spans="1:13">
      <c r="A31" s="94"/>
      <c r="B31" s="94"/>
      <c r="C31" s="94"/>
      <c r="D31" s="94"/>
      <c r="E31" s="94"/>
      <c r="F31" s="94"/>
    </row>
    <row r="32" spans="1:13">
      <c r="A32" s="94"/>
      <c r="B32" s="94"/>
      <c r="C32" s="94"/>
      <c r="D32" s="94"/>
      <c r="E32" s="94"/>
      <c r="F32" s="94"/>
    </row>
    <row r="33" spans="1:6">
      <c r="A33" s="94"/>
      <c r="B33" s="94"/>
      <c r="C33" s="94"/>
      <c r="D33" s="94"/>
      <c r="E33" s="94"/>
      <c r="F33" s="94"/>
    </row>
    <row r="34" spans="1:6">
      <c r="A34" s="94"/>
      <c r="B34" s="94"/>
      <c r="C34" s="94"/>
      <c r="D34" s="94"/>
      <c r="E34" s="94"/>
      <c r="F34" s="94"/>
    </row>
    <row r="35" spans="1:6">
      <c r="A35" s="94"/>
      <c r="B35" s="94"/>
      <c r="C35" s="94"/>
      <c r="D35" s="94"/>
      <c r="E35" s="94"/>
      <c r="F35" s="94"/>
    </row>
    <row r="36" spans="1:6">
      <c r="A36" s="94"/>
      <c r="B36" s="94"/>
      <c r="C36" s="94"/>
      <c r="D36" s="94"/>
      <c r="E36" s="94"/>
      <c r="F36" s="94"/>
    </row>
    <row r="37" spans="1:6">
      <c r="A37" s="94"/>
      <c r="B37" s="94"/>
      <c r="C37" s="94"/>
      <c r="D37" s="94"/>
      <c r="E37" s="94"/>
      <c r="F37" s="94"/>
    </row>
    <row r="38" spans="1:6">
      <c r="A38" s="94"/>
      <c r="B38" s="94"/>
      <c r="C38" s="94"/>
      <c r="D38" s="94"/>
      <c r="E38" s="94"/>
      <c r="F38" s="94"/>
    </row>
    <row r="39" spans="1:6">
      <c r="A39" s="94"/>
      <c r="B39" s="94"/>
      <c r="C39" s="94"/>
      <c r="D39" s="94"/>
      <c r="E39" s="94"/>
      <c r="F39" s="94"/>
    </row>
    <row r="40" spans="1:6">
      <c r="A40" s="94"/>
      <c r="B40" s="94"/>
      <c r="C40" s="94"/>
      <c r="D40" s="94"/>
      <c r="E40" s="94"/>
      <c r="F40" s="94"/>
    </row>
    <row r="41" spans="1:6">
      <c r="A41" s="94"/>
      <c r="B41" s="94"/>
      <c r="C41" s="94"/>
      <c r="D41" s="94"/>
      <c r="E41" s="94"/>
      <c r="F41" s="94"/>
    </row>
    <row r="42" spans="1:6">
      <c r="A42" s="94"/>
      <c r="B42" s="94"/>
      <c r="C42" s="94"/>
      <c r="D42" s="94"/>
      <c r="E42" s="94"/>
      <c r="F42" s="94"/>
    </row>
    <row r="43" spans="1:6">
      <c r="A43" s="94"/>
      <c r="B43" s="94"/>
      <c r="C43" s="94"/>
      <c r="D43" s="94"/>
      <c r="E43" s="94"/>
      <c r="F43" s="94"/>
    </row>
    <row r="44" spans="1:6">
      <c r="A44" s="94"/>
      <c r="B44" s="94"/>
      <c r="C44" s="94"/>
      <c r="D44" s="94"/>
      <c r="E44" s="94"/>
      <c r="F44" s="94"/>
    </row>
    <row r="45" spans="1:6">
      <c r="A45" s="94"/>
      <c r="B45" s="94"/>
      <c r="C45" s="94"/>
      <c r="D45" s="94"/>
      <c r="E45" s="94"/>
      <c r="F45" s="94"/>
    </row>
    <row r="46" spans="1:6">
      <c r="A46" s="94"/>
      <c r="B46" s="94"/>
      <c r="C46" s="94"/>
      <c r="D46" s="94"/>
      <c r="E46" s="94"/>
      <c r="F46" s="94"/>
    </row>
    <row r="47" spans="1:6">
      <c r="A47" s="94"/>
      <c r="B47" s="94"/>
      <c r="C47" s="94"/>
      <c r="D47" s="94"/>
      <c r="E47" s="94"/>
      <c r="F47" s="94"/>
    </row>
    <row r="48" spans="1:6">
      <c r="A48" s="94"/>
      <c r="B48" s="94"/>
      <c r="C48" s="94"/>
      <c r="D48" s="94"/>
      <c r="E48" s="94"/>
      <c r="F48" s="94"/>
    </row>
    <row r="49" spans="1:6">
      <c r="A49" s="94"/>
      <c r="B49" s="94"/>
      <c r="C49" s="94"/>
      <c r="D49" s="94"/>
      <c r="E49" s="94"/>
      <c r="F49" s="94"/>
    </row>
  </sheetData>
  <mergeCells count="1">
    <mergeCell ref="B14:M14"/>
  </mergeCells>
  <pageMargins left="0.74803149606299202" right="0.511811023622047" top="0.62992125984252001" bottom="0.62992125984252001" header="0.511811023622047" footer="0.23622047244094499"/>
  <pageSetup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B050"/>
  </sheetPr>
  <dimension ref="A1:D18"/>
  <sheetViews>
    <sheetView workbookViewId="0">
      <selection activeCell="D16" sqref="D16"/>
    </sheetView>
  </sheetViews>
  <sheetFormatPr defaultRowHeight="12.75"/>
  <cols>
    <col min="1" max="1" width="31.77734375" style="16" customWidth="1"/>
    <col min="2" max="2" width="12.77734375" style="16" customWidth="1"/>
    <col min="3" max="3" width="14" style="16" customWidth="1"/>
    <col min="4" max="4" width="14.109375" style="16" customWidth="1"/>
    <col min="5" max="16384" width="8.88671875" style="16"/>
  </cols>
  <sheetData>
    <row r="1" spans="1:4" ht="20.100000000000001" customHeight="1">
      <c r="A1" s="87" t="s">
        <v>110</v>
      </c>
      <c r="B1" s="85"/>
      <c r="C1" s="85"/>
      <c r="D1" s="85"/>
    </row>
    <row r="2" spans="1:4" ht="20.100000000000001" customHeight="1">
      <c r="A2" s="86" t="s">
        <v>104</v>
      </c>
      <c r="B2" s="85"/>
      <c r="C2" s="85"/>
      <c r="D2" s="85"/>
    </row>
    <row r="3" spans="1:4" ht="20.100000000000001" customHeight="1">
      <c r="A3" s="86"/>
      <c r="B3" s="85"/>
      <c r="C3" s="85"/>
      <c r="D3" s="85"/>
    </row>
    <row r="4" spans="1:4" ht="20.100000000000001" customHeight="1">
      <c r="A4" s="86"/>
      <c r="B4" s="85"/>
      <c r="C4" s="85"/>
      <c r="D4" s="85"/>
    </row>
    <row r="5" spans="1:4" ht="20.100000000000001" customHeight="1">
      <c r="A5" s="84"/>
      <c r="B5" s="83"/>
      <c r="C5" s="82"/>
      <c r="D5" s="81" t="s">
        <v>103</v>
      </c>
    </row>
    <row r="6" spans="1:4" ht="20.100000000000001" customHeight="1">
      <c r="A6" s="80"/>
      <c r="B6" s="79" t="s">
        <v>102</v>
      </c>
      <c r="C6" s="362" t="s">
        <v>101</v>
      </c>
      <c r="D6" s="363"/>
    </row>
    <row r="7" spans="1:4" ht="20.100000000000001" customHeight="1">
      <c r="A7" s="76"/>
      <c r="B7" s="78" t="s">
        <v>100</v>
      </c>
      <c r="C7" s="77" t="s">
        <v>99</v>
      </c>
      <c r="D7" s="77" t="s">
        <v>98</v>
      </c>
    </row>
    <row r="8" spans="1:4" ht="20.100000000000001" customHeight="1">
      <c r="A8" s="181">
        <v>2010</v>
      </c>
      <c r="B8" s="228">
        <v>14.68</v>
      </c>
      <c r="C8" s="229">
        <v>18.64</v>
      </c>
      <c r="D8" s="229">
        <v>13.48</v>
      </c>
    </row>
    <row r="9" spans="1:4" ht="20.100000000000001" customHeight="1">
      <c r="A9" s="170">
        <v>2011</v>
      </c>
      <c r="B9" s="230">
        <v>15.64</v>
      </c>
      <c r="C9" s="230">
        <v>20.309999999999999</v>
      </c>
      <c r="D9" s="230">
        <v>14.37</v>
      </c>
    </row>
    <row r="10" spans="1:4" ht="20.100000000000001" customHeight="1">
      <c r="A10" s="170">
        <v>2012</v>
      </c>
      <c r="B10" s="230">
        <v>16.600000000000001</v>
      </c>
      <c r="C10" s="230">
        <v>21.98</v>
      </c>
      <c r="D10" s="230">
        <v>15.26</v>
      </c>
    </row>
    <row r="11" spans="1:4" ht="20.100000000000001" customHeight="1">
      <c r="A11" s="170">
        <v>2013</v>
      </c>
      <c r="B11" s="230">
        <v>17.43</v>
      </c>
      <c r="C11" s="230">
        <v>22.63</v>
      </c>
      <c r="D11" s="230">
        <v>15.73</v>
      </c>
    </row>
    <row r="12" spans="1:4" ht="20.100000000000001" customHeight="1">
      <c r="A12" s="170">
        <v>2014</v>
      </c>
      <c r="B12" s="230">
        <v>18.260000000000002</v>
      </c>
      <c r="C12" s="230">
        <v>23.27</v>
      </c>
      <c r="D12" s="230">
        <v>16.190000000000001</v>
      </c>
    </row>
    <row r="13" spans="1:4" ht="20.100000000000001" customHeight="1">
      <c r="A13" s="170">
        <v>2015</v>
      </c>
      <c r="B13" s="230">
        <v>18.84</v>
      </c>
      <c r="C13" s="230">
        <v>23.98</v>
      </c>
      <c r="D13" s="230">
        <v>17.03</v>
      </c>
    </row>
    <row r="14" spans="1:4" ht="20.100000000000001" customHeight="1">
      <c r="A14" s="170">
        <v>2016</v>
      </c>
      <c r="B14" s="230">
        <v>19.420000000000002</v>
      </c>
      <c r="C14" s="230">
        <v>24.68</v>
      </c>
      <c r="D14" s="230">
        <v>17.87</v>
      </c>
    </row>
    <row r="15" spans="1:4" ht="20.100000000000001" customHeight="1">
      <c r="A15" s="180">
        <v>2017</v>
      </c>
      <c r="B15" s="228">
        <v>19.91</v>
      </c>
      <c r="C15" s="228">
        <v>25.23</v>
      </c>
      <c r="D15" s="228">
        <v>18.46</v>
      </c>
    </row>
    <row r="16" spans="1:4" ht="20.100000000000001" customHeight="1">
      <c r="A16" s="227">
        <v>2018</v>
      </c>
      <c r="B16" s="228">
        <v>20.36</v>
      </c>
      <c r="C16" s="228">
        <v>25.79</v>
      </c>
      <c r="D16" s="228">
        <v>18.62</v>
      </c>
    </row>
    <row r="17" spans="1:4" ht="20.100000000000001" customHeight="1">
      <c r="A17" s="222">
        <v>2019</v>
      </c>
      <c r="B17" s="231">
        <v>20.41</v>
      </c>
      <c r="C17" s="232">
        <v>25.9</v>
      </c>
      <c r="D17" s="231">
        <v>18.64</v>
      </c>
    </row>
    <row r="18" spans="1:4" ht="20.100000000000001" customHeight="1">
      <c r="A18" s="307" t="s">
        <v>241</v>
      </c>
      <c r="B18" s="275">
        <v>20.6</v>
      </c>
      <c r="C18" s="275">
        <v>25.92</v>
      </c>
      <c r="D18" s="275">
        <v>19.75</v>
      </c>
    </row>
  </sheetData>
  <mergeCells count="1">
    <mergeCell ref="C6:D6"/>
  </mergeCells>
  <pageMargins left="0.49803149600000002" right="0.261811024" top="0.62992125984252001" bottom="0.62992125984252001" header="0.511811023622047" footer="0.23622047244094499"/>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D174"/>
  <sheetViews>
    <sheetView workbookViewId="0">
      <selection activeCell="G7" sqref="G7"/>
    </sheetView>
  </sheetViews>
  <sheetFormatPr defaultRowHeight="12.75"/>
  <cols>
    <col min="1" max="1" width="5.109375" style="16" customWidth="1"/>
    <col min="2" max="2" width="61.21875" style="16" customWidth="1"/>
    <col min="3" max="3" width="5.44140625" style="16" customWidth="1"/>
    <col min="4" max="16384" width="8.88671875" style="16"/>
  </cols>
  <sheetData>
    <row r="1" spans="1:4" ht="15">
      <c r="A1" s="18"/>
      <c r="B1" s="18"/>
      <c r="C1" s="18"/>
      <c r="D1" s="17"/>
    </row>
    <row r="2" spans="1:4" ht="20.25">
      <c r="A2" s="340" t="s">
        <v>31</v>
      </c>
      <c r="B2" s="340"/>
      <c r="C2" s="340"/>
      <c r="D2" s="17"/>
    </row>
    <row r="3" spans="1:4">
      <c r="A3" s="17"/>
      <c r="B3" s="17"/>
      <c r="C3" s="17"/>
      <c r="D3" s="17"/>
    </row>
    <row r="4" spans="1:4">
      <c r="A4" s="17"/>
      <c r="B4" s="17"/>
      <c r="C4" s="17"/>
      <c r="D4" s="17"/>
    </row>
    <row r="5" spans="1:4">
      <c r="A5" s="17"/>
      <c r="B5" s="17"/>
      <c r="C5" s="17"/>
      <c r="D5" s="17"/>
    </row>
    <row r="6" spans="1:4">
      <c r="A6" s="17"/>
      <c r="B6" s="17"/>
      <c r="C6" s="17"/>
      <c r="D6" s="17"/>
    </row>
    <row r="7" spans="1:4">
      <c r="A7" s="17"/>
      <c r="B7" s="17"/>
      <c r="C7" s="17"/>
      <c r="D7" s="17"/>
    </row>
    <row r="8" spans="1:4">
      <c r="A8" s="17"/>
      <c r="B8" s="17"/>
      <c r="C8" s="17"/>
      <c r="D8" s="17"/>
    </row>
    <row r="9" spans="1:4">
      <c r="A9" s="17"/>
      <c r="B9" s="17"/>
      <c r="C9" s="17"/>
      <c r="D9" s="17"/>
    </row>
    <row r="10" spans="1:4">
      <c r="A10" s="17"/>
      <c r="B10" s="17"/>
      <c r="C10" s="17"/>
      <c r="D10" s="17"/>
    </row>
    <row r="11" spans="1:4">
      <c r="A11" s="17"/>
      <c r="B11" s="17"/>
      <c r="C11" s="17"/>
      <c r="D11" s="17"/>
    </row>
    <row r="12" spans="1:4">
      <c r="A12" s="17"/>
      <c r="B12" s="17"/>
      <c r="C12" s="17"/>
      <c r="D12" s="17"/>
    </row>
    <row r="13" spans="1:4">
      <c r="A13" s="17"/>
      <c r="B13" s="17"/>
      <c r="C13" s="17"/>
      <c r="D13" s="17"/>
    </row>
    <row r="14" spans="1:4">
      <c r="A14" s="17"/>
      <c r="B14" s="17"/>
      <c r="C14" s="17"/>
      <c r="D14" s="17"/>
    </row>
    <row r="15" spans="1:4">
      <c r="A15" s="17"/>
      <c r="B15" s="17"/>
      <c r="C15" s="17"/>
      <c r="D15" s="17"/>
    </row>
    <row r="16" spans="1:4">
      <c r="A16" s="17"/>
      <c r="B16" s="17"/>
      <c r="C16" s="17"/>
      <c r="D16" s="17"/>
    </row>
    <row r="17" spans="1:4">
      <c r="A17" s="17"/>
      <c r="B17" s="17"/>
      <c r="C17" s="17"/>
      <c r="D17" s="17"/>
    </row>
    <row r="18" spans="1:4">
      <c r="A18" s="17"/>
      <c r="B18" s="17"/>
      <c r="C18" s="17"/>
      <c r="D18" s="17"/>
    </row>
    <row r="19" spans="1:4">
      <c r="A19" s="17"/>
      <c r="B19" s="17"/>
      <c r="C19" s="17"/>
      <c r="D19" s="17"/>
    </row>
    <row r="20" spans="1:4">
      <c r="A20" s="17"/>
      <c r="B20" s="17"/>
      <c r="C20" s="17"/>
      <c r="D20" s="17"/>
    </row>
    <row r="21" spans="1:4">
      <c r="A21" s="17"/>
      <c r="B21" s="17"/>
      <c r="C21" s="17"/>
      <c r="D21" s="17"/>
    </row>
    <row r="22" spans="1:4">
      <c r="A22" s="17"/>
      <c r="B22" s="17"/>
      <c r="C22" s="17"/>
      <c r="D22" s="17"/>
    </row>
    <row r="23" spans="1:4">
      <c r="A23" s="17"/>
      <c r="B23" s="17"/>
      <c r="C23" s="17"/>
      <c r="D23" s="17"/>
    </row>
    <row r="24" spans="1:4">
      <c r="A24" s="17"/>
      <c r="B24" s="17"/>
      <c r="C24" s="17"/>
      <c r="D24" s="17"/>
    </row>
    <row r="25" spans="1:4">
      <c r="A25" s="17"/>
      <c r="B25" s="17"/>
      <c r="C25" s="17"/>
      <c r="D25" s="17"/>
    </row>
    <row r="26" spans="1:4">
      <c r="A26" s="17"/>
      <c r="B26" s="17"/>
      <c r="C26" s="17"/>
      <c r="D26" s="17"/>
    </row>
    <row r="27" spans="1:4">
      <c r="A27" s="17"/>
      <c r="B27" s="17"/>
      <c r="C27" s="17"/>
      <c r="D27" s="17"/>
    </row>
    <row r="28" spans="1:4">
      <c r="A28" s="17"/>
      <c r="B28" s="17"/>
      <c r="C28" s="17"/>
      <c r="D28" s="17"/>
    </row>
    <row r="29" spans="1:4">
      <c r="A29" s="17"/>
      <c r="B29" s="17"/>
      <c r="C29" s="17"/>
      <c r="D29" s="17"/>
    </row>
    <row r="30" spans="1:4">
      <c r="A30" s="17"/>
      <c r="B30" s="17"/>
      <c r="C30" s="17"/>
      <c r="D30" s="17"/>
    </row>
    <row r="31" spans="1:4">
      <c r="A31" s="17"/>
      <c r="B31" s="17"/>
      <c r="C31" s="17"/>
      <c r="D31" s="17"/>
    </row>
    <row r="32" spans="1:4">
      <c r="A32" s="17"/>
      <c r="B32" s="17"/>
      <c r="C32" s="17"/>
      <c r="D32" s="17"/>
    </row>
    <row r="33" spans="1:4">
      <c r="A33" s="17"/>
      <c r="B33" s="17"/>
      <c r="C33" s="17"/>
      <c r="D33" s="17"/>
    </row>
    <row r="34" spans="1:4">
      <c r="A34" s="17"/>
      <c r="B34" s="17"/>
      <c r="C34" s="17"/>
      <c r="D34" s="17"/>
    </row>
    <row r="35" spans="1:4">
      <c r="A35" s="17"/>
      <c r="B35" s="17"/>
      <c r="C35" s="17"/>
      <c r="D35" s="17"/>
    </row>
    <row r="36" spans="1:4">
      <c r="A36" s="17"/>
      <c r="B36" s="17"/>
      <c r="C36" s="17"/>
      <c r="D36" s="17"/>
    </row>
    <row r="37" spans="1:4">
      <c r="A37" s="17"/>
      <c r="B37" s="17"/>
      <c r="C37" s="17"/>
      <c r="D37" s="17"/>
    </row>
    <row r="38" spans="1:4">
      <c r="A38" s="17"/>
      <c r="B38" s="17"/>
      <c r="C38" s="17"/>
      <c r="D38" s="17"/>
    </row>
    <row r="39" spans="1:4">
      <c r="A39" s="17"/>
      <c r="B39" s="17"/>
      <c r="C39" s="17"/>
      <c r="D39" s="17"/>
    </row>
    <row r="40" spans="1:4">
      <c r="A40" s="17"/>
      <c r="B40" s="17"/>
      <c r="C40" s="17"/>
      <c r="D40" s="17"/>
    </row>
    <row r="41" spans="1:4">
      <c r="A41" s="17"/>
      <c r="B41" s="17"/>
      <c r="C41" s="17"/>
      <c r="D41" s="17"/>
    </row>
    <row r="42" spans="1:4">
      <c r="A42" s="17"/>
      <c r="B42" s="17"/>
      <c r="C42" s="17"/>
      <c r="D42" s="17"/>
    </row>
    <row r="43" spans="1:4">
      <c r="A43" s="17"/>
      <c r="B43" s="17"/>
      <c r="C43" s="17"/>
      <c r="D43" s="17"/>
    </row>
    <row r="44" spans="1:4">
      <c r="A44" s="17"/>
      <c r="B44" s="17"/>
      <c r="C44" s="17"/>
      <c r="D44" s="17"/>
    </row>
    <row r="45" spans="1:4">
      <c r="A45" s="17"/>
      <c r="B45" s="17"/>
      <c r="C45" s="17"/>
      <c r="D45" s="17"/>
    </row>
    <row r="46" spans="1:4">
      <c r="A46" s="17"/>
      <c r="B46" s="17"/>
      <c r="C46" s="17"/>
      <c r="D46" s="17"/>
    </row>
    <row r="47" spans="1:4">
      <c r="A47" s="17"/>
      <c r="B47" s="17"/>
      <c r="C47" s="17"/>
      <c r="D47" s="17"/>
    </row>
    <row r="48" spans="1:4">
      <c r="A48" s="17"/>
      <c r="B48" s="17"/>
      <c r="C48" s="17"/>
      <c r="D48" s="17"/>
    </row>
    <row r="49" spans="1:4">
      <c r="A49" s="17"/>
      <c r="B49" s="17"/>
      <c r="C49" s="17"/>
      <c r="D49" s="17"/>
    </row>
    <row r="50" spans="1:4">
      <c r="A50" s="17"/>
      <c r="B50" s="17"/>
      <c r="C50" s="17"/>
      <c r="D50" s="17"/>
    </row>
    <row r="51" spans="1:4">
      <c r="A51" s="17"/>
      <c r="B51" s="17"/>
      <c r="C51" s="17"/>
      <c r="D51" s="17"/>
    </row>
    <row r="52" spans="1:4">
      <c r="A52" s="17"/>
      <c r="B52" s="17"/>
      <c r="C52" s="17"/>
      <c r="D52" s="17"/>
    </row>
    <row r="53" spans="1:4">
      <c r="A53" s="17"/>
      <c r="B53" s="17"/>
      <c r="C53" s="17"/>
      <c r="D53" s="17"/>
    </row>
    <row r="54" spans="1:4">
      <c r="A54" s="17"/>
      <c r="B54" s="17"/>
      <c r="C54" s="17"/>
      <c r="D54" s="17"/>
    </row>
    <row r="55" spans="1:4">
      <c r="A55" s="17"/>
      <c r="B55" s="17"/>
      <c r="C55" s="17"/>
      <c r="D55" s="17"/>
    </row>
    <row r="56" spans="1:4">
      <c r="A56" s="17"/>
      <c r="B56" s="17"/>
      <c r="C56" s="17"/>
      <c r="D56" s="17"/>
    </row>
    <row r="57" spans="1:4">
      <c r="A57" s="17"/>
      <c r="B57" s="17"/>
      <c r="C57" s="17"/>
      <c r="D57" s="17"/>
    </row>
    <row r="58" spans="1:4">
      <c r="A58" s="17"/>
      <c r="B58" s="17"/>
      <c r="C58" s="17"/>
      <c r="D58" s="17"/>
    </row>
    <row r="59" spans="1:4">
      <c r="A59" s="17"/>
      <c r="B59" s="17"/>
      <c r="C59" s="17"/>
      <c r="D59" s="17"/>
    </row>
    <row r="60" spans="1:4">
      <c r="A60" s="17"/>
      <c r="B60" s="17"/>
      <c r="C60" s="17"/>
      <c r="D60" s="17"/>
    </row>
    <row r="61" spans="1:4">
      <c r="A61" s="17"/>
      <c r="B61" s="17"/>
      <c r="C61" s="17"/>
      <c r="D61" s="17"/>
    </row>
    <row r="62" spans="1:4">
      <c r="A62" s="17"/>
      <c r="B62" s="17"/>
      <c r="C62" s="17"/>
      <c r="D62" s="17"/>
    </row>
    <row r="63" spans="1:4">
      <c r="A63" s="17"/>
      <c r="B63" s="17"/>
      <c r="C63" s="17"/>
      <c r="D63" s="17"/>
    </row>
    <row r="64" spans="1:4">
      <c r="A64" s="17"/>
      <c r="B64" s="17"/>
      <c r="C64" s="17"/>
      <c r="D64" s="17"/>
    </row>
    <row r="65" spans="1:4">
      <c r="A65" s="17"/>
      <c r="B65" s="17"/>
      <c r="C65" s="17"/>
      <c r="D65" s="17"/>
    </row>
    <row r="66" spans="1:4">
      <c r="A66" s="17"/>
      <c r="B66" s="17"/>
      <c r="C66" s="17"/>
      <c r="D66" s="17"/>
    </row>
    <row r="67" spans="1:4">
      <c r="A67" s="17"/>
      <c r="B67" s="17"/>
      <c r="C67" s="17"/>
      <c r="D67" s="17"/>
    </row>
    <row r="68" spans="1:4">
      <c r="A68" s="17"/>
      <c r="B68" s="17"/>
      <c r="C68" s="17"/>
      <c r="D68" s="17"/>
    </row>
    <row r="69" spans="1:4">
      <c r="A69" s="17"/>
      <c r="B69" s="17"/>
      <c r="C69" s="17"/>
      <c r="D69" s="17"/>
    </row>
    <row r="70" spans="1:4">
      <c r="A70" s="17"/>
      <c r="B70" s="17"/>
      <c r="C70" s="17"/>
      <c r="D70" s="17"/>
    </row>
    <row r="71" spans="1:4">
      <c r="A71" s="17"/>
      <c r="B71" s="17"/>
      <c r="C71" s="17"/>
      <c r="D71" s="17"/>
    </row>
    <row r="72" spans="1:4">
      <c r="A72" s="17"/>
      <c r="B72" s="17"/>
      <c r="C72" s="17"/>
      <c r="D72" s="17"/>
    </row>
    <row r="73" spans="1:4">
      <c r="A73" s="17"/>
      <c r="B73" s="17"/>
      <c r="C73" s="17"/>
      <c r="D73" s="17"/>
    </row>
    <row r="74" spans="1:4">
      <c r="A74" s="17"/>
      <c r="B74" s="17"/>
      <c r="C74" s="17"/>
      <c r="D74" s="17"/>
    </row>
    <row r="75" spans="1:4">
      <c r="A75" s="17"/>
      <c r="B75" s="17"/>
      <c r="C75" s="17"/>
      <c r="D75" s="17"/>
    </row>
    <row r="76" spans="1:4">
      <c r="A76" s="17"/>
      <c r="B76" s="17"/>
      <c r="C76" s="17"/>
      <c r="D76" s="17"/>
    </row>
    <row r="77" spans="1:4">
      <c r="A77" s="17"/>
      <c r="B77" s="17"/>
      <c r="C77" s="17"/>
      <c r="D77" s="17"/>
    </row>
    <row r="78" spans="1:4">
      <c r="A78" s="17"/>
      <c r="B78" s="17"/>
      <c r="C78" s="17"/>
      <c r="D78" s="17"/>
    </row>
    <row r="79" spans="1:4">
      <c r="A79" s="17"/>
      <c r="B79" s="17"/>
      <c r="C79" s="17"/>
      <c r="D79" s="17"/>
    </row>
    <row r="80" spans="1:4">
      <c r="A80" s="17"/>
      <c r="B80" s="17"/>
      <c r="C80" s="17"/>
      <c r="D80" s="17"/>
    </row>
    <row r="81" spans="1:4">
      <c r="A81" s="17"/>
      <c r="B81" s="17"/>
      <c r="C81" s="17"/>
      <c r="D81" s="17"/>
    </row>
    <row r="82" spans="1:4">
      <c r="A82" s="17"/>
      <c r="B82" s="17"/>
      <c r="C82" s="17"/>
      <c r="D82" s="17"/>
    </row>
    <row r="83" spans="1:4">
      <c r="A83" s="17"/>
      <c r="B83" s="17"/>
      <c r="C83" s="17"/>
      <c r="D83" s="17"/>
    </row>
    <row r="84" spans="1:4">
      <c r="A84" s="17"/>
      <c r="B84" s="17"/>
      <c r="C84" s="17"/>
      <c r="D84" s="17"/>
    </row>
    <row r="85" spans="1:4">
      <c r="A85" s="17"/>
      <c r="B85" s="17"/>
      <c r="C85" s="17"/>
      <c r="D85" s="17"/>
    </row>
    <row r="86" spans="1:4">
      <c r="A86" s="17"/>
      <c r="B86" s="17"/>
      <c r="C86" s="17"/>
      <c r="D86" s="17"/>
    </row>
    <row r="87" spans="1:4">
      <c r="A87" s="17"/>
      <c r="B87" s="17"/>
      <c r="C87" s="17"/>
      <c r="D87" s="17"/>
    </row>
    <row r="88" spans="1:4">
      <c r="A88" s="17"/>
      <c r="B88" s="17"/>
      <c r="C88" s="17"/>
      <c r="D88" s="17"/>
    </row>
    <row r="89" spans="1:4">
      <c r="A89" s="17"/>
      <c r="B89" s="17"/>
      <c r="C89" s="17"/>
      <c r="D89" s="17"/>
    </row>
    <row r="90" spans="1:4">
      <c r="A90" s="17"/>
      <c r="B90" s="17"/>
      <c r="C90" s="17"/>
      <c r="D90" s="17"/>
    </row>
    <row r="91" spans="1:4">
      <c r="A91" s="17"/>
      <c r="B91" s="17"/>
      <c r="C91" s="17"/>
      <c r="D91" s="17"/>
    </row>
    <row r="92" spans="1:4">
      <c r="A92" s="17"/>
      <c r="B92" s="17"/>
      <c r="C92" s="17"/>
      <c r="D92" s="17"/>
    </row>
    <row r="93" spans="1:4">
      <c r="A93" s="17"/>
      <c r="B93" s="17"/>
      <c r="C93" s="17"/>
      <c r="D93" s="17"/>
    </row>
    <row r="94" spans="1:4">
      <c r="A94" s="17"/>
      <c r="B94" s="17"/>
      <c r="C94" s="17"/>
      <c r="D94" s="17"/>
    </row>
    <row r="95" spans="1:4">
      <c r="A95" s="17"/>
      <c r="B95" s="17"/>
      <c r="C95" s="17"/>
      <c r="D95" s="17"/>
    </row>
    <row r="96" spans="1:4">
      <c r="A96" s="17"/>
      <c r="B96" s="17"/>
      <c r="C96" s="17"/>
      <c r="D96" s="17"/>
    </row>
    <row r="97" spans="1:4">
      <c r="A97" s="17"/>
      <c r="B97" s="17"/>
      <c r="C97" s="17"/>
      <c r="D97" s="17"/>
    </row>
    <row r="98" spans="1:4">
      <c r="A98" s="17"/>
      <c r="B98" s="17"/>
      <c r="C98" s="17"/>
      <c r="D98" s="17"/>
    </row>
    <row r="99" spans="1:4">
      <c r="A99" s="17"/>
      <c r="B99" s="17"/>
      <c r="C99" s="17"/>
      <c r="D99" s="17"/>
    </row>
    <row r="100" spans="1:4">
      <c r="A100" s="17"/>
      <c r="B100" s="17"/>
      <c r="C100" s="17"/>
      <c r="D100" s="17"/>
    </row>
    <row r="101" spans="1:4">
      <c r="A101" s="17"/>
      <c r="B101" s="17"/>
      <c r="C101" s="17"/>
      <c r="D101" s="17"/>
    </row>
    <row r="102" spans="1:4">
      <c r="A102" s="17"/>
      <c r="B102" s="17"/>
      <c r="C102" s="17"/>
      <c r="D102" s="17"/>
    </row>
    <row r="103" spans="1:4">
      <c r="A103" s="17"/>
      <c r="B103" s="17"/>
      <c r="C103" s="17"/>
      <c r="D103" s="17"/>
    </row>
    <row r="104" spans="1:4">
      <c r="A104" s="17"/>
      <c r="B104" s="17"/>
      <c r="C104" s="17"/>
      <c r="D104" s="17"/>
    </row>
    <row r="105" spans="1:4">
      <c r="A105" s="17"/>
      <c r="B105" s="17"/>
      <c r="C105" s="17"/>
      <c r="D105" s="17"/>
    </row>
    <row r="106" spans="1:4">
      <c r="A106" s="17"/>
      <c r="B106" s="17"/>
      <c r="C106" s="17"/>
      <c r="D106" s="17"/>
    </row>
    <row r="107" spans="1:4">
      <c r="A107" s="17"/>
      <c r="B107" s="17"/>
      <c r="C107" s="17"/>
      <c r="D107" s="17"/>
    </row>
    <row r="108" spans="1:4">
      <c r="A108" s="17"/>
      <c r="B108" s="17"/>
      <c r="C108" s="17"/>
      <c r="D108" s="17"/>
    </row>
    <row r="109" spans="1:4">
      <c r="A109" s="17"/>
      <c r="B109" s="17"/>
      <c r="C109" s="17"/>
      <c r="D109" s="17"/>
    </row>
    <row r="110" spans="1:4">
      <c r="A110" s="17"/>
      <c r="B110" s="17"/>
      <c r="C110" s="17"/>
      <c r="D110" s="17"/>
    </row>
    <row r="111" spans="1:4">
      <c r="A111" s="17"/>
      <c r="B111" s="17"/>
      <c r="C111" s="17"/>
      <c r="D111" s="17"/>
    </row>
    <row r="112" spans="1:4">
      <c r="A112" s="17"/>
      <c r="B112" s="17"/>
      <c r="C112" s="17"/>
      <c r="D112" s="17"/>
    </row>
    <row r="113" spans="1:4">
      <c r="A113" s="17"/>
      <c r="B113" s="17"/>
      <c r="C113" s="17"/>
      <c r="D113" s="17"/>
    </row>
    <row r="114" spans="1:4">
      <c r="A114" s="17"/>
      <c r="B114" s="17"/>
      <c r="C114" s="17"/>
      <c r="D114" s="17"/>
    </row>
    <row r="115" spans="1:4">
      <c r="A115" s="17"/>
      <c r="B115" s="17"/>
      <c r="C115" s="17"/>
      <c r="D115" s="17"/>
    </row>
    <row r="116" spans="1:4">
      <c r="A116" s="17"/>
      <c r="B116" s="17"/>
      <c r="C116" s="17"/>
      <c r="D116" s="17"/>
    </row>
    <row r="117" spans="1:4">
      <c r="A117" s="17"/>
      <c r="B117" s="17"/>
      <c r="C117" s="17"/>
      <c r="D117" s="17"/>
    </row>
    <row r="118" spans="1:4">
      <c r="A118" s="17"/>
      <c r="B118" s="17"/>
      <c r="C118" s="17"/>
      <c r="D118" s="17"/>
    </row>
    <row r="119" spans="1:4">
      <c r="A119" s="17"/>
      <c r="B119" s="17"/>
      <c r="C119" s="17"/>
      <c r="D119" s="17"/>
    </row>
    <row r="120" spans="1:4">
      <c r="A120" s="17"/>
      <c r="B120" s="17"/>
      <c r="C120" s="17"/>
      <c r="D120" s="17"/>
    </row>
    <row r="121" spans="1:4">
      <c r="A121" s="17"/>
      <c r="B121" s="17"/>
      <c r="C121" s="17"/>
      <c r="D121" s="17"/>
    </row>
    <row r="122" spans="1:4">
      <c r="A122" s="17"/>
      <c r="B122" s="17"/>
      <c r="C122" s="17"/>
      <c r="D122" s="17"/>
    </row>
    <row r="123" spans="1:4">
      <c r="A123" s="17"/>
      <c r="B123" s="17"/>
      <c r="C123" s="17"/>
      <c r="D123" s="17"/>
    </row>
    <row r="124" spans="1:4">
      <c r="A124" s="17"/>
      <c r="B124" s="17"/>
      <c r="C124" s="17"/>
      <c r="D124" s="17"/>
    </row>
    <row r="125" spans="1:4">
      <c r="A125" s="17"/>
      <c r="B125" s="17"/>
      <c r="C125" s="17"/>
      <c r="D125" s="17"/>
    </row>
    <row r="126" spans="1:4">
      <c r="A126" s="17"/>
      <c r="B126" s="17"/>
      <c r="C126" s="17"/>
      <c r="D126" s="17"/>
    </row>
    <row r="127" spans="1:4">
      <c r="A127" s="17"/>
      <c r="B127" s="17"/>
      <c r="C127" s="17"/>
      <c r="D127" s="17"/>
    </row>
    <row r="128" spans="1:4">
      <c r="A128" s="17"/>
      <c r="B128" s="17"/>
      <c r="C128" s="17"/>
      <c r="D128" s="17"/>
    </row>
    <row r="129" spans="1:4">
      <c r="A129" s="17"/>
      <c r="B129" s="17"/>
      <c r="C129" s="17"/>
      <c r="D129" s="17"/>
    </row>
    <row r="130" spans="1:4">
      <c r="A130" s="17"/>
      <c r="B130" s="17"/>
      <c r="C130" s="17"/>
      <c r="D130" s="17"/>
    </row>
    <row r="131" spans="1:4">
      <c r="A131" s="17"/>
      <c r="B131" s="17"/>
      <c r="C131" s="17"/>
      <c r="D131" s="17"/>
    </row>
    <row r="132" spans="1:4">
      <c r="A132" s="17"/>
      <c r="B132" s="17"/>
      <c r="C132" s="17"/>
      <c r="D132" s="17"/>
    </row>
    <row r="133" spans="1:4">
      <c r="A133" s="17"/>
      <c r="B133" s="17"/>
      <c r="C133" s="17"/>
      <c r="D133" s="17"/>
    </row>
    <row r="134" spans="1:4">
      <c r="A134" s="17"/>
      <c r="B134" s="17"/>
      <c r="C134" s="17"/>
      <c r="D134" s="17"/>
    </row>
    <row r="135" spans="1:4">
      <c r="A135" s="17"/>
      <c r="B135" s="17"/>
      <c r="C135" s="17"/>
      <c r="D135" s="17"/>
    </row>
    <row r="136" spans="1:4">
      <c r="A136" s="17"/>
      <c r="B136" s="17"/>
      <c r="C136" s="17"/>
      <c r="D136" s="17"/>
    </row>
    <row r="137" spans="1:4">
      <c r="A137" s="17"/>
      <c r="B137" s="17"/>
      <c r="C137" s="17"/>
      <c r="D137" s="17"/>
    </row>
    <row r="138" spans="1:4">
      <c r="A138" s="17"/>
      <c r="B138" s="17"/>
      <c r="C138" s="17"/>
      <c r="D138" s="17"/>
    </row>
    <row r="139" spans="1:4">
      <c r="A139" s="17"/>
      <c r="B139" s="17"/>
      <c r="C139" s="17"/>
      <c r="D139" s="17"/>
    </row>
    <row r="140" spans="1:4">
      <c r="A140" s="17"/>
      <c r="B140" s="17"/>
      <c r="C140" s="17"/>
      <c r="D140" s="17"/>
    </row>
    <row r="141" spans="1:4">
      <c r="A141" s="17"/>
      <c r="B141" s="17"/>
      <c r="C141" s="17"/>
      <c r="D141" s="17"/>
    </row>
    <row r="142" spans="1:4">
      <c r="A142" s="17"/>
      <c r="B142" s="17"/>
      <c r="C142" s="17"/>
      <c r="D142" s="17"/>
    </row>
    <row r="143" spans="1:4">
      <c r="A143" s="17"/>
      <c r="B143" s="17"/>
      <c r="C143" s="17"/>
      <c r="D143" s="17"/>
    </row>
    <row r="144" spans="1:4">
      <c r="A144" s="17"/>
      <c r="B144" s="17"/>
      <c r="C144" s="17"/>
      <c r="D144" s="17"/>
    </row>
    <row r="145" spans="1:4">
      <c r="A145" s="17"/>
      <c r="B145" s="17"/>
      <c r="C145" s="17"/>
      <c r="D145" s="17"/>
    </row>
    <row r="146" spans="1:4">
      <c r="A146" s="17"/>
      <c r="B146" s="17"/>
      <c r="C146" s="17"/>
      <c r="D146" s="17"/>
    </row>
    <row r="147" spans="1:4">
      <c r="A147" s="17"/>
      <c r="B147" s="17"/>
      <c r="C147" s="17"/>
      <c r="D147" s="17"/>
    </row>
    <row r="148" spans="1:4">
      <c r="A148" s="17"/>
      <c r="B148" s="17"/>
      <c r="C148" s="17"/>
      <c r="D148" s="17"/>
    </row>
    <row r="149" spans="1:4">
      <c r="A149" s="17"/>
      <c r="B149" s="17"/>
      <c r="C149" s="17"/>
      <c r="D149" s="17"/>
    </row>
    <row r="150" spans="1:4">
      <c r="A150" s="17"/>
      <c r="B150" s="17"/>
      <c r="C150" s="17"/>
      <c r="D150" s="17"/>
    </row>
    <row r="151" spans="1:4">
      <c r="A151" s="17"/>
      <c r="B151" s="17"/>
      <c r="C151" s="17"/>
      <c r="D151" s="17"/>
    </row>
    <row r="152" spans="1:4">
      <c r="A152" s="17"/>
      <c r="B152" s="17"/>
      <c r="C152" s="17"/>
      <c r="D152" s="17"/>
    </row>
    <row r="153" spans="1:4">
      <c r="A153" s="17"/>
      <c r="B153" s="17"/>
      <c r="C153" s="17"/>
      <c r="D153" s="17"/>
    </row>
    <row r="154" spans="1:4">
      <c r="A154" s="17"/>
      <c r="B154" s="17"/>
      <c r="C154" s="17"/>
      <c r="D154" s="17"/>
    </row>
    <row r="155" spans="1:4">
      <c r="A155" s="17"/>
      <c r="B155" s="17"/>
      <c r="C155" s="17"/>
      <c r="D155" s="17"/>
    </row>
    <row r="156" spans="1:4">
      <c r="A156" s="17"/>
      <c r="B156" s="17"/>
      <c r="C156" s="17"/>
      <c r="D156" s="17"/>
    </row>
    <row r="157" spans="1:4">
      <c r="A157" s="17"/>
      <c r="B157" s="17"/>
      <c r="C157" s="17"/>
      <c r="D157" s="17"/>
    </row>
    <row r="158" spans="1:4">
      <c r="A158" s="17"/>
      <c r="B158" s="17"/>
      <c r="C158" s="17"/>
      <c r="D158" s="17"/>
    </row>
    <row r="159" spans="1:4">
      <c r="A159" s="17"/>
      <c r="B159" s="17"/>
      <c r="C159" s="17"/>
      <c r="D159" s="17"/>
    </row>
    <row r="160" spans="1:4">
      <c r="A160" s="17"/>
      <c r="B160" s="17"/>
      <c r="C160" s="17"/>
      <c r="D160" s="17"/>
    </row>
    <row r="161" spans="1:4">
      <c r="A161" s="17"/>
      <c r="B161" s="17"/>
      <c r="C161" s="17"/>
      <c r="D161" s="17"/>
    </row>
    <row r="162" spans="1:4">
      <c r="A162" s="17"/>
      <c r="B162" s="17"/>
      <c r="C162" s="17"/>
      <c r="D162" s="17"/>
    </row>
    <row r="163" spans="1:4">
      <c r="A163" s="17"/>
      <c r="B163" s="17"/>
      <c r="C163" s="17"/>
      <c r="D163" s="17"/>
    </row>
    <row r="164" spans="1:4">
      <c r="A164" s="17"/>
      <c r="B164" s="17"/>
      <c r="C164" s="17"/>
      <c r="D164" s="17"/>
    </row>
    <row r="165" spans="1:4">
      <c r="A165" s="17"/>
      <c r="B165" s="17"/>
      <c r="C165" s="17"/>
      <c r="D165" s="17"/>
    </row>
    <row r="166" spans="1:4">
      <c r="A166" s="17"/>
      <c r="B166" s="17"/>
      <c r="C166" s="17"/>
      <c r="D166" s="17"/>
    </row>
    <row r="167" spans="1:4">
      <c r="A167" s="17"/>
      <c r="B167" s="17"/>
      <c r="C167" s="17"/>
      <c r="D167" s="17"/>
    </row>
    <row r="168" spans="1:4">
      <c r="A168" s="17"/>
      <c r="B168" s="17"/>
      <c r="C168" s="17"/>
      <c r="D168" s="17"/>
    </row>
    <row r="169" spans="1:4">
      <c r="A169" s="17"/>
      <c r="B169" s="17"/>
      <c r="C169" s="17"/>
      <c r="D169" s="17"/>
    </row>
    <row r="170" spans="1:4">
      <c r="A170" s="17"/>
      <c r="B170" s="17"/>
      <c r="C170" s="17"/>
      <c r="D170" s="17"/>
    </row>
    <row r="171" spans="1:4">
      <c r="A171" s="17"/>
      <c r="B171" s="17"/>
      <c r="C171" s="17"/>
      <c r="D171" s="17"/>
    </row>
    <row r="172" spans="1:4">
      <c r="A172" s="17"/>
      <c r="B172" s="17"/>
      <c r="C172" s="17"/>
      <c r="D172" s="17"/>
    </row>
    <row r="173" spans="1:4">
      <c r="A173" s="17"/>
      <c r="B173" s="17"/>
      <c r="C173" s="17"/>
      <c r="D173" s="17"/>
    </row>
    <row r="174" spans="1:4">
      <c r="A174" s="17"/>
      <c r="B174" s="17"/>
      <c r="C174" s="17"/>
      <c r="D174" s="17"/>
    </row>
  </sheetData>
  <mergeCells count="1">
    <mergeCell ref="A2:C2"/>
  </mergeCells>
  <pageMargins left="0.74803149606299213" right="0.51181102362204722" top="0.62992125984251968" bottom="0.62992125984251968" header="0.51181102362204722" footer="0.23622047244094491"/>
  <pageSetup orientation="portrait" r:id="rId1"/>
  <headerFooter alignWithMargins="0">
    <oddFooter>&amp;C&amp;10&amp;P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2"/>
  <sheetViews>
    <sheetView workbookViewId="0">
      <selection activeCell="A3" sqref="A3"/>
    </sheetView>
  </sheetViews>
  <sheetFormatPr defaultRowHeight="12.75"/>
  <cols>
    <col min="1" max="1" width="76.109375" style="16" customWidth="1"/>
    <col min="2" max="16384" width="8.88671875" style="16"/>
  </cols>
  <sheetData>
    <row r="1" spans="1:1" ht="15">
      <c r="A1" s="20"/>
    </row>
    <row r="2" spans="1:1" ht="20.25">
      <c r="A2" s="19" t="s">
        <v>32</v>
      </c>
    </row>
  </sheetData>
  <pageMargins left="0.74803149606299213" right="0.51181102362204722" top="0.62992125984251968" bottom="0.62992125984251968" header="0.51181102362204722" footer="0.23622047244094491"/>
  <pageSetup orientation="portrait" r:id="rId1"/>
  <headerFooter alignWithMargins="0">
    <oddFooter>&amp;C&amp;10&amp;P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W403"/>
  <sheetViews>
    <sheetView tabSelected="1" workbookViewId="0">
      <selection activeCell="M15" sqref="M15"/>
    </sheetView>
  </sheetViews>
  <sheetFormatPr defaultRowHeight="15.6" customHeight="1"/>
  <cols>
    <col min="1" max="1" width="33.33203125" style="94" customWidth="1"/>
    <col min="2" max="2" width="10.6640625" style="94" hidden="1" customWidth="1"/>
    <col min="3" max="3" width="9.77734375" style="94" customWidth="1"/>
    <col min="4" max="7" width="9.77734375" style="94" hidden="1" customWidth="1"/>
    <col min="8" max="8" width="9.77734375" style="94" customWidth="1"/>
    <col min="9" max="10" width="9.77734375" style="94" hidden="1" customWidth="1"/>
    <col min="11" max="11" width="9.77734375" style="94" customWidth="1"/>
    <col min="12" max="12" width="9.44140625" style="94" customWidth="1"/>
    <col min="13" max="13" width="10.5546875" style="94" customWidth="1"/>
    <col min="14" max="256" width="8.88671875" style="94"/>
    <col min="257" max="257" width="34.33203125" style="94" customWidth="1"/>
    <col min="258" max="261" width="0" style="94" hidden="1" customWidth="1"/>
    <col min="262" max="262" width="10.6640625" style="94" bestFit="1" customWidth="1"/>
    <col min="263" max="263" width="10.44140625" style="94" customWidth="1"/>
    <col min="264" max="264" width="11.77734375" style="94" bestFit="1" customWidth="1"/>
    <col min="265" max="265" width="11" style="94" customWidth="1"/>
    <col min="266" max="512" width="8.88671875" style="94"/>
    <col min="513" max="513" width="34.33203125" style="94" customWidth="1"/>
    <col min="514" max="517" width="0" style="94" hidden="1" customWidth="1"/>
    <col min="518" max="518" width="10.6640625" style="94" bestFit="1" customWidth="1"/>
    <col min="519" max="519" width="10.44140625" style="94" customWidth="1"/>
    <col min="520" max="520" width="11.77734375" style="94" bestFit="1" customWidth="1"/>
    <col min="521" max="521" width="11" style="94" customWidth="1"/>
    <col min="522" max="768" width="8.88671875" style="94"/>
    <col min="769" max="769" width="34.33203125" style="94" customWidth="1"/>
    <col min="770" max="773" width="0" style="94" hidden="1" customWidth="1"/>
    <col min="774" max="774" width="10.6640625" style="94" bestFit="1" customWidth="1"/>
    <col min="775" max="775" width="10.44140625" style="94" customWidth="1"/>
    <col min="776" max="776" width="11.77734375" style="94" bestFit="1" customWidth="1"/>
    <col min="777" max="777" width="11" style="94" customWidth="1"/>
    <col min="778" max="1024" width="8.88671875" style="94"/>
    <col min="1025" max="1025" width="34.33203125" style="94" customWidth="1"/>
    <col min="1026" max="1029" width="0" style="94" hidden="1" customWidth="1"/>
    <col min="1030" max="1030" width="10.6640625" style="94" bestFit="1" customWidth="1"/>
    <col min="1031" max="1031" width="10.44140625" style="94" customWidth="1"/>
    <col min="1032" max="1032" width="11.77734375" style="94" bestFit="1" customWidth="1"/>
    <col min="1033" max="1033" width="11" style="94" customWidth="1"/>
    <col min="1034" max="1280" width="8.88671875" style="94"/>
    <col min="1281" max="1281" width="34.33203125" style="94" customWidth="1"/>
    <col min="1282" max="1285" width="0" style="94" hidden="1" customWidth="1"/>
    <col min="1286" max="1286" width="10.6640625" style="94" bestFit="1" customWidth="1"/>
    <col min="1287" max="1287" width="10.44140625" style="94" customWidth="1"/>
    <col min="1288" max="1288" width="11.77734375" style="94" bestFit="1" customWidth="1"/>
    <col min="1289" max="1289" width="11" style="94" customWidth="1"/>
    <col min="1290" max="1536" width="8.88671875" style="94"/>
    <col min="1537" max="1537" width="34.33203125" style="94" customWidth="1"/>
    <col min="1538" max="1541" width="0" style="94" hidden="1" customWidth="1"/>
    <col min="1542" max="1542" width="10.6640625" style="94" bestFit="1" customWidth="1"/>
    <col min="1543" max="1543" width="10.44140625" style="94" customWidth="1"/>
    <col min="1544" max="1544" width="11.77734375" style="94" bestFit="1" customWidth="1"/>
    <col min="1545" max="1545" width="11" style="94" customWidth="1"/>
    <col min="1546" max="1792" width="8.88671875" style="94"/>
    <col min="1793" max="1793" width="34.33203125" style="94" customWidth="1"/>
    <col min="1794" max="1797" width="0" style="94" hidden="1" customWidth="1"/>
    <col min="1798" max="1798" width="10.6640625" style="94" bestFit="1" customWidth="1"/>
    <col min="1799" max="1799" width="10.44140625" style="94" customWidth="1"/>
    <col min="1800" max="1800" width="11.77734375" style="94" bestFit="1" customWidth="1"/>
    <col min="1801" max="1801" width="11" style="94" customWidth="1"/>
    <col min="1802" max="2048" width="8.88671875" style="94"/>
    <col min="2049" max="2049" width="34.33203125" style="94" customWidth="1"/>
    <col min="2050" max="2053" width="0" style="94" hidden="1" customWidth="1"/>
    <col min="2054" max="2054" width="10.6640625" style="94" bestFit="1" customWidth="1"/>
    <col min="2055" max="2055" width="10.44140625" style="94" customWidth="1"/>
    <col min="2056" max="2056" width="11.77734375" style="94" bestFit="1" customWidth="1"/>
    <col min="2057" max="2057" width="11" style="94" customWidth="1"/>
    <col min="2058" max="2304" width="8.88671875" style="94"/>
    <col min="2305" max="2305" width="34.33203125" style="94" customWidth="1"/>
    <col min="2306" max="2309" width="0" style="94" hidden="1" customWidth="1"/>
    <col min="2310" max="2310" width="10.6640625" style="94" bestFit="1" customWidth="1"/>
    <col min="2311" max="2311" width="10.44140625" style="94" customWidth="1"/>
    <col min="2312" max="2312" width="11.77734375" style="94" bestFit="1" customWidth="1"/>
    <col min="2313" max="2313" width="11" style="94" customWidth="1"/>
    <col min="2314" max="2560" width="8.88671875" style="94"/>
    <col min="2561" max="2561" width="34.33203125" style="94" customWidth="1"/>
    <col min="2562" max="2565" width="0" style="94" hidden="1" customWidth="1"/>
    <col min="2566" max="2566" width="10.6640625" style="94" bestFit="1" customWidth="1"/>
    <col min="2567" max="2567" width="10.44140625" style="94" customWidth="1"/>
    <col min="2568" max="2568" width="11.77734375" style="94" bestFit="1" customWidth="1"/>
    <col min="2569" max="2569" width="11" style="94" customWidth="1"/>
    <col min="2570" max="2816" width="8.88671875" style="94"/>
    <col min="2817" max="2817" width="34.33203125" style="94" customWidth="1"/>
    <col min="2818" max="2821" width="0" style="94" hidden="1" customWidth="1"/>
    <col min="2822" max="2822" width="10.6640625" style="94" bestFit="1" customWidth="1"/>
    <col min="2823" max="2823" width="10.44140625" style="94" customWidth="1"/>
    <col min="2824" max="2824" width="11.77734375" style="94" bestFit="1" customWidth="1"/>
    <col min="2825" max="2825" width="11" style="94" customWidth="1"/>
    <col min="2826" max="3072" width="8.88671875" style="94"/>
    <col min="3073" max="3073" width="34.33203125" style="94" customWidth="1"/>
    <col min="3074" max="3077" width="0" style="94" hidden="1" customWidth="1"/>
    <col min="3078" max="3078" width="10.6640625" style="94" bestFit="1" customWidth="1"/>
    <col min="3079" max="3079" width="10.44140625" style="94" customWidth="1"/>
    <col min="3080" max="3080" width="11.77734375" style="94" bestFit="1" customWidth="1"/>
    <col min="3081" max="3081" width="11" style="94" customWidth="1"/>
    <col min="3082" max="3328" width="8.88671875" style="94"/>
    <col min="3329" max="3329" width="34.33203125" style="94" customWidth="1"/>
    <col min="3330" max="3333" width="0" style="94" hidden="1" customWidth="1"/>
    <col min="3334" max="3334" width="10.6640625" style="94" bestFit="1" customWidth="1"/>
    <col min="3335" max="3335" width="10.44140625" style="94" customWidth="1"/>
    <col min="3336" max="3336" width="11.77734375" style="94" bestFit="1" customWidth="1"/>
    <col min="3337" max="3337" width="11" style="94" customWidth="1"/>
    <col min="3338" max="3584" width="8.88671875" style="94"/>
    <col min="3585" max="3585" width="34.33203125" style="94" customWidth="1"/>
    <col min="3586" max="3589" width="0" style="94" hidden="1" customWidth="1"/>
    <col min="3590" max="3590" width="10.6640625" style="94" bestFit="1" customWidth="1"/>
    <col min="3591" max="3591" width="10.44140625" style="94" customWidth="1"/>
    <col min="3592" max="3592" width="11.77734375" style="94" bestFit="1" customWidth="1"/>
    <col min="3593" max="3593" width="11" style="94" customWidth="1"/>
    <col min="3594" max="3840" width="8.88671875" style="94"/>
    <col min="3841" max="3841" width="34.33203125" style="94" customWidth="1"/>
    <col min="3842" max="3845" width="0" style="94" hidden="1" customWidth="1"/>
    <col min="3846" max="3846" width="10.6640625" style="94" bestFit="1" customWidth="1"/>
    <col min="3847" max="3847" width="10.44140625" style="94" customWidth="1"/>
    <col min="3848" max="3848" width="11.77734375" style="94" bestFit="1" customWidth="1"/>
    <col min="3849" max="3849" width="11" style="94" customWidth="1"/>
    <col min="3850" max="4096" width="8.88671875" style="94"/>
    <col min="4097" max="4097" width="34.33203125" style="94" customWidth="1"/>
    <col min="4098" max="4101" width="0" style="94" hidden="1" customWidth="1"/>
    <col min="4102" max="4102" width="10.6640625" style="94" bestFit="1" customWidth="1"/>
    <col min="4103" max="4103" width="10.44140625" style="94" customWidth="1"/>
    <col min="4104" max="4104" width="11.77734375" style="94" bestFit="1" customWidth="1"/>
    <col min="4105" max="4105" width="11" style="94" customWidth="1"/>
    <col min="4106" max="4352" width="8.88671875" style="94"/>
    <col min="4353" max="4353" width="34.33203125" style="94" customWidth="1"/>
    <col min="4354" max="4357" width="0" style="94" hidden="1" customWidth="1"/>
    <col min="4358" max="4358" width="10.6640625" style="94" bestFit="1" customWidth="1"/>
    <col min="4359" max="4359" width="10.44140625" style="94" customWidth="1"/>
    <col min="4360" max="4360" width="11.77734375" style="94" bestFit="1" customWidth="1"/>
    <col min="4361" max="4361" width="11" style="94" customWidth="1"/>
    <col min="4362" max="4608" width="8.88671875" style="94"/>
    <col min="4609" max="4609" width="34.33203125" style="94" customWidth="1"/>
    <col min="4610" max="4613" width="0" style="94" hidden="1" customWidth="1"/>
    <col min="4614" max="4614" width="10.6640625" style="94" bestFit="1" customWidth="1"/>
    <col min="4615" max="4615" width="10.44140625" style="94" customWidth="1"/>
    <col min="4616" max="4616" width="11.77734375" style="94" bestFit="1" customWidth="1"/>
    <col min="4617" max="4617" width="11" style="94" customWidth="1"/>
    <col min="4618" max="4864" width="8.88671875" style="94"/>
    <col min="4865" max="4865" width="34.33203125" style="94" customWidth="1"/>
    <col min="4866" max="4869" width="0" style="94" hidden="1" customWidth="1"/>
    <col min="4870" max="4870" width="10.6640625" style="94" bestFit="1" customWidth="1"/>
    <col min="4871" max="4871" width="10.44140625" style="94" customWidth="1"/>
    <col min="4872" max="4872" width="11.77734375" style="94" bestFit="1" customWidth="1"/>
    <col min="4873" max="4873" width="11" style="94" customWidth="1"/>
    <col min="4874" max="5120" width="8.88671875" style="94"/>
    <col min="5121" max="5121" width="34.33203125" style="94" customWidth="1"/>
    <col min="5122" max="5125" width="0" style="94" hidden="1" customWidth="1"/>
    <col min="5126" max="5126" width="10.6640625" style="94" bestFit="1" customWidth="1"/>
    <col min="5127" max="5127" width="10.44140625" style="94" customWidth="1"/>
    <col min="5128" max="5128" width="11.77734375" style="94" bestFit="1" customWidth="1"/>
    <col min="5129" max="5129" width="11" style="94" customWidth="1"/>
    <col min="5130" max="5376" width="8.88671875" style="94"/>
    <col min="5377" max="5377" width="34.33203125" style="94" customWidth="1"/>
    <col min="5378" max="5381" width="0" style="94" hidden="1" customWidth="1"/>
    <col min="5382" max="5382" width="10.6640625" style="94" bestFit="1" customWidth="1"/>
    <col min="5383" max="5383" width="10.44140625" style="94" customWidth="1"/>
    <col min="5384" max="5384" width="11.77734375" style="94" bestFit="1" customWidth="1"/>
    <col min="5385" max="5385" width="11" style="94" customWidth="1"/>
    <col min="5386" max="5632" width="8.88671875" style="94"/>
    <col min="5633" max="5633" width="34.33203125" style="94" customWidth="1"/>
    <col min="5634" max="5637" width="0" style="94" hidden="1" customWidth="1"/>
    <col min="5638" max="5638" width="10.6640625" style="94" bestFit="1" customWidth="1"/>
    <col min="5639" max="5639" width="10.44140625" style="94" customWidth="1"/>
    <col min="5640" max="5640" width="11.77734375" style="94" bestFit="1" customWidth="1"/>
    <col min="5641" max="5641" width="11" style="94" customWidth="1"/>
    <col min="5642" max="5888" width="8.88671875" style="94"/>
    <col min="5889" max="5889" width="34.33203125" style="94" customWidth="1"/>
    <col min="5890" max="5893" width="0" style="94" hidden="1" customWidth="1"/>
    <col min="5894" max="5894" width="10.6640625" style="94" bestFit="1" customWidth="1"/>
    <col min="5895" max="5895" width="10.44140625" style="94" customWidth="1"/>
    <col min="5896" max="5896" width="11.77734375" style="94" bestFit="1" customWidth="1"/>
    <col min="5897" max="5897" width="11" style="94" customWidth="1"/>
    <col min="5898" max="6144" width="8.88671875" style="94"/>
    <col min="6145" max="6145" width="34.33203125" style="94" customWidth="1"/>
    <col min="6146" max="6149" width="0" style="94" hidden="1" customWidth="1"/>
    <col min="6150" max="6150" width="10.6640625" style="94" bestFit="1" customWidth="1"/>
    <col min="6151" max="6151" width="10.44140625" style="94" customWidth="1"/>
    <col min="6152" max="6152" width="11.77734375" style="94" bestFit="1" customWidth="1"/>
    <col min="6153" max="6153" width="11" style="94" customWidth="1"/>
    <col min="6154" max="6400" width="8.88671875" style="94"/>
    <col min="6401" max="6401" width="34.33203125" style="94" customWidth="1"/>
    <col min="6402" max="6405" width="0" style="94" hidden="1" customWidth="1"/>
    <col min="6406" max="6406" width="10.6640625" style="94" bestFit="1" customWidth="1"/>
    <col min="6407" max="6407" width="10.44140625" style="94" customWidth="1"/>
    <col min="6408" max="6408" width="11.77734375" style="94" bestFit="1" customWidth="1"/>
    <col min="6409" max="6409" width="11" style="94" customWidth="1"/>
    <col min="6410" max="6656" width="8.88671875" style="94"/>
    <col min="6657" max="6657" width="34.33203125" style="94" customWidth="1"/>
    <col min="6658" max="6661" width="0" style="94" hidden="1" customWidth="1"/>
    <col min="6662" max="6662" width="10.6640625" style="94" bestFit="1" customWidth="1"/>
    <col min="6663" max="6663" width="10.44140625" style="94" customWidth="1"/>
    <col min="6664" max="6664" width="11.77734375" style="94" bestFit="1" customWidth="1"/>
    <col min="6665" max="6665" width="11" style="94" customWidth="1"/>
    <col min="6666" max="6912" width="8.88671875" style="94"/>
    <col min="6913" max="6913" width="34.33203125" style="94" customWidth="1"/>
    <col min="6914" max="6917" width="0" style="94" hidden="1" customWidth="1"/>
    <col min="6918" max="6918" width="10.6640625" style="94" bestFit="1" customWidth="1"/>
    <col min="6919" max="6919" width="10.44140625" style="94" customWidth="1"/>
    <col min="6920" max="6920" width="11.77734375" style="94" bestFit="1" customWidth="1"/>
    <col min="6921" max="6921" width="11" style="94" customWidth="1"/>
    <col min="6922" max="7168" width="8.88671875" style="94"/>
    <col min="7169" max="7169" width="34.33203125" style="94" customWidth="1"/>
    <col min="7170" max="7173" width="0" style="94" hidden="1" customWidth="1"/>
    <col min="7174" max="7174" width="10.6640625" style="94" bestFit="1" customWidth="1"/>
    <col min="7175" max="7175" width="10.44140625" style="94" customWidth="1"/>
    <col min="7176" max="7176" width="11.77734375" style="94" bestFit="1" customWidth="1"/>
    <col min="7177" max="7177" width="11" style="94" customWidth="1"/>
    <col min="7178" max="7424" width="8.88671875" style="94"/>
    <col min="7425" max="7425" width="34.33203125" style="94" customWidth="1"/>
    <col min="7426" max="7429" width="0" style="94" hidden="1" customWidth="1"/>
    <col min="7430" max="7430" width="10.6640625" style="94" bestFit="1" customWidth="1"/>
    <col min="7431" max="7431" width="10.44140625" style="94" customWidth="1"/>
    <col min="7432" max="7432" width="11.77734375" style="94" bestFit="1" customWidth="1"/>
    <col min="7433" max="7433" width="11" style="94" customWidth="1"/>
    <col min="7434" max="7680" width="8.88671875" style="94"/>
    <col min="7681" max="7681" width="34.33203125" style="94" customWidth="1"/>
    <col min="7682" max="7685" width="0" style="94" hidden="1" customWidth="1"/>
    <col min="7686" max="7686" width="10.6640625" style="94" bestFit="1" customWidth="1"/>
    <col min="7687" max="7687" width="10.44140625" style="94" customWidth="1"/>
    <col min="7688" max="7688" width="11.77734375" style="94" bestFit="1" customWidth="1"/>
    <col min="7689" max="7689" width="11" style="94" customWidth="1"/>
    <col min="7690" max="7936" width="8.88671875" style="94"/>
    <col min="7937" max="7937" width="34.33203125" style="94" customWidth="1"/>
    <col min="7938" max="7941" width="0" style="94" hidden="1" customWidth="1"/>
    <col min="7942" max="7942" width="10.6640625" style="94" bestFit="1" customWidth="1"/>
    <col min="7943" max="7943" width="10.44140625" style="94" customWidth="1"/>
    <col min="7944" max="7944" width="11.77734375" style="94" bestFit="1" customWidth="1"/>
    <col min="7945" max="7945" width="11" style="94" customWidth="1"/>
    <col min="7946" max="8192" width="8.88671875" style="94"/>
    <col min="8193" max="8193" width="34.33203125" style="94" customWidth="1"/>
    <col min="8194" max="8197" width="0" style="94" hidden="1" customWidth="1"/>
    <col min="8198" max="8198" width="10.6640625" style="94" bestFit="1" customWidth="1"/>
    <col min="8199" max="8199" width="10.44140625" style="94" customWidth="1"/>
    <col min="8200" max="8200" width="11.77734375" style="94" bestFit="1" customWidth="1"/>
    <col min="8201" max="8201" width="11" style="94" customWidth="1"/>
    <col min="8202" max="8448" width="8.88671875" style="94"/>
    <col min="8449" max="8449" width="34.33203125" style="94" customWidth="1"/>
    <col min="8450" max="8453" width="0" style="94" hidden="1" customWidth="1"/>
    <col min="8454" max="8454" width="10.6640625" style="94" bestFit="1" customWidth="1"/>
    <col min="8455" max="8455" width="10.44140625" style="94" customWidth="1"/>
    <col min="8456" max="8456" width="11.77734375" style="94" bestFit="1" customWidth="1"/>
    <col min="8457" max="8457" width="11" style="94" customWidth="1"/>
    <col min="8458" max="8704" width="8.88671875" style="94"/>
    <col min="8705" max="8705" width="34.33203125" style="94" customWidth="1"/>
    <col min="8706" max="8709" width="0" style="94" hidden="1" customWidth="1"/>
    <col min="8710" max="8710" width="10.6640625" style="94" bestFit="1" customWidth="1"/>
    <col min="8711" max="8711" width="10.44140625" style="94" customWidth="1"/>
    <col min="8712" max="8712" width="11.77734375" style="94" bestFit="1" customWidth="1"/>
    <col min="8713" max="8713" width="11" style="94" customWidth="1"/>
    <col min="8714" max="8960" width="8.88671875" style="94"/>
    <col min="8961" max="8961" width="34.33203125" style="94" customWidth="1"/>
    <col min="8962" max="8965" width="0" style="94" hidden="1" customWidth="1"/>
    <col min="8966" max="8966" width="10.6640625" style="94" bestFit="1" customWidth="1"/>
    <col min="8967" max="8967" width="10.44140625" style="94" customWidth="1"/>
    <col min="8968" max="8968" width="11.77734375" style="94" bestFit="1" customWidth="1"/>
    <col min="8969" max="8969" width="11" style="94" customWidth="1"/>
    <col min="8970" max="9216" width="8.88671875" style="94"/>
    <col min="9217" max="9217" width="34.33203125" style="94" customWidth="1"/>
    <col min="9218" max="9221" width="0" style="94" hidden="1" customWidth="1"/>
    <col min="9222" max="9222" width="10.6640625" style="94" bestFit="1" customWidth="1"/>
    <col min="9223" max="9223" width="10.44140625" style="94" customWidth="1"/>
    <col min="9224" max="9224" width="11.77734375" style="94" bestFit="1" customWidth="1"/>
    <col min="9225" max="9225" width="11" style="94" customWidth="1"/>
    <col min="9226" max="9472" width="8.88671875" style="94"/>
    <col min="9473" max="9473" width="34.33203125" style="94" customWidth="1"/>
    <col min="9474" max="9477" width="0" style="94" hidden="1" customWidth="1"/>
    <col min="9478" max="9478" width="10.6640625" style="94" bestFit="1" customWidth="1"/>
    <col min="9479" max="9479" width="10.44140625" style="94" customWidth="1"/>
    <col min="9480" max="9480" width="11.77734375" style="94" bestFit="1" customWidth="1"/>
    <col min="9481" max="9481" width="11" style="94" customWidth="1"/>
    <col min="9482" max="9728" width="8.88671875" style="94"/>
    <col min="9729" max="9729" width="34.33203125" style="94" customWidth="1"/>
    <col min="9730" max="9733" width="0" style="94" hidden="1" customWidth="1"/>
    <col min="9734" max="9734" width="10.6640625" style="94" bestFit="1" customWidth="1"/>
    <col min="9735" max="9735" width="10.44140625" style="94" customWidth="1"/>
    <col min="9736" max="9736" width="11.77734375" style="94" bestFit="1" customWidth="1"/>
    <col min="9737" max="9737" width="11" style="94" customWidth="1"/>
    <col min="9738" max="9984" width="8.88671875" style="94"/>
    <col min="9985" max="9985" width="34.33203125" style="94" customWidth="1"/>
    <col min="9986" max="9989" width="0" style="94" hidden="1" customWidth="1"/>
    <col min="9990" max="9990" width="10.6640625" style="94" bestFit="1" customWidth="1"/>
    <col min="9991" max="9991" width="10.44140625" style="94" customWidth="1"/>
    <col min="9992" max="9992" width="11.77734375" style="94" bestFit="1" customWidth="1"/>
    <col min="9993" max="9993" width="11" style="94" customWidth="1"/>
    <col min="9994" max="10240" width="8.88671875" style="94"/>
    <col min="10241" max="10241" width="34.33203125" style="94" customWidth="1"/>
    <col min="10242" max="10245" width="0" style="94" hidden="1" customWidth="1"/>
    <col min="10246" max="10246" width="10.6640625" style="94" bestFit="1" customWidth="1"/>
    <col min="10247" max="10247" width="10.44140625" style="94" customWidth="1"/>
    <col min="10248" max="10248" width="11.77734375" style="94" bestFit="1" customWidth="1"/>
    <col min="10249" max="10249" width="11" style="94" customWidth="1"/>
    <col min="10250" max="10496" width="8.88671875" style="94"/>
    <col min="10497" max="10497" width="34.33203125" style="94" customWidth="1"/>
    <col min="10498" max="10501" width="0" style="94" hidden="1" customWidth="1"/>
    <col min="10502" max="10502" width="10.6640625" style="94" bestFit="1" customWidth="1"/>
    <col min="10503" max="10503" width="10.44140625" style="94" customWidth="1"/>
    <col min="10504" max="10504" width="11.77734375" style="94" bestFit="1" customWidth="1"/>
    <col min="10505" max="10505" width="11" style="94" customWidth="1"/>
    <col min="10506" max="10752" width="8.88671875" style="94"/>
    <col min="10753" max="10753" width="34.33203125" style="94" customWidth="1"/>
    <col min="10754" max="10757" width="0" style="94" hidden="1" customWidth="1"/>
    <col min="10758" max="10758" width="10.6640625" style="94" bestFit="1" customWidth="1"/>
    <col min="10759" max="10759" width="10.44140625" style="94" customWidth="1"/>
    <col min="10760" max="10760" width="11.77734375" style="94" bestFit="1" customWidth="1"/>
    <col min="10761" max="10761" width="11" style="94" customWidth="1"/>
    <col min="10762" max="11008" width="8.88671875" style="94"/>
    <col min="11009" max="11009" width="34.33203125" style="94" customWidth="1"/>
    <col min="11010" max="11013" width="0" style="94" hidden="1" customWidth="1"/>
    <col min="11014" max="11014" width="10.6640625" style="94" bestFit="1" customWidth="1"/>
    <col min="11015" max="11015" width="10.44140625" style="94" customWidth="1"/>
    <col min="11016" max="11016" width="11.77734375" style="94" bestFit="1" customWidth="1"/>
    <col min="11017" max="11017" width="11" style="94" customWidth="1"/>
    <col min="11018" max="11264" width="8.88671875" style="94"/>
    <col min="11265" max="11265" width="34.33203125" style="94" customWidth="1"/>
    <col min="11266" max="11269" width="0" style="94" hidden="1" customWidth="1"/>
    <col min="11270" max="11270" width="10.6640625" style="94" bestFit="1" customWidth="1"/>
    <col min="11271" max="11271" width="10.44140625" style="94" customWidth="1"/>
    <col min="11272" max="11272" width="11.77734375" style="94" bestFit="1" customWidth="1"/>
    <col min="11273" max="11273" width="11" style="94" customWidth="1"/>
    <col min="11274" max="11520" width="8.88671875" style="94"/>
    <col min="11521" max="11521" width="34.33203125" style="94" customWidth="1"/>
    <col min="11522" max="11525" width="0" style="94" hidden="1" customWidth="1"/>
    <col min="11526" max="11526" width="10.6640625" style="94" bestFit="1" customWidth="1"/>
    <col min="11527" max="11527" width="10.44140625" style="94" customWidth="1"/>
    <col min="11528" max="11528" width="11.77734375" style="94" bestFit="1" customWidth="1"/>
    <col min="11529" max="11529" width="11" style="94" customWidth="1"/>
    <col min="11530" max="11776" width="8.88671875" style="94"/>
    <col min="11777" max="11777" width="34.33203125" style="94" customWidth="1"/>
    <col min="11778" max="11781" width="0" style="94" hidden="1" customWidth="1"/>
    <col min="11782" max="11782" width="10.6640625" style="94" bestFit="1" customWidth="1"/>
    <col min="11783" max="11783" width="10.44140625" style="94" customWidth="1"/>
    <col min="11784" max="11784" width="11.77734375" style="94" bestFit="1" customWidth="1"/>
    <col min="11785" max="11785" width="11" style="94" customWidth="1"/>
    <col min="11786" max="12032" width="8.88671875" style="94"/>
    <col min="12033" max="12033" width="34.33203125" style="94" customWidth="1"/>
    <col min="12034" max="12037" width="0" style="94" hidden="1" customWidth="1"/>
    <col min="12038" max="12038" width="10.6640625" style="94" bestFit="1" customWidth="1"/>
    <col min="12039" max="12039" width="10.44140625" style="94" customWidth="1"/>
    <col min="12040" max="12040" width="11.77734375" style="94" bestFit="1" customWidth="1"/>
    <col min="12041" max="12041" width="11" style="94" customWidth="1"/>
    <col min="12042" max="12288" width="8.88671875" style="94"/>
    <col min="12289" max="12289" width="34.33203125" style="94" customWidth="1"/>
    <col min="12290" max="12293" width="0" style="94" hidden="1" customWidth="1"/>
    <col min="12294" max="12294" width="10.6640625" style="94" bestFit="1" customWidth="1"/>
    <col min="12295" max="12295" width="10.44140625" style="94" customWidth="1"/>
    <col min="12296" max="12296" width="11.77734375" style="94" bestFit="1" customWidth="1"/>
    <col min="12297" max="12297" width="11" style="94" customWidth="1"/>
    <col min="12298" max="12544" width="8.88671875" style="94"/>
    <col min="12545" max="12545" width="34.33203125" style="94" customWidth="1"/>
    <col min="12546" max="12549" width="0" style="94" hidden="1" customWidth="1"/>
    <col min="12550" max="12550" width="10.6640625" style="94" bestFit="1" customWidth="1"/>
    <col min="12551" max="12551" width="10.44140625" style="94" customWidth="1"/>
    <col min="12552" max="12552" width="11.77734375" style="94" bestFit="1" customWidth="1"/>
    <col min="12553" max="12553" width="11" style="94" customWidth="1"/>
    <col min="12554" max="12800" width="8.88671875" style="94"/>
    <col min="12801" max="12801" width="34.33203125" style="94" customWidth="1"/>
    <col min="12802" max="12805" width="0" style="94" hidden="1" customWidth="1"/>
    <col min="12806" max="12806" width="10.6640625" style="94" bestFit="1" customWidth="1"/>
    <col min="12807" max="12807" width="10.44140625" style="94" customWidth="1"/>
    <col min="12808" max="12808" width="11.77734375" style="94" bestFit="1" customWidth="1"/>
    <col min="12809" max="12809" width="11" style="94" customWidth="1"/>
    <col min="12810" max="13056" width="8.88671875" style="94"/>
    <col min="13057" max="13057" width="34.33203125" style="94" customWidth="1"/>
    <col min="13058" max="13061" width="0" style="94" hidden="1" customWidth="1"/>
    <col min="13062" max="13062" width="10.6640625" style="94" bestFit="1" customWidth="1"/>
    <col min="13063" max="13063" width="10.44140625" style="94" customWidth="1"/>
    <col min="13064" max="13064" width="11.77734375" style="94" bestFit="1" customWidth="1"/>
    <col min="13065" max="13065" width="11" style="94" customWidth="1"/>
    <col min="13066" max="13312" width="8.88671875" style="94"/>
    <col min="13313" max="13313" width="34.33203125" style="94" customWidth="1"/>
    <col min="13314" max="13317" width="0" style="94" hidden="1" customWidth="1"/>
    <col min="13318" max="13318" width="10.6640625" style="94" bestFit="1" customWidth="1"/>
    <col min="13319" max="13319" width="10.44140625" style="94" customWidth="1"/>
    <col min="13320" max="13320" width="11.77734375" style="94" bestFit="1" customWidth="1"/>
    <col min="13321" max="13321" width="11" style="94" customWidth="1"/>
    <col min="13322" max="13568" width="8.88671875" style="94"/>
    <col min="13569" max="13569" width="34.33203125" style="94" customWidth="1"/>
    <col min="13570" max="13573" width="0" style="94" hidden="1" customWidth="1"/>
    <col min="13574" max="13574" width="10.6640625" style="94" bestFit="1" customWidth="1"/>
    <col min="13575" max="13575" width="10.44140625" style="94" customWidth="1"/>
    <col min="13576" max="13576" width="11.77734375" style="94" bestFit="1" customWidth="1"/>
    <col min="13577" max="13577" width="11" style="94" customWidth="1"/>
    <col min="13578" max="13824" width="8.88671875" style="94"/>
    <col min="13825" max="13825" width="34.33203125" style="94" customWidth="1"/>
    <col min="13826" max="13829" width="0" style="94" hidden="1" customWidth="1"/>
    <col min="13830" max="13830" width="10.6640625" style="94" bestFit="1" customWidth="1"/>
    <col min="13831" max="13831" width="10.44140625" style="94" customWidth="1"/>
    <col min="13832" max="13832" width="11.77734375" style="94" bestFit="1" customWidth="1"/>
    <col min="13833" max="13833" width="11" style="94" customWidth="1"/>
    <col min="13834" max="14080" width="8.88671875" style="94"/>
    <col min="14081" max="14081" width="34.33203125" style="94" customWidth="1"/>
    <col min="14082" max="14085" width="0" style="94" hidden="1" customWidth="1"/>
    <col min="14086" max="14086" width="10.6640625" style="94" bestFit="1" customWidth="1"/>
    <col min="14087" max="14087" width="10.44140625" style="94" customWidth="1"/>
    <col min="14088" max="14088" width="11.77734375" style="94" bestFit="1" customWidth="1"/>
    <col min="14089" max="14089" width="11" style="94" customWidth="1"/>
    <col min="14090" max="14336" width="8.88671875" style="94"/>
    <col min="14337" max="14337" width="34.33203125" style="94" customWidth="1"/>
    <col min="14338" max="14341" width="0" style="94" hidden="1" customWidth="1"/>
    <col min="14342" max="14342" width="10.6640625" style="94" bestFit="1" customWidth="1"/>
    <col min="14343" max="14343" width="10.44140625" style="94" customWidth="1"/>
    <col min="14344" max="14344" width="11.77734375" style="94" bestFit="1" customWidth="1"/>
    <col min="14345" max="14345" width="11" style="94" customWidth="1"/>
    <col min="14346" max="14592" width="8.88671875" style="94"/>
    <col min="14593" max="14593" width="34.33203125" style="94" customWidth="1"/>
    <col min="14594" max="14597" width="0" style="94" hidden="1" customWidth="1"/>
    <col min="14598" max="14598" width="10.6640625" style="94" bestFit="1" customWidth="1"/>
    <col min="14599" max="14599" width="10.44140625" style="94" customWidth="1"/>
    <col min="14600" max="14600" width="11.77734375" style="94" bestFit="1" customWidth="1"/>
    <col min="14601" max="14601" width="11" style="94" customWidth="1"/>
    <col min="14602" max="14848" width="8.88671875" style="94"/>
    <col min="14849" max="14849" width="34.33203125" style="94" customWidth="1"/>
    <col min="14850" max="14853" width="0" style="94" hidden="1" customWidth="1"/>
    <col min="14854" max="14854" width="10.6640625" style="94" bestFit="1" customWidth="1"/>
    <col min="14855" max="14855" width="10.44140625" style="94" customWidth="1"/>
    <col min="14856" max="14856" width="11.77734375" style="94" bestFit="1" customWidth="1"/>
    <col min="14857" max="14857" width="11" style="94" customWidth="1"/>
    <col min="14858" max="15104" width="8.88671875" style="94"/>
    <col min="15105" max="15105" width="34.33203125" style="94" customWidth="1"/>
    <col min="15106" max="15109" width="0" style="94" hidden="1" customWidth="1"/>
    <col min="15110" max="15110" width="10.6640625" style="94" bestFit="1" customWidth="1"/>
    <col min="15111" max="15111" width="10.44140625" style="94" customWidth="1"/>
    <col min="15112" max="15112" width="11.77734375" style="94" bestFit="1" customWidth="1"/>
    <col min="15113" max="15113" width="11" style="94" customWidth="1"/>
    <col min="15114" max="15360" width="8.88671875" style="94"/>
    <col min="15361" max="15361" width="34.33203125" style="94" customWidth="1"/>
    <col min="15362" max="15365" width="0" style="94" hidden="1" customWidth="1"/>
    <col min="15366" max="15366" width="10.6640625" style="94" bestFit="1" customWidth="1"/>
    <col min="15367" max="15367" width="10.44140625" style="94" customWidth="1"/>
    <col min="15368" max="15368" width="11.77734375" style="94" bestFit="1" customWidth="1"/>
    <col min="15369" max="15369" width="11" style="94" customWidth="1"/>
    <col min="15370" max="15616" width="8.88671875" style="94"/>
    <col min="15617" max="15617" width="34.33203125" style="94" customWidth="1"/>
    <col min="15618" max="15621" width="0" style="94" hidden="1" customWidth="1"/>
    <col min="15622" max="15622" width="10.6640625" style="94" bestFit="1" customWidth="1"/>
    <col min="15623" max="15623" width="10.44140625" style="94" customWidth="1"/>
    <col min="15624" max="15624" width="11.77734375" style="94" bestFit="1" customWidth="1"/>
    <col min="15625" max="15625" width="11" style="94" customWidth="1"/>
    <col min="15626" max="15872" width="8.88671875" style="94"/>
    <col min="15873" max="15873" width="34.33203125" style="94" customWidth="1"/>
    <col min="15874" max="15877" width="0" style="94" hidden="1" customWidth="1"/>
    <col min="15878" max="15878" width="10.6640625" style="94" bestFit="1" customWidth="1"/>
    <col min="15879" max="15879" width="10.44140625" style="94" customWidth="1"/>
    <col min="15880" max="15880" width="11.77734375" style="94" bestFit="1" customWidth="1"/>
    <col min="15881" max="15881" width="11" style="94" customWidth="1"/>
    <col min="15882" max="16128" width="8.88671875" style="94"/>
    <col min="16129" max="16129" width="34.33203125" style="94" customWidth="1"/>
    <col min="16130" max="16133" width="0" style="94" hidden="1" customWidth="1"/>
    <col min="16134" max="16134" width="10.6640625" style="94" bestFit="1" customWidth="1"/>
    <col min="16135" max="16135" width="10.44140625" style="94" customWidth="1"/>
    <col min="16136" max="16136" width="11.77734375" style="94" bestFit="1" customWidth="1"/>
    <col min="16137" max="16137" width="11" style="94" customWidth="1"/>
    <col min="16138" max="16384" width="8.88671875" style="94"/>
  </cols>
  <sheetData>
    <row r="1" spans="1:23" ht="18" customHeight="1">
      <c r="A1" s="96" t="s">
        <v>124</v>
      </c>
      <c r="B1" s="97"/>
    </row>
    <row r="2" spans="1:23" ht="18" customHeight="1">
      <c r="A2" s="134" t="s">
        <v>115</v>
      </c>
    </row>
    <row r="3" spans="1:23" ht="18" customHeight="1">
      <c r="D3" s="224" t="s">
        <v>55</v>
      </c>
      <c r="E3" s="224"/>
      <c r="F3" s="224"/>
      <c r="G3" s="224"/>
      <c r="H3" s="224"/>
      <c r="I3" s="224"/>
      <c r="J3" s="224"/>
      <c r="K3" s="224"/>
      <c r="M3" s="221" t="s">
        <v>55</v>
      </c>
    </row>
    <row r="4" spans="1:23" ht="27" customHeight="1">
      <c r="A4" s="343"/>
      <c r="B4" s="345">
        <v>2009</v>
      </c>
      <c r="C4" s="347">
        <v>2010</v>
      </c>
      <c r="D4" s="345">
        <v>2011</v>
      </c>
      <c r="E4" s="341">
        <v>2012</v>
      </c>
      <c r="F4" s="341">
        <v>2013</v>
      </c>
      <c r="G4" s="341">
        <v>2014</v>
      </c>
      <c r="H4" s="341">
        <v>2015</v>
      </c>
      <c r="I4" s="341">
        <v>2016</v>
      </c>
      <c r="J4" s="341">
        <v>2017</v>
      </c>
      <c r="K4" s="341">
        <v>2018</v>
      </c>
      <c r="L4" s="341">
        <v>2019</v>
      </c>
      <c r="M4" s="341" t="s">
        <v>233</v>
      </c>
    </row>
    <row r="5" spans="1:23" ht="12.75">
      <c r="A5" s="344"/>
      <c r="B5" s="346"/>
      <c r="C5" s="348"/>
      <c r="D5" s="346"/>
      <c r="E5" s="342"/>
      <c r="F5" s="342"/>
      <c r="G5" s="342"/>
      <c r="H5" s="342"/>
      <c r="I5" s="342"/>
      <c r="J5" s="342"/>
      <c r="K5" s="342"/>
      <c r="L5" s="342"/>
      <c r="M5" s="342"/>
    </row>
    <row r="6" spans="1:23" ht="18" customHeight="1">
      <c r="A6" s="161" t="s">
        <v>54</v>
      </c>
      <c r="B6" s="189">
        <f>+SUM(B8:B10)</f>
        <v>8275848</v>
      </c>
      <c r="C6" s="189">
        <f>+SUM(C8:C10)</f>
        <v>9025977</v>
      </c>
      <c r="D6" s="189">
        <f t="shared" ref="D6:K6" si="0">+SUM(D8:D10)</f>
        <v>10365389</v>
      </c>
      <c r="E6" s="189">
        <f t="shared" si="0"/>
        <v>11245846</v>
      </c>
      <c r="F6" s="189">
        <f t="shared" si="0"/>
        <v>12639438</v>
      </c>
      <c r="G6" s="189">
        <f t="shared" si="0"/>
        <v>13513341</v>
      </c>
      <c r="H6" s="189">
        <f t="shared" si="0"/>
        <v>14293222</v>
      </c>
      <c r="I6" s="189">
        <f t="shared" si="0"/>
        <v>17009437</v>
      </c>
      <c r="J6" s="189">
        <f t="shared" si="0"/>
        <v>20077564</v>
      </c>
      <c r="K6" s="189">
        <f t="shared" si="0"/>
        <v>22328161</v>
      </c>
      <c r="L6" s="189">
        <f t="shared" ref="L6:M6" si="1">+SUM(L8:L10)</f>
        <v>24655337</v>
      </c>
      <c r="M6" s="189">
        <f t="shared" si="1"/>
        <v>41913141</v>
      </c>
    </row>
    <row r="7" spans="1:23" ht="18" customHeight="1">
      <c r="A7" s="97" t="s">
        <v>56</v>
      </c>
      <c r="B7" s="189"/>
      <c r="C7" s="189"/>
      <c r="D7" s="189"/>
      <c r="E7" s="189"/>
      <c r="F7" s="189"/>
      <c r="G7" s="189"/>
      <c r="H7" s="189"/>
      <c r="I7" s="189"/>
      <c r="J7" s="249"/>
      <c r="K7" s="249"/>
      <c r="L7" s="249"/>
      <c r="M7" s="301"/>
    </row>
    <row r="8" spans="1:23" ht="18" customHeight="1">
      <c r="A8" s="102" t="s">
        <v>53</v>
      </c>
      <c r="B8" s="190">
        <v>564279</v>
      </c>
      <c r="C8" s="190">
        <v>568728</v>
      </c>
      <c r="D8" s="187">
        <v>634042</v>
      </c>
      <c r="E8" s="187">
        <v>612109</v>
      </c>
      <c r="F8" s="187">
        <v>817516</v>
      </c>
      <c r="G8" s="187">
        <v>1052487</v>
      </c>
      <c r="H8" s="187">
        <v>1196232</v>
      </c>
      <c r="I8" s="187">
        <v>1519749</v>
      </c>
      <c r="J8" s="191">
        <v>1477189</v>
      </c>
      <c r="K8" s="191">
        <v>1545346</v>
      </c>
      <c r="L8" s="191">
        <v>884370</v>
      </c>
      <c r="M8" s="301">
        <v>937265</v>
      </c>
      <c r="N8" s="233"/>
    </row>
    <row r="9" spans="1:23" ht="18" customHeight="1">
      <c r="A9" s="102" t="s">
        <v>52</v>
      </c>
      <c r="B9" s="190">
        <v>7711569</v>
      </c>
      <c r="C9" s="190">
        <v>8457249</v>
      </c>
      <c r="D9" s="187">
        <v>9327289</v>
      </c>
      <c r="E9" s="187">
        <v>10001350</v>
      </c>
      <c r="F9" s="187">
        <v>11325155</v>
      </c>
      <c r="G9" s="187">
        <v>12292604</v>
      </c>
      <c r="H9" s="187">
        <v>12894104</v>
      </c>
      <c r="I9" s="187">
        <v>15255921</v>
      </c>
      <c r="J9" s="191">
        <v>18381017</v>
      </c>
      <c r="K9" s="191">
        <v>20611223</v>
      </c>
      <c r="L9" s="191">
        <v>23551913</v>
      </c>
      <c r="M9" s="301">
        <v>40735256</v>
      </c>
    </row>
    <row r="10" spans="1:23" ht="18" customHeight="1">
      <c r="A10" s="102" t="s">
        <v>116</v>
      </c>
      <c r="B10" s="190">
        <v>0</v>
      </c>
      <c r="C10" s="190">
        <v>0</v>
      </c>
      <c r="D10" s="187">
        <v>404058</v>
      </c>
      <c r="E10" s="187">
        <v>632387</v>
      </c>
      <c r="F10" s="187">
        <v>496767</v>
      </c>
      <c r="G10" s="187">
        <v>168250</v>
      </c>
      <c r="H10" s="187">
        <v>202886</v>
      </c>
      <c r="I10" s="187">
        <v>233767</v>
      </c>
      <c r="J10" s="191">
        <v>219358</v>
      </c>
      <c r="K10" s="191">
        <v>171592</v>
      </c>
      <c r="L10" s="191">
        <v>219054</v>
      </c>
      <c r="M10" s="301">
        <v>240620</v>
      </c>
    </row>
    <row r="11" spans="1:23" ht="25.5">
      <c r="A11" s="104" t="s">
        <v>117</v>
      </c>
      <c r="B11" s="189"/>
      <c r="C11" s="189"/>
      <c r="D11" s="189"/>
      <c r="E11" s="189"/>
      <c r="F11" s="189"/>
      <c r="G11" s="189"/>
      <c r="H11" s="189"/>
      <c r="I11" s="189"/>
      <c r="J11" s="189"/>
      <c r="K11" s="189"/>
      <c r="L11" s="189"/>
      <c r="M11" s="189"/>
      <c r="O11" s="135"/>
      <c r="P11" s="135"/>
      <c r="Q11" s="135"/>
      <c r="R11" s="135"/>
      <c r="S11" s="135"/>
      <c r="T11" s="135"/>
      <c r="U11" s="135"/>
      <c r="V11" s="135"/>
      <c r="W11" s="135"/>
    </row>
    <row r="12" spans="1:23" ht="18" customHeight="1">
      <c r="A12" s="102" t="s">
        <v>50</v>
      </c>
      <c r="B12" s="190">
        <v>7185366</v>
      </c>
      <c r="C12" s="190">
        <v>6795468</v>
      </c>
      <c r="D12" s="187">
        <v>7961714</v>
      </c>
      <c r="E12" s="187">
        <v>8683125</v>
      </c>
      <c r="F12" s="187">
        <v>10068416</v>
      </c>
      <c r="G12" s="187">
        <v>10609628</v>
      </c>
      <c r="H12" s="187">
        <v>10784408</v>
      </c>
      <c r="I12" s="191">
        <v>12416908</v>
      </c>
      <c r="J12" s="191">
        <v>14656113</v>
      </c>
      <c r="K12" s="191">
        <v>16415248</v>
      </c>
      <c r="L12" s="191">
        <v>18382634</v>
      </c>
      <c r="M12" s="301">
        <v>34808432</v>
      </c>
    </row>
    <row r="13" spans="1:23" ht="18" customHeight="1">
      <c r="A13" s="102" t="s">
        <v>49</v>
      </c>
      <c r="B13" s="190">
        <v>528741</v>
      </c>
      <c r="C13" s="190">
        <v>788191</v>
      </c>
      <c r="D13" s="187">
        <v>860388</v>
      </c>
      <c r="E13" s="187">
        <v>914651</v>
      </c>
      <c r="F13" s="187">
        <v>1180266</v>
      </c>
      <c r="G13" s="187">
        <v>1304595</v>
      </c>
      <c r="H13" s="187">
        <v>1414820</v>
      </c>
      <c r="I13" s="191">
        <v>1819340</v>
      </c>
      <c r="J13" s="191">
        <v>2175378</v>
      </c>
      <c r="K13" s="191">
        <v>2389316</v>
      </c>
      <c r="L13" s="191">
        <v>2646944</v>
      </c>
      <c r="M13" s="301">
        <v>2716415</v>
      </c>
    </row>
    <row r="14" spans="1:23" ht="25.5">
      <c r="A14" s="105" t="s">
        <v>118</v>
      </c>
      <c r="B14" s="190"/>
      <c r="C14" s="190"/>
      <c r="D14" s="187"/>
      <c r="E14" s="187"/>
      <c r="F14" s="187"/>
      <c r="G14" s="187"/>
      <c r="H14" s="187"/>
      <c r="I14" s="191"/>
      <c r="J14" s="289"/>
      <c r="K14" s="191"/>
      <c r="L14" s="191"/>
      <c r="M14" s="301"/>
    </row>
    <row r="15" spans="1:23" ht="18" customHeight="1">
      <c r="A15" s="102" t="s">
        <v>48</v>
      </c>
      <c r="B15" s="190">
        <v>89255</v>
      </c>
      <c r="C15" s="190">
        <v>109513</v>
      </c>
      <c r="D15" s="187">
        <v>107636</v>
      </c>
      <c r="E15" s="187">
        <v>112045</v>
      </c>
      <c r="F15" s="187">
        <v>118357</v>
      </c>
      <c r="G15" s="187">
        <v>126054</v>
      </c>
      <c r="H15" s="187">
        <v>235382</v>
      </c>
      <c r="I15" s="191">
        <v>400475</v>
      </c>
      <c r="J15" s="191">
        <v>525362</v>
      </c>
      <c r="K15" s="191">
        <v>602851</v>
      </c>
      <c r="L15" s="191">
        <v>686387</v>
      </c>
      <c r="M15" s="301">
        <v>977085</v>
      </c>
    </row>
    <row r="16" spans="1:23" ht="18" customHeight="1">
      <c r="A16" s="106" t="s">
        <v>119</v>
      </c>
      <c r="B16" s="190"/>
      <c r="C16" s="190"/>
      <c r="D16" s="187"/>
      <c r="E16" s="187"/>
      <c r="F16" s="187"/>
      <c r="G16" s="187"/>
      <c r="H16" s="187"/>
      <c r="I16" s="191"/>
      <c r="J16" s="290"/>
      <c r="K16" s="191"/>
      <c r="L16" s="191"/>
      <c r="M16" s="301"/>
    </row>
    <row r="17" spans="1:15" ht="18" customHeight="1">
      <c r="A17" s="102" t="s">
        <v>47</v>
      </c>
      <c r="B17" s="190">
        <v>387113</v>
      </c>
      <c r="C17" s="190">
        <v>931383</v>
      </c>
      <c r="D17" s="187">
        <v>1016100</v>
      </c>
      <c r="E17" s="187">
        <v>1075271</v>
      </c>
      <c r="F17" s="187">
        <v>819714</v>
      </c>
      <c r="G17" s="187">
        <v>916421</v>
      </c>
      <c r="H17" s="187">
        <v>1096327</v>
      </c>
      <c r="I17" s="191">
        <v>1352218</v>
      </c>
      <c r="J17" s="191">
        <v>1440795</v>
      </c>
      <c r="K17" s="191">
        <v>1582896</v>
      </c>
      <c r="L17" s="191">
        <v>1741163</v>
      </c>
      <c r="M17" s="301">
        <v>1919291</v>
      </c>
    </row>
    <row r="18" spans="1:15" ht="18" customHeight="1">
      <c r="A18" s="106" t="s">
        <v>120</v>
      </c>
      <c r="B18" s="190"/>
      <c r="C18" s="190"/>
      <c r="D18" s="187"/>
      <c r="E18" s="187"/>
      <c r="F18" s="187"/>
      <c r="G18" s="187"/>
      <c r="H18" s="187"/>
      <c r="I18" s="191"/>
      <c r="J18" s="290"/>
      <c r="K18" s="191"/>
      <c r="L18" s="191"/>
      <c r="M18" s="301"/>
    </row>
    <row r="19" spans="1:15" ht="18" customHeight="1">
      <c r="A19" s="102" t="s">
        <v>46</v>
      </c>
      <c r="B19" s="190">
        <v>85373</v>
      </c>
      <c r="C19" s="190">
        <v>401422</v>
      </c>
      <c r="D19" s="187">
        <v>419551</v>
      </c>
      <c r="E19" s="187">
        <v>460754</v>
      </c>
      <c r="F19" s="187">
        <v>452685</v>
      </c>
      <c r="G19" s="187">
        <v>556643</v>
      </c>
      <c r="H19" s="187">
        <v>762285</v>
      </c>
      <c r="I19" s="191">
        <v>1020496</v>
      </c>
      <c r="J19" s="191">
        <v>1279916</v>
      </c>
      <c r="K19" s="191">
        <v>1337850</v>
      </c>
      <c r="L19" s="191">
        <v>1198209</v>
      </c>
      <c r="M19" s="301">
        <v>1491918</v>
      </c>
    </row>
    <row r="20" spans="1:15" ht="18" customHeight="1">
      <c r="A20" s="97" t="s">
        <v>45</v>
      </c>
      <c r="B20" s="186"/>
      <c r="C20" s="186"/>
      <c r="D20" s="186"/>
      <c r="E20" s="186"/>
      <c r="F20" s="186"/>
      <c r="G20" s="186"/>
      <c r="H20" s="186"/>
      <c r="I20" s="186"/>
      <c r="J20" s="186"/>
      <c r="K20" s="186"/>
      <c r="L20" s="186"/>
      <c r="M20" s="186"/>
      <c r="N20" s="233"/>
    </row>
    <row r="21" spans="1:15" ht="18" customHeight="1">
      <c r="A21" s="107" t="s">
        <v>44</v>
      </c>
      <c r="B21" s="189">
        <f t="shared" ref="B21:G21" si="2">SUM(B22:B26)</f>
        <v>2836348</v>
      </c>
      <c r="C21" s="189">
        <f t="shared" si="2"/>
        <v>2955057</v>
      </c>
      <c r="D21" s="186">
        <f t="shared" si="2"/>
        <v>3693937</v>
      </c>
      <c r="E21" s="186">
        <f t="shared" si="2"/>
        <v>3589477</v>
      </c>
      <c r="F21" s="186">
        <f>SUM(F22:F26)</f>
        <v>3685235</v>
      </c>
      <c r="G21" s="186">
        <f t="shared" si="2"/>
        <v>3822875</v>
      </c>
      <c r="H21" s="186">
        <f>SUM(H22:H26)</f>
        <v>4017501</v>
      </c>
      <c r="I21" s="186">
        <f t="shared" ref="I21:K21" si="3">SUM(I22:I26)</f>
        <v>4924083</v>
      </c>
      <c r="J21" s="186">
        <f t="shared" si="3"/>
        <v>5351505</v>
      </c>
      <c r="K21" s="186">
        <f t="shared" si="3"/>
        <v>5718180</v>
      </c>
      <c r="L21" s="186">
        <f t="shared" ref="L21:M21" si="4">SUM(L22:L26)</f>
        <v>5339646</v>
      </c>
      <c r="M21" s="186">
        <f t="shared" si="4"/>
        <v>5668333</v>
      </c>
      <c r="O21" s="233"/>
    </row>
    <row r="22" spans="1:15" ht="18" customHeight="1">
      <c r="A22" s="108" t="s">
        <v>43</v>
      </c>
      <c r="B22" s="190">
        <v>2042198</v>
      </c>
      <c r="C22" s="190">
        <v>1305387</v>
      </c>
      <c r="D22" s="187">
        <v>1991279</v>
      </c>
      <c r="E22" s="187">
        <v>1927395</v>
      </c>
      <c r="F22" s="187">
        <v>1497830</v>
      </c>
      <c r="G22" s="187">
        <v>1648748</v>
      </c>
      <c r="H22" s="187">
        <v>1949788</v>
      </c>
      <c r="I22" s="191">
        <v>2569968</v>
      </c>
      <c r="J22" s="191">
        <v>2372149</v>
      </c>
      <c r="K22" s="191">
        <v>2854791</v>
      </c>
      <c r="L22" s="191">
        <v>3520920</v>
      </c>
      <c r="M22" s="301">
        <v>3276257</v>
      </c>
    </row>
    <row r="23" spans="1:15" ht="18" customHeight="1">
      <c r="A23" s="109" t="s">
        <v>42</v>
      </c>
      <c r="B23" s="190">
        <v>274960</v>
      </c>
      <c r="C23" s="190">
        <v>1194591</v>
      </c>
      <c r="D23" s="187">
        <v>1253854</v>
      </c>
      <c r="E23" s="187">
        <v>1512085</v>
      </c>
      <c r="F23" s="187">
        <v>2020262</v>
      </c>
      <c r="G23" s="187">
        <v>1963646</v>
      </c>
      <c r="H23" s="187">
        <v>1874138</v>
      </c>
      <c r="I23" s="191">
        <v>2125465</v>
      </c>
      <c r="J23" s="191">
        <v>2692118</v>
      </c>
      <c r="K23" s="191">
        <v>2598017</v>
      </c>
      <c r="L23" s="191">
        <v>1577571</v>
      </c>
      <c r="M23" s="301">
        <v>2061611</v>
      </c>
    </row>
    <row r="24" spans="1:15" ht="18" customHeight="1">
      <c r="A24" s="108" t="s">
        <v>41</v>
      </c>
      <c r="B24" s="190">
        <v>390444</v>
      </c>
      <c r="C24" s="190">
        <v>419602</v>
      </c>
      <c r="D24" s="187">
        <v>415520</v>
      </c>
      <c r="E24" s="187">
        <v>123743</v>
      </c>
      <c r="F24" s="187">
        <v>137443</v>
      </c>
      <c r="G24" s="187">
        <v>165921</v>
      </c>
      <c r="H24" s="187">
        <v>130635</v>
      </c>
      <c r="I24" s="191">
        <v>158450</v>
      </c>
      <c r="J24" s="191">
        <v>204384</v>
      </c>
      <c r="K24" s="191">
        <v>151608</v>
      </c>
      <c r="L24" s="191">
        <v>119988</v>
      </c>
      <c r="M24" s="301">
        <v>202737</v>
      </c>
    </row>
    <row r="25" spans="1:15" ht="18" customHeight="1">
      <c r="A25" s="110" t="s">
        <v>40</v>
      </c>
      <c r="B25" s="190"/>
      <c r="C25" s="190"/>
      <c r="D25" s="187"/>
      <c r="E25" s="187"/>
      <c r="F25" s="187"/>
      <c r="G25" s="187"/>
      <c r="H25" s="188"/>
      <c r="I25" s="191"/>
      <c r="J25" s="290"/>
      <c r="K25" s="191"/>
      <c r="L25" s="191"/>
      <c r="M25" s="301"/>
    </row>
    <row r="26" spans="1:15" ht="18" customHeight="1">
      <c r="A26" s="108" t="s">
        <v>39</v>
      </c>
      <c r="B26" s="190">
        <v>128746</v>
      </c>
      <c r="C26" s="190">
        <v>35477</v>
      </c>
      <c r="D26" s="187">
        <v>33284</v>
      </c>
      <c r="E26" s="187">
        <v>26254</v>
      </c>
      <c r="F26" s="187">
        <v>29700</v>
      </c>
      <c r="G26" s="187">
        <v>44560</v>
      </c>
      <c r="H26" s="187">
        <v>62940</v>
      </c>
      <c r="I26" s="191">
        <v>70200</v>
      </c>
      <c r="J26" s="191">
        <v>82854</v>
      </c>
      <c r="K26" s="191">
        <v>113764</v>
      </c>
      <c r="L26" s="191">
        <v>121167</v>
      </c>
      <c r="M26" s="301">
        <v>127728</v>
      </c>
    </row>
    <row r="27" spans="1:15" ht="18" customHeight="1">
      <c r="A27" s="107" t="s">
        <v>38</v>
      </c>
      <c r="B27" s="189">
        <f t="shared" ref="B27:G27" si="5">SUM(B28:B30)</f>
        <v>5439500</v>
      </c>
      <c r="C27" s="189">
        <f t="shared" si="5"/>
        <v>6070920</v>
      </c>
      <c r="D27" s="186">
        <f t="shared" si="5"/>
        <v>6267394</v>
      </c>
      <c r="E27" s="186">
        <f t="shared" si="5"/>
        <v>7023982</v>
      </c>
      <c r="F27" s="186">
        <f>SUM(F28:F30)</f>
        <v>8457436</v>
      </c>
      <c r="G27" s="186">
        <f t="shared" si="5"/>
        <v>9522216</v>
      </c>
      <c r="H27" s="186">
        <f>SUM(H28:H30)</f>
        <v>10072835</v>
      </c>
      <c r="I27" s="186">
        <f t="shared" ref="I27:M27" si="6">SUM(I28:I30)</f>
        <v>11851587</v>
      </c>
      <c r="J27" s="186">
        <f t="shared" si="6"/>
        <v>14477202</v>
      </c>
      <c r="K27" s="186">
        <f t="shared" si="6"/>
        <v>16399963</v>
      </c>
      <c r="L27" s="186">
        <f t="shared" si="6"/>
        <v>19096637</v>
      </c>
      <c r="M27" s="186">
        <f t="shared" si="6"/>
        <v>36004188</v>
      </c>
    </row>
    <row r="28" spans="1:15" ht="18" customHeight="1">
      <c r="A28" s="108" t="s">
        <v>37</v>
      </c>
      <c r="B28" s="190">
        <v>1170424</v>
      </c>
      <c r="C28" s="190">
        <v>916013</v>
      </c>
      <c r="D28" s="187">
        <v>2093853</v>
      </c>
      <c r="E28" s="187">
        <v>1992873</v>
      </c>
      <c r="F28" s="187">
        <v>2834267</v>
      </c>
      <c r="G28" s="187">
        <v>3338453</v>
      </c>
      <c r="H28" s="187">
        <v>3012633</v>
      </c>
      <c r="I28" s="191">
        <v>3554761</v>
      </c>
      <c r="J28" s="191">
        <v>4944344</v>
      </c>
      <c r="K28" s="191">
        <v>6613052</v>
      </c>
      <c r="L28" s="191">
        <v>9282859</v>
      </c>
      <c r="M28" s="301">
        <v>26719040</v>
      </c>
    </row>
    <row r="29" spans="1:15" ht="18" customHeight="1">
      <c r="A29" s="110" t="s">
        <v>36</v>
      </c>
      <c r="B29" s="190"/>
      <c r="C29" s="190"/>
      <c r="D29" s="187"/>
      <c r="E29" s="187"/>
      <c r="F29" s="187"/>
      <c r="G29" s="187"/>
      <c r="H29" s="187"/>
      <c r="I29" s="191"/>
      <c r="J29" s="290"/>
      <c r="K29" s="191"/>
      <c r="L29" s="191"/>
      <c r="M29" s="301"/>
    </row>
    <row r="30" spans="1:15" ht="18" customHeight="1">
      <c r="A30" s="108" t="s">
        <v>35</v>
      </c>
      <c r="B30" s="190">
        <v>4269076</v>
      </c>
      <c r="C30" s="190">
        <v>5154907</v>
      </c>
      <c r="D30" s="187">
        <v>4173541</v>
      </c>
      <c r="E30" s="187">
        <v>5031109</v>
      </c>
      <c r="F30" s="187">
        <v>5623169</v>
      </c>
      <c r="G30" s="187">
        <v>6183763</v>
      </c>
      <c r="H30" s="187">
        <v>7060202</v>
      </c>
      <c r="I30" s="191">
        <v>8296826</v>
      </c>
      <c r="J30" s="191">
        <v>9532858</v>
      </c>
      <c r="K30" s="191">
        <v>9786911</v>
      </c>
      <c r="L30" s="191">
        <v>9813778</v>
      </c>
      <c r="M30" s="301">
        <v>9285148</v>
      </c>
    </row>
    <row r="31" spans="1:15" ht="25.5">
      <c r="A31" s="182" t="s">
        <v>189</v>
      </c>
      <c r="B31" s="189">
        <v>0</v>
      </c>
      <c r="C31" s="189">
        <v>0</v>
      </c>
      <c r="D31" s="186">
        <v>404058</v>
      </c>
      <c r="E31" s="186">
        <v>632387</v>
      </c>
      <c r="F31" s="186">
        <v>496767</v>
      </c>
      <c r="G31" s="186">
        <v>168250</v>
      </c>
      <c r="H31" s="186">
        <v>202886</v>
      </c>
      <c r="I31" s="192">
        <v>233767</v>
      </c>
      <c r="J31" s="291">
        <v>248857</v>
      </c>
      <c r="K31" s="192">
        <v>210018</v>
      </c>
      <c r="L31" s="192">
        <v>219054</v>
      </c>
      <c r="M31" s="179">
        <v>240620</v>
      </c>
    </row>
    <row r="32" spans="1:15" ht="18" customHeight="1">
      <c r="A32" s="107"/>
      <c r="B32" s="103"/>
      <c r="C32" s="103"/>
      <c r="D32" s="103"/>
      <c r="E32" s="103"/>
      <c r="F32" s="103"/>
      <c r="G32" s="103"/>
      <c r="H32" s="103"/>
      <c r="I32" s="103"/>
      <c r="J32" s="103"/>
      <c r="K32" s="103"/>
    </row>
    <row r="33" spans="1:12" s="144" customFormat="1" ht="18" customHeight="1">
      <c r="B33" s="250"/>
      <c r="C33" s="304"/>
      <c r="D33" s="305"/>
      <c r="E33" s="305"/>
      <c r="F33" s="305"/>
      <c r="G33" s="200"/>
      <c r="H33" s="304"/>
      <c r="I33" s="306"/>
      <c r="J33" s="304"/>
      <c r="K33" s="304"/>
      <c r="L33" s="304"/>
    </row>
    <row r="34" spans="1:12" ht="18" customHeight="1">
      <c r="A34" s="107"/>
      <c r="C34" s="303"/>
      <c r="D34" s="97"/>
      <c r="E34" s="97"/>
      <c r="F34" s="97"/>
      <c r="G34" s="97"/>
      <c r="H34" s="303"/>
      <c r="I34" s="97"/>
      <c r="J34" s="303"/>
      <c r="K34" s="303"/>
      <c r="L34" s="303"/>
    </row>
    <row r="35" spans="1:12" ht="18" customHeight="1">
      <c r="A35" s="108"/>
      <c r="C35" s="302"/>
      <c r="H35" s="302"/>
      <c r="J35" s="302"/>
      <c r="K35" s="302"/>
      <c r="L35" s="302"/>
    </row>
    <row r="36" spans="1:12" ht="18" customHeight="1">
      <c r="A36" s="109"/>
      <c r="C36" s="302"/>
      <c r="H36" s="302"/>
      <c r="J36" s="302"/>
      <c r="K36" s="302"/>
      <c r="L36" s="302"/>
    </row>
    <row r="37" spans="1:12" ht="18" customHeight="1">
      <c r="A37" s="108"/>
      <c r="C37" s="302"/>
      <c r="H37" s="302"/>
      <c r="J37" s="302"/>
      <c r="K37" s="302"/>
      <c r="L37" s="302"/>
    </row>
    <row r="38" spans="1:12" ht="18" customHeight="1">
      <c r="A38" s="110"/>
      <c r="C38" s="302"/>
      <c r="H38" s="302"/>
      <c r="J38" s="302"/>
      <c r="K38" s="302"/>
      <c r="L38" s="302"/>
    </row>
    <row r="39" spans="1:12" ht="18" customHeight="1">
      <c r="A39" s="108"/>
      <c r="C39" s="302"/>
      <c r="H39" s="302"/>
      <c r="J39" s="302"/>
      <c r="K39" s="302"/>
      <c r="L39" s="302"/>
    </row>
    <row r="40" spans="1:12" ht="18" customHeight="1">
      <c r="A40" s="107"/>
      <c r="C40" s="303"/>
      <c r="D40" s="97"/>
      <c r="E40" s="97"/>
      <c r="F40" s="97"/>
      <c r="G40" s="97"/>
      <c r="H40" s="303"/>
      <c r="I40" s="97"/>
      <c r="J40" s="303"/>
      <c r="K40" s="303"/>
      <c r="L40" s="303"/>
    </row>
    <row r="41" spans="1:12" ht="18" customHeight="1">
      <c r="A41" s="108"/>
      <c r="C41" s="302"/>
      <c r="H41" s="302"/>
      <c r="J41" s="302"/>
      <c r="K41" s="302"/>
      <c r="L41" s="302"/>
    </row>
    <row r="42" spans="1:12" ht="18" customHeight="1">
      <c r="A42" s="110"/>
      <c r="C42" s="302"/>
      <c r="H42" s="302"/>
      <c r="J42" s="302"/>
      <c r="K42" s="302"/>
      <c r="L42" s="302"/>
    </row>
    <row r="43" spans="1:12" ht="18" customHeight="1">
      <c r="A43" s="108"/>
      <c r="C43" s="302"/>
      <c r="H43" s="302"/>
      <c r="J43" s="302"/>
      <c r="K43" s="302"/>
      <c r="L43" s="302"/>
    </row>
    <row r="44" spans="1:12" ht="34.5" customHeight="1">
      <c r="A44" s="182"/>
      <c r="C44" s="303"/>
      <c r="D44" s="97"/>
      <c r="E44" s="97"/>
      <c r="F44" s="97"/>
      <c r="G44" s="97"/>
      <c r="H44" s="303"/>
      <c r="I44" s="97"/>
      <c r="J44" s="303"/>
      <c r="K44" s="303"/>
      <c r="L44" s="303"/>
    </row>
    <row r="45" spans="1:12" ht="18" customHeight="1"/>
    <row r="46" spans="1:12" ht="18" customHeight="1"/>
    <row r="47" spans="1:12" ht="18" customHeight="1"/>
    <row r="48" spans="1:12"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5.95" customHeight="1"/>
    <row r="81" ht="15.95" customHeight="1"/>
    <row r="82" ht="15.95" customHeight="1"/>
    <row r="83" ht="15.95" customHeight="1"/>
    <row r="84" ht="15.95" customHeight="1"/>
    <row r="85" ht="15.95" customHeight="1"/>
    <row r="86" ht="15.95" customHeight="1"/>
    <row r="87" ht="15.95" customHeight="1"/>
    <row r="88" ht="15.95" customHeight="1"/>
    <row r="89" ht="15.95" customHeight="1"/>
    <row r="90" ht="15.95" customHeight="1"/>
    <row r="91" ht="15.95" customHeight="1"/>
    <row r="92" ht="15.95" customHeight="1"/>
    <row r="93" ht="15.95" customHeight="1"/>
    <row r="94" ht="15.95" customHeight="1"/>
    <row r="95" ht="15.95" customHeight="1"/>
    <row r="96" ht="15.95" customHeight="1"/>
    <row r="97" ht="15.95" customHeight="1"/>
    <row r="98" ht="15.95" customHeight="1"/>
    <row r="99" ht="15.95" customHeight="1"/>
    <row r="100" ht="15.95" customHeight="1"/>
    <row r="101" ht="15.95" customHeight="1"/>
    <row r="102" ht="15.95" customHeight="1"/>
    <row r="103" ht="15.95" customHeight="1"/>
    <row r="104" ht="15.95" customHeight="1"/>
    <row r="105" ht="15.95" customHeight="1"/>
    <row r="106" ht="15.95" customHeight="1"/>
    <row r="107" ht="15.95" customHeight="1"/>
    <row r="108" ht="15.95" customHeight="1"/>
    <row r="109" ht="15.95" customHeight="1"/>
    <row r="110" ht="15.95" customHeight="1"/>
    <row r="111" ht="15.95" customHeight="1"/>
    <row r="112" ht="15.95" customHeight="1"/>
    <row r="113" ht="15.95" customHeight="1"/>
    <row r="114" ht="15.95" customHeight="1"/>
    <row r="115" ht="15.95" customHeight="1"/>
    <row r="116" ht="15.95" customHeight="1"/>
    <row r="117" ht="15.95" customHeight="1"/>
    <row r="118" ht="15.95" customHeight="1"/>
    <row r="119" ht="15.95" customHeight="1"/>
    <row r="120" ht="15.95" customHeight="1"/>
    <row r="121" ht="15.95" customHeight="1"/>
    <row r="122" ht="15.95" customHeight="1"/>
    <row r="123" ht="15.95" customHeight="1"/>
    <row r="124" ht="15.95" customHeight="1"/>
    <row r="125" ht="15.95" customHeight="1"/>
    <row r="126" ht="15.95" customHeight="1"/>
    <row r="127" ht="15.95" customHeight="1"/>
    <row r="128" ht="15.95" customHeight="1"/>
    <row r="129" ht="15.95" customHeight="1"/>
    <row r="130" ht="15.95" customHeight="1"/>
    <row r="131" ht="15.95" customHeight="1"/>
    <row r="132" ht="15.95" customHeight="1"/>
    <row r="133" ht="15.95" customHeight="1"/>
    <row r="134" ht="15.95" customHeight="1"/>
    <row r="135" ht="15.95" customHeight="1"/>
    <row r="136" ht="15.95" customHeight="1"/>
    <row r="137" ht="15.95" customHeight="1"/>
    <row r="138" ht="15.95" customHeight="1"/>
    <row r="139" ht="15.95" customHeight="1"/>
    <row r="140" ht="15.95" customHeight="1"/>
    <row r="141" ht="15.95" customHeight="1"/>
    <row r="142" ht="15.95" customHeight="1"/>
    <row r="143" ht="15.95" customHeight="1"/>
    <row r="144" ht="15.95" customHeight="1"/>
    <row r="145" ht="15.95" customHeight="1"/>
    <row r="146" ht="15.95" customHeight="1"/>
    <row r="147" ht="15.95" customHeight="1"/>
    <row r="148" ht="15.95" customHeight="1"/>
    <row r="149" ht="15.95" customHeight="1"/>
    <row r="150" ht="15.95" customHeight="1"/>
    <row r="151" ht="15.95" customHeight="1"/>
    <row r="152" ht="15.95" customHeight="1"/>
    <row r="153" ht="15.95" customHeight="1"/>
    <row r="154" ht="15.95" customHeight="1"/>
    <row r="155" ht="15.95" customHeight="1"/>
    <row r="156" ht="15.95" customHeight="1"/>
    <row r="157" ht="15.95" customHeight="1"/>
    <row r="158" ht="15.95" customHeight="1"/>
    <row r="159" ht="15.95" customHeight="1"/>
    <row r="160" ht="15.95" customHeight="1"/>
    <row r="161" ht="15.95" customHeight="1"/>
    <row r="162" ht="15.95" customHeight="1"/>
    <row r="163" ht="15.95" customHeight="1"/>
    <row r="164" ht="15.95" customHeight="1"/>
    <row r="165" ht="15.95" customHeight="1"/>
    <row r="166" ht="15.95" customHeight="1"/>
    <row r="167" ht="15.95" customHeight="1"/>
    <row r="168" ht="15.95" customHeight="1"/>
    <row r="169" ht="15.95" customHeight="1"/>
    <row r="170" ht="15.95" customHeight="1"/>
    <row r="171" ht="15.95" customHeight="1"/>
    <row r="172" ht="15.95" customHeight="1"/>
    <row r="173" ht="15.95" customHeight="1"/>
    <row r="174" ht="15.95" customHeight="1"/>
    <row r="175" ht="15.95" customHeight="1"/>
    <row r="176" ht="15.95" customHeight="1"/>
    <row r="177" ht="15.95" customHeight="1"/>
    <row r="178" ht="15.95" customHeight="1"/>
    <row r="179" ht="15.95" customHeight="1"/>
    <row r="180" ht="15.95" customHeight="1"/>
    <row r="181" ht="15.95" customHeight="1"/>
    <row r="182" ht="15.95" customHeight="1"/>
    <row r="183" ht="15.95" customHeight="1"/>
    <row r="184" ht="15.95" customHeight="1"/>
    <row r="185" ht="15.95" customHeight="1"/>
    <row r="186" ht="15.95" customHeight="1"/>
    <row r="187" ht="15.95" customHeight="1"/>
    <row r="188" ht="15.95" customHeight="1"/>
    <row r="189" ht="15.95" customHeight="1"/>
    <row r="190" ht="15.95" customHeight="1"/>
    <row r="191" ht="15.95" customHeight="1"/>
    <row r="192" ht="15.95" customHeight="1"/>
    <row r="193" ht="15.95" customHeight="1"/>
    <row r="194" ht="15.95" customHeight="1"/>
    <row r="195" ht="15.95" customHeight="1"/>
    <row r="196" ht="15.95" customHeight="1"/>
    <row r="197" ht="15.95" customHeight="1"/>
    <row r="198" ht="15.95" customHeight="1"/>
    <row r="199" ht="15.95" customHeight="1"/>
    <row r="200" ht="15.95" customHeight="1"/>
    <row r="201" ht="15.95" customHeight="1"/>
    <row r="202" ht="15.95" customHeight="1"/>
    <row r="203" ht="15.95" customHeight="1"/>
    <row r="204" ht="15.95" customHeight="1"/>
    <row r="205" ht="15.95" customHeight="1"/>
    <row r="206" ht="15.95" customHeight="1"/>
    <row r="207" ht="15.95" customHeight="1"/>
    <row r="208" ht="15.95" customHeight="1"/>
    <row r="209" ht="15.95" customHeight="1"/>
    <row r="210" ht="15.95" customHeight="1"/>
    <row r="211" ht="15.95" customHeight="1"/>
    <row r="212" ht="15.95" customHeight="1"/>
    <row r="213" ht="15.95" customHeight="1"/>
    <row r="214" ht="15.95" customHeight="1"/>
    <row r="215" ht="15.95" customHeight="1"/>
    <row r="216" ht="15.95" customHeight="1"/>
    <row r="217" ht="15.95" customHeight="1"/>
    <row r="218" ht="15.95" customHeight="1"/>
    <row r="219" ht="15.95" customHeight="1"/>
    <row r="220" ht="15.95" customHeight="1"/>
    <row r="221" ht="15.95" customHeight="1"/>
    <row r="222" ht="15.95" customHeight="1"/>
    <row r="223" ht="15.95" customHeight="1"/>
    <row r="224" ht="15.95" customHeight="1"/>
    <row r="225" spans="1:1" ht="15.95" customHeight="1"/>
    <row r="226" spans="1:1" ht="15.95" customHeight="1"/>
    <row r="227" spans="1:1" ht="15.95" customHeight="1"/>
    <row r="228" spans="1:1" ht="15.95" customHeight="1"/>
    <row r="229" spans="1:1" ht="15.95" customHeight="1"/>
    <row r="230" spans="1:1" ht="15.95" customHeight="1"/>
    <row r="231" spans="1:1" ht="15.95" customHeight="1"/>
    <row r="232" spans="1:1" ht="15.95" customHeight="1"/>
    <row r="233" spans="1:1" ht="15.95" customHeight="1"/>
    <row r="234" spans="1:1" ht="15.95" customHeight="1"/>
    <row r="235" spans="1:1" ht="15.95" customHeight="1"/>
    <row r="236" spans="1:1" ht="15.95" customHeight="1"/>
    <row r="237" spans="1:1" ht="15.95" customHeight="1"/>
    <row r="238" spans="1:1" ht="15.95" customHeight="1">
      <c r="A238" s="162"/>
    </row>
    <row r="239" spans="1:1" ht="15.95" customHeight="1"/>
    <row r="240" spans="1:1" ht="15.95" customHeight="1"/>
    <row r="241" ht="15.95" customHeight="1"/>
    <row r="242" ht="15.95" customHeight="1"/>
    <row r="243" ht="15.95" customHeight="1"/>
    <row r="244" ht="15.95" customHeight="1"/>
    <row r="245" ht="15.95" customHeight="1"/>
    <row r="246" ht="15.95" customHeight="1"/>
    <row r="247" ht="15.95" customHeight="1"/>
    <row r="248" ht="15.95" customHeight="1"/>
    <row r="249" ht="15.95" customHeight="1"/>
    <row r="250" ht="15.95" customHeight="1"/>
    <row r="251" ht="15.95" customHeight="1"/>
    <row r="252" ht="15.95" customHeight="1"/>
    <row r="253" ht="15.95" customHeight="1"/>
    <row r="254" ht="15.95" customHeight="1"/>
    <row r="255" ht="15.95" customHeight="1"/>
    <row r="256" ht="15.95" customHeight="1"/>
    <row r="257" ht="15.95" customHeight="1"/>
    <row r="258" ht="15.95" customHeight="1"/>
    <row r="259" ht="15.95" customHeight="1"/>
    <row r="260" ht="15.95" customHeight="1"/>
    <row r="261" ht="15.95" customHeight="1"/>
    <row r="262" ht="15.95" customHeight="1"/>
    <row r="263" ht="15.95" customHeight="1"/>
    <row r="264" ht="15.95" customHeight="1"/>
    <row r="265" ht="15.95" customHeight="1"/>
    <row r="266" ht="15.95" customHeight="1"/>
    <row r="267" ht="15.95" customHeight="1"/>
    <row r="268" ht="15.95" customHeight="1"/>
    <row r="269" ht="15.95" customHeight="1"/>
    <row r="270" ht="15.95" customHeight="1"/>
    <row r="271" ht="15.95" customHeight="1"/>
    <row r="272" ht="15.95" customHeight="1"/>
    <row r="273" ht="15.95" customHeight="1"/>
    <row r="274" ht="15.95" customHeight="1"/>
    <row r="275" ht="15.95" customHeight="1"/>
    <row r="276" ht="15.95" customHeight="1"/>
    <row r="277" ht="15.95" customHeight="1"/>
    <row r="278" ht="15.95" customHeight="1"/>
    <row r="279" ht="15.95" customHeight="1"/>
    <row r="280" ht="15.95" customHeight="1"/>
    <row r="281" ht="15.95" customHeight="1"/>
    <row r="282" ht="15.95" customHeight="1"/>
    <row r="283" ht="15.95" customHeight="1"/>
    <row r="284" ht="15.95" customHeight="1"/>
    <row r="285" ht="15.95" customHeight="1"/>
    <row r="286" ht="15.95" customHeight="1"/>
    <row r="287" ht="15.95" customHeight="1"/>
    <row r="288" ht="15.95" customHeight="1"/>
    <row r="289" ht="15.95" customHeight="1"/>
    <row r="290" ht="15.95" customHeight="1"/>
    <row r="291" ht="15.95" customHeight="1"/>
    <row r="292" ht="15.95" customHeight="1"/>
    <row r="293" ht="15.95" customHeight="1"/>
    <row r="294" ht="15.95" customHeight="1"/>
    <row r="295" ht="15.95" customHeight="1"/>
    <row r="296" ht="15.95" customHeight="1"/>
    <row r="297" ht="15.95" customHeight="1"/>
    <row r="298" ht="15.95" customHeight="1"/>
    <row r="299" ht="15.95" customHeight="1"/>
    <row r="300" ht="15.95" customHeight="1"/>
    <row r="301" ht="15.95" customHeight="1"/>
    <row r="302" ht="15.95" customHeight="1"/>
    <row r="303" ht="15.95" customHeight="1"/>
    <row r="304" ht="15.95" customHeight="1"/>
    <row r="305" ht="15.95" customHeight="1"/>
    <row r="306" ht="15.95" customHeight="1"/>
    <row r="307" ht="15.95" customHeight="1"/>
    <row r="308" ht="15.95" customHeight="1"/>
    <row r="309" ht="15.95" customHeight="1"/>
    <row r="310" ht="15.95" customHeight="1"/>
    <row r="311" ht="15.95" customHeight="1"/>
    <row r="312" ht="15.95" customHeight="1"/>
    <row r="313" ht="15.95" customHeight="1"/>
    <row r="314" ht="15.95" customHeight="1"/>
    <row r="315" ht="15.95" customHeight="1"/>
    <row r="316" ht="15.95" customHeight="1"/>
    <row r="317" ht="15.95" customHeight="1"/>
    <row r="318" ht="15.95" customHeight="1"/>
    <row r="319" ht="15.95" customHeight="1"/>
    <row r="320" ht="15.95" customHeight="1"/>
    <row r="321" ht="15.95" customHeight="1"/>
    <row r="322" ht="15.95" customHeight="1"/>
    <row r="323" ht="15.95" customHeight="1"/>
    <row r="324" ht="15.95" customHeight="1"/>
    <row r="325" ht="15.95" customHeight="1"/>
    <row r="326" ht="15.95" customHeight="1"/>
    <row r="327" ht="15.95" customHeight="1"/>
    <row r="328" ht="15.95" customHeight="1"/>
    <row r="329" ht="15.95" customHeight="1"/>
    <row r="330" ht="15.95" customHeight="1"/>
    <row r="331" ht="15.95" customHeight="1"/>
    <row r="332" ht="15.95" customHeight="1"/>
    <row r="333" ht="15.95" customHeight="1"/>
    <row r="334" ht="15.95" customHeight="1"/>
    <row r="335" ht="15.95" customHeight="1"/>
    <row r="336" ht="15.95" customHeight="1"/>
    <row r="337" ht="15.95" customHeight="1"/>
    <row r="338" ht="15.95" customHeight="1"/>
    <row r="339" ht="15.95" customHeight="1"/>
    <row r="340" ht="15.95" customHeight="1"/>
    <row r="341" ht="15.95" customHeight="1"/>
    <row r="342" ht="15.95" customHeight="1"/>
    <row r="343" ht="15.95" customHeight="1"/>
    <row r="344" ht="15.95" customHeight="1"/>
    <row r="345" ht="15.95" customHeight="1"/>
    <row r="346" ht="15.95" customHeight="1"/>
    <row r="347" ht="15.95" customHeight="1"/>
    <row r="348" ht="15.95" customHeight="1"/>
    <row r="349" ht="15.95" customHeight="1"/>
    <row r="350" ht="15.95" customHeight="1"/>
    <row r="351" ht="15.95" customHeight="1"/>
    <row r="352" ht="15.95" customHeight="1"/>
    <row r="353" ht="15.95" customHeight="1"/>
    <row r="354" ht="15.95" customHeight="1"/>
    <row r="355" ht="15.95" customHeight="1"/>
    <row r="356" ht="15.95" customHeight="1"/>
    <row r="357" ht="15.95" customHeight="1"/>
    <row r="358" ht="15.95" customHeight="1"/>
    <row r="359" ht="15.95" customHeight="1"/>
    <row r="360" ht="15.95" customHeight="1"/>
    <row r="361" ht="15.95" customHeight="1"/>
    <row r="362" ht="15.95" customHeight="1"/>
    <row r="363" ht="15.95" customHeight="1"/>
    <row r="364" ht="15.95" customHeight="1"/>
    <row r="365" ht="15.95" customHeight="1"/>
    <row r="366" ht="15.95" customHeight="1"/>
    <row r="367" ht="15.95" customHeight="1"/>
    <row r="368" ht="15.95" customHeight="1"/>
    <row r="369" ht="15.95" customHeight="1"/>
    <row r="370" ht="15.95" customHeight="1"/>
    <row r="371" ht="15.95" customHeight="1"/>
    <row r="372" ht="15.95" customHeight="1"/>
    <row r="373" ht="15.95" customHeight="1"/>
    <row r="374" ht="15.95" customHeight="1"/>
    <row r="375" ht="15.95" customHeight="1"/>
    <row r="376" ht="15.95" customHeight="1"/>
    <row r="377" ht="15.95" customHeight="1"/>
    <row r="378" ht="15.95" customHeight="1"/>
    <row r="379" ht="15.95" customHeight="1"/>
    <row r="380" ht="15.95" customHeight="1"/>
    <row r="381" ht="15.95" customHeight="1"/>
    <row r="382" ht="15.95" customHeight="1"/>
    <row r="383" ht="15.95" customHeight="1"/>
    <row r="384" ht="15.95" customHeight="1"/>
    <row r="385" ht="15.95" customHeight="1"/>
    <row r="386" ht="15.95" customHeight="1"/>
    <row r="387" ht="15.95" customHeight="1"/>
    <row r="388" ht="15.95" customHeight="1"/>
    <row r="389" ht="15.95" customHeight="1"/>
    <row r="390" ht="15.95" customHeight="1"/>
    <row r="391" ht="15.95" customHeight="1"/>
    <row r="392" ht="15.95" customHeight="1"/>
    <row r="393" ht="15.95" customHeight="1"/>
    <row r="394" ht="15.95" customHeight="1"/>
    <row r="395" ht="15.95" customHeight="1"/>
    <row r="396" ht="15.95" customHeight="1"/>
    <row r="397" ht="15.95" customHeight="1"/>
    <row r="398" ht="15.95" customHeight="1"/>
    <row r="399" ht="15.95" customHeight="1"/>
    <row r="400" ht="15.95" customHeight="1"/>
    <row r="401" ht="15.95" customHeight="1"/>
    <row r="402" ht="15.95" customHeight="1"/>
    <row r="403" ht="15.95" customHeight="1"/>
  </sheetData>
  <mergeCells count="13">
    <mergeCell ref="M4:M5"/>
    <mergeCell ref="L4:L5"/>
    <mergeCell ref="K4:K5"/>
    <mergeCell ref="J4:J5"/>
    <mergeCell ref="A4:A5"/>
    <mergeCell ref="B4:B5"/>
    <mergeCell ref="C4:C5"/>
    <mergeCell ref="D4:D5"/>
    <mergeCell ref="E4:E5"/>
    <mergeCell ref="F4:F5"/>
    <mergeCell ref="G4:G5"/>
    <mergeCell ref="H4:H5"/>
    <mergeCell ref="I4:I5"/>
  </mergeCells>
  <pageMargins left="0.24803149599999999" right="0.261811024" top="0.62992125984252001" bottom="0.62992125984252001" header="0.511811023622047" footer="0.23622047244094499"/>
  <pageSetup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O174"/>
  <sheetViews>
    <sheetView workbookViewId="0">
      <selection activeCell="P19" sqref="P19"/>
    </sheetView>
  </sheetViews>
  <sheetFormatPr defaultRowHeight="15"/>
  <cols>
    <col min="1" max="1" width="43" style="113" customWidth="1"/>
    <col min="2" max="2" width="8.77734375" style="113" hidden="1" customWidth="1"/>
    <col min="3" max="3" width="7.77734375" style="113" customWidth="1"/>
    <col min="4" max="4" width="8.44140625" style="113" hidden="1" customWidth="1"/>
    <col min="5" max="5" width="8.21875" style="113" hidden="1" customWidth="1"/>
    <col min="6" max="6" width="8.33203125" style="113" hidden="1" customWidth="1"/>
    <col min="7" max="7" width="7.77734375" style="113" hidden="1" customWidth="1"/>
    <col min="8" max="8" width="7" style="113" customWidth="1"/>
    <col min="9" max="10" width="7.77734375" style="113" hidden="1" customWidth="1"/>
    <col min="11" max="14" width="8.88671875" style="113"/>
    <col min="15" max="15" width="13.5546875" style="113" bestFit="1" customWidth="1"/>
    <col min="16" max="256" width="8.88671875" style="113"/>
    <col min="257" max="257" width="43" style="113" customWidth="1"/>
    <col min="258" max="261" width="0" style="113" hidden="1" customWidth="1"/>
    <col min="262" max="262" width="8.33203125" style="113" customWidth="1"/>
    <col min="263" max="512" width="8.88671875" style="113"/>
    <col min="513" max="513" width="43" style="113" customWidth="1"/>
    <col min="514" max="517" width="0" style="113" hidden="1" customWidth="1"/>
    <col min="518" max="518" width="8.33203125" style="113" customWidth="1"/>
    <col min="519" max="768" width="8.88671875" style="113"/>
    <col min="769" max="769" width="43" style="113" customWidth="1"/>
    <col min="770" max="773" width="0" style="113" hidden="1" customWidth="1"/>
    <col min="774" max="774" width="8.33203125" style="113" customWidth="1"/>
    <col min="775" max="1024" width="8.88671875" style="113"/>
    <col min="1025" max="1025" width="43" style="113" customWidth="1"/>
    <col min="1026" max="1029" width="0" style="113" hidden="1" customWidth="1"/>
    <col min="1030" max="1030" width="8.33203125" style="113" customWidth="1"/>
    <col min="1031" max="1280" width="8.88671875" style="113"/>
    <col min="1281" max="1281" width="43" style="113" customWidth="1"/>
    <col min="1282" max="1285" width="0" style="113" hidden="1" customWidth="1"/>
    <col min="1286" max="1286" width="8.33203125" style="113" customWidth="1"/>
    <col min="1287" max="1536" width="8.88671875" style="113"/>
    <col min="1537" max="1537" width="43" style="113" customWidth="1"/>
    <col min="1538" max="1541" width="0" style="113" hidden="1" customWidth="1"/>
    <col min="1542" max="1542" width="8.33203125" style="113" customWidth="1"/>
    <col min="1543" max="1792" width="8.88671875" style="113"/>
    <col min="1793" max="1793" width="43" style="113" customWidth="1"/>
    <col min="1794" max="1797" width="0" style="113" hidden="1" customWidth="1"/>
    <col min="1798" max="1798" width="8.33203125" style="113" customWidth="1"/>
    <col min="1799" max="2048" width="8.88671875" style="113"/>
    <col min="2049" max="2049" width="43" style="113" customWidth="1"/>
    <col min="2050" max="2053" width="0" style="113" hidden="1" customWidth="1"/>
    <col min="2054" max="2054" width="8.33203125" style="113" customWidth="1"/>
    <col min="2055" max="2304" width="8.88671875" style="113"/>
    <col min="2305" max="2305" width="43" style="113" customWidth="1"/>
    <col min="2306" max="2309" width="0" style="113" hidden="1" customWidth="1"/>
    <col min="2310" max="2310" width="8.33203125" style="113" customWidth="1"/>
    <col min="2311" max="2560" width="8.88671875" style="113"/>
    <col min="2561" max="2561" width="43" style="113" customWidth="1"/>
    <col min="2562" max="2565" width="0" style="113" hidden="1" customWidth="1"/>
    <col min="2566" max="2566" width="8.33203125" style="113" customWidth="1"/>
    <col min="2567" max="2816" width="8.88671875" style="113"/>
    <col min="2817" max="2817" width="43" style="113" customWidth="1"/>
    <col min="2818" max="2821" width="0" style="113" hidden="1" customWidth="1"/>
    <col min="2822" max="2822" width="8.33203125" style="113" customWidth="1"/>
    <col min="2823" max="3072" width="8.88671875" style="113"/>
    <col min="3073" max="3073" width="43" style="113" customWidth="1"/>
    <col min="3074" max="3077" width="0" style="113" hidden="1" customWidth="1"/>
    <col min="3078" max="3078" width="8.33203125" style="113" customWidth="1"/>
    <col min="3079" max="3328" width="8.88671875" style="113"/>
    <col min="3329" max="3329" width="43" style="113" customWidth="1"/>
    <col min="3330" max="3333" width="0" style="113" hidden="1" customWidth="1"/>
    <col min="3334" max="3334" width="8.33203125" style="113" customWidth="1"/>
    <col min="3335" max="3584" width="8.88671875" style="113"/>
    <col min="3585" max="3585" width="43" style="113" customWidth="1"/>
    <col min="3586" max="3589" width="0" style="113" hidden="1" customWidth="1"/>
    <col min="3590" max="3590" width="8.33203125" style="113" customWidth="1"/>
    <col min="3591" max="3840" width="8.88671875" style="113"/>
    <col min="3841" max="3841" width="43" style="113" customWidth="1"/>
    <col min="3842" max="3845" width="0" style="113" hidden="1" customWidth="1"/>
    <col min="3846" max="3846" width="8.33203125" style="113" customWidth="1"/>
    <col min="3847" max="4096" width="8.88671875" style="113"/>
    <col min="4097" max="4097" width="43" style="113" customWidth="1"/>
    <col min="4098" max="4101" width="0" style="113" hidden="1" customWidth="1"/>
    <col min="4102" max="4102" width="8.33203125" style="113" customWidth="1"/>
    <col min="4103" max="4352" width="8.88671875" style="113"/>
    <col min="4353" max="4353" width="43" style="113" customWidth="1"/>
    <col min="4354" max="4357" width="0" style="113" hidden="1" customWidth="1"/>
    <col min="4358" max="4358" width="8.33203125" style="113" customWidth="1"/>
    <col min="4359" max="4608" width="8.88671875" style="113"/>
    <col min="4609" max="4609" width="43" style="113" customWidth="1"/>
    <col min="4610" max="4613" width="0" style="113" hidden="1" customWidth="1"/>
    <col min="4614" max="4614" width="8.33203125" style="113" customWidth="1"/>
    <col min="4615" max="4864" width="8.88671875" style="113"/>
    <col min="4865" max="4865" width="43" style="113" customWidth="1"/>
    <col min="4866" max="4869" width="0" style="113" hidden="1" customWidth="1"/>
    <col min="4870" max="4870" width="8.33203125" style="113" customWidth="1"/>
    <col min="4871" max="5120" width="8.88671875" style="113"/>
    <col min="5121" max="5121" width="43" style="113" customWidth="1"/>
    <col min="5122" max="5125" width="0" style="113" hidden="1" customWidth="1"/>
    <col min="5126" max="5126" width="8.33203125" style="113" customWidth="1"/>
    <col min="5127" max="5376" width="8.88671875" style="113"/>
    <col min="5377" max="5377" width="43" style="113" customWidth="1"/>
    <col min="5378" max="5381" width="0" style="113" hidden="1" customWidth="1"/>
    <col min="5382" max="5382" width="8.33203125" style="113" customWidth="1"/>
    <col min="5383" max="5632" width="8.88671875" style="113"/>
    <col min="5633" max="5633" width="43" style="113" customWidth="1"/>
    <col min="5634" max="5637" width="0" style="113" hidden="1" customWidth="1"/>
    <col min="5638" max="5638" width="8.33203125" style="113" customWidth="1"/>
    <col min="5639" max="5888" width="8.88671875" style="113"/>
    <col min="5889" max="5889" width="43" style="113" customWidth="1"/>
    <col min="5890" max="5893" width="0" style="113" hidden="1" customWidth="1"/>
    <col min="5894" max="5894" width="8.33203125" style="113" customWidth="1"/>
    <col min="5895" max="6144" width="8.88671875" style="113"/>
    <col min="6145" max="6145" width="43" style="113" customWidth="1"/>
    <col min="6146" max="6149" width="0" style="113" hidden="1" customWidth="1"/>
    <col min="6150" max="6150" width="8.33203125" style="113" customWidth="1"/>
    <col min="6151" max="6400" width="8.88671875" style="113"/>
    <col min="6401" max="6401" width="43" style="113" customWidth="1"/>
    <col min="6402" max="6405" width="0" style="113" hidden="1" customWidth="1"/>
    <col min="6406" max="6406" width="8.33203125" style="113" customWidth="1"/>
    <col min="6407" max="6656" width="8.88671875" style="113"/>
    <col min="6657" max="6657" width="43" style="113" customWidth="1"/>
    <col min="6658" max="6661" width="0" style="113" hidden="1" customWidth="1"/>
    <col min="6662" max="6662" width="8.33203125" style="113" customWidth="1"/>
    <col min="6663" max="6912" width="8.88671875" style="113"/>
    <col min="6913" max="6913" width="43" style="113" customWidth="1"/>
    <col min="6914" max="6917" width="0" style="113" hidden="1" customWidth="1"/>
    <col min="6918" max="6918" width="8.33203125" style="113" customWidth="1"/>
    <col min="6919" max="7168" width="8.88671875" style="113"/>
    <col min="7169" max="7169" width="43" style="113" customWidth="1"/>
    <col min="7170" max="7173" width="0" style="113" hidden="1" customWidth="1"/>
    <col min="7174" max="7174" width="8.33203125" style="113" customWidth="1"/>
    <col min="7175" max="7424" width="8.88671875" style="113"/>
    <col min="7425" max="7425" width="43" style="113" customWidth="1"/>
    <col min="7426" max="7429" width="0" style="113" hidden="1" customWidth="1"/>
    <col min="7430" max="7430" width="8.33203125" style="113" customWidth="1"/>
    <col min="7431" max="7680" width="8.88671875" style="113"/>
    <col min="7681" max="7681" width="43" style="113" customWidth="1"/>
    <col min="7682" max="7685" width="0" style="113" hidden="1" customWidth="1"/>
    <col min="7686" max="7686" width="8.33203125" style="113" customWidth="1"/>
    <col min="7687" max="7936" width="8.88671875" style="113"/>
    <col min="7937" max="7937" width="43" style="113" customWidth="1"/>
    <col min="7938" max="7941" width="0" style="113" hidden="1" customWidth="1"/>
    <col min="7942" max="7942" width="8.33203125" style="113" customWidth="1"/>
    <col min="7943" max="8192" width="8.88671875" style="113"/>
    <col min="8193" max="8193" width="43" style="113" customWidth="1"/>
    <col min="8194" max="8197" width="0" style="113" hidden="1" customWidth="1"/>
    <col min="8198" max="8198" width="8.33203125" style="113" customWidth="1"/>
    <col min="8199" max="8448" width="8.88671875" style="113"/>
    <col min="8449" max="8449" width="43" style="113" customWidth="1"/>
    <col min="8450" max="8453" width="0" style="113" hidden="1" customWidth="1"/>
    <col min="8454" max="8454" width="8.33203125" style="113" customWidth="1"/>
    <col min="8455" max="8704" width="8.88671875" style="113"/>
    <col min="8705" max="8705" width="43" style="113" customWidth="1"/>
    <col min="8706" max="8709" width="0" style="113" hidden="1" customWidth="1"/>
    <col min="8710" max="8710" width="8.33203125" style="113" customWidth="1"/>
    <col min="8711" max="8960" width="8.88671875" style="113"/>
    <col min="8961" max="8961" width="43" style="113" customWidth="1"/>
    <col min="8962" max="8965" width="0" style="113" hidden="1" customWidth="1"/>
    <col min="8966" max="8966" width="8.33203125" style="113" customWidth="1"/>
    <col min="8967" max="9216" width="8.88671875" style="113"/>
    <col min="9217" max="9217" width="43" style="113" customWidth="1"/>
    <col min="9218" max="9221" width="0" style="113" hidden="1" customWidth="1"/>
    <col min="9222" max="9222" width="8.33203125" style="113" customWidth="1"/>
    <col min="9223" max="9472" width="8.88671875" style="113"/>
    <col min="9473" max="9473" width="43" style="113" customWidth="1"/>
    <col min="9474" max="9477" width="0" style="113" hidden="1" customWidth="1"/>
    <col min="9478" max="9478" width="8.33203125" style="113" customWidth="1"/>
    <col min="9479" max="9728" width="8.88671875" style="113"/>
    <col min="9729" max="9729" width="43" style="113" customWidth="1"/>
    <col min="9730" max="9733" width="0" style="113" hidden="1" customWidth="1"/>
    <col min="9734" max="9734" width="8.33203125" style="113" customWidth="1"/>
    <col min="9735" max="9984" width="8.88671875" style="113"/>
    <col min="9985" max="9985" width="43" style="113" customWidth="1"/>
    <col min="9986" max="9989" width="0" style="113" hidden="1" customWidth="1"/>
    <col min="9990" max="9990" width="8.33203125" style="113" customWidth="1"/>
    <col min="9991" max="10240" width="8.88671875" style="113"/>
    <col min="10241" max="10241" width="43" style="113" customWidth="1"/>
    <col min="10242" max="10245" width="0" style="113" hidden="1" customWidth="1"/>
    <col min="10246" max="10246" width="8.33203125" style="113" customWidth="1"/>
    <col min="10247" max="10496" width="8.88671875" style="113"/>
    <col min="10497" max="10497" width="43" style="113" customWidth="1"/>
    <col min="10498" max="10501" width="0" style="113" hidden="1" customWidth="1"/>
    <col min="10502" max="10502" width="8.33203125" style="113" customWidth="1"/>
    <col min="10503" max="10752" width="8.88671875" style="113"/>
    <col min="10753" max="10753" width="43" style="113" customWidth="1"/>
    <col min="10754" max="10757" width="0" style="113" hidden="1" customWidth="1"/>
    <col min="10758" max="10758" width="8.33203125" style="113" customWidth="1"/>
    <col min="10759" max="11008" width="8.88671875" style="113"/>
    <col min="11009" max="11009" width="43" style="113" customWidth="1"/>
    <col min="11010" max="11013" width="0" style="113" hidden="1" customWidth="1"/>
    <col min="11014" max="11014" width="8.33203125" style="113" customWidth="1"/>
    <col min="11015" max="11264" width="8.88671875" style="113"/>
    <col min="11265" max="11265" width="43" style="113" customWidth="1"/>
    <col min="11266" max="11269" width="0" style="113" hidden="1" customWidth="1"/>
    <col min="11270" max="11270" width="8.33203125" style="113" customWidth="1"/>
    <col min="11271" max="11520" width="8.88671875" style="113"/>
    <col min="11521" max="11521" width="43" style="113" customWidth="1"/>
    <col min="11522" max="11525" width="0" style="113" hidden="1" customWidth="1"/>
    <col min="11526" max="11526" width="8.33203125" style="113" customWidth="1"/>
    <col min="11527" max="11776" width="8.88671875" style="113"/>
    <col min="11777" max="11777" width="43" style="113" customWidth="1"/>
    <col min="11778" max="11781" width="0" style="113" hidden="1" customWidth="1"/>
    <col min="11782" max="11782" width="8.33203125" style="113" customWidth="1"/>
    <col min="11783" max="12032" width="8.88671875" style="113"/>
    <col min="12033" max="12033" width="43" style="113" customWidth="1"/>
    <col min="12034" max="12037" width="0" style="113" hidden="1" customWidth="1"/>
    <col min="12038" max="12038" width="8.33203125" style="113" customWidth="1"/>
    <col min="12039" max="12288" width="8.88671875" style="113"/>
    <col min="12289" max="12289" width="43" style="113" customWidth="1"/>
    <col min="12290" max="12293" width="0" style="113" hidden="1" customWidth="1"/>
    <col min="12294" max="12294" width="8.33203125" style="113" customWidth="1"/>
    <col min="12295" max="12544" width="8.88671875" style="113"/>
    <col min="12545" max="12545" width="43" style="113" customWidth="1"/>
    <col min="12546" max="12549" width="0" style="113" hidden="1" customWidth="1"/>
    <col min="12550" max="12550" width="8.33203125" style="113" customWidth="1"/>
    <col min="12551" max="12800" width="8.88671875" style="113"/>
    <col min="12801" max="12801" width="43" style="113" customWidth="1"/>
    <col min="12802" max="12805" width="0" style="113" hidden="1" customWidth="1"/>
    <col min="12806" max="12806" width="8.33203125" style="113" customWidth="1"/>
    <col min="12807" max="13056" width="8.88671875" style="113"/>
    <col min="13057" max="13057" width="43" style="113" customWidth="1"/>
    <col min="13058" max="13061" width="0" style="113" hidden="1" customWidth="1"/>
    <col min="13062" max="13062" width="8.33203125" style="113" customWidth="1"/>
    <col min="13063" max="13312" width="8.88671875" style="113"/>
    <col min="13313" max="13313" width="43" style="113" customWidth="1"/>
    <col min="13314" max="13317" width="0" style="113" hidden="1" customWidth="1"/>
    <col min="13318" max="13318" width="8.33203125" style="113" customWidth="1"/>
    <col min="13319" max="13568" width="8.88671875" style="113"/>
    <col min="13569" max="13569" width="43" style="113" customWidth="1"/>
    <col min="13570" max="13573" width="0" style="113" hidden="1" customWidth="1"/>
    <col min="13574" max="13574" width="8.33203125" style="113" customWidth="1"/>
    <col min="13575" max="13824" width="8.88671875" style="113"/>
    <col min="13825" max="13825" width="43" style="113" customWidth="1"/>
    <col min="13826" max="13829" width="0" style="113" hidden="1" customWidth="1"/>
    <col min="13830" max="13830" width="8.33203125" style="113" customWidth="1"/>
    <col min="13831" max="14080" width="8.88671875" style="113"/>
    <col min="14081" max="14081" width="43" style="113" customWidth="1"/>
    <col min="14082" max="14085" width="0" style="113" hidden="1" customWidth="1"/>
    <col min="14086" max="14086" width="8.33203125" style="113" customWidth="1"/>
    <col min="14087" max="14336" width="8.88671875" style="113"/>
    <col min="14337" max="14337" width="43" style="113" customWidth="1"/>
    <col min="14338" max="14341" width="0" style="113" hidden="1" customWidth="1"/>
    <col min="14342" max="14342" width="8.33203125" style="113" customWidth="1"/>
    <col min="14343" max="14592" width="8.88671875" style="113"/>
    <col min="14593" max="14593" width="43" style="113" customWidth="1"/>
    <col min="14594" max="14597" width="0" style="113" hidden="1" customWidth="1"/>
    <col min="14598" max="14598" width="8.33203125" style="113" customWidth="1"/>
    <col min="14599" max="14848" width="8.88671875" style="113"/>
    <col min="14849" max="14849" width="43" style="113" customWidth="1"/>
    <col min="14850" max="14853" width="0" style="113" hidden="1" customWidth="1"/>
    <col min="14854" max="14854" width="8.33203125" style="113" customWidth="1"/>
    <col min="14855" max="15104" width="8.88671875" style="113"/>
    <col min="15105" max="15105" width="43" style="113" customWidth="1"/>
    <col min="15106" max="15109" width="0" style="113" hidden="1" customWidth="1"/>
    <col min="15110" max="15110" width="8.33203125" style="113" customWidth="1"/>
    <col min="15111" max="15360" width="8.88671875" style="113"/>
    <col min="15361" max="15361" width="43" style="113" customWidth="1"/>
    <col min="15362" max="15365" width="0" style="113" hidden="1" customWidth="1"/>
    <col min="15366" max="15366" width="8.33203125" style="113" customWidth="1"/>
    <col min="15367" max="15616" width="8.88671875" style="113"/>
    <col min="15617" max="15617" width="43" style="113" customWidth="1"/>
    <col min="15618" max="15621" width="0" style="113" hidden="1" customWidth="1"/>
    <col min="15622" max="15622" width="8.33203125" style="113" customWidth="1"/>
    <col min="15623" max="15872" width="8.88671875" style="113"/>
    <col min="15873" max="15873" width="43" style="113" customWidth="1"/>
    <col min="15874" max="15877" width="0" style="113" hidden="1" customWidth="1"/>
    <col min="15878" max="15878" width="8.33203125" style="113" customWidth="1"/>
    <col min="15879" max="16128" width="8.88671875" style="113"/>
    <col min="16129" max="16129" width="43" style="113" customWidth="1"/>
    <col min="16130" max="16133" width="0" style="113" hidden="1" customWidth="1"/>
    <col min="16134" max="16134" width="8.33203125" style="113" customWidth="1"/>
    <col min="16135" max="16384" width="8.88671875" style="113"/>
  </cols>
  <sheetData>
    <row r="1" spans="1:15" ht="18" customHeight="1">
      <c r="A1" s="96" t="s">
        <v>123</v>
      </c>
      <c r="B1" s="94"/>
      <c r="C1" s="94"/>
      <c r="D1" s="94"/>
      <c r="E1" s="94"/>
      <c r="F1" s="94"/>
    </row>
    <row r="2" spans="1:15" ht="18" customHeight="1">
      <c r="A2" s="134" t="s">
        <v>121</v>
      </c>
      <c r="B2" s="94"/>
      <c r="C2" s="94"/>
      <c r="D2" s="94"/>
      <c r="E2" s="94"/>
      <c r="F2" s="94"/>
    </row>
    <row r="3" spans="1:15" ht="18" customHeight="1">
      <c r="A3" s="94"/>
      <c r="B3" s="135"/>
      <c r="D3" s="224"/>
      <c r="E3" s="224"/>
      <c r="F3" s="224"/>
      <c r="G3" s="224"/>
      <c r="H3" s="224"/>
      <c r="I3" s="224"/>
      <c r="J3" s="224"/>
      <c r="K3" s="224"/>
      <c r="M3" s="221" t="s">
        <v>57</v>
      </c>
    </row>
    <row r="4" spans="1:15" ht="27" customHeight="1">
      <c r="A4" s="343"/>
      <c r="B4" s="345">
        <v>2009</v>
      </c>
      <c r="C4" s="347">
        <v>2010</v>
      </c>
      <c r="D4" s="345">
        <v>2011</v>
      </c>
      <c r="E4" s="341">
        <v>2012</v>
      </c>
      <c r="F4" s="341">
        <v>2013</v>
      </c>
      <c r="G4" s="341">
        <v>2014</v>
      </c>
      <c r="H4" s="341">
        <v>2015</v>
      </c>
      <c r="I4" s="341">
        <v>2016</v>
      </c>
      <c r="J4" s="341">
        <v>2017</v>
      </c>
      <c r="K4" s="341">
        <v>2018</v>
      </c>
      <c r="L4" s="341">
        <v>2019</v>
      </c>
      <c r="M4" s="341" t="s">
        <v>233</v>
      </c>
    </row>
    <row r="5" spans="1:15">
      <c r="A5" s="344"/>
      <c r="B5" s="346"/>
      <c r="C5" s="348"/>
      <c r="D5" s="346"/>
      <c r="E5" s="342"/>
      <c r="F5" s="342"/>
      <c r="G5" s="342"/>
      <c r="H5" s="342"/>
      <c r="I5" s="342"/>
      <c r="J5" s="342"/>
      <c r="K5" s="342"/>
      <c r="L5" s="342"/>
      <c r="M5" s="342"/>
    </row>
    <row r="6" spans="1:15" ht="18" customHeight="1">
      <c r="A6" s="98" t="s">
        <v>54</v>
      </c>
      <c r="B6" s="195">
        <v>100</v>
      </c>
      <c r="C6" s="184">
        <v>100</v>
      </c>
      <c r="D6" s="196">
        <v>100</v>
      </c>
      <c r="E6" s="196">
        <f t="shared" ref="E6:I6" si="0">SUM(E8:E10)</f>
        <v>100</v>
      </c>
      <c r="F6" s="196">
        <f t="shared" si="0"/>
        <v>100</v>
      </c>
      <c r="G6" s="196">
        <f>SUM(G8:G10)</f>
        <v>100.00000000000001</v>
      </c>
      <c r="H6" s="196">
        <f>SUM(H8:H10)</f>
        <v>100</v>
      </c>
      <c r="I6" s="196">
        <f t="shared" si="0"/>
        <v>99.999999999999986</v>
      </c>
      <c r="J6" s="196">
        <f>SUM(J8:J10)</f>
        <v>100</v>
      </c>
      <c r="K6" s="196">
        <f>SUM(K8:K10)</f>
        <v>100</v>
      </c>
      <c r="L6" s="196">
        <f>SUM(L8:L10)</f>
        <v>100</v>
      </c>
      <c r="M6" s="196">
        <f>'49'!M6/'49'!$M$6*100</f>
        <v>100</v>
      </c>
      <c r="O6" s="309"/>
    </row>
    <row r="7" spans="1:15" ht="18" customHeight="1">
      <c r="A7" s="97" t="s">
        <v>56</v>
      </c>
      <c r="B7" s="197"/>
      <c r="C7" s="185"/>
      <c r="D7" s="193"/>
      <c r="E7" s="193"/>
      <c r="F7" s="193"/>
      <c r="G7" s="193"/>
      <c r="H7" s="194"/>
      <c r="I7" s="193"/>
      <c r="J7" s="193"/>
      <c r="K7" s="193"/>
      <c r="M7" s="193"/>
      <c r="O7" s="309"/>
    </row>
    <row r="8" spans="1:15" ht="18" customHeight="1">
      <c r="A8" s="102" t="s">
        <v>53</v>
      </c>
      <c r="B8" s="198">
        <f>+'49'!B8/'49'!B6*100</f>
        <v>6.8183828412508305</v>
      </c>
      <c r="C8" s="198">
        <f>+'49'!C8/'49'!C6*100</f>
        <v>6.3010131756373848</v>
      </c>
      <c r="D8" s="198">
        <f>+'49'!D8/'49'!D6*100</f>
        <v>6.1169146666854468</v>
      </c>
      <c r="E8" s="198">
        <f>+'49'!E8/'49'!E6*100</f>
        <v>5.4429786785271643</v>
      </c>
      <c r="F8" s="198">
        <f>+'49'!F8/'49'!F6*100</f>
        <v>6.4679774527949734</v>
      </c>
      <c r="G8" s="198">
        <f>+'49'!G8/'49'!G6*100</f>
        <v>7.7885032280322095</v>
      </c>
      <c r="H8" s="198">
        <f>+'49'!H8/'49'!H6*100</f>
        <v>8.3692256371586478</v>
      </c>
      <c r="I8" s="198">
        <f>+'49'!I8/'49'!I6*100</f>
        <v>8.9347401680608236</v>
      </c>
      <c r="J8" s="198">
        <f>+'49'!J8/'49'!J6*100</f>
        <v>7.3574114867720004</v>
      </c>
      <c r="K8" s="198">
        <f>+'49'!K8/'49'!K6*100</f>
        <v>6.9210625989305612</v>
      </c>
      <c r="L8" s="198">
        <f>'49'!L8/'49'!$L$6*100</f>
        <v>3.5869313001075591</v>
      </c>
      <c r="M8" s="193">
        <f>'49'!M8/'49'!$M$6*100</f>
        <v>2.2362079711468059</v>
      </c>
      <c r="N8" s="137"/>
      <c r="O8" s="309"/>
    </row>
    <row r="9" spans="1:15" ht="18" customHeight="1">
      <c r="A9" s="102" t="s">
        <v>52</v>
      </c>
      <c r="B9" s="198">
        <f>+'49'!B9/'49'!B6*100</f>
        <v>93.181617158749177</v>
      </c>
      <c r="C9" s="198">
        <f>+'49'!C9/'49'!C6*100</f>
        <v>93.69898682436262</v>
      </c>
      <c r="D9" s="198">
        <f>+'49'!D9/'49'!D6*100</f>
        <v>89.984939301361493</v>
      </c>
      <c r="E9" s="198">
        <f>+'49'!E9/'49'!E6*100</f>
        <v>88.933727173571469</v>
      </c>
      <c r="F9" s="198">
        <f>+'49'!F9/'49'!F6*100</f>
        <v>89.601729127513423</v>
      </c>
      <c r="G9" s="198">
        <f>+'49'!G9/'49'!G6*100</f>
        <v>90.966430877456588</v>
      </c>
      <c r="H9" s="198">
        <f>+'49'!H9/'49'!H6*100</f>
        <v>90.211318343757625</v>
      </c>
      <c r="I9" s="198">
        <f>+'49'!I9/'49'!I6*100</f>
        <v>89.690922750705965</v>
      </c>
      <c r="J9" s="198">
        <f>+'49'!J9/'49'!J6*100</f>
        <v>91.550035651735442</v>
      </c>
      <c r="K9" s="198">
        <f>+'49'!K9/'49'!K6*100</f>
        <v>92.310437030617976</v>
      </c>
      <c r="L9" s="198">
        <f>'49'!L9/'49'!$L$6*100</f>
        <v>95.524603861630439</v>
      </c>
      <c r="M9" s="193">
        <f>'49'!M9/'49'!$M$6*100</f>
        <v>97.189700003633703</v>
      </c>
      <c r="N9" s="137"/>
      <c r="O9" s="309"/>
    </row>
    <row r="10" spans="1:15" ht="18" customHeight="1">
      <c r="A10" s="102" t="s">
        <v>116</v>
      </c>
      <c r="B10" s="198">
        <f>+'49'!B10/'49'!B6*100</f>
        <v>0</v>
      </c>
      <c r="C10" s="198">
        <f>+'49'!C10/'49'!C6*100</f>
        <v>0</v>
      </c>
      <c r="D10" s="198">
        <f>+'49'!D10/'49'!D6*100</f>
        <v>3.8981460319530701</v>
      </c>
      <c r="E10" s="198">
        <f>+'49'!E10/'49'!E6*100</f>
        <v>5.6232941479013672</v>
      </c>
      <c r="F10" s="198">
        <f>+'49'!F10/'49'!F6*100</f>
        <v>3.9302934196916035</v>
      </c>
      <c r="G10" s="198">
        <f>+'49'!G10/'49'!G6*100</f>
        <v>1.2450658945112092</v>
      </c>
      <c r="H10" s="198">
        <f>+'49'!H10/'49'!H6*100</f>
        <v>1.4194560190837309</v>
      </c>
      <c r="I10" s="198">
        <f>+'49'!I10/'49'!I6*100</f>
        <v>1.3743370812332001</v>
      </c>
      <c r="J10" s="198">
        <f>+'49'!J10/'49'!J6*100</f>
        <v>1.0925528614925595</v>
      </c>
      <c r="K10" s="198">
        <f>+'49'!K10/'49'!K6*100</f>
        <v>0.76850037045146702</v>
      </c>
      <c r="L10" s="198">
        <f>'49'!L10/'49'!$L$6*100</f>
        <v>0.88846483826199585</v>
      </c>
      <c r="M10" s="193">
        <f>'49'!M10/'49'!$M$6*100</f>
        <v>0.57409202521948899</v>
      </c>
      <c r="N10" s="137"/>
      <c r="O10" s="309"/>
    </row>
    <row r="11" spans="1:15" ht="18" customHeight="1">
      <c r="A11" s="97" t="s">
        <v>51</v>
      </c>
      <c r="B11" s="199"/>
      <c r="C11" s="199"/>
      <c r="D11" s="199"/>
      <c r="E11" s="199"/>
      <c r="F11" s="199"/>
      <c r="G11" s="199"/>
      <c r="H11" s="199"/>
      <c r="I11" s="199"/>
      <c r="J11" s="199"/>
      <c r="K11" s="199"/>
      <c r="L11" s="198"/>
      <c r="M11" s="193"/>
      <c r="N11" s="137"/>
      <c r="O11" s="309"/>
    </row>
    <row r="12" spans="1:15" ht="18" customHeight="1">
      <c r="A12" s="102" t="s">
        <v>50</v>
      </c>
      <c r="B12" s="198">
        <f>+'49'!B12/'49'!B6*100</f>
        <v>86.823320099644178</v>
      </c>
      <c r="C12" s="198">
        <f>+'49'!C12/'49'!C6*100</f>
        <v>75.287894041830597</v>
      </c>
      <c r="D12" s="198">
        <f>+'49'!D12/'49'!D6*100</f>
        <v>76.810566395530358</v>
      </c>
      <c r="E12" s="198">
        <f>+'49'!E12/'49'!E6*100</f>
        <v>77.211843377545804</v>
      </c>
      <c r="F12" s="198">
        <f>+'49'!F12/'49'!F6*100</f>
        <v>79.658731661961554</v>
      </c>
      <c r="G12" s="198">
        <f>+'49'!G12/'49'!G6*100</f>
        <v>78.512249487376948</v>
      </c>
      <c r="H12" s="198">
        <f>+'49'!H12/'49'!H6*100</f>
        <v>75.451203374578526</v>
      </c>
      <c r="I12" s="198">
        <f>+'49'!I12/'49'!I6*100</f>
        <v>73.000111643906848</v>
      </c>
      <c r="J12" s="198">
        <f>+'49'!J12/'49'!J6*100</f>
        <v>72.997466226480469</v>
      </c>
      <c r="K12" s="198">
        <f>+'49'!K12/'49'!K6*100</f>
        <v>73.518137028839945</v>
      </c>
      <c r="L12" s="198">
        <f>'49'!L12/'49'!$L$6*100</f>
        <v>74.558437388221463</v>
      </c>
      <c r="M12" s="193">
        <f>'49'!M12/'49'!$M$6*100</f>
        <v>83.048970250165695</v>
      </c>
      <c r="N12" s="137"/>
      <c r="O12" s="309"/>
    </row>
    <row r="13" spans="1:15" ht="18" customHeight="1">
      <c r="A13" s="102" t="s">
        <v>49</v>
      </c>
      <c r="B13" s="198">
        <f>+'49'!B13/'49'!B6*100</f>
        <v>6.3889646112398388</v>
      </c>
      <c r="C13" s="198">
        <f>+'49'!C13/'49'!C6*100</f>
        <v>8.7324729500197034</v>
      </c>
      <c r="D13" s="198">
        <f>+'49'!D13/'49'!D6*100</f>
        <v>8.3005857281381346</v>
      </c>
      <c r="E13" s="198">
        <f>+'49'!E13/'49'!E6*100</f>
        <v>8.1332342626779699</v>
      </c>
      <c r="F13" s="198">
        <f>+'49'!F13/'49'!F6*100</f>
        <v>9.3379626530863167</v>
      </c>
      <c r="G13" s="198">
        <f>+'49'!G13/'49'!G6*100</f>
        <v>9.6541262445756377</v>
      </c>
      <c r="H13" s="198">
        <f>+'49'!H13/'49'!H6*100</f>
        <v>9.8985379223802727</v>
      </c>
      <c r="I13" s="198">
        <f>+'49'!I13/'49'!I6*100</f>
        <v>10.696062426992734</v>
      </c>
      <c r="J13" s="198">
        <f>+'49'!J13/'49'!J6*100</f>
        <v>10.834870206365672</v>
      </c>
      <c r="K13" s="198">
        <f>+'49'!K13/'49'!K6*100</f>
        <v>10.700908149130598</v>
      </c>
      <c r="L13" s="198">
        <f>'49'!L13/'49'!$L$6*100</f>
        <v>10.735785116220475</v>
      </c>
      <c r="M13" s="193">
        <f>'49'!M13/'49'!$M$6*100</f>
        <v>6.4810580528908579</v>
      </c>
      <c r="N13" s="137"/>
      <c r="O13" s="309"/>
    </row>
    <row r="14" spans="1:15" ht="18" customHeight="1">
      <c r="A14" s="106" t="s">
        <v>122</v>
      </c>
      <c r="B14" s="198"/>
      <c r="C14" s="200"/>
      <c r="D14" s="201"/>
      <c r="E14" s="201"/>
      <c r="F14" s="201"/>
      <c r="G14" s="201"/>
      <c r="H14" s="201"/>
      <c r="I14" s="201"/>
      <c r="J14" s="202"/>
      <c r="K14" s="202"/>
      <c r="L14" s="198"/>
      <c r="M14" s="193"/>
      <c r="N14" s="137"/>
      <c r="O14" s="309"/>
    </row>
    <row r="15" spans="1:15" ht="18" customHeight="1">
      <c r="A15" s="102" t="s">
        <v>48</v>
      </c>
      <c r="B15" s="198">
        <f>+'49'!B15/'49'!B6*100</f>
        <v>1.0784997501162419</v>
      </c>
      <c r="C15" s="198">
        <f>+'49'!C15/'49'!C6*100</f>
        <v>1.2133090966218947</v>
      </c>
      <c r="D15" s="198">
        <f>+'49'!D15/'49'!D6*100</f>
        <v>1.0384173715043401</v>
      </c>
      <c r="E15" s="198">
        <f>+'49'!E15/'49'!E6*100</f>
        <v>0.99632344245155058</v>
      </c>
      <c r="F15" s="198">
        <f>+'49'!F15/'49'!F6*100</f>
        <v>0.93641030558478944</v>
      </c>
      <c r="G15" s="198">
        <f>+'49'!G15/'49'!G6*100</f>
        <v>0.93281150827171455</v>
      </c>
      <c r="H15" s="198">
        <f>+'49'!H15/'49'!H6*100</f>
        <v>1.6468085362418634</v>
      </c>
      <c r="I15" s="198">
        <f>+'49'!I15/'49'!I6*100</f>
        <v>2.3544283094143563</v>
      </c>
      <c r="J15" s="198">
        <f>+'49'!J15/'49'!J6*100</f>
        <v>2.6166620611942761</v>
      </c>
      <c r="K15" s="198">
        <f>+'49'!K15/'49'!K6*100</f>
        <v>2.6999581380660951</v>
      </c>
      <c r="L15" s="198">
        <f>'49'!L15/'49'!$L$6*100</f>
        <v>2.7839286885431744</v>
      </c>
      <c r="M15" s="193">
        <f>'49'!M15/'49'!$M$6*100</f>
        <v>2.3312139741566971</v>
      </c>
      <c r="N15" s="137"/>
      <c r="O15" s="309"/>
    </row>
    <row r="16" spans="1:15" ht="18" customHeight="1">
      <c r="A16" s="106" t="s">
        <v>119</v>
      </c>
      <c r="B16" s="198"/>
      <c r="C16" s="200"/>
      <c r="D16" s="201"/>
      <c r="E16" s="201"/>
      <c r="F16" s="201"/>
      <c r="G16" s="201"/>
      <c r="H16" s="201"/>
      <c r="I16" s="201"/>
      <c r="J16" s="202"/>
      <c r="K16" s="202"/>
      <c r="L16" s="198"/>
      <c r="M16" s="193"/>
      <c r="N16" s="137"/>
      <c r="O16" s="309"/>
    </row>
    <row r="17" spans="1:15" ht="18" customHeight="1">
      <c r="A17" s="102" t="s">
        <v>47</v>
      </c>
      <c r="B17" s="198">
        <f>+'49'!B17/'49'!B6*100</f>
        <v>4.6776233686263939</v>
      </c>
      <c r="C17" s="198">
        <f>+'49'!C17/'49'!C6*100</f>
        <v>10.318916168299564</v>
      </c>
      <c r="D17" s="198">
        <f>+'49'!D17/'49'!D6*100</f>
        <v>9.8028158904600691</v>
      </c>
      <c r="E17" s="198">
        <f>+'49'!E17/'49'!E6*100</f>
        <v>9.5614949733439349</v>
      </c>
      <c r="F17" s="198">
        <f>+'49'!F17/'49'!F6*100</f>
        <v>6.4853674664965322</v>
      </c>
      <c r="G17" s="198">
        <f>+'49'!G17/'49'!G6*100</f>
        <v>6.7816019739307993</v>
      </c>
      <c r="H17" s="198">
        <f>+'49'!H17/'49'!H6*100</f>
        <v>7.6702579726250661</v>
      </c>
      <c r="I17" s="198">
        <f>+'49'!I17/'49'!I6*100</f>
        <v>7.9498104493405632</v>
      </c>
      <c r="J17" s="198">
        <f>+'49'!J17/'49'!J6*100</f>
        <v>7.1761444764912712</v>
      </c>
      <c r="K17" s="198">
        <f>+'49'!K17/'49'!K6*100</f>
        <v>7.0892358757176641</v>
      </c>
      <c r="L17" s="198">
        <f>'49'!L17/'49'!$L$6*100</f>
        <v>7.0620125776419114</v>
      </c>
      <c r="M17" s="193">
        <f>'49'!M17/'49'!$M$6*100</f>
        <v>4.5792106108201249</v>
      </c>
      <c r="N17" s="137"/>
      <c r="O17" s="309"/>
    </row>
    <row r="18" spans="1:15" ht="18" customHeight="1">
      <c r="A18" s="106" t="s">
        <v>120</v>
      </c>
      <c r="B18" s="198"/>
      <c r="C18" s="200"/>
      <c r="D18" s="201"/>
      <c r="E18" s="201"/>
      <c r="F18" s="201"/>
      <c r="G18" s="201"/>
      <c r="H18" s="201"/>
      <c r="I18" s="201"/>
      <c r="J18" s="202"/>
      <c r="K18" s="202"/>
      <c r="L18" s="198"/>
      <c r="M18" s="193"/>
      <c r="N18" s="137"/>
      <c r="O18" s="309"/>
    </row>
    <row r="19" spans="1:15" ht="18" customHeight="1">
      <c r="A19" s="102" t="s">
        <v>46</v>
      </c>
      <c r="B19" s="198">
        <f>+'49'!B19/'49'!B6*100</f>
        <v>1.0315921703733564</v>
      </c>
      <c r="C19" s="198">
        <f>+'49'!C19/'49'!C6*100</f>
        <v>4.44740774322824</v>
      </c>
      <c r="D19" s="198">
        <f>+'49'!D19/'49'!D6*100</f>
        <v>4.0476146143671015</v>
      </c>
      <c r="E19" s="198">
        <f>+'49'!E19/'49'!E6*100</f>
        <v>4.0971039439807369</v>
      </c>
      <c r="F19" s="198">
        <f>+'49'!F19/'49'!F6*100</f>
        <v>3.58152791287081</v>
      </c>
      <c r="G19" s="198">
        <f>+'49'!G19/'49'!G6*100</f>
        <v>4.1192107858448921</v>
      </c>
      <c r="H19" s="198">
        <f>+'49'!H19/'49'!H6*100</f>
        <v>5.3331921941742735</v>
      </c>
      <c r="I19" s="198">
        <f>+'49'!I19/'49'!I6*100</f>
        <v>5.9995871703454968</v>
      </c>
      <c r="J19" s="198">
        <f>+'49'!J19/'49'!J6*100</f>
        <v>6.3748570294683153</v>
      </c>
      <c r="K19" s="198">
        <f>+'49'!K19/'49'!K6*100</f>
        <v>5.9917608082456946</v>
      </c>
      <c r="L19" s="198">
        <f>'49'!L19/'49'!$L$6*100</f>
        <v>4.8598362293729744</v>
      </c>
      <c r="M19" s="193">
        <f>'49'!M19/'49'!$M$6*100</f>
        <v>3.5595471119666264</v>
      </c>
      <c r="N19" s="137"/>
      <c r="O19" s="309"/>
    </row>
    <row r="20" spans="1:15" ht="18" customHeight="1">
      <c r="A20" s="97" t="s">
        <v>45</v>
      </c>
      <c r="B20" s="199"/>
      <c r="C20" s="203"/>
      <c r="D20" s="204"/>
      <c r="E20" s="204"/>
      <c r="F20" s="204"/>
      <c r="G20" s="204"/>
      <c r="H20" s="204"/>
      <c r="I20" s="204"/>
      <c r="J20" s="204"/>
      <c r="K20" s="204"/>
      <c r="L20" s="198"/>
      <c r="M20" s="193"/>
      <c r="N20" s="137"/>
      <c r="O20" s="309"/>
    </row>
    <row r="21" spans="1:15" ht="18" customHeight="1">
      <c r="A21" s="107" t="s">
        <v>44</v>
      </c>
      <c r="B21" s="199">
        <f>+'49'!B21/'49'!B6*100</f>
        <v>34.272596596747547</v>
      </c>
      <c r="C21" s="199">
        <f>+'49'!C21/'49'!C6*100</f>
        <v>32.7394696441172</v>
      </c>
      <c r="D21" s="199">
        <f>+'49'!D21/'49'!D6*100</f>
        <v>35.63722499946698</v>
      </c>
      <c r="E21" s="199">
        <f>+'49'!E21/'49'!E6*100</f>
        <v>31.918247857920161</v>
      </c>
      <c r="F21" s="199">
        <f>+'49'!F21/'49'!F6*100</f>
        <v>29.156636552985983</v>
      </c>
      <c r="G21" s="199">
        <f>+'49'!G21/'49'!G6*100</f>
        <v>28.289636145495034</v>
      </c>
      <c r="H21" s="199">
        <f>+'49'!H21/'49'!H6*100</f>
        <v>28.107735260811033</v>
      </c>
      <c r="I21" s="199">
        <f>+'49'!I21/'49'!I6*100</f>
        <v>28.94912394807659</v>
      </c>
      <c r="J21" s="199">
        <f>+'49'!J21/'49'!J6*100</f>
        <v>26.654154856635</v>
      </c>
      <c r="K21" s="199">
        <f>+'49'!K21/'49'!K6*100</f>
        <v>25.609722179986072</v>
      </c>
      <c r="L21" s="199">
        <f>'49'!L21/'49'!$L$6*100</f>
        <v>21.657160881637918</v>
      </c>
      <c r="M21" s="196">
        <f>'49'!M21/'49'!$M$6*100</f>
        <v>13.523999549449181</v>
      </c>
      <c r="N21" s="137"/>
      <c r="O21" s="309"/>
    </row>
    <row r="22" spans="1:15" ht="18" customHeight="1">
      <c r="A22" s="108" t="s">
        <v>43</v>
      </c>
      <c r="B22" s="198">
        <f>+'49'!B22/'49'!B6*100</f>
        <v>24.676601116888566</v>
      </c>
      <c r="C22" s="198">
        <f>+'49'!C22/'49'!C6*100</f>
        <v>14.462556241833987</v>
      </c>
      <c r="D22" s="198">
        <f>+'49'!D22/'49'!D6*100</f>
        <v>19.210846790216944</v>
      </c>
      <c r="E22" s="198">
        <f>+'49'!E22/'49'!E6*100</f>
        <v>17.138728380239247</v>
      </c>
      <c r="F22" s="198">
        <f>+'49'!F22/'49'!F6*100</f>
        <v>11.850447780985199</v>
      </c>
      <c r="G22" s="198">
        <f>+'49'!G22/'49'!G6*100</f>
        <v>12.20089095657395</v>
      </c>
      <c r="H22" s="198">
        <f>+'49'!H22/'49'!H6*100</f>
        <v>13.641346926536228</v>
      </c>
      <c r="I22" s="198">
        <f>+'49'!I22/'49'!I6*100</f>
        <v>15.109071511302814</v>
      </c>
      <c r="J22" s="198">
        <f>+'49'!J22/'49'!J6*100</f>
        <v>11.814924360345708</v>
      </c>
      <c r="K22" s="198">
        <f>+'49'!K22/'49'!K6*100</f>
        <v>12.785607377159275</v>
      </c>
      <c r="L22" s="198">
        <f>'49'!L22/'49'!$L$6*100</f>
        <v>14.28055921523198</v>
      </c>
      <c r="M22" s="193">
        <f>'49'!M22/'49'!$M$6*100</f>
        <v>7.8167775590953683</v>
      </c>
      <c r="N22" s="137"/>
      <c r="O22" s="309"/>
    </row>
    <row r="23" spans="1:15" ht="18" customHeight="1">
      <c r="A23" s="109" t="s">
        <v>42</v>
      </c>
      <c r="B23" s="198">
        <f>+'49'!B23/'49'!B6*100</f>
        <v>3.3224389814796016</v>
      </c>
      <c r="C23" s="198">
        <f>+'49'!C23/'49'!C6*100</f>
        <v>13.235032617521627</v>
      </c>
      <c r="D23" s="198">
        <f>+'49'!D23/'49'!D6*100</f>
        <v>12.09654553244456</v>
      </c>
      <c r="E23" s="198">
        <f>+'49'!E23/'49'!E6*100</f>
        <v>13.445720313082715</v>
      </c>
      <c r="F23" s="198">
        <f>+'49'!F23/'49'!F6*100</f>
        <v>15.983796114985493</v>
      </c>
      <c r="G23" s="198">
        <f>+'49'!G23/'49'!G6*100</f>
        <v>14.53116590486394</v>
      </c>
      <c r="H23" s="198">
        <f>+'49'!H23/'49'!H6*100</f>
        <v>13.112075080062425</v>
      </c>
      <c r="I23" s="198">
        <f>+'49'!I23/'49'!I6*100</f>
        <v>12.495798655769736</v>
      </c>
      <c r="J23" s="198">
        <f>+'49'!J23/'49'!J6*100</f>
        <v>13.40858881087367</v>
      </c>
      <c r="K23" s="198">
        <f>+'49'!K23/'49'!K6*100</f>
        <v>11.635606712079872</v>
      </c>
      <c r="L23" s="198">
        <f>'49'!L23/'49'!$L$6*100</f>
        <v>6.3984970069563438</v>
      </c>
      <c r="M23" s="193">
        <f>'49'!M23/'49'!$M$6*100</f>
        <v>4.9187699867208705</v>
      </c>
      <c r="N23" s="137"/>
      <c r="O23" s="309"/>
    </row>
    <row r="24" spans="1:15" ht="18" customHeight="1">
      <c r="A24" s="108" t="s">
        <v>41</v>
      </c>
      <c r="B24" s="198">
        <f>+'49'!B24/'49'!B6*100</f>
        <v>4.7178730203841353</v>
      </c>
      <c r="C24" s="198">
        <f>+'49'!C24/'49'!C6*100</f>
        <v>4.6488263818974946</v>
      </c>
      <c r="D24" s="198">
        <f>+'49'!D24/'49'!D6*100</f>
        <v>4.008725577014042</v>
      </c>
      <c r="E24" s="198">
        <f>+'49'!E24/'49'!E6*100</f>
        <v>1.100344073713974</v>
      </c>
      <c r="F24" s="198">
        <f>+'49'!F24/'49'!F6*100</f>
        <v>1.0874138549514623</v>
      </c>
      <c r="G24" s="198">
        <f>+'49'!G24/'49'!G6*100</f>
        <v>1.2278310744914969</v>
      </c>
      <c r="H24" s="198">
        <f>+'49'!H24/'49'!H6*100</f>
        <v>0.91396467500469802</v>
      </c>
      <c r="I24" s="198">
        <f>+'49'!I24/'49'!I6*100</f>
        <v>0.93154170828816973</v>
      </c>
      <c r="J24" s="198">
        <f>+'49'!J24/'49'!J6*100</f>
        <v>1.0179721005994551</v>
      </c>
      <c r="K24" s="198">
        <f>+'49'!K24/'49'!K6*100</f>
        <v>0.67899904519678089</v>
      </c>
      <c r="L24" s="198">
        <f>'49'!L24/'49'!$L$6*100</f>
        <v>0.48666136666475096</v>
      </c>
      <c r="M24" s="193">
        <f>'49'!M24/'49'!$M$6*100</f>
        <v>0.48370748448559364</v>
      </c>
      <c r="N24" s="137"/>
      <c r="O24" s="309"/>
    </row>
    <row r="25" spans="1:15" ht="18" customHeight="1">
      <c r="A25" s="110" t="s">
        <v>40</v>
      </c>
      <c r="B25" s="198"/>
      <c r="C25" s="198"/>
      <c r="D25" s="198"/>
      <c r="E25" s="198"/>
      <c r="F25" s="198"/>
      <c r="G25" s="198"/>
      <c r="H25" s="198"/>
      <c r="I25" s="198"/>
      <c r="J25" s="198"/>
      <c r="K25" s="198"/>
      <c r="L25" s="198"/>
      <c r="M25" s="193">
        <f>'49'!M25/'49'!$M$6*100</f>
        <v>0</v>
      </c>
      <c r="N25" s="137"/>
      <c r="O25" s="309"/>
    </row>
    <row r="26" spans="1:15" ht="18" customHeight="1">
      <c r="A26" s="108" t="s">
        <v>39</v>
      </c>
      <c r="B26" s="198">
        <f>+'49'!B19/'49'!B6*100</f>
        <v>1.0315921703733564</v>
      </c>
      <c r="C26" s="198">
        <f>+'49'!C19/'49'!C6*100</f>
        <v>4.44740774322824</v>
      </c>
      <c r="D26" s="198">
        <f>+'49'!D19/'49'!D6*100</f>
        <v>4.0476146143671015</v>
      </c>
      <c r="E26" s="198">
        <f>+'49'!E19/'49'!E6*100</f>
        <v>4.0971039439807369</v>
      </c>
      <c r="F26" s="198">
        <f>+'49'!F19/'49'!F6*100</f>
        <v>3.58152791287081</v>
      </c>
      <c r="G26" s="198">
        <f>+'49'!G19/'49'!G6*100</f>
        <v>4.1192107858448921</v>
      </c>
      <c r="H26" s="198">
        <f>+'49'!H19/'49'!H6*100</f>
        <v>5.3331921941742735</v>
      </c>
      <c r="I26" s="198">
        <f>+'49'!I19/'49'!I6*100</f>
        <v>5.9995871703454968</v>
      </c>
      <c r="J26" s="198">
        <f>+'49'!J19/'49'!J6*100</f>
        <v>6.3748570294683153</v>
      </c>
      <c r="K26" s="198">
        <f>+'49'!K19/'49'!K6*100</f>
        <v>5.9917608082456946</v>
      </c>
      <c r="L26" s="198">
        <f>'49'!L26/'49'!$L$6*100</f>
        <v>0.49144329278484411</v>
      </c>
      <c r="M26" s="193">
        <f>'49'!M26/'49'!$M$6*100</f>
        <v>0.30474451914734807</v>
      </c>
      <c r="N26" s="137"/>
      <c r="O26" s="309"/>
    </row>
    <row r="27" spans="1:15" ht="18" customHeight="1">
      <c r="A27" s="107" t="s">
        <v>38</v>
      </c>
      <c r="B27" s="199">
        <f>+'49'!B27/'49'!B6*100</f>
        <v>65.727403403252453</v>
      </c>
      <c r="C27" s="199">
        <f>+'49'!C27/'49'!C6*100</f>
        <v>67.260530355882807</v>
      </c>
      <c r="D27" s="199">
        <f>+'49'!D27/'49'!D6*100</f>
        <v>60.464628968579959</v>
      </c>
      <c r="E27" s="199">
        <f>+'49'!E27/'49'!E6*100</f>
        <v>62.458457994178474</v>
      </c>
      <c r="F27" s="199">
        <f>+'49'!F27/'49'!F6*100</f>
        <v>66.913070027322419</v>
      </c>
      <c r="G27" s="199">
        <f>+'49'!G27/'49'!G6*100</f>
        <v>70.465297959993762</v>
      </c>
      <c r="H27" s="199">
        <f>+'49'!H27/'49'!H6*100</f>
        <v>70.472808720105235</v>
      </c>
      <c r="I27" s="199">
        <f>+'49'!I27/'49'!I6*100</f>
        <v>69.676538970690217</v>
      </c>
      <c r="J27" s="199">
        <f>+'49'!J27/'49'!J6*100</f>
        <v>72.106367087162567</v>
      </c>
      <c r="K27" s="199">
        <f>+'49'!K27/'49'!K6*100</f>
        <v>73.449680876091861</v>
      </c>
      <c r="L27" s="199">
        <f>'49'!L27/'49'!$L$6*100</f>
        <v>77.454374280100083</v>
      </c>
      <c r="M27" s="196">
        <v>85.91</v>
      </c>
      <c r="N27" s="137"/>
      <c r="O27" s="309"/>
    </row>
    <row r="28" spans="1:15" ht="18" customHeight="1">
      <c r="A28" s="108" t="s">
        <v>37</v>
      </c>
      <c r="B28" s="198">
        <f>+'49'!B28/'49'!B6*100</f>
        <v>14.142647375833873</v>
      </c>
      <c r="C28" s="198">
        <f>+'49'!C28/'49'!C6*100</f>
        <v>10.148629893473029</v>
      </c>
      <c r="D28" s="198">
        <f>+'49'!D28/'49'!D6*100</f>
        <v>20.200428560857677</v>
      </c>
      <c r="E28" s="198">
        <f>+'49'!E28/'49'!E6*100</f>
        <v>17.720970036402775</v>
      </c>
      <c r="F28" s="198">
        <f>+'49'!F28/'49'!F6*100</f>
        <v>22.423995433974202</v>
      </c>
      <c r="G28" s="198">
        <f>+'49'!G28/'49'!G6*100</f>
        <v>24.704867582339556</v>
      </c>
      <c r="H28" s="198">
        <f>+'49'!H28/'49'!H6*100</f>
        <v>21.077354007374964</v>
      </c>
      <c r="I28" s="198">
        <f>+'49'!I28/'49'!I6*100</f>
        <v>20.898757554409357</v>
      </c>
      <c r="J28" s="198">
        <f>+'49'!J28/'49'!J6*100</f>
        <v>24.626214614482116</v>
      </c>
      <c r="K28" s="198">
        <f>+'49'!K28/'49'!K6*100</f>
        <v>29.617539930852345</v>
      </c>
      <c r="L28" s="198">
        <f>'49'!L28/'49'!$L$6*100</f>
        <v>37.650505446346159</v>
      </c>
      <c r="M28" s="193">
        <f>'49'!M28/'49'!$M$6*100</f>
        <v>63.748598560055427</v>
      </c>
      <c r="N28" s="137"/>
      <c r="O28" s="309"/>
    </row>
    <row r="29" spans="1:15" ht="18" customHeight="1">
      <c r="A29" s="110" t="s">
        <v>36</v>
      </c>
      <c r="B29" s="198"/>
      <c r="C29" s="198"/>
      <c r="D29" s="198"/>
      <c r="E29" s="198"/>
      <c r="F29" s="198"/>
      <c r="G29" s="198"/>
      <c r="H29" s="198"/>
      <c r="I29" s="198"/>
      <c r="J29" s="198"/>
      <c r="K29" s="198"/>
      <c r="L29" s="198"/>
      <c r="M29" s="193">
        <f>'49'!M29/'49'!$M$6*100</f>
        <v>0</v>
      </c>
      <c r="N29" s="137"/>
      <c r="O29" s="309"/>
    </row>
    <row r="30" spans="1:15" ht="18" customHeight="1">
      <c r="A30" s="108" t="s">
        <v>35</v>
      </c>
      <c r="B30" s="198">
        <f>+'49'!B30/'49'!B6*100</f>
        <v>51.584756027418578</v>
      </c>
      <c r="C30" s="198">
        <f>+'49'!C30/'49'!C6*100</f>
        <v>57.111900462409771</v>
      </c>
      <c r="D30" s="198">
        <f>+'49'!D30/'49'!D6*100</f>
        <v>40.264200407722278</v>
      </c>
      <c r="E30" s="198">
        <f>+'49'!E30/'49'!E6*100</f>
        <v>44.737487957775699</v>
      </c>
      <c r="F30" s="198">
        <f>+'49'!F30/'49'!F6*100</f>
        <v>44.489074593348214</v>
      </c>
      <c r="G30" s="198">
        <f>+'49'!G30/'49'!G6*100</f>
        <v>45.760430377654195</v>
      </c>
      <c r="H30" s="198">
        <f>+'49'!H30/'49'!H6*100</f>
        <v>49.39545471273027</v>
      </c>
      <c r="I30" s="198">
        <f>+'49'!I30/'49'!I6*100</f>
        <v>48.77778141628086</v>
      </c>
      <c r="J30" s="198">
        <f>+'49'!J30/'49'!J6*100</f>
        <v>47.480152472680444</v>
      </c>
      <c r="K30" s="198">
        <f>+'49'!K30/'49'!K6*100</f>
        <v>43.832140945239509</v>
      </c>
      <c r="L30" s="198">
        <f>'49'!L30/'49'!$L$6*100</f>
        <v>39.803868833753924</v>
      </c>
      <c r="M30" s="193">
        <f>'49'!M30/'49'!$M$6*100</f>
        <v>22.153309865275904</v>
      </c>
      <c r="N30" s="137"/>
      <c r="O30" s="309"/>
    </row>
    <row r="31" spans="1:15" ht="18" customHeight="1">
      <c r="A31" s="107" t="s">
        <v>34</v>
      </c>
      <c r="B31" s="199">
        <f>+'49'!B31/'49'!B6*100</f>
        <v>0</v>
      </c>
      <c r="C31" s="199">
        <f>+'49'!C31/'49'!C6*100</f>
        <v>0</v>
      </c>
      <c r="D31" s="199">
        <f>+'49'!D31/'49'!D6*100</f>
        <v>3.8981460319530701</v>
      </c>
      <c r="E31" s="199">
        <f>+'49'!E31/'49'!E6*100</f>
        <v>5.6232941479013672</v>
      </c>
      <c r="F31" s="199">
        <f>+'49'!F31/'49'!F6*100</f>
        <v>3.9302934196916035</v>
      </c>
      <c r="G31" s="199">
        <f>+'49'!G31/'49'!G6*100</f>
        <v>1.2450658945112092</v>
      </c>
      <c r="H31" s="199">
        <f>+'49'!H31/'49'!H6*100</f>
        <v>1.4194560190837309</v>
      </c>
      <c r="I31" s="199">
        <f>+'49'!I31/'49'!I6*100</f>
        <v>1.3743370812332001</v>
      </c>
      <c r="J31" s="199">
        <f>+'49'!J31/'49'!J6*100</f>
        <v>1.2394780562024357</v>
      </c>
      <c r="K31" s="199">
        <f>+'49'!K31/'49'!K6*100</f>
        <v>0.94059694392207227</v>
      </c>
      <c r="L31" s="199">
        <f>'49'!L31/'49'!$L$6*100</f>
        <v>0.88846483826199585</v>
      </c>
      <c r="M31" s="196">
        <f>'49'!M31/'49'!$M$6*100</f>
        <v>0.57409202521948899</v>
      </c>
      <c r="N31" s="137"/>
      <c r="O31" s="309"/>
    </row>
    <row r="32" spans="1:15" ht="18" customHeight="1">
      <c r="A32" s="107" t="s">
        <v>33</v>
      </c>
      <c r="B32" s="197"/>
      <c r="C32" s="185"/>
      <c r="D32" s="193"/>
      <c r="E32" s="193"/>
      <c r="F32" s="193"/>
      <c r="G32" s="194"/>
      <c r="H32" s="194"/>
      <c r="I32" s="193"/>
      <c r="J32" s="194"/>
      <c r="K32" s="194"/>
      <c r="M32" s="193"/>
      <c r="N32" s="137"/>
    </row>
    <row r="33" spans="1:9" ht="18" customHeight="1">
      <c r="A33" s="94"/>
      <c r="B33" s="111"/>
      <c r="C33" s="112"/>
      <c r="D33" s="112"/>
      <c r="E33" s="112"/>
      <c r="F33" s="112"/>
      <c r="I33" s="94"/>
    </row>
    <row r="34" spans="1:9" ht="18" customHeight="1">
      <c r="A34" s="94"/>
      <c r="B34" s="94"/>
      <c r="C34" s="94"/>
      <c r="D34" s="94"/>
      <c r="E34" s="94"/>
      <c r="F34" s="94"/>
    </row>
    <row r="35" spans="1:9" ht="18" customHeight="1">
      <c r="A35" s="94"/>
      <c r="B35" s="94"/>
      <c r="C35" s="94"/>
      <c r="D35" s="94"/>
      <c r="E35" s="94"/>
      <c r="F35" s="94"/>
      <c r="H35" s="137"/>
    </row>
    <row r="36" spans="1:9" ht="18" customHeight="1">
      <c r="A36" s="94"/>
      <c r="B36" s="94"/>
      <c r="C36" s="94"/>
      <c r="D36" s="94"/>
      <c r="E36" s="94"/>
      <c r="F36" s="94"/>
    </row>
    <row r="37" spans="1:9" ht="18" customHeight="1">
      <c r="A37" s="94"/>
      <c r="B37" s="94"/>
      <c r="C37" s="94"/>
      <c r="D37" s="94"/>
      <c r="E37" s="94"/>
      <c r="F37" s="94"/>
    </row>
    <row r="38" spans="1:9" ht="18" customHeight="1">
      <c r="A38" s="94"/>
      <c r="B38" s="94"/>
      <c r="C38" s="94"/>
      <c r="D38" s="94"/>
      <c r="E38" s="94"/>
      <c r="F38" s="94"/>
    </row>
    <row r="39" spans="1:9" ht="18" customHeight="1">
      <c r="A39" s="94"/>
      <c r="B39" s="94"/>
      <c r="C39" s="94"/>
      <c r="D39" s="94"/>
      <c r="E39" s="94"/>
      <c r="F39" s="94"/>
    </row>
    <row r="40" spans="1:9" ht="18" customHeight="1">
      <c r="A40" s="94"/>
      <c r="B40" s="94"/>
      <c r="C40" s="94"/>
      <c r="D40" s="94"/>
      <c r="E40" s="94"/>
      <c r="F40" s="94"/>
    </row>
    <row r="41" spans="1:9" ht="18" customHeight="1">
      <c r="A41" s="94"/>
      <c r="B41" s="94"/>
      <c r="C41" s="94"/>
      <c r="D41" s="94"/>
      <c r="E41" s="94"/>
      <c r="F41" s="94"/>
    </row>
    <row r="42" spans="1:9" ht="18" customHeight="1">
      <c r="A42" s="94"/>
      <c r="B42" s="94"/>
      <c r="C42" s="94"/>
      <c r="D42" s="94"/>
      <c r="E42" s="94"/>
      <c r="F42" s="94"/>
    </row>
    <row r="43" spans="1:9" ht="18" customHeight="1">
      <c r="A43" s="94"/>
      <c r="B43" s="94"/>
      <c r="C43" s="94"/>
      <c r="D43" s="94"/>
      <c r="E43" s="94"/>
      <c r="F43" s="94"/>
    </row>
    <row r="44" spans="1:9" ht="18" customHeight="1"/>
    <row r="45" spans="1:9" ht="18" customHeight="1"/>
    <row r="46" spans="1:9" ht="18" customHeight="1"/>
    <row r="47" spans="1:9" ht="18" customHeight="1"/>
    <row r="48" spans="1:9"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169" spans="1:6">
      <c r="A169" s="94"/>
      <c r="B169" s="94"/>
      <c r="C169" s="94"/>
      <c r="D169" s="94"/>
      <c r="E169" s="94"/>
      <c r="F169" s="94"/>
    </row>
    <row r="170" spans="1:6">
      <c r="A170" s="94"/>
      <c r="B170" s="94"/>
      <c r="C170" s="94"/>
      <c r="D170" s="94"/>
      <c r="E170" s="94"/>
      <c r="F170" s="94"/>
    </row>
    <row r="171" spans="1:6">
      <c r="A171" s="94"/>
      <c r="B171" s="94"/>
      <c r="C171" s="94"/>
      <c r="D171" s="94"/>
      <c r="E171" s="94"/>
      <c r="F171" s="94"/>
    </row>
    <row r="172" spans="1:6">
      <c r="A172" s="94"/>
      <c r="B172" s="94"/>
      <c r="C172" s="94"/>
      <c r="D172" s="94"/>
      <c r="E172" s="94"/>
      <c r="F172" s="94"/>
    </row>
    <row r="173" spans="1:6">
      <c r="A173" s="94"/>
      <c r="B173" s="94"/>
      <c r="C173" s="94"/>
      <c r="D173" s="94"/>
      <c r="E173" s="94"/>
      <c r="F173" s="94"/>
    </row>
    <row r="174" spans="1:6">
      <c r="A174" s="94"/>
      <c r="B174" s="94"/>
      <c r="C174" s="94"/>
      <c r="D174" s="94"/>
      <c r="E174" s="94"/>
      <c r="F174" s="94"/>
    </row>
  </sheetData>
  <mergeCells count="13">
    <mergeCell ref="M4:M5"/>
    <mergeCell ref="L4:L5"/>
    <mergeCell ref="K4:K5"/>
    <mergeCell ref="J4:J5"/>
    <mergeCell ref="A4:A5"/>
    <mergeCell ref="B4:B5"/>
    <mergeCell ref="C4:C5"/>
    <mergeCell ref="D4:D5"/>
    <mergeCell ref="E4:E5"/>
    <mergeCell ref="F4:F5"/>
    <mergeCell ref="G4:G5"/>
    <mergeCell ref="H4:H5"/>
    <mergeCell ref="I4:I5"/>
  </mergeCells>
  <pageMargins left="0.24803149599999999" right="0.261811024" top="0.62992125984252001" bottom="0.62992125984252001" header="0.511811023622047" footer="0.23622047244094499"/>
  <pageSetup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N76"/>
  <sheetViews>
    <sheetView topLeftCell="A16" workbookViewId="0">
      <selection activeCell="A33" sqref="A33"/>
    </sheetView>
  </sheetViews>
  <sheetFormatPr defaultRowHeight="15"/>
  <cols>
    <col min="1" max="1" width="37.6640625" style="234" customWidth="1"/>
    <col min="2" max="2" width="9.77734375" style="234" hidden="1" customWidth="1"/>
    <col min="3" max="3" width="9.77734375" style="234" customWidth="1"/>
    <col min="4" max="4" width="9.77734375" style="234" hidden="1" customWidth="1"/>
    <col min="5" max="5" width="9.5546875" style="234" hidden="1" customWidth="1"/>
    <col min="6" max="6" width="9.77734375" style="234" hidden="1" customWidth="1"/>
    <col min="7" max="7" width="9.109375" style="234" hidden="1" customWidth="1"/>
    <col min="8" max="8" width="8.5546875" style="234" customWidth="1"/>
    <col min="9" max="10" width="9.109375" style="234" hidden="1" customWidth="1"/>
    <col min="11" max="11" width="9.33203125" style="234" customWidth="1"/>
    <col min="12" max="12" width="9.88671875" style="234" customWidth="1"/>
    <col min="13" max="13" width="9.77734375" style="234" customWidth="1"/>
    <col min="14" max="14" width="11" style="234" bestFit="1" customWidth="1"/>
    <col min="15" max="255" width="8.88671875" style="234"/>
    <col min="256" max="256" width="37.88671875" style="234" customWidth="1"/>
    <col min="257" max="260" width="0" style="234" hidden="1" customWidth="1"/>
    <col min="261" max="261" width="9.77734375" style="234" bestFit="1" customWidth="1"/>
    <col min="262" max="263" width="10.77734375" style="234" bestFit="1" customWidth="1"/>
    <col min="264" max="264" width="10.21875" style="234" customWidth="1"/>
    <col min="265" max="511" width="8.88671875" style="234"/>
    <col min="512" max="512" width="37.88671875" style="234" customWidth="1"/>
    <col min="513" max="516" width="0" style="234" hidden="1" customWidth="1"/>
    <col min="517" max="517" width="9.77734375" style="234" bestFit="1" customWidth="1"/>
    <col min="518" max="519" width="10.77734375" style="234" bestFit="1" customWidth="1"/>
    <col min="520" max="520" width="10.21875" style="234" customWidth="1"/>
    <col min="521" max="767" width="8.88671875" style="234"/>
    <col min="768" max="768" width="37.88671875" style="234" customWidth="1"/>
    <col min="769" max="772" width="0" style="234" hidden="1" customWidth="1"/>
    <col min="773" max="773" width="9.77734375" style="234" bestFit="1" customWidth="1"/>
    <col min="774" max="775" width="10.77734375" style="234" bestFit="1" customWidth="1"/>
    <col min="776" max="776" width="10.21875" style="234" customWidth="1"/>
    <col min="777" max="1023" width="8.88671875" style="234"/>
    <col min="1024" max="1024" width="37.88671875" style="234" customWidth="1"/>
    <col min="1025" max="1028" width="0" style="234" hidden="1" customWidth="1"/>
    <col min="1029" max="1029" width="9.77734375" style="234" bestFit="1" customWidth="1"/>
    <col min="1030" max="1031" width="10.77734375" style="234" bestFit="1" customWidth="1"/>
    <col min="1032" max="1032" width="10.21875" style="234" customWidth="1"/>
    <col min="1033" max="1279" width="8.88671875" style="234"/>
    <col min="1280" max="1280" width="37.88671875" style="234" customWidth="1"/>
    <col min="1281" max="1284" width="0" style="234" hidden="1" customWidth="1"/>
    <col min="1285" max="1285" width="9.77734375" style="234" bestFit="1" customWidth="1"/>
    <col min="1286" max="1287" width="10.77734375" style="234" bestFit="1" customWidth="1"/>
    <col min="1288" max="1288" width="10.21875" style="234" customWidth="1"/>
    <col min="1289" max="1535" width="8.88671875" style="234"/>
    <col min="1536" max="1536" width="37.88671875" style="234" customWidth="1"/>
    <col min="1537" max="1540" width="0" style="234" hidden="1" customWidth="1"/>
    <col min="1541" max="1541" width="9.77734375" style="234" bestFit="1" customWidth="1"/>
    <col min="1542" max="1543" width="10.77734375" style="234" bestFit="1" customWidth="1"/>
    <col min="1544" max="1544" width="10.21875" style="234" customWidth="1"/>
    <col min="1545" max="1791" width="8.88671875" style="234"/>
    <col min="1792" max="1792" width="37.88671875" style="234" customWidth="1"/>
    <col min="1793" max="1796" width="0" style="234" hidden="1" customWidth="1"/>
    <col min="1797" max="1797" width="9.77734375" style="234" bestFit="1" customWidth="1"/>
    <col min="1798" max="1799" width="10.77734375" style="234" bestFit="1" customWidth="1"/>
    <col min="1800" max="1800" width="10.21875" style="234" customWidth="1"/>
    <col min="1801" max="2047" width="8.88671875" style="234"/>
    <col min="2048" max="2048" width="37.88671875" style="234" customWidth="1"/>
    <col min="2049" max="2052" width="0" style="234" hidden="1" customWidth="1"/>
    <col min="2053" max="2053" width="9.77734375" style="234" bestFit="1" customWidth="1"/>
    <col min="2054" max="2055" width="10.77734375" style="234" bestFit="1" customWidth="1"/>
    <col min="2056" max="2056" width="10.21875" style="234" customWidth="1"/>
    <col min="2057" max="2303" width="8.88671875" style="234"/>
    <col min="2304" max="2304" width="37.88671875" style="234" customWidth="1"/>
    <col min="2305" max="2308" width="0" style="234" hidden="1" customWidth="1"/>
    <col min="2309" max="2309" width="9.77734375" style="234" bestFit="1" customWidth="1"/>
    <col min="2310" max="2311" width="10.77734375" style="234" bestFit="1" customWidth="1"/>
    <col min="2312" max="2312" width="10.21875" style="234" customWidth="1"/>
    <col min="2313" max="2559" width="8.88671875" style="234"/>
    <col min="2560" max="2560" width="37.88671875" style="234" customWidth="1"/>
    <col min="2561" max="2564" width="0" style="234" hidden="1" customWidth="1"/>
    <col min="2565" max="2565" width="9.77734375" style="234" bestFit="1" customWidth="1"/>
    <col min="2566" max="2567" width="10.77734375" style="234" bestFit="1" customWidth="1"/>
    <col min="2568" max="2568" width="10.21875" style="234" customWidth="1"/>
    <col min="2569" max="2815" width="8.88671875" style="234"/>
    <col min="2816" max="2816" width="37.88671875" style="234" customWidth="1"/>
    <col min="2817" max="2820" width="0" style="234" hidden="1" customWidth="1"/>
    <col min="2821" max="2821" width="9.77734375" style="234" bestFit="1" customWidth="1"/>
    <col min="2822" max="2823" width="10.77734375" style="234" bestFit="1" customWidth="1"/>
    <col min="2824" max="2824" width="10.21875" style="234" customWidth="1"/>
    <col min="2825" max="3071" width="8.88671875" style="234"/>
    <col min="3072" max="3072" width="37.88671875" style="234" customWidth="1"/>
    <col min="3073" max="3076" width="0" style="234" hidden="1" customWidth="1"/>
    <col min="3077" max="3077" width="9.77734375" style="234" bestFit="1" customWidth="1"/>
    <col min="3078" max="3079" width="10.77734375" style="234" bestFit="1" customWidth="1"/>
    <col min="3080" max="3080" width="10.21875" style="234" customWidth="1"/>
    <col min="3081" max="3327" width="8.88671875" style="234"/>
    <col min="3328" max="3328" width="37.88671875" style="234" customWidth="1"/>
    <col min="3329" max="3332" width="0" style="234" hidden="1" customWidth="1"/>
    <col min="3333" max="3333" width="9.77734375" style="234" bestFit="1" customWidth="1"/>
    <col min="3334" max="3335" width="10.77734375" style="234" bestFit="1" customWidth="1"/>
    <col min="3336" max="3336" width="10.21875" style="234" customWidth="1"/>
    <col min="3337" max="3583" width="8.88671875" style="234"/>
    <col min="3584" max="3584" width="37.88671875" style="234" customWidth="1"/>
    <col min="3585" max="3588" width="0" style="234" hidden="1" customWidth="1"/>
    <col min="3589" max="3589" width="9.77734375" style="234" bestFit="1" customWidth="1"/>
    <col min="3590" max="3591" width="10.77734375" style="234" bestFit="1" customWidth="1"/>
    <col min="3592" max="3592" width="10.21875" style="234" customWidth="1"/>
    <col min="3593" max="3839" width="8.88671875" style="234"/>
    <col min="3840" max="3840" width="37.88671875" style="234" customWidth="1"/>
    <col min="3841" max="3844" width="0" style="234" hidden="1" customWidth="1"/>
    <col min="3845" max="3845" width="9.77734375" style="234" bestFit="1" customWidth="1"/>
    <col min="3846" max="3847" width="10.77734375" style="234" bestFit="1" customWidth="1"/>
    <col min="3848" max="3848" width="10.21875" style="234" customWidth="1"/>
    <col min="3849" max="4095" width="8.88671875" style="234"/>
    <col min="4096" max="4096" width="37.88671875" style="234" customWidth="1"/>
    <col min="4097" max="4100" width="0" style="234" hidden="1" customWidth="1"/>
    <col min="4101" max="4101" width="9.77734375" style="234" bestFit="1" customWidth="1"/>
    <col min="4102" max="4103" width="10.77734375" style="234" bestFit="1" customWidth="1"/>
    <col min="4104" max="4104" width="10.21875" style="234" customWidth="1"/>
    <col min="4105" max="4351" width="8.88671875" style="234"/>
    <col min="4352" max="4352" width="37.88671875" style="234" customWidth="1"/>
    <col min="4353" max="4356" width="0" style="234" hidden="1" customWidth="1"/>
    <col min="4357" max="4357" width="9.77734375" style="234" bestFit="1" customWidth="1"/>
    <col min="4358" max="4359" width="10.77734375" style="234" bestFit="1" customWidth="1"/>
    <col min="4360" max="4360" width="10.21875" style="234" customWidth="1"/>
    <col min="4361" max="4607" width="8.88671875" style="234"/>
    <col min="4608" max="4608" width="37.88671875" style="234" customWidth="1"/>
    <col min="4609" max="4612" width="0" style="234" hidden="1" customWidth="1"/>
    <col min="4613" max="4613" width="9.77734375" style="234" bestFit="1" customWidth="1"/>
    <col min="4614" max="4615" width="10.77734375" style="234" bestFit="1" customWidth="1"/>
    <col min="4616" max="4616" width="10.21875" style="234" customWidth="1"/>
    <col min="4617" max="4863" width="8.88671875" style="234"/>
    <col min="4864" max="4864" width="37.88671875" style="234" customWidth="1"/>
    <col min="4865" max="4868" width="0" style="234" hidden="1" customWidth="1"/>
    <col min="4869" max="4869" width="9.77734375" style="234" bestFit="1" customWidth="1"/>
    <col min="4870" max="4871" width="10.77734375" style="234" bestFit="1" customWidth="1"/>
    <col min="4872" max="4872" width="10.21875" style="234" customWidth="1"/>
    <col min="4873" max="5119" width="8.88671875" style="234"/>
    <col min="5120" max="5120" width="37.88671875" style="234" customWidth="1"/>
    <col min="5121" max="5124" width="0" style="234" hidden="1" customWidth="1"/>
    <col min="5125" max="5125" width="9.77734375" style="234" bestFit="1" customWidth="1"/>
    <col min="5126" max="5127" width="10.77734375" style="234" bestFit="1" customWidth="1"/>
    <col min="5128" max="5128" width="10.21875" style="234" customWidth="1"/>
    <col min="5129" max="5375" width="8.88671875" style="234"/>
    <col min="5376" max="5376" width="37.88671875" style="234" customWidth="1"/>
    <col min="5377" max="5380" width="0" style="234" hidden="1" customWidth="1"/>
    <col min="5381" max="5381" width="9.77734375" style="234" bestFit="1" customWidth="1"/>
    <col min="5382" max="5383" width="10.77734375" style="234" bestFit="1" customWidth="1"/>
    <col min="5384" max="5384" width="10.21875" style="234" customWidth="1"/>
    <col min="5385" max="5631" width="8.88671875" style="234"/>
    <col min="5632" max="5632" width="37.88671875" style="234" customWidth="1"/>
    <col min="5633" max="5636" width="0" style="234" hidden="1" customWidth="1"/>
    <col min="5637" max="5637" width="9.77734375" style="234" bestFit="1" customWidth="1"/>
    <col min="5638" max="5639" width="10.77734375" style="234" bestFit="1" customWidth="1"/>
    <col min="5640" max="5640" width="10.21875" style="234" customWidth="1"/>
    <col min="5641" max="5887" width="8.88671875" style="234"/>
    <col min="5888" max="5888" width="37.88671875" style="234" customWidth="1"/>
    <col min="5889" max="5892" width="0" style="234" hidden="1" customWidth="1"/>
    <col min="5893" max="5893" width="9.77734375" style="234" bestFit="1" customWidth="1"/>
    <col min="5894" max="5895" width="10.77734375" style="234" bestFit="1" customWidth="1"/>
    <col min="5896" max="5896" width="10.21875" style="234" customWidth="1"/>
    <col min="5897" max="6143" width="8.88671875" style="234"/>
    <col min="6144" max="6144" width="37.88671875" style="234" customWidth="1"/>
    <col min="6145" max="6148" width="0" style="234" hidden="1" customWidth="1"/>
    <col min="6149" max="6149" width="9.77734375" style="234" bestFit="1" customWidth="1"/>
    <col min="6150" max="6151" width="10.77734375" style="234" bestFit="1" customWidth="1"/>
    <col min="6152" max="6152" width="10.21875" style="234" customWidth="1"/>
    <col min="6153" max="6399" width="8.88671875" style="234"/>
    <col min="6400" max="6400" width="37.88671875" style="234" customWidth="1"/>
    <col min="6401" max="6404" width="0" style="234" hidden="1" customWidth="1"/>
    <col min="6405" max="6405" width="9.77734375" style="234" bestFit="1" customWidth="1"/>
    <col min="6406" max="6407" width="10.77734375" style="234" bestFit="1" customWidth="1"/>
    <col min="6408" max="6408" width="10.21875" style="234" customWidth="1"/>
    <col min="6409" max="6655" width="8.88671875" style="234"/>
    <col min="6656" max="6656" width="37.88671875" style="234" customWidth="1"/>
    <col min="6657" max="6660" width="0" style="234" hidden="1" customWidth="1"/>
    <col min="6661" max="6661" width="9.77734375" style="234" bestFit="1" customWidth="1"/>
    <col min="6662" max="6663" width="10.77734375" style="234" bestFit="1" customWidth="1"/>
    <col min="6664" max="6664" width="10.21875" style="234" customWidth="1"/>
    <col min="6665" max="6911" width="8.88671875" style="234"/>
    <col min="6912" max="6912" width="37.88671875" style="234" customWidth="1"/>
    <col min="6913" max="6916" width="0" style="234" hidden="1" customWidth="1"/>
    <col min="6917" max="6917" width="9.77734375" style="234" bestFit="1" customWidth="1"/>
    <col min="6918" max="6919" width="10.77734375" style="234" bestFit="1" customWidth="1"/>
    <col min="6920" max="6920" width="10.21875" style="234" customWidth="1"/>
    <col min="6921" max="7167" width="8.88671875" style="234"/>
    <col min="7168" max="7168" width="37.88671875" style="234" customWidth="1"/>
    <col min="7169" max="7172" width="0" style="234" hidden="1" customWidth="1"/>
    <col min="7173" max="7173" width="9.77734375" style="234" bestFit="1" customWidth="1"/>
    <col min="7174" max="7175" width="10.77734375" style="234" bestFit="1" customWidth="1"/>
    <col min="7176" max="7176" width="10.21875" style="234" customWidth="1"/>
    <col min="7177" max="7423" width="8.88671875" style="234"/>
    <col min="7424" max="7424" width="37.88671875" style="234" customWidth="1"/>
    <col min="7425" max="7428" width="0" style="234" hidden="1" customWidth="1"/>
    <col min="7429" max="7429" width="9.77734375" style="234" bestFit="1" customWidth="1"/>
    <col min="7430" max="7431" width="10.77734375" style="234" bestFit="1" customWidth="1"/>
    <col min="7432" max="7432" width="10.21875" style="234" customWidth="1"/>
    <col min="7433" max="7679" width="8.88671875" style="234"/>
    <col min="7680" max="7680" width="37.88671875" style="234" customWidth="1"/>
    <col min="7681" max="7684" width="0" style="234" hidden="1" customWidth="1"/>
    <col min="7685" max="7685" width="9.77734375" style="234" bestFit="1" customWidth="1"/>
    <col min="7686" max="7687" width="10.77734375" style="234" bestFit="1" customWidth="1"/>
    <col min="7688" max="7688" width="10.21875" style="234" customWidth="1"/>
    <col min="7689" max="7935" width="8.88671875" style="234"/>
    <col min="7936" max="7936" width="37.88671875" style="234" customWidth="1"/>
    <col min="7937" max="7940" width="0" style="234" hidden="1" customWidth="1"/>
    <col min="7941" max="7941" width="9.77734375" style="234" bestFit="1" customWidth="1"/>
    <col min="7942" max="7943" width="10.77734375" style="234" bestFit="1" customWidth="1"/>
    <col min="7944" max="7944" width="10.21875" style="234" customWidth="1"/>
    <col min="7945" max="8191" width="8.88671875" style="234"/>
    <col min="8192" max="8192" width="37.88671875" style="234" customWidth="1"/>
    <col min="8193" max="8196" width="0" style="234" hidden="1" customWidth="1"/>
    <col min="8197" max="8197" width="9.77734375" style="234" bestFit="1" customWidth="1"/>
    <col min="8198" max="8199" width="10.77734375" style="234" bestFit="1" customWidth="1"/>
    <col min="8200" max="8200" width="10.21875" style="234" customWidth="1"/>
    <col min="8201" max="8447" width="8.88671875" style="234"/>
    <col min="8448" max="8448" width="37.88671875" style="234" customWidth="1"/>
    <col min="8449" max="8452" width="0" style="234" hidden="1" customWidth="1"/>
    <col min="8453" max="8453" width="9.77734375" style="234" bestFit="1" customWidth="1"/>
    <col min="8454" max="8455" width="10.77734375" style="234" bestFit="1" customWidth="1"/>
    <col min="8456" max="8456" width="10.21875" style="234" customWidth="1"/>
    <col min="8457" max="8703" width="8.88671875" style="234"/>
    <col min="8704" max="8704" width="37.88671875" style="234" customWidth="1"/>
    <col min="8705" max="8708" width="0" style="234" hidden="1" customWidth="1"/>
    <col min="8709" max="8709" width="9.77734375" style="234" bestFit="1" customWidth="1"/>
    <col min="8710" max="8711" width="10.77734375" style="234" bestFit="1" customWidth="1"/>
    <col min="8712" max="8712" width="10.21875" style="234" customWidth="1"/>
    <col min="8713" max="8959" width="8.88671875" style="234"/>
    <col min="8960" max="8960" width="37.88671875" style="234" customWidth="1"/>
    <col min="8961" max="8964" width="0" style="234" hidden="1" customWidth="1"/>
    <col min="8965" max="8965" width="9.77734375" style="234" bestFit="1" customWidth="1"/>
    <col min="8966" max="8967" width="10.77734375" style="234" bestFit="1" customWidth="1"/>
    <col min="8968" max="8968" width="10.21875" style="234" customWidth="1"/>
    <col min="8969" max="9215" width="8.88671875" style="234"/>
    <col min="9216" max="9216" width="37.88671875" style="234" customWidth="1"/>
    <col min="9217" max="9220" width="0" style="234" hidden="1" customWidth="1"/>
    <col min="9221" max="9221" width="9.77734375" style="234" bestFit="1" customWidth="1"/>
    <col min="9222" max="9223" width="10.77734375" style="234" bestFit="1" customWidth="1"/>
    <col min="9224" max="9224" width="10.21875" style="234" customWidth="1"/>
    <col min="9225" max="9471" width="8.88671875" style="234"/>
    <col min="9472" max="9472" width="37.88671875" style="234" customWidth="1"/>
    <col min="9473" max="9476" width="0" style="234" hidden="1" customWidth="1"/>
    <col min="9477" max="9477" width="9.77734375" style="234" bestFit="1" customWidth="1"/>
    <col min="9478" max="9479" width="10.77734375" style="234" bestFit="1" customWidth="1"/>
    <col min="9480" max="9480" width="10.21875" style="234" customWidth="1"/>
    <col min="9481" max="9727" width="8.88671875" style="234"/>
    <col min="9728" max="9728" width="37.88671875" style="234" customWidth="1"/>
    <col min="9729" max="9732" width="0" style="234" hidden="1" customWidth="1"/>
    <col min="9733" max="9733" width="9.77734375" style="234" bestFit="1" customWidth="1"/>
    <col min="9734" max="9735" width="10.77734375" style="234" bestFit="1" customWidth="1"/>
    <col min="9736" max="9736" width="10.21875" style="234" customWidth="1"/>
    <col min="9737" max="9983" width="8.88671875" style="234"/>
    <col min="9984" max="9984" width="37.88671875" style="234" customWidth="1"/>
    <col min="9985" max="9988" width="0" style="234" hidden="1" customWidth="1"/>
    <col min="9989" max="9989" width="9.77734375" style="234" bestFit="1" customWidth="1"/>
    <col min="9990" max="9991" width="10.77734375" style="234" bestFit="1" customWidth="1"/>
    <col min="9992" max="9992" width="10.21875" style="234" customWidth="1"/>
    <col min="9993" max="10239" width="8.88671875" style="234"/>
    <col min="10240" max="10240" width="37.88671875" style="234" customWidth="1"/>
    <col min="10241" max="10244" width="0" style="234" hidden="1" customWidth="1"/>
    <col min="10245" max="10245" width="9.77734375" style="234" bestFit="1" customWidth="1"/>
    <col min="10246" max="10247" width="10.77734375" style="234" bestFit="1" customWidth="1"/>
    <col min="10248" max="10248" width="10.21875" style="234" customWidth="1"/>
    <col min="10249" max="10495" width="8.88671875" style="234"/>
    <col min="10496" max="10496" width="37.88671875" style="234" customWidth="1"/>
    <col min="10497" max="10500" width="0" style="234" hidden="1" customWidth="1"/>
    <col min="10501" max="10501" width="9.77734375" style="234" bestFit="1" customWidth="1"/>
    <col min="10502" max="10503" width="10.77734375" style="234" bestFit="1" customWidth="1"/>
    <col min="10504" max="10504" width="10.21875" style="234" customWidth="1"/>
    <col min="10505" max="10751" width="8.88671875" style="234"/>
    <col min="10752" max="10752" width="37.88671875" style="234" customWidth="1"/>
    <col min="10753" max="10756" width="0" style="234" hidden="1" customWidth="1"/>
    <col min="10757" max="10757" width="9.77734375" style="234" bestFit="1" customWidth="1"/>
    <col min="10758" max="10759" width="10.77734375" style="234" bestFit="1" customWidth="1"/>
    <col min="10760" max="10760" width="10.21875" style="234" customWidth="1"/>
    <col min="10761" max="11007" width="8.88671875" style="234"/>
    <col min="11008" max="11008" width="37.88671875" style="234" customWidth="1"/>
    <col min="11009" max="11012" width="0" style="234" hidden="1" customWidth="1"/>
    <col min="11013" max="11013" width="9.77734375" style="234" bestFit="1" customWidth="1"/>
    <col min="11014" max="11015" width="10.77734375" style="234" bestFit="1" customWidth="1"/>
    <col min="11016" max="11016" width="10.21875" style="234" customWidth="1"/>
    <col min="11017" max="11263" width="8.88671875" style="234"/>
    <col min="11264" max="11264" width="37.88671875" style="234" customWidth="1"/>
    <col min="11265" max="11268" width="0" style="234" hidden="1" customWidth="1"/>
    <col min="11269" max="11269" width="9.77734375" style="234" bestFit="1" customWidth="1"/>
    <col min="11270" max="11271" width="10.77734375" style="234" bestFit="1" customWidth="1"/>
    <col min="11272" max="11272" width="10.21875" style="234" customWidth="1"/>
    <col min="11273" max="11519" width="8.88671875" style="234"/>
    <col min="11520" max="11520" width="37.88671875" style="234" customWidth="1"/>
    <col min="11521" max="11524" width="0" style="234" hidden="1" customWidth="1"/>
    <col min="11525" max="11525" width="9.77734375" style="234" bestFit="1" customWidth="1"/>
    <col min="11526" max="11527" width="10.77734375" style="234" bestFit="1" customWidth="1"/>
    <col min="11528" max="11528" width="10.21875" style="234" customWidth="1"/>
    <col min="11529" max="11775" width="8.88671875" style="234"/>
    <col min="11776" max="11776" width="37.88671875" style="234" customWidth="1"/>
    <col min="11777" max="11780" width="0" style="234" hidden="1" customWidth="1"/>
    <col min="11781" max="11781" width="9.77734375" style="234" bestFit="1" customWidth="1"/>
    <col min="11782" max="11783" width="10.77734375" style="234" bestFit="1" customWidth="1"/>
    <col min="11784" max="11784" width="10.21875" style="234" customWidth="1"/>
    <col min="11785" max="12031" width="8.88671875" style="234"/>
    <col min="12032" max="12032" width="37.88671875" style="234" customWidth="1"/>
    <col min="12033" max="12036" width="0" style="234" hidden="1" customWidth="1"/>
    <col min="12037" max="12037" width="9.77734375" style="234" bestFit="1" customWidth="1"/>
    <col min="12038" max="12039" width="10.77734375" style="234" bestFit="1" customWidth="1"/>
    <col min="12040" max="12040" width="10.21875" style="234" customWidth="1"/>
    <col min="12041" max="12287" width="8.88671875" style="234"/>
    <col min="12288" max="12288" width="37.88671875" style="234" customWidth="1"/>
    <col min="12289" max="12292" width="0" style="234" hidden="1" customWidth="1"/>
    <col min="12293" max="12293" width="9.77734375" style="234" bestFit="1" customWidth="1"/>
    <col min="12294" max="12295" width="10.77734375" style="234" bestFit="1" customWidth="1"/>
    <col min="12296" max="12296" width="10.21875" style="234" customWidth="1"/>
    <col min="12297" max="12543" width="8.88671875" style="234"/>
    <col min="12544" max="12544" width="37.88671875" style="234" customWidth="1"/>
    <col min="12545" max="12548" width="0" style="234" hidden="1" customWidth="1"/>
    <col min="12549" max="12549" width="9.77734375" style="234" bestFit="1" customWidth="1"/>
    <col min="12550" max="12551" width="10.77734375" style="234" bestFit="1" customWidth="1"/>
    <col min="12552" max="12552" width="10.21875" style="234" customWidth="1"/>
    <col min="12553" max="12799" width="8.88671875" style="234"/>
    <col min="12800" max="12800" width="37.88671875" style="234" customWidth="1"/>
    <col min="12801" max="12804" width="0" style="234" hidden="1" customWidth="1"/>
    <col min="12805" max="12805" width="9.77734375" style="234" bestFit="1" customWidth="1"/>
    <col min="12806" max="12807" width="10.77734375" style="234" bestFit="1" customWidth="1"/>
    <col min="12808" max="12808" width="10.21875" style="234" customWidth="1"/>
    <col min="12809" max="13055" width="8.88671875" style="234"/>
    <col min="13056" max="13056" width="37.88671875" style="234" customWidth="1"/>
    <col min="13057" max="13060" width="0" style="234" hidden="1" customWidth="1"/>
    <col min="13061" max="13061" width="9.77734375" style="234" bestFit="1" customWidth="1"/>
    <col min="13062" max="13063" width="10.77734375" style="234" bestFit="1" customWidth="1"/>
    <col min="13064" max="13064" width="10.21875" style="234" customWidth="1"/>
    <col min="13065" max="13311" width="8.88671875" style="234"/>
    <col min="13312" max="13312" width="37.88671875" style="234" customWidth="1"/>
    <col min="13313" max="13316" width="0" style="234" hidden="1" customWidth="1"/>
    <col min="13317" max="13317" width="9.77734375" style="234" bestFit="1" customWidth="1"/>
    <col min="13318" max="13319" width="10.77734375" style="234" bestFit="1" customWidth="1"/>
    <col min="13320" max="13320" width="10.21875" style="234" customWidth="1"/>
    <col min="13321" max="13567" width="8.88671875" style="234"/>
    <col min="13568" max="13568" width="37.88671875" style="234" customWidth="1"/>
    <col min="13569" max="13572" width="0" style="234" hidden="1" customWidth="1"/>
    <col min="13573" max="13573" width="9.77734375" style="234" bestFit="1" customWidth="1"/>
    <col min="13574" max="13575" width="10.77734375" style="234" bestFit="1" customWidth="1"/>
    <col min="13576" max="13576" width="10.21875" style="234" customWidth="1"/>
    <col min="13577" max="13823" width="8.88671875" style="234"/>
    <col min="13824" max="13824" width="37.88671875" style="234" customWidth="1"/>
    <col min="13825" max="13828" width="0" style="234" hidden="1" customWidth="1"/>
    <col min="13829" max="13829" width="9.77734375" style="234" bestFit="1" customWidth="1"/>
    <col min="13830" max="13831" width="10.77734375" style="234" bestFit="1" customWidth="1"/>
    <col min="13832" max="13832" width="10.21875" style="234" customWidth="1"/>
    <col min="13833" max="14079" width="8.88671875" style="234"/>
    <col min="14080" max="14080" width="37.88671875" style="234" customWidth="1"/>
    <col min="14081" max="14084" width="0" style="234" hidden="1" customWidth="1"/>
    <col min="14085" max="14085" width="9.77734375" style="234" bestFit="1" customWidth="1"/>
    <col min="14086" max="14087" width="10.77734375" style="234" bestFit="1" customWidth="1"/>
    <col min="14088" max="14088" width="10.21875" style="234" customWidth="1"/>
    <col min="14089" max="14335" width="8.88671875" style="234"/>
    <col min="14336" max="14336" width="37.88671875" style="234" customWidth="1"/>
    <col min="14337" max="14340" width="0" style="234" hidden="1" customWidth="1"/>
    <col min="14341" max="14341" width="9.77734375" style="234" bestFit="1" customWidth="1"/>
    <col min="14342" max="14343" width="10.77734375" style="234" bestFit="1" customWidth="1"/>
    <col min="14344" max="14344" width="10.21875" style="234" customWidth="1"/>
    <col min="14345" max="14591" width="8.88671875" style="234"/>
    <col min="14592" max="14592" width="37.88671875" style="234" customWidth="1"/>
    <col min="14593" max="14596" width="0" style="234" hidden="1" customWidth="1"/>
    <col min="14597" max="14597" width="9.77734375" style="234" bestFit="1" customWidth="1"/>
    <col min="14598" max="14599" width="10.77734375" style="234" bestFit="1" customWidth="1"/>
    <col min="14600" max="14600" width="10.21875" style="234" customWidth="1"/>
    <col min="14601" max="14847" width="8.88671875" style="234"/>
    <col min="14848" max="14848" width="37.88671875" style="234" customWidth="1"/>
    <col min="14849" max="14852" width="0" style="234" hidden="1" customWidth="1"/>
    <col min="14853" max="14853" width="9.77734375" style="234" bestFit="1" customWidth="1"/>
    <col min="14854" max="14855" width="10.77734375" style="234" bestFit="1" customWidth="1"/>
    <col min="14856" max="14856" width="10.21875" style="234" customWidth="1"/>
    <col min="14857" max="15103" width="8.88671875" style="234"/>
    <col min="15104" max="15104" width="37.88671875" style="234" customWidth="1"/>
    <col min="15105" max="15108" width="0" style="234" hidden="1" customWidth="1"/>
    <col min="15109" max="15109" width="9.77734375" style="234" bestFit="1" customWidth="1"/>
    <col min="15110" max="15111" width="10.77734375" style="234" bestFit="1" customWidth="1"/>
    <col min="15112" max="15112" width="10.21875" style="234" customWidth="1"/>
    <col min="15113" max="15359" width="8.88671875" style="234"/>
    <col min="15360" max="15360" width="37.88671875" style="234" customWidth="1"/>
    <col min="15361" max="15364" width="0" style="234" hidden="1" customWidth="1"/>
    <col min="15365" max="15365" width="9.77734375" style="234" bestFit="1" customWidth="1"/>
    <col min="15366" max="15367" width="10.77734375" style="234" bestFit="1" customWidth="1"/>
    <col min="15368" max="15368" width="10.21875" style="234" customWidth="1"/>
    <col min="15369" max="15615" width="8.88671875" style="234"/>
    <col min="15616" max="15616" width="37.88671875" style="234" customWidth="1"/>
    <col min="15617" max="15620" width="0" style="234" hidden="1" customWidth="1"/>
    <col min="15621" max="15621" width="9.77734375" style="234" bestFit="1" customWidth="1"/>
    <col min="15622" max="15623" width="10.77734375" style="234" bestFit="1" customWidth="1"/>
    <col min="15624" max="15624" width="10.21875" style="234" customWidth="1"/>
    <col min="15625" max="15871" width="8.88671875" style="234"/>
    <col min="15872" max="15872" width="37.88671875" style="234" customWidth="1"/>
    <col min="15873" max="15876" width="0" style="234" hidden="1" customWidth="1"/>
    <col min="15877" max="15877" width="9.77734375" style="234" bestFit="1" customWidth="1"/>
    <col min="15878" max="15879" width="10.77734375" style="234" bestFit="1" customWidth="1"/>
    <col min="15880" max="15880" width="10.21875" style="234" customWidth="1"/>
    <col min="15881" max="16127" width="8.88671875" style="234"/>
    <col min="16128" max="16128" width="37.88671875" style="234" customWidth="1"/>
    <col min="16129" max="16132" width="0" style="234" hidden="1" customWidth="1"/>
    <col min="16133" max="16133" width="9.77734375" style="234" bestFit="1" customWidth="1"/>
    <col min="16134" max="16135" width="10.77734375" style="234" bestFit="1" customWidth="1"/>
    <col min="16136" max="16136" width="10.21875" style="234" customWidth="1"/>
    <col min="16137" max="16384" width="8.88671875" style="234"/>
  </cols>
  <sheetData>
    <row r="1" spans="1:14" ht="18" customHeight="1">
      <c r="A1" s="138" t="s">
        <v>126</v>
      </c>
      <c r="B1" s="144"/>
      <c r="C1" s="144"/>
      <c r="D1" s="144"/>
      <c r="E1" s="144"/>
    </row>
    <row r="2" spans="1:14" ht="18" customHeight="1">
      <c r="A2" s="139" t="s">
        <v>125</v>
      </c>
      <c r="B2" s="144"/>
      <c r="C2" s="144"/>
      <c r="D2" s="144"/>
      <c r="E2" s="144"/>
    </row>
    <row r="3" spans="1:14" ht="18" customHeight="1">
      <c r="A3" s="144"/>
      <c r="B3" s="144"/>
      <c r="C3" s="144"/>
      <c r="D3" s="225"/>
      <c r="E3" s="225"/>
      <c r="F3" s="225"/>
      <c r="G3" s="225"/>
      <c r="H3" s="225"/>
      <c r="I3" s="225"/>
      <c r="J3" s="225"/>
      <c r="K3" s="225"/>
      <c r="M3" s="235" t="s">
        <v>55</v>
      </c>
    </row>
    <row r="4" spans="1:14" ht="27" customHeight="1">
      <c r="A4" s="351"/>
      <c r="B4" s="345">
        <v>2009</v>
      </c>
      <c r="C4" s="353">
        <v>2010</v>
      </c>
      <c r="D4" s="345">
        <v>2011</v>
      </c>
      <c r="E4" s="349">
        <v>2012</v>
      </c>
      <c r="F4" s="349">
        <v>2013</v>
      </c>
      <c r="G4" s="349">
        <v>2014</v>
      </c>
      <c r="H4" s="349">
        <v>2015</v>
      </c>
      <c r="I4" s="349">
        <v>2016</v>
      </c>
      <c r="J4" s="349">
        <v>2017</v>
      </c>
      <c r="K4" s="349">
        <v>2018</v>
      </c>
      <c r="L4" s="341">
        <v>2019</v>
      </c>
      <c r="M4" s="341" t="s">
        <v>233</v>
      </c>
    </row>
    <row r="5" spans="1:14">
      <c r="A5" s="352"/>
      <c r="B5" s="346"/>
      <c r="C5" s="354"/>
      <c r="D5" s="346"/>
      <c r="E5" s="350"/>
      <c r="F5" s="350"/>
      <c r="G5" s="350"/>
      <c r="H5" s="350"/>
      <c r="I5" s="350"/>
      <c r="J5" s="350"/>
      <c r="K5" s="350"/>
      <c r="L5" s="342"/>
      <c r="M5" s="342"/>
    </row>
    <row r="6" spans="1:14" ht="18" customHeight="1">
      <c r="A6" s="236" t="s">
        <v>54</v>
      </c>
      <c r="B6" s="237">
        <f t="shared" ref="B6:M6" si="0">SUM(B8:B10)</f>
        <v>9763954</v>
      </c>
      <c r="C6" s="237">
        <f t="shared" si="0"/>
        <v>9025977</v>
      </c>
      <c r="D6" s="237">
        <f t="shared" si="0"/>
        <v>8458763</v>
      </c>
      <c r="E6" s="237">
        <f t="shared" si="0"/>
        <v>8607239</v>
      </c>
      <c r="F6" s="237">
        <f t="shared" si="0"/>
        <v>8847430</v>
      </c>
      <c r="G6" s="237">
        <f t="shared" si="0"/>
        <v>9583930</v>
      </c>
      <c r="H6" s="237">
        <f t="shared" si="0"/>
        <v>9995258</v>
      </c>
      <c r="I6" s="237">
        <f t="shared" si="0"/>
        <v>12529972</v>
      </c>
      <c r="J6" s="237">
        <f t="shared" si="0"/>
        <v>14239406</v>
      </c>
      <c r="K6" s="237">
        <f t="shared" si="0"/>
        <v>15808665</v>
      </c>
      <c r="L6" s="237">
        <f t="shared" si="0"/>
        <v>17502575</v>
      </c>
      <c r="M6" s="237">
        <f t="shared" si="0"/>
        <v>26546960</v>
      </c>
    </row>
    <row r="7" spans="1:14" ht="18" customHeight="1">
      <c r="A7" s="143" t="s">
        <v>56</v>
      </c>
      <c r="B7" s="237"/>
      <c r="C7" s="205"/>
      <c r="D7" s="205"/>
      <c r="E7" s="205"/>
      <c r="F7" s="205"/>
      <c r="G7" s="205"/>
      <c r="H7" s="205"/>
      <c r="I7" s="205"/>
      <c r="J7" s="205"/>
      <c r="K7" s="205"/>
      <c r="L7" s="205"/>
      <c r="M7" s="191"/>
    </row>
    <row r="8" spans="1:14" ht="18" customHeight="1">
      <c r="A8" s="238" t="s">
        <v>53</v>
      </c>
      <c r="B8" s="239">
        <v>665744</v>
      </c>
      <c r="C8" s="206">
        <v>568728</v>
      </c>
      <c r="D8" s="206">
        <v>516591.853505829</v>
      </c>
      <c r="E8" s="206">
        <v>469957.08224473859</v>
      </c>
      <c r="F8" s="206">
        <v>572250</v>
      </c>
      <c r="G8" s="206">
        <v>746445</v>
      </c>
      <c r="H8" s="206">
        <v>836525</v>
      </c>
      <c r="I8" s="206">
        <v>1119520</v>
      </c>
      <c r="J8" s="191">
        <v>1047651</v>
      </c>
      <c r="K8" s="247">
        <v>1094127</v>
      </c>
      <c r="L8" s="209">
        <v>626358</v>
      </c>
      <c r="M8" s="191">
        <v>593657</v>
      </c>
    </row>
    <row r="9" spans="1:14" ht="18" customHeight="1">
      <c r="A9" s="238" t="s">
        <v>52</v>
      </c>
      <c r="B9" s="239">
        <v>9098210</v>
      </c>
      <c r="C9" s="206">
        <v>8457249</v>
      </c>
      <c r="D9" s="206">
        <v>7615419.7579127774</v>
      </c>
      <c r="E9" s="206">
        <v>7632747.5553301275</v>
      </c>
      <c r="F9" s="206">
        <v>7927450</v>
      </c>
      <c r="G9" s="206">
        <v>8718159</v>
      </c>
      <c r="H9" s="206">
        <v>9016855</v>
      </c>
      <c r="I9" s="206">
        <v>11238247</v>
      </c>
      <c r="J9" s="191">
        <v>13036182</v>
      </c>
      <c r="K9" s="247">
        <v>14593049</v>
      </c>
      <c r="L9" s="209">
        <v>16721071</v>
      </c>
      <c r="M9" s="191">
        <v>25800896</v>
      </c>
    </row>
    <row r="10" spans="1:14" ht="18" customHeight="1">
      <c r="A10" s="238" t="s">
        <v>116</v>
      </c>
      <c r="B10" s="239">
        <v>0</v>
      </c>
      <c r="C10" s="206">
        <v>0</v>
      </c>
      <c r="D10" s="206">
        <v>326751.3885813941</v>
      </c>
      <c r="E10" s="206">
        <v>504534.36242513347</v>
      </c>
      <c r="F10" s="206">
        <v>347730</v>
      </c>
      <c r="G10" s="206">
        <v>119326</v>
      </c>
      <c r="H10" s="206">
        <v>141878</v>
      </c>
      <c r="I10" s="206">
        <v>172205</v>
      </c>
      <c r="J10" s="191">
        <v>155573</v>
      </c>
      <c r="K10" s="247">
        <v>121489</v>
      </c>
      <c r="L10" s="209">
        <v>155146</v>
      </c>
      <c r="M10" s="191">
        <v>152407</v>
      </c>
    </row>
    <row r="11" spans="1:14" ht="18" customHeight="1">
      <c r="A11" s="143" t="s">
        <v>51</v>
      </c>
      <c r="B11" s="237"/>
      <c r="C11" s="237"/>
      <c r="D11" s="237"/>
      <c r="E11" s="237"/>
      <c r="F11" s="237"/>
      <c r="G11" s="237"/>
      <c r="H11" s="237"/>
      <c r="I11" s="237"/>
      <c r="J11" s="237"/>
      <c r="K11" s="237"/>
      <c r="L11" s="237"/>
      <c r="M11" s="237"/>
      <c r="N11" s="310"/>
    </row>
    <row r="12" spans="1:14" ht="18" customHeight="1">
      <c r="A12" s="238" t="s">
        <v>50</v>
      </c>
      <c r="B12" s="239">
        <v>8175603</v>
      </c>
      <c r="C12" s="206">
        <v>6795468</v>
      </c>
      <c r="D12" s="206">
        <v>6497919</v>
      </c>
      <c r="E12" s="206">
        <v>6615494</v>
      </c>
      <c r="F12" s="206">
        <v>7047751</v>
      </c>
      <c r="G12" s="206">
        <v>7524559</v>
      </c>
      <c r="H12" s="206">
        <v>7541544</v>
      </c>
      <c r="I12" s="206">
        <v>9146895</v>
      </c>
      <c r="J12" s="191">
        <v>10394407</v>
      </c>
      <c r="K12" s="247">
        <v>11622237</v>
      </c>
      <c r="L12" s="209">
        <v>13059888</v>
      </c>
      <c r="M12" s="191">
        <v>22046891</v>
      </c>
      <c r="N12" s="310"/>
    </row>
    <row r="13" spans="1:14" ht="18" customHeight="1">
      <c r="A13" s="238" t="s">
        <v>49</v>
      </c>
      <c r="B13" s="239">
        <v>623815</v>
      </c>
      <c r="C13" s="206">
        <v>788191</v>
      </c>
      <c r="D13" s="206">
        <v>692632</v>
      </c>
      <c r="E13" s="206">
        <v>746227</v>
      </c>
      <c r="F13" s="206">
        <v>826170</v>
      </c>
      <c r="G13" s="206">
        <v>925245</v>
      </c>
      <c r="H13" s="206">
        <v>989384</v>
      </c>
      <c r="I13" s="206">
        <v>1340213</v>
      </c>
      <c r="J13" s="191">
        <v>1542821</v>
      </c>
      <c r="K13" s="247">
        <v>1691670</v>
      </c>
      <c r="L13" s="209">
        <v>1874716</v>
      </c>
      <c r="M13" s="191">
        <v>1720557</v>
      </c>
    </row>
    <row r="14" spans="1:14" ht="25.5">
      <c r="A14" s="240" t="s">
        <v>118</v>
      </c>
      <c r="B14" s="239"/>
      <c r="C14" s="206"/>
      <c r="D14" s="206"/>
      <c r="E14" s="206"/>
      <c r="F14" s="205"/>
      <c r="G14" s="205"/>
      <c r="H14" s="205"/>
      <c r="I14" s="205"/>
      <c r="J14" s="289"/>
      <c r="K14" s="192"/>
      <c r="L14" s="209"/>
      <c r="M14" s="191"/>
    </row>
    <row r="15" spans="1:14" ht="18" customHeight="1">
      <c r="A15" s="238" t="s">
        <v>48</v>
      </c>
      <c r="B15" s="239">
        <v>105305</v>
      </c>
      <c r="C15" s="206">
        <v>109513</v>
      </c>
      <c r="D15" s="206">
        <v>88451</v>
      </c>
      <c r="E15" s="206">
        <v>84677</v>
      </c>
      <c r="F15" s="206">
        <v>82848</v>
      </c>
      <c r="G15" s="206">
        <v>89400</v>
      </c>
      <c r="H15" s="206">
        <v>164602</v>
      </c>
      <c r="I15" s="206">
        <v>295009</v>
      </c>
      <c r="J15" s="191">
        <v>372597</v>
      </c>
      <c r="K15" s="247">
        <v>426828</v>
      </c>
      <c r="L15" s="209">
        <v>486138</v>
      </c>
      <c r="M15" s="191">
        <v>618878</v>
      </c>
    </row>
    <row r="16" spans="1:14" ht="18" customHeight="1">
      <c r="A16" s="241" t="s">
        <v>119</v>
      </c>
      <c r="B16" s="239">
        <v>0</v>
      </c>
      <c r="C16" s="206"/>
      <c r="D16" s="239"/>
      <c r="E16" s="239"/>
      <c r="F16" s="206"/>
      <c r="G16" s="206"/>
      <c r="H16" s="206"/>
      <c r="I16" s="205"/>
      <c r="J16" s="290"/>
      <c r="K16" s="294"/>
      <c r="L16" s="209"/>
      <c r="M16" s="191"/>
    </row>
    <row r="17" spans="1:14" ht="18" customHeight="1">
      <c r="A17" s="238" t="s">
        <v>47</v>
      </c>
      <c r="B17" s="239">
        <v>703977</v>
      </c>
      <c r="C17" s="206">
        <v>931383</v>
      </c>
      <c r="D17" s="206">
        <v>834991</v>
      </c>
      <c r="E17" s="206">
        <v>812629</v>
      </c>
      <c r="F17" s="206">
        <v>573788</v>
      </c>
      <c r="G17" s="206">
        <v>649944</v>
      </c>
      <c r="H17" s="206">
        <v>766662</v>
      </c>
      <c r="I17" s="206">
        <v>996109</v>
      </c>
      <c r="J17" s="191">
        <v>1021840</v>
      </c>
      <c r="K17" s="247">
        <v>1120713</v>
      </c>
      <c r="L17" s="209">
        <v>1233194</v>
      </c>
      <c r="M17" s="191">
        <v>1215664</v>
      </c>
    </row>
    <row r="18" spans="1:14" ht="18" customHeight="1">
      <c r="A18" s="241" t="s">
        <v>120</v>
      </c>
      <c r="B18" s="239">
        <v>0</v>
      </c>
      <c r="C18" s="206"/>
      <c r="D18" s="239"/>
      <c r="E18" s="239"/>
      <c r="F18" s="206"/>
      <c r="G18" s="206"/>
      <c r="H18" s="206"/>
      <c r="I18" s="205"/>
      <c r="J18" s="290"/>
      <c r="K18" s="294"/>
      <c r="L18" s="209"/>
      <c r="M18" s="191"/>
    </row>
    <row r="19" spans="1:14" ht="18" customHeight="1">
      <c r="A19" s="238" t="s">
        <v>46</v>
      </c>
      <c r="B19" s="239">
        <v>155254</v>
      </c>
      <c r="C19" s="206">
        <v>401422</v>
      </c>
      <c r="D19" s="206">
        <v>344770</v>
      </c>
      <c r="E19" s="206">
        <v>348212</v>
      </c>
      <c r="F19" s="206">
        <v>316873</v>
      </c>
      <c r="G19" s="206">
        <v>394782</v>
      </c>
      <c r="H19" s="206">
        <v>533066</v>
      </c>
      <c r="I19" s="206">
        <v>751746</v>
      </c>
      <c r="J19" s="191">
        <v>907741</v>
      </c>
      <c r="K19" s="247">
        <v>947217</v>
      </c>
      <c r="L19" s="209">
        <v>848639</v>
      </c>
      <c r="M19" s="191">
        <v>944970</v>
      </c>
    </row>
    <row r="20" spans="1:14" ht="18" customHeight="1">
      <c r="A20" s="143" t="s">
        <v>45</v>
      </c>
      <c r="B20" s="237"/>
      <c r="C20" s="237"/>
      <c r="D20" s="237"/>
      <c r="E20" s="237"/>
      <c r="F20" s="237"/>
      <c r="G20" s="237"/>
      <c r="H20" s="237"/>
      <c r="I20" s="237"/>
      <c r="J20" s="237"/>
      <c r="K20" s="237"/>
      <c r="L20" s="237"/>
      <c r="M20" s="237"/>
      <c r="N20" s="310"/>
    </row>
    <row r="21" spans="1:14" ht="18" customHeight="1">
      <c r="A21" s="243" t="s">
        <v>44</v>
      </c>
      <c r="B21" s="237">
        <f>+SUM(B22:B24,B26)</f>
        <v>3346360</v>
      </c>
      <c r="C21" s="237">
        <f>+SUM(C22,C23,C24,C26)</f>
        <v>2955057</v>
      </c>
      <c r="D21" s="237">
        <f t="shared" ref="D21:M21" si="1">+SUM(D22,D23,D24,D26)</f>
        <v>3033219.3924109964</v>
      </c>
      <c r="E21" s="237">
        <f t="shared" si="1"/>
        <v>2667697.3024158948</v>
      </c>
      <c r="F21" s="237">
        <f t="shared" si="1"/>
        <v>2579613</v>
      </c>
      <c r="G21" s="237">
        <f t="shared" si="1"/>
        <v>2711259</v>
      </c>
      <c r="H21" s="237">
        <f t="shared" si="1"/>
        <v>2809440</v>
      </c>
      <c r="I21" s="237">
        <f t="shared" si="1"/>
        <v>3627318</v>
      </c>
      <c r="J21" s="237">
        <f t="shared" si="1"/>
        <v>3795393</v>
      </c>
      <c r="K21" s="237">
        <f t="shared" si="1"/>
        <v>4048555</v>
      </c>
      <c r="L21" s="237">
        <f t="shared" si="1"/>
        <v>3781835</v>
      </c>
      <c r="M21" s="237">
        <f t="shared" si="1"/>
        <v>3590279</v>
      </c>
      <c r="N21" s="310"/>
    </row>
    <row r="22" spans="1:14" ht="18" customHeight="1">
      <c r="A22" s="244" t="s">
        <v>43</v>
      </c>
      <c r="B22" s="239">
        <v>2409412</v>
      </c>
      <c r="C22" s="206">
        <v>1305387</v>
      </c>
      <c r="D22" s="206">
        <v>1646942.0935706862</v>
      </c>
      <c r="E22" s="206">
        <v>1468203.3931588978</v>
      </c>
      <c r="F22" s="206">
        <v>1048460</v>
      </c>
      <c r="G22" s="206">
        <v>1169325</v>
      </c>
      <c r="H22" s="206">
        <v>1363488</v>
      </c>
      <c r="I22" s="206">
        <v>1893165</v>
      </c>
      <c r="J22" s="191">
        <v>1682375</v>
      </c>
      <c r="K22" s="247">
        <v>2021234</v>
      </c>
      <c r="L22" s="209">
        <v>2493715</v>
      </c>
      <c r="M22" s="191">
        <v>2075156</v>
      </c>
    </row>
    <row r="23" spans="1:14" ht="18" customHeight="1">
      <c r="A23" s="245" t="s">
        <v>42</v>
      </c>
      <c r="B23" s="239">
        <v>324401</v>
      </c>
      <c r="C23" s="206">
        <v>1194591</v>
      </c>
      <c r="D23" s="206">
        <v>1020063.6849975553</v>
      </c>
      <c r="E23" s="206">
        <v>1085232.8966655692</v>
      </c>
      <c r="F23" s="206">
        <v>1414155</v>
      </c>
      <c r="G23" s="206">
        <v>1392657</v>
      </c>
      <c r="H23" s="206">
        <v>1310586</v>
      </c>
      <c r="I23" s="206">
        <v>1565720</v>
      </c>
      <c r="J23" s="191">
        <v>1909303</v>
      </c>
      <c r="K23" s="247">
        <v>1839435</v>
      </c>
      <c r="L23" s="209">
        <v>1117322</v>
      </c>
      <c r="M23" s="191">
        <v>1305809</v>
      </c>
    </row>
    <row r="24" spans="1:14" ht="18" customHeight="1">
      <c r="A24" s="244" t="s">
        <v>41</v>
      </c>
      <c r="B24" s="239">
        <v>460651</v>
      </c>
      <c r="C24" s="206">
        <v>419602</v>
      </c>
      <c r="D24" s="206">
        <v>339054.64484260674</v>
      </c>
      <c r="E24" s="206">
        <v>94261.888445109318</v>
      </c>
      <c r="F24" s="206">
        <v>96208</v>
      </c>
      <c r="G24" s="206">
        <v>117674</v>
      </c>
      <c r="H24" s="206">
        <v>91353</v>
      </c>
      <c r="I24" s="206">
        <v>116721</v>
      </c>
      <c r="J24" s="191">
        <v>144953</v>
      </c>
      <c r="K24" s="247">
        <v>107340</v>
      </c>
      <c r="L24" s="209">
        <v>84982</v>
      </c>
      <c r="M24" s="191">
        <v>128412</v>
      </c>
    </row>
    <row r="25" spans="1:14" ht="18" customHeight="1">
      <c r="A25" s="246" t="s">
        <v>40</v>
      </c>
      <c r="B25" s="239"/>
      <c r="C25" s="206"/>
      <c r="D25" s="206"/>
      <c r="E25" s="206"/>
      <c r="F25" s="206"/>
      <c r="G25" s="206"/>
      <c r="H25" s="206"/>
      <c r="I25" s="206"/>
      <c r="J25" s="290"/>
      <c r="K25" s="294"/>
      <c r="L25" s="209"/>
      <c r="M25" s="191"/>
    </row>
    <row r="26" spans="1:14" ht="18" customHeight="1">
      <c r="A26" s="244" t="s">
        <v>39</v>
      </c>
      <c r="B26" s="239">
        <v>151896</v>
      </c>
      <c r="C26" s="206">
        <v>35477</v>
      </c>
      <c r="D26" s="206">
        <v>27158.969000147583</v>
      </c>
      <c r="E26" s="206">
        <v>19999.12414631858</v>
      </c>
      <c r="F26" s="206">
        <v>20790</v>
      </c>
      <c r="G26" s="206">
        <v>31603</v>
      </c>
      <c r="H26" s="206">
        <v>44013</v>
      </c>
      <c r="I26" s="206">
        <v>51712</v>
      </c>
      <c r="J26" s="191">
        <v>58762</v>
      </c>
      <c r="K26" s="247">
        <v>80546</v>
      </c>
      <c r="L26" s="209">
        <v>85816</v>
      </c>
      <c r="M26" s="191">
        <v>80902</v>
      </c>
    </row>
    <row r="27" spans="1:14" ht="18" customHeight="1">
      <c r="A27" s="243" t="s">
        <v>38</v>
      </c>
      <c r="B27" s="237">
        <f>+SUM(B28,B30)</f>
        <v>6417594</v>
      </c>
      <c r="C27" s="237">
        <f t="shared" ref="C27:M27" si="2">+SUM(C28,C30)</f>
        <v>6070920</v>
      </c>
      <c r="D27" s="237">
        <f t="shared" si="2"/>
        <v>5098792.2190076103</v>
      </c>
      <c r="E27" s="237">
        <f t="shared" si="2"/>
        <v>5435007.3351589721</v>
      </c>
      <c r="F27" s="237">
        <f t="shared" si="2"/>
        <v>5920087</v>
      </c>
      <c r="G27" s="237">
        <f t="shared" si="2"/>
        <v>6753345</v>
      </c>
      <c r="H27" s="237">
        <f t="shared" si="2"/>
        <v>7043940</v>
      </c>
      <c r="I27" s="237">
        <f t="shared" si="2"/>
        <v>8730450</v>
      </c>
      <c r="J27" s="237">
        <f t="shared" si="2"/>
        <v>10267518</v>
      </c>
      <c r="K27" s="237">
        <f t="shared" si="2"/>
        <v>11611415</v>
      </c>
      <c r="L27" s="237">
        <f t="shared" si="2"/>
        <v>13565594</v>
      </c>
      <c r="M27" s="237">
        <f t="shared" si="2"/>
        <v>22804274</v>
      </c>
    </row>
    <row r="28" spans="1:14" ht="18" customHeight="1">
      <c r="A28" s="244" t="s">
        <v>37</v>
      </c>
      <c r="B28" s="239">
        <v>1380882</v>
      </c>
      <c r="C28" s="206">
        <v>916013</v>
      </c>
      <c r="D28" s="206">
        <v>1703438.6834696752</v>
      </c>
      <c r="E28" s="206">
        <v>1542042.5868176012</v>
      </c>
      <c r="F28" s="206">
        <v>1983947</v>
      </c>
      <c r="G28" s="206">
        <v>2367697</v>
      </c>
      <c r="H28" s="247">
        <v>2106736</v>
      </c>
      <c r="I28" s="206">
        <v>2618608</v>
      </c>
      <c r="J28" s="191">
        <v>3506626</v>
      </c>
      <c r="K28" s="247">
        <v>4682138</v>
      </c>
      <c r="L28" s="209">
        <v>6614918</v>
      </c>
      <c r="M28" s="191">
        <v>16923132</v>
      </c>
    </row>
    <row r="29" spans="1:14" ht="18" customHeight="1">
      <c r="A29" s="246" t="s">
        <v>36</v>
      </c>
      <c r="B29" s="239"/>
      <c r="C29" s="206"/>
      <c r="D29" s="206"/>
      <c r="E29" s="206"/>
      <c r="F29" s="206"/>
      <c r="G29" s="206"/>
      <c r="H29" s="242"/>
      <c r="I29" s="248"/>
      <c r="J29" s="290"/>
      <c r="K29" s="294"/>
      <c r="L29" s="209"/>
      <c r="M29" s="191"/>
    </row>
    <row r="30" spans="1:14" ht="18" customHeight="1">
      <c r="A30" s="244" t="s">
        <v>35</v>
      </c>
      <c r="B30" s="239">
        <v>5036712</v>
      </c>
      <c r="C30" s="206">
        <v>5154907</v>
      </c>
      <c r="D30" s="206">
        <v>3395353.5355379353</v>
      </c>
      <c r="E30" s="206">
        <v>3892964.7483413713</v>
      </c>
      <c r="F30" s="206">
        <v>3936140</v>
      </c>
      <c r="G30" s="206">
        <v>4385648</v>
      </c>
      <c r="H30" s="206">
        <v>4937204</v>
      </c>
      <c r="I30" s="206">
        <v>6111842</v>
      </c>
      <c r="J30" s="191">
        <v>6760892</v>
      </c>
      <c r="K30" s="191">
        <v>6929277</v>
      </c>
      <c r="L30" s="209">
        <v>6950676</v>
      </c>
      <c r="M30" s="191">
        <v>5881142</v>
      </c>
    </row>
    <row r="31" spans="1:14" ht="18" customHeight="1">
      <c r="A31" s="243" t="s">
        <v>34</v>
      </c>
      <c r="B31" s="239">
        <v>0</v>
      </c>
      <c r="C31" s="237">
        <v>0</v>
      </c>
      <c r="D31" s="205">
        <v>326751.3885813941</v>
      </c>
      <c r="E31" s="205">
        <v>504534.36242513347</v>
      </c>
      <c r="F31" s="205">
        <v>347730</v>
      </c>
      <c r="G31" s="205">
        <v>119326</v>
      </c>
      <c r="H31" s="249">
        <v>141878</v>
      </c>
      <c r="I31" s="205">
        <v>172204</v>
      </c>
      <c r="J31" s="192">
        <v>176494</v>
      </c>
      <c r="K31" s="192">
        <v>148695</v>
      </c>
      <c r="L31" s="249">
        <v>155146</v>
      </c>
      <c r="M31" s="192">
        <v>152407</v>
      </c>
    </row>
    <row r="32" spans="1:14" ht="18" customHeight="1">
      <c r="A32" s="243" t="s">
        <v>33</v>
      </c>
      <c r="B32" s="239"/>
      <c r="C32" s="206"/>
      <c r="D32" s="206"/>
      <c r="E32" s="206"/>
      <c r="F32" s="206"/>
      <c r="G32" s="242"/>
      <c r="H32" s="242"/>
      <c r="I32" s="247"/>
      <c r="J32" s="293"/>
      <c r="K32" s="292"/>
      <c r="L32" s="294"/>
      <c r="M32"/>
    </row>
    <row r="33" spans="1:11" ht="18" customHeight="1">
      <c r="A33" s="144"/>
      <c r="B33" s="250"/>
      <c r="C33" s="250"/>
      <c r="D33" s="250"/>
      <c r="E33" s="250"/>
      <c r="F33" s="250"/>
      <c r="G33" s="250"/>
      <c r="H33" s="250"/>
      <c r="I33" s="250"/>
      <c r="J33" s="250"/>
      <c r="K33" s="250"/>
    </row>
    <row r="34" spans="1:11" ht="18" customHeight="1">
      <c r="A34" s="144"/>
      <c r="B34" s="144"/>
      <c r="C34" s="251"/>
      <c r="D34" s="144"/>
      <c r="E34" s="144"/>
    </row>
    <row r="35" spans="1:11" ht="18" customHeight="1">
      <c r="A35" s="144"/>
      <c r="B35" s="144"/>
      <c r="C35" s="144"/>
      <c r="D35" s="144"/>
      <c r="E35" s="144"/>
    </row>
    <row r="36" spans="1:11" ht="18" customHeight="1">
      <c r="A36" s="144"/>
      <c r="B36" s="144"/>
      <c r="C36" s="144"/>
      <c r="D36" s="144"/>
      <c r="E36" s="144"/>
    </row>
    <row r="37" spans="1:11" ht="18" customHeight="1">
      <c r="A37" s="144"/>
      <c r="B37" s="144"/>
      <c r="C37" s="144"/>
      <c r="D37" s="144"/>
      <c r="E37" s="144"/>
    </row>
    <row r="38" spans="1:11" ht="18" customHeight="1">
      <c r="A38" s="144"/>
      <c r="B38" s="144"/>
      <c r="C38" s="144"/>
      <c r="D38" s="144"/>
      <c r="E38" s="144"/>
    </row>
    <row r="39" spans="1:11" ht="18" customHeight="1">
      <c r="A39" s="144"/>
      <c r="B39" s="144"/>
      <c r="C39" s="144"/>
      <c r="D39" s="144"/>
      <c r="E39" s="144"/>
    </row>
    <row r="40" spans="1:11" ht="18" customHeight="1">
      <c r="A40" s="144"/>
      <c r="B40" s="144"/>
      <c r="C40" s="144"/>
      <c r="D40" s="144"/>
      <c r="E40" s="144"/>
    </row>
    <row r="41" spans="1:11" ht="18" customHeight="1">
      <c r="A41" s="144"/>
      <c r="B41" s="144"/>
      <c r="C41" s="144"/>
      <c r="D41" s="144"/>
      <c r="E41" s="144"/>
    </row>
    <row r="42" spans="1:11" ht="18" customHeight="1">
      <c r="A42" s="144"/>
      <c r="B42" s="144"/>
      <c r="C42" s="144"/>
      <c r="D42" s="144"/>
      <c r="E42" s="144"/>
    </row>
    <row r="43" spans="1:11" ht="18" customHeight="1">
      <c r="A43" s="144"/>
      <c r="B43" s="144"/>
      <c r="C43" s="144"/>
      <c r="D43" s="144"/>
      <c r="E43" s="144"/>
    </row>
    <row r="44" spans="1:11" ht="18" customHeight="1">
      <c r="A44" s="144"/>
      <c r="B44" s="144"/>
      <c r="C44" s="144"/>
      <c r="D44" s="144"/>
      <c r="E44" s="144"/>
    </row>
    <row r="45" spans="1:11" ht="18" customHeight="1"/>
    <row r="46" spans="1:11" ht="18" customHeight="1"/>
    <row r="47" spans="1:11" ht="18" customHeight="1"/>
    <row r="48" spans="1:11"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sheetData>
  <mergeCells count="13">
    <mergeCell ref="M4:M5"/>
    <mergeCell ref="L4:L5"/>
    <mergeCell ref="K4:K5"/>
    <mergeCell ref="J4:J5"/>
    <mergeCell ref="A4:A5"/>
    <mergeCell ref="B4:B5"/>
    <mergeCell ref="C4:C5"/>
    <mergeCell ref="D4:D5"/>
    <mergeCell ref="E4:E5"/>
    <mergeCell ref="F4:F5"/>
    <mergeCell ref="G4:G5"/>
    <mergeCell ref="H4:H5"/>
    <mergeCell ref="I4:I5"/>
  </mergeCells>
  <pageMargins left="0.24803149599999999" right="0.261811024" top="0.62992125984252001" bottom="0.62992125984252001" header="0.511811023622047" footer="0.23622047244094499"/>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N79"/>
  <sheetViews>
    <sheetView topLeftCell="A16" workbookViewId="0">
      <selection activeCell="L15" sqref="L15"/>
    </sheetView>
  </sheetViews>
  <sheetFormatPr defaultRowHeight="15"/>
  <cols>
    <col min="1" max="1" width="44.77734375" style="113" customWidth="1"/>
    <col min="2" max="2" width="9.5546875" style="113" hidden="1" customWidth="1"/>
    <col min="3" max="3" width="9" style="252" customWidth="1"/>
    <col min="4" max="7" width="9.5546875" style="113" hidden="1" customWidth="1"/>
    <col min="8" max="8" width="7.88671875" style="113" customWidth="1"/>
    <col min="9" max="9" width="9.5546875" style="113" hidden="1" customWidth="1"/>
    <col min="10" max="10" width="8.88671875" style="113" hidden="1" customWidth="1"/>
    <col min="11" max="11" width="8" style="113" customWidth="1"/>
    <col min="12" max="12" width="8.21875" style="113" customWidth="1"/>
    <col min="13" max="13" width="7.5546875" style="113" customWidth="1"/>
    <col min="14" max="256" width="8.88671875" style="113"/>
    <col min="257" max="257" width="42.88671875" style="113" customWidth="1"/>
    <col min="258" max="261" width="0" style="113" hidden="1" customWidth="1"/>
    <col min="262" max="265" width="9" style="113" customWidth="1"/>
    <col min="266" max="512" width="8.88671875" style="113"/>
    <col min="513" max="513" width="42.88671875" style="113" customWidth="1"/>
    <col min="514" max="517" width="0" style="113" hidden="1" customWidth="1"/>
    <col min="518" max="521" width="9" style="113" customWidth="1"/>
    <col min="522" max="768" width="8.88671875" style="113"/>
    <col min="769" max="769" width="42.88671875" style="113" customWidth="1"/>
    <col min="770" max="773" width="0" style="113" hidden="1" customWidth="1"/>
    <col min="774" max="777" width="9" style="113" customWidth="1"/>
    <col min="778" max="1024" width="8.88671875" style="113"/>
    <col min="1025" max="1025" width="42.88671875" style="113" customWidth="1"/>
    <col min="1026" max="1029" width="0" style="113" hidden="1" customWidth="1"/>
    <col min="1030" max="1033" width="9" style="113" customWidth="1"/>
    <col min="1034" max="1280" width="8.88671875" style="113"/>
    <col min="1281" max="1281" width="42.88671875" style="113" customWidth="1"/>
    <col min="1282" max="1285" width="0" style="113" hidden="1" customWidth="1"/>
    <col min="1286" max="1289" width="9" style="113" customWidth="1"/>
    <col min="1290" max="1536" width="8.88671875" style="113"/>
    <col min="1537" max="1537" width="42.88671875" style="113" customWidth="1"/>
    <col min="1538" max="1541" width="0" style="113" hidden="1" customWidth="1"/>
    <col min="1542" max="1545" width="9" style="113" customWidth="1"/>
    <col min="1546" max="1792" width="8.88671875" style="113"/>
    <col min="1793" max="1793" width="42.88671875" style="113" customWidth="1"/>
    <col min="1794" max="1797" width="0" style="113" hidden="1" customWidth="1"/>
    <col min="1798" max="1801" width="9" style="113" customWidth="1"/>
    <col min="1802" max="2048" width="8.88671875" style="113"/>
    <col min="2049" max="2049" width="42.88671875" style="113" customWidth="1"/>
    <col min="2050" max="2053" width="0" style="113" hidden="1" customWidth="1"/>
    <col min="2054" max="2057" width="9" style="113" customWidth="1"/>
    <col min="2058" max="2304" width="8.88671875" style="113"/>
    <col min="2305" max="2305" width="42.88671875" style="113" customWidth="1"/>
    <col min="2306" max="2309" width="0" style="113" hidden="1" customWidth="1"/>
    <col min="2310" max="2313" width="9" style="113" customWidth="1"/>
    <col min="2314" max="2560" width="8.88671875" style="113"/>
    <col min="2561" max="2561" width="42.88671875" style="113" customWidth="1"/>
    <col min="2562" max="2565" width="0" style="113" hidden="1" customWidth="1"/>
    <col min="2566" max="2569" width="9" style="113" customWidth="1"/>
    <col min="2570" max="2816" width="8.88671875" style="113"/>
    <col min="2817" max="2817" width="42.88671875" style="113" customWidth="1"/>
    <col min="2818" max="2821" width="0" style="113" hidden="1" customWidth="1"/>
    <col min="2822" max="2825" width="9" style="113" customWidth="1"/>
    <col min="2826" max="3072" width="8.88671875" style="113"/>
    <col min="3073" max="3073" width="42.88671875" style="113" customWidth="1"/>
    <col min="3074" max="3077" width="0" style="113" hidden="1" customWidth="1"/>
    <col min="3078" max="3081" width="9" style="113" customWidth="1"/>
    <col min="3082" max="3328" width="8.88671875" style="113"/>
    <col min="3329" max="3329" width="42.88671875" style="113" customWidth="1"/>
    <col min="3330" max="3333" width="0" style="113" hidden="1" customWidth="1"/>
    <col min="3334" max="3337" width="9" style="113" customWidth="1"/>
    <col min="3338" max="3584" width="8.88671875" style="113"/>
    <col min="3585" max="3585" width="42.88671875" style="113" customWidth="1"/>
    <col min="3586" max="3589" width="0" style="113" hidden="1" customWidth="1"/>
    <col min="3590" max="3593" width="9" style="113" customWidth="1"/>
    <col min="3594" max="3840" width="8.88671875" style="113"/>
    <col min="3841" max="3841" width="42.88671875" style="113" customWidth="1"/>
    <col min="3842" max="3845" width="0" style="113" hidden="1" customWidth="1"/>
    <col min="3846" max="3849" width="9" style="113" customWidth="1"/>
    <col min="3850" max="4096" width="8.88671875" style="113"/>
    <col min="4097" max="4097" width="42.88671875" style="113" customWidth="1"/>
    <col min="4098" max="4101" width="0" style="113" hidden="1" customWidth="1"/>
    <col min="4102" max="4105" width="9" style="113" customWidth="1"/>
    <col min="4106" max="4352" width="8.88671875" style="113"/>
    <col min="4353" max="4353" width="42.88671875" style="113" customWidth="1"/>
    <col min="4354" max="4357" width="0" style="113" hidden="1" customWidth="1"/>
    <col min="4358" max="4361" width="9" style="113" customWidth="1"/>
    <col min="4362" max="4608" width="8.88671875" style="113"/>
    <col min="4609" max="4609" width="42.88671875" style="113" customWidth="1"/>
    <col min="4610" max="4613" width="0" style="113" hidden="1" customWidth="1"/>
    <col min="4614" max="4617" width="9" style="113" customWidth="1"/>
    <col min="4618" max="4864" width="8.88671875" style="113"/>
    <col min="4865" max="4865" width="42.88671875" style="113" customWidth="1"/>
    <col min="4866" max="4869" width="0" style="113" hidden="1" customWidth="1"/>
    <col min="4870" max="4873" width="9" style="113" customWidth="1"/>
    <col min="4874" max="5120" width="8.88671875" style="113"/>
    <col min="5121" max="5121" width="42.88671875" style="113" customWidth="1"/>
    <col min="5122" max="5125" width="0" style="113" hidden="1" customWidth="1"/>
    <col min="5126" max="5129" width="9" style="113" customWidth="1"/>
    <col min="5130" max="5376" width="8.88671875" style="113"/>
    <col min="5377" max="5377" width="42.88671875" style="113" customWidth="1"/>
    <col min="5378" max="5381" width="0" style="113" hidden="1" customWidth="1"/>
    <col min="5382" max="5385" width="9" style="113" customWidth="1"/>
    <col min="5386" max="5632" width="8.88671875" style="113"/>
    <col min="5633" max="5633" width="42.88671875" style="113" customWidth="1"/>
    <col min="5634" max="5637" width="0" style="113" hidden="1" customWidth="1"/>
    <col min="5638" max="5641" width="9" style="113" customWidth="1"/>
    <col min="5642" max="5888" width="8.88671875" style="113"/>
    <col min="5889" max="5889" width="42.88671875" style="113" customWidth="1"/>
    <col min="5890" max="5893" width="0" style="113" hidden="1" customWidth="1"/>
    <col min="5894" max="5897" width="9" style="113" customWidth="1"/>
    <col min="5898" max="6144" width="8.88671875" style="113"/>
    <col min="6145" max="6145" width="42.88671875" style="113" customWidth="1"/>
    <col min="6146" max="6149" width="0" style="113" hidden="1" customWidth="1"/>
    <col min="6150" max="6153" width="9" style="113" customWidth="1"/>
    <col min="6154" max="6400" width="8.88671875" style="113"/>
    <col min="6401" max="6401" width="42.88671875" style="113" customWidth="1"/>
    <col min="6402" max="6405" width="0" style="113" hidden="1" customWidth="1"/>
    <col min="6406" max="6409" width="9" style="113" customWidth="1"/>
    <col min="6410" max="6656" width="8.88671875" style="113"/>
    <col min="6657" max="6657" width="42.88671875" style="113" customWidth="1"/>
    <col min="6658" max="6661" width="0" style="113" hidden="1" customWidth="1"/>
    <col min="6662" max="6665" width="9" style="113" customWidth="1"/>
    <col min="6666" max="6912" width="8.88671875" style="113"/>
    <col min="6913" max="6913" width="42.88671875" style="113" customWidth="1"/>
    <col min="6914" max="6917" width="0" style="113" hidden="1" customWidth="1"/>
    <col min="6918" max="6921" width="9" style="113" customWidth="1"/>
    <col min="6922" max="7168" width="8.88671875" style="113"/>
    <col min="7169" max="7169" width="42.88671875" style="113" customWidth="1"/>
    <col min="7170" max="7173" width="0" style="113" hidden="1" customWidth="1"/>
    <col min="7174" max="7177" width="9" style="113" customWidth="1"/>
    <col min="7178" max="7424" width="8.88671875" style="113"/>
    <col min="7425" max="7425" width="42.88671875" style="113" customWidth="1"/>
    <col min="7426" max="7429" width="0" style="113" hidden="1" customWidth="1"/>
    <col min="7430" max="7433" width="9" style="113" customWidth="1"/>
    <col min="7434" max="7680" width="8.88671875" style="113"/>
    <col min="7681" max="7681" width="42.88671875" style="113" customWidth="1"/>
    <col min="7682" max="7685" width="0" style="113" hidden="1" customWidth="1"/>
    <col min="7686" max="7689" width="9" style="113" customWidth="1"/>
    <col min="7690" max="7936" width="8.88671875" style="113"/>
    <col min="7937" max="7937" width="42.88671875" style="113" customWidth="1"/>
    <col min="7938" max="7941" width="0" style="113" hidden="1" customWidth="1"/>
    <col min="7942" max="7945" width="9" style="113" customWidth="1"/>
    <col min="7946" max="8192" width="8.88671875" style="113"/>
    <col min="8193" max="8193" width="42.88671875" style="113" customWidth="1"/>
    <col min="8194" max="8197" width="0" style="113" hidden="1" customWidth="1"/>
    <col min="8198" max="8201" width="9" style="113" customWidth="1"/>
    <col min="8202" max="8448" width="8.88671875" style="113"/>
    <col min="8449" max="8449" width="42.88671875" style="113" customWidth="1"/>
    <col min="8450" max="8453" width="0" style="113" hidden="1" customWidth="1"/>
    <col min="8454" max="8457" width="9" style="113" customWidth="1"/>
    <col min="8458" max="8704" width="8.88671875" style="113"/>
    <col min="8705" max="8705" width="42.88671875" style="113" customWidth="1"/>
    <col min="8706" max="8709" width="0" style="113" hidden="1" customWidth="1"/>
    <col min="8710" max="8713" width="9" style="113" customWidth="1"/>
    <col min="8714" max="8960" width="8.88671875" style="113"/>
    <col min="8961" max="8961" width="42.88671875" style="113" customWidth="1"/>
    <col min="8962" max="8965" width="0" style="113" hidden="1" customWidth="1"/>
    <col min="8966" max="8969" width="9" style="113" customWidth="1"/>
    <col min="8970" max="9216" width="8.88671875" style="113"/>
    <col min="9217" max="9217" width="42.88671875" style="113" customWidth="1"/>
    <col min="9218" max="9221" width="0" style="113" hidden="1" customWidth="1"/>
    <col min="9222" max="9225" width="9" style="113" customWidth="1"/>
    <col min="9226" max="9472" width="8.88671875" style="113"/>
    <col min="9473" max="9473" width="42.88671875" style="113" customWidth="1"/>
    <col min="9474" max="9477" width="0" style="113" hidden="1" customWidth="1"/>
    <col min="9478" max="9481" width="9" style="113" customWidth="1"/>
    <col min="9482" max="9728" width="8.88671875" style="113"/>
    <col min="9729" max="9729" width="42.88671875" style="113" customWidth="1"/>
    <col min="9730" max="9733" width="0" style="113" hidden="1" customWidth="1"/>
    <col min="9734" max="9737" width="9" style="113" customWidth="1"/>
    <col min="9738" max="9984" width="8.88671875" style="113"/>
    <col min="9985" max="9985" width="42.88671875" style="113" customWidth="1"/>
    <col min="9986" max="9989" width="0" style="113" hidden="1" customWidth="1"/>
    <col min="9990" max="9993" width="9" style="113" customWidth="1"/>
    <col min="9994" max="10240" width="8.88671875" style="113"/>
    <col min="10241" max="10241" width="42.88671875" style="113" customWidth="1"/>
    <col min="10242" max="10245" width="0" style="113" hidden="1" customWidth="1"/>
    <col min="10246" max="10249" width="9" style="113" customWidth="1"/>
    <col min="10250" max="10496" width="8.88671875" style="113"/>
    <col min="10497" max="10497" width="42.88671875" style="113" customWidth="1"/>
    <col min="10498" max="10501" width="0" style="113" hidden="1" customWidth="1"/>
    <col min="10502" max="10505" width="9" style="113" customWidth="1"/>
    <col min="10506" max="10752" width="8.88671875" style="113"/>
    <col min="10753" max="10753" width="42.88671875" style="113" customWidth="1"/>
    <col min="10754" max="10757" width="0" style="113" hidden="1" customWidth="1"/>
    <col min="10758" max="10761" width="9" style="113" customWidth="1"/>
    <col min="10762" max="11008" width="8.88671875" style="113"/>
    <col min="11009" max="11009" width="42.88671875" style="113" customWidth="1"/>
    <col min="11010" max="11013" width="0" style="113" hidden="1" customWidth="1"/>
    <col min="11014" max="11017" width="9" style="113" customWidth="1"/>
    <col min="11018" max="11264" width="8.88671875" style="113"/>
    <col min="11265" max="11265" width="42.88671875" style="113" customWidth="1"/>
    <col min="11266" max="11269" width="0" style="113" hidden="1" customWidth="1"/>
    <col min="11270" max="11273" width="9" style="113" customWidth="1"/>
    <col min="11274" max="11520" width="8.88671875" style="113"/>
    <col min="11521" max="11521" width="42.88671875" style="113" customWidth="1"/>
    <col min="11522" max="11525" width="0" style="113" hidden="1" customWidth="1"/>
    <col min="11526" max="11529" width="9" style="113" customWidth="1"/>
    <col min="11530" max="11776" width="8.88671875" style="113"/>
    <col min="11777" max="11777" width="42.88671875" style="113" customWidth="1"/>
    <col min="11778" max="11781" width="0" style="113" hidden="1" customWidth="1"/>
    <col min="11782" max="11785" width="9" style="113" customWidth="1"/>
    <col min="11786" max="12032" width="8.88671875" style="113"/>
    <col min="12033" max="12033" width="42.88671875" style="113" customWidth="1"/>
    <col min="12034" max="12037" width="0" style="113" hidden="1" customWidth="1"/>
    <col min="12038" max="12041" width="9" style="113" customWidth="1"/>
    <col min="12042" max="12288" width="8.88671875" style="113"/>
    <col min="12289" max="12289" width="42.88671875" style="113" customWidth="1"/>
    <col min="12290" max="12293" width="0" style="113" hidden="1" customWidth="1"/>
    <col min="12294" max="12297" width="9" style="113" customWidth="1"/>
    <col min="12298" max="12544" width="8.88671875" style="113"/>
    <col min="12545" max="12545" width="42.88671875" style="113" customWidth="1"/>
    <col min="12546" max="12549" width="0" style="113" hidden="1" customWidth="1"/>
    <col min="12550" max="12553" width="9" style="113" customWidth="1"/>
    <col min="12554" max="12800" width="8.88671875" style="113"/>
    <col min="12801" max="12801" width="42.88671875" style="113" customWidth="1"/>
    <col min="12802" max="12805" width="0" style="113" hidden="1" customWidth="1"/>
    <col min="12806" max="12809" width="9" style="113" customWidth="1"/>
    <col min="12810" max="13056" width="8.88671875" style="113"/>
    <col min="13057" max="13057" width="42.88671875" style="113" customWidth="1"/>
    <col min="13058" max="13061" width="0" style="113" hidden="1" customWidth="1"/>
    <col min="13062" max="13065" width="9" style="113" customWidth="1"/>
    <col min="13066" max="13312" width="8.88671875" style="113"/>
    <col min="13313" max="13313" width="42.88671875" style="113" customWidth="1"/>
    <col min="13314" max="13317" width="0" style="113" hidden="1" customWidth="1"/>
    <col min="13318" max="13321" width="9" style="113" customWidth="1"/>
    <col min="13322" max="13568" width="8.88671875" style="113"/>
    <col min="13569" max="13569" width="42.88671875" style="113" customWidth="1"/>
    <col min="13570" max="13573" width="0" style="113" hidden="1" customWidth="1"/>
    <col min="13574" max="13577" width="9" style="113" customWidth="1"/>
    <col min="13578" max="13824" width="8.88671875" style="113"/>
    <col min="13825" max="13825" width="42.88671875" style="113" customWidth="1"/>
    <col min="13826" max="13829" width="0" style="113" hidden="1" customWidth="1"/>
    <col min="13830" max="13833" width="9" style="113" customWidth="1"/>
    <col min="13834" max="14080" width="8.88671875" style="113"/>
    <col min="14081" max="14081" width="42.88671875" style="113" customWidth="1"/>
    <col min="14082" max="14085" width="0" style="113" hidden="1" customWidth="1"/>
    <col min="14086" max="14089" width="9" style="113" customWidth="1"/>
    <col min="14090" max="14336" width="8.88671875" style="113"/>
    <col min="14337" max="14337" width="42.88671875" style="113" customWidth="1"/>
    <col min="14338" max="14341" width="0" style="113" hidden="1" customWidth="1"/>
    <col min="14342" max="14345" width="9" style="113" customWidth="1"/>
    <col min="14346" max="14592" width="8.88671875" style="113"/>
    <col min="14593" max="14593" width="42.88671875" style="113" customWidth="1"/>
    <col min="14594" max="14597" width="0" style="113" hidden="1" customWidth="1"/>
    <col min="14598" max="14601" width="9" style="113" customWidth="1"/>
    <col min="14602" max="14848" width="8.88671875" style="113"/>
    <col min="14849" max="14849" width="42.88671875" style="113" customWidth="1"/>
    <col min="14850" max="14853" width="0" style="113" hidden="1" customWidth="1"/>
    <col min="14854" max="14857" width="9" style="113" customWidth="1"/>
    <col min="14858" max="15104" width="8.88671875" style="113"/>
    <col min="15105" max="15105" width="42.88671875" style="113" customWidth="1"/>
    <col min="15106" max="15109" width="0" style="113" hidden="1" customWidth="1"/>
    <col min="15110" max="15113" width="9" style="113" customWidth="1"/>
    <col min="15114" max="15360" width="8.88671875" style="113"/>
    <col min="15361" max="15361" width="42.88671875" style="113" customWidth="1"/>
    <col min="15362" max="15365" width="0" style="113" hidden="1" customWidth="1"/>
    <col min="15366" max="15369" width="9" style="113" customWidth="1"/>
    <col min="15370" max="15616" width="8.88671875" style="113"/>
    <col min="15617" max="15617" width="42.88671875" style="113" customWidth="1"/>
    <col min="15618" max="15621" width="0" style="113" hidden="1" customWidth="1"/>
    <col min="15622" max="15625" width="9" style="113" customWidth="1"/>
    <col min="15626" max="15872" width="8.88671875" style="113"/>
    <col min="15873" max="15873" width="42.88671875" style="113" customWidth="1"/>
    <col min="15874" max="15877" width="0" style="113" hidden="1" customWidth="1"/>
    <col min="15878" max="15881" width="9" style="113" customWidth="1"/>
    <col min="15882" max="16128" width="8.88671875" style="113"/>
    <col min="16129" max="16129" width="42.88671875" style="113" customWidth="1"/>
    <col min="16130" max="16133" width="0" style="113" hidden="1" customWidth="1"/>
    <col min="16134" max="16137" width="9" style="113" customWidth="1"/>
    <col min="16138" max="16384" width="8.88671875" style="113"/>
  </cols>
  <sheetData>
    <row r="1" spans="1:14" ht="18" customHeight="1">
      <c r="A1" s="138" t="s">
        <v>127</v>
      </c>
      <c r="B1" s="94"/>
      <c r="C1" s="94"/>
      <c r="D1" s="94"/>
      <c r="E1" s="94"/>
      <c r="F1" s="94"/>
    </row>
    <row r="2" spans="1:14" ht="18" customHeight="1">
      <c r="A2" s="138" t="s">
        <v>111</v>
      </c>
      <c r="B2" s="94"/>
      <c r="C2" s="94"/>
      <c r="D2" s="94"/>
      <c r="E2" s="94"/>
      <c r="F2" s="94"/>
    </row>
    <row r="3" spans="1:14" ht="18" customHeight="1">
      <c r="A3" s="139" t="s">
        <v>112</v>
      </c>
      <c r="B3" s="94"/>
      <c r="C3" s="94"/>
      <c r="D3" s="94"/>
      <c r="E3" s="94"/>
      <c r="F3" s="94"/>
    </row>
    <row r="4" spans="1:14" ht="18" customHeight="1">
      <c r="A4" s="94"/>
      <c r="B4" s="94"/>
      <c r="D4" s="224"/>
      <c r="E4" s="224"/>
      <c r="F4" s="224"/>
      <c r="G4" s="224"/>
      <c r="H4" s="224"/>
      <c r="I4" s="224"/>
      <c r="J4" s="224"/>
      <c r="K4" s="224"/>
      <c r="M4" s="221" t="s">
        <v>57</v>
      </c>
    </row>
    <row r="5" spans="1:14" ht="27" customHeight="1">
      <c r="A5" s="343"/>
      <c r="B5" s="345">
        <v>2009</v>
      </c>
      <c r="C5" s="347">
        <v>2011</v>
      </c>
      <c r="D5" s="345">
        <v>2011</v>
      </c>
      <c r="E5" s="341">
        <v>2012</v>
      </c>
      <c r="F5" s="341">
        <v>2013</v>
      </c>
      <c r="G5" s="341">
        <v>2014</v>
      </c>
      <c r="H5" s="341">
        <v>2015</v>
      </c>
      <c r="I5" s="341">
        <v>2016</v>
      </c>
      <c r="J5" s="341">
        <v>2017</v>
      </c>
      <c r="K5" s="341">
        <v>2018</v>
      </c>
      <c r="L5" s="341">
        <v>2019</v>
      </c>
      <c r="M5" s="341" t="s">
        <v>233</v>
      </c>
    </row>
    <row r="6" spans="1:14" ht="18" customHeight="1">
      <c r="A6" s="344"/>
      <c r="B6" s="346"/>
      <c r="C6" s="348"/>
      <c r="D6" s="346"/>
      <c r="E6" s="342"/>
      <c r="F6" s="342"/>
      <c r="G6" s="342"/>
      <c r="H6" s="342"/>
      <c r="I6" s="342"/>
      <c r="J6" s="342"/>
      <c r="K6" s="342"/>
      <c r="L6" s="342"/>
      <c r="M6" s="342"/>
    </row>
    <row r="7" spans="1:14" s="207" customFormat="1" ht="18" customHeight="1">
      <c r="A7" s="183" t="s">
        <v>54</v>
      </c>
      <c r="B7" s="195">
        <v>154.69</v>
      </c>
      <c r="C7" s="184">
        <f>+'51'!D6/'51'!C6*100</f>
        <v>93.715760631785344</v>
      </c>
      <c r="D7" s="184">
        <f>+'51'!D6/'51'!C6*100</f>
        <v>93.715760631785344</v>
      </c>
      <c r="E7" s="184">
        <f>+'51'!E6/'51'!D6*100</f>
        <v>101.75529211540741</v>
      </c>
      <c r="F7" s="184">
        <f>+'51'!F6/'51'!E6*100</f>
        <v>102.79056965886507</v>
      </c>
      <c r="G7" s="184">
        <f>+'51'!G6/'51'!F6*100</f>
        <v>108.32445128133254</v>
      </c>
      <c r="H7" s="184">
        <f>+'51'!H6/'51'!G6*100</f>
        <v>104.29185104649137</v>
      </c>
      <c r="I7" s="184">
        <f>+'51'!I6/'51'!H6*100</f>
        <v>125.35916531619293</v>
      </c>
      <c r="J7" s="184">
        <f>+'51'!J6/'51'!I6*100</f>
        <v>113.642759935936</v>
      </c>
      <c r="K7" s="184">
        <f>+'51'!K6/'51'!J6*100</f>
        <v>111.02053695217342</v>
      </c>
      <c r="L7" s="184">
        <f>+'51'!L6/'51'!K6*100</f>
        <v>110.71507303115095</v>
      </c>
      <c r="M7" s="184">
        <f>'51'!M6/'51'!L6*100</f>
        <v>151.6745964522363</v>
      </c>
      <c r="N7" s="320"/>
    </row>
    <row r="8" spans="1:14" ht="18" customHeight="1">
      <c r="A8" s="97" t="s">
        <v>56</v>
      </c>
      <c r="B8" s="197"/>
      <c r="C8" s="185"/>
      <c r="D8" s="185"/>
      <c r="E8" s="185"/>
      <c r="F8" s="185"/>
      <c r="G8" s="185"/>
      <c r="H8" s="185"/>
      <c r="I8" s="185"/>
      <c r="J8" s="185"/>
      <c r="K8" s="185"/>
      <c r="L8" s="137"/>
      <c r="M8" s="185"/>
      <c r="N8" s="320"/>
    </row>
    <row r="9" spans="1:14" ht="18" customHeight="1">
      <c r="A9" s="102" t="s">
        <v>53</v>
      </c>
      <c r="B9" s="197">
        <v>77.099999999999994</v>
      </c>
      <c r="C9" s="185">
        <f>+'51'!D8/'51'!C8*100</f>
        <v>90.832850414579383</v>
      </c>
      <c r="D9" s="185">
        <f>+'51'!D8/'51'!C8*100</f>
        <v>90.832850414579383</v>
      </c>
      <c r="E9" s="185">
        <f>+'51'!E8/'51'!D8*100</f>
        <v>90.972608076452332</v>
      </c>
      <c r="F9" s="185">
        <f>+'51'!F8/'51'!E8*100</f>
        <v>121.76643817487796</v>
      </c>
      <c r="G9" s="185">
        <f>+'51'!G8/'51'!F8*100</f>
        <v>130.44036697247708</v>
      </c>
      <c r="H9" s="185">
        <f>+'51'!H8/'51'!G8*100</f>
        <v>112.06786836270591</v>
      </c>
      <c r="I9" s="185">
        <f>+'51'!I8/'51'!H8*100</f>
        <v>133.82983174441887</v>
      </c>
      <c r="J9" s="185">
        <f>+'51'!J8/'51'!I8*100</f>
        <v>93.580373731599252</v>
      </c>
      <c r="K9" s="185">
        <f>+'51'!K8/'51'!J8*100</f>
        <v>104.43621015013586</v>
      </c>
      <c r="L9" s="185">
        <f>+'51'!L8/'51'!K8*100</f>
        <v>57.247284821597489</v>
      </c>
      <c r="M9" s="185">
        <f>'51'!M8/'51'!L8*100</f>
        <v>94.779183789462252</v>
      </c>
      <c r="N9" s="320"/>
    </row>
    <row r="10" spans="1:14" ht="18" customHeight="1">
      <c r="A10" s="102" t="s">
        <v>52</v>
      </c>
      <c r="B10" s="197">
        <v>166.98</v>
      </c>
      <c r="C10" s="185">
        <f>+'51'!D9/'51'!C9*100</f>
        <v>90.046062944496214</v>
      </c>
      <c r="D10" s="185">
        <f>+'51'!D9/'51'!C9*100</f>
        <v>90.046062944496214</v>
      </c>
      <c r="E10" s="185">
        <f>+'51'!E9/'51'!D9*100</f>
        <v>100.22753568375987</v>
      </c>
      <c r="F10" s="185">
        <f>+'51'!F9/'51'!E9*100</f>
        <v>103.86102700939028</v>
      </c>
      <c r="G10" s="185">
        <f>+'51'!G9/'51'!F9*100</f>
        <v>109.97431708809265</v>
      </c>
      <c r="H10" s="185">
        <f>+'51'!H9/'51'!G9*100</f>
        <v>103.42613618310929</v>
      </c>
      <c r="I10" s="185">
        <f>+'51'!I9/'51'!H9*100</f>
        <v>124.63599558826219</v>
      </c>
      <c r="J10" s="185">
        <f>+'51'!J9/'51'!I9*100</f>
        <v>115.99835810691827</v>
      </c>
      <c r="K10" s="185">
        <f>+'51'!K9/'51'!J9*100</f>
        <v>111.94266081894224</v>
      </c>
      <c r="L10" s="185">
        <f>+'51'!L9/'51'!K9*100</f>
        <v>114.58243578843599</v>
      </c>
      <c r="M10" s="185">
        <f>'51'!M9/'51'!L9*100</f>
        <v>154.30169514859423</v>
      </c>
      <c r="N10" s="320"/>
    </row>
    <row r="11" spans="1:14" ht="18" customHeight="1">
      <c r="A11" s="102" t="s">
        <v>116</v>
      </c>
      <c r="B11" s="195">
        <v>0</v>
      </c>
      <c r="C11" s="185">
        <v>0</v>
      </c>
      <c r="D11" s="185">
        <v>0</v>
      </c>
      <c r="E11" s="185">
        <f>+'51'!E10/'51'!D10*100</f>
        <v>154.40924814905674</v>
      </c>
      <c r="F11" s="185">
        <f>+'51'!F10/'51'!E10*100</f>
        <v>68.920974644536471</v>
      </c>
      <c r="G11" s="185">
        <f>+'51'!G10/'51'!F10*100</f>
        <v>34.315704713427088</v>
      </c>
      <c r="H11" s="185">
        <f>+'51'!H10/'51'!G10*100</f>
        <v>118.89948544323954</v>
      </c>
      <c r="I11" s="185">
        <f>+'51'!I10/'51'!H10*100</f>
        <v>121.37540703985114</v>
      </c>
      <c r="J11" s="185">
        <f>+'51'!J10/'51'!I10*100</f>
        <v>90.341743851804537</v>
      </c>
      <c r="K11" s="185">
        <f>+'51'!K10/'51'!J10*100</f>
        <v>78.091314045496333</v>
      </c>
      <c r="L11" s="185">
        <f>+'51'!L10/'51'!K10*100</f>
        <v>127.70374272567886</v>
      </c>
      <c r="M11" s="185">
        <f>'51'!M10/'51'!L10*100</f>
        <v>98.234566150593636</v>
      </c>
      <c r="N11" s="320"/>
    </row>
    <row r="12" spans="1:14" ht="18" customHeight="1">
      <c r="A12" s="97" t="s">
        <v>51</v>
      </c>
      <c r="B12" s="184"/>
      <c r="C12" s="185"/>
      <c r="D12" s="185"/>
      <c r="E12" s="185"/>
      <c r="F12" s="185"/>
      <c r="G12" s="185"/>
      <c r="H12" s="185"/>
      <c r="I12" s="185"/>
      <c r="J12" s="185"/>
      <c r="K12" s="185"/>
      <c r="L12" s="185"/>
      <c r="M12" s="185"/>
      <c r="N12" s="320"/>
    </row>
    <row r="13" spans="1:14" ht="18" customHeight="1">
      <c r="A13" s="102" t="s">
        <v>50</v>
      </c>
      <c r="B13" s="197">
        <v>157.22999999999999</v>
      </c>
      <c r="C13" s="185">
        <f>+'51'!D12/'51'!C12*100</f>
        <v>95.621361177773196</v>
      </c>
      <c r="D13" s="185">
        <f>+'51'!D12/'51'!C12*100</f>
        <v>95.621361177773196</v>
      </c>
      <c r="E13" s="185">
        <f>+'51'!E12/'51'!D12*100</f>
        <v>101.80942544836277</v>
      </c>
      <c r="F13" s="185">
        <f>+'51'!F12/'51'!E12*100</f>
        <v>106.53400940277476</v>
      </c>
      <c r="G13" s="185">
        <f>+'51'!G12/'51'!F12*100</f>
        <v>106.76539225066266</v>
      </c>
      <c r="H13" s="185">
        <f>+'51'!H12/'51'!G12*100</f>
        <v>100.22572751439654</v>
      </c>
      <c r="I13" s="185">
        <f>+'51'!I12/'51'!H12*100</f>
        <v>121.28676833285068</v>
      </c>
      <c r="J13" s="185">
        <f>+'51'!J12/'51'!I12*100</f>
        <v>113.63863912289362</v>
      </c>
      <c r="K13" s="185">
        <f>+'51'!K12/'51'!J12*100</f>
        <v>111.81241027025399</v>
      </c>
      <c r="L13" s="185">
        <f>+'51'!L12/'51'!K12*100</f>
        <v>112.36983035193656</v>
      </c>
      <c r="M13" s="185">
        <f>'51'!M12/'51'!L12*100</f>
        <v>168.81378308910459</v>
      </c>
      <c r="N13" s="320"/>
    </row>
    <row r="14" spans="1:14" ht="18" customHeight="1">
      <c r="A14" s="102" t="s">
        <v>49</v>
      </c>
      <c r="B14" s="197">
        <v>128.91999999999999</v>
      </c>
      <c r="C14" s="185">
        <f>+'51'!D13/'51'!C13*100</f>
        <v>87.876161996267399</v>
      </c>
      <c r="D14" s="185">
        <f>+'51'!D13/'51'!C13*100</f>
        <v>87.876161996267399</v>
      </c>
      <c r="E14" s="185">
        <f>+'51'!E13/'51'!D13*100</f>
        <v>107.7378752353342</v>
      </c>
      <c r="F14" s="185">
        <f>+'51'!F13/'51'!E13*100</f>
        <v>110.71295999742705</v>
      </c>
      <c r="G14" s="185">
        <f>+'51'!G13/'51'!F13*100</f>
        <v>111.99208395366571</v>
      </c>
      <c r="H14" s="185">
        <f>+'51'!H13/'51'!G13*100</f>
        <v>106.93210987360105</v>
      </c>
      <c r="I14" s="185">
        <f>+'51'!I13/'51'!H13*100</f>
        <v>135.45933631431274</v>
      </c>
      <c r="J14" s="185">
        <f>+'51'!J13/'51'!I13*100</f>
        <v>115.11759697898766</v>
      </c>
      <c r="K14" s="185">
        <f>+'51'!K13/'51'!J13*100</f>
        <v>109.64784638010501</v>
      </c>
      <c r="L14" s="185">
        <f>+'51'!L13/'51'!K13*100</f>
        <v>110.82043188092241</v>
      </c>
      <c r="M14" s="185">
        <f>'51'!M13/'51'!L13*100</f>
        <v>91.77694114735246</v>
      </c>
      <c r="N14" s="320"/>
    </row>
    <row r="15" spans="1:14" ht="18" customHeight="1">
      <c r="A15" s="106" t="s">
        <v>122</v>
      </c>
      <c r="B15" s="197"/>
      <c r="C15" s="185"/>
      <c r="D15" s="185"/>
      <c r="E15" s="185"/>
      <c r="F15" s="185"/>
      <c r="G15" s="185"/>
      <c r="H15" s="185"/>
      <c r="I15" s="185"/>
      <c r="J15" s="185"/>
      <c r="K15" s="185"/>
      <c r="L15" s="185"/>
      <c r="M15" s="185"/>
      <c r="N15" s="320"/>
    </row>
    <row r="16" spans="1:14" ht="18" customHeight="1">
      <c r="A16" s="102" t="s">
        <v>48</v>
      </c>
      <c r="B16" s="197">
        <v>144.24</v>
      </c>
      <c r="C16" s="185">
        <f>+'51'!D15/'51'!C15*100</f>
        <v>80.767580104645106</v>
      </c>
      <c r="D16" s="185">
        <f>+'51'!D15/'51'!C15*100</f>
        <v>80.767580104645106</v>
      </c>
      <c r="E16" s="185">
        <f>+'51'!E15/'51'!D15*100</f>
        <v>95.733230828368249</v>
      </c>
      <c r="F16" s="185">
        <f>+'51'!F15/'51'!E15*100</f>
        <v>97.840027398230916</v>
      </c>
      <c r="G16" s="185">
        <f>+'51'!G15/'51'!F15*100</f>
        <v>107.90845886442642</v>
      </c>
      <c r="H16" s="185">
        <f>+'51'!H15/'51'!G15*100</f>
        <v>184.1185682326622</v>
      </c>
      <c r="I16" s="185">
        <f>+'51'!I15/'51'!H15*100</f>
        <v>179.22564731898763</v>
      </c>
      <c r="J16" s="185">
        <f>+'51'!J15/'51'!I15*100</f>
        <v>126.300214569725</v>
      </c>
      <c r="K16" s="185">
        <f>+'51'!K15/'51'!J15*100</f>
        <v>114.55486759152652</v>
      </c>
      <c r="L16" s="185">
        <f>+'51'!L15/'51'!K15*100</f>
        <v>113.89552700385165</v>
      </c>
      <c r="M16" s="185">
        <f>'51'!M15/'51'!L15*100</f>
        <v>127.30500392892554</v>
      </c>
      <c r="N16" s="320"/>
    </row>
    <row r="17" spans="1:14" ht="18" customHeight="1">
      <c r="A17" s="106" t="s">
        <v>119</v>
      </c>
      <c r="B17" s="197"/>
      <c r="C17" s="185"/>
      <c r="D17" s="185"/>
      <c r="E17" s="185"/>
      <c r="F17" s="185"/>
      <c r="G17" s="185"/>
      <c r="H17" s="185"/>
      <c r="I17" s="185"/>
      <c r="J17" s="185"/>
      <c r="K17" s="185"/>
      <c r="L17" s="185"/>
      <c r="M17" s="185"/>
      <c r="N17" s="320"/>
    </row>
    <row r="18" spans="1:14" ht="18" customHeight="1">
      <c r="A18" s="102" t="s">
        <v>47</v>
      </c>
      <c r="B18" s="197">
        <v>154.69</v>
      </c>
      <c r="C18" s="185">
        <f>+'51'!D17/'51'!C17*100</f>
        <v>89.650659288391566</v>
      </c>
      <c r="D18" s="185">
        <f>+'51'!D17/'51'!C17*100</f>
        <v>89.650659288391566</v>
      </c>
      <c r="E18" s="185">
        <f>+'51'!E17/'51'!D17*100</f>
        <v>97.321887301779299</v>
      </c>
      <c r="F18" s="185">
        <f>+'51'!F17/'51'!E17*100</f>
        <v>70.608851025498723</v>
      </c>
      <c r="G18" s="185">
        <f>+'51'!G17/'51'!F17*100</f>
        <v>113.27249785635112</v>
      </c>
      <c r="H18" s="185">
        <f>+'51'!H17/'51'!G17*100</f>
        <v>117.95816254938887</v>
      </c>
      <c r="I18" s="185">
        <f>+'51'!I17/'51'!H17*100</f>
        <v>129.92805173596707</v>
      </c>
      <c r="J18" s="185">
        <f>+'51'!J17/'51'!I17*100</f>
        <v>102.58315104069938</v>
      </c>
      <c r="K18" s="185">
        <f>+'51'!K17/'51'!J17*100</f>
        <v>109.67597666953731</v>
      </c>
      <c r="L18" s="185">
        <f>+'51'!L17/'51'!K17*100</f>
        <v>110.03655708464166</v>
      </c>
      <c r="M18" s="185">
        <f>'51'!M17/'51'!L17*100</f>
        <v>98.578488056218234</v>
      </c>
      <c r="N18" s="320"/>
    </row>
    <row r="19" spans="1:14" ht="18" customHeight="1">
      <c r="A19" s="106" t="s">
        <v>120</v>
      </c>
      <c r="B19" s="197"/>
      <c r="C19" s="185"/>
      <c r="D19" s="185"/>
      <c r="E19" s="185"/>
      <c r="F19" s="185"/>
      <c r="G19" s="185"/>
      <c r="H19" s="185"/>
      <c r="I19" s="185"/>
      <c r="J19" s="185"/>
      <c r="K19" s="185"/>
      <c r="L19" s="185"/>
      <c r="M19" s="185"/>
      <c r="N19" s="320"/>
    </row>
    <row r="20" spans="1:14" ht="18" customHeight="1">
      <c r="A20" s="102" t="s">
        <v>46</v>
      </c>
      <c r="B20" s="197">
        <v>154.69</v>
      </c>
      <c r="C20" s="185">
        <f>+'51'!D19/'51'!C19*100</f>
        <v>85.887171106715627</v>
      </c>
      <c r="D20" s="185">
        <f>+'51'!D19/'51'!C19*100</f>
        <v>85.887171106715627</v>
      </c>
      <c r="E20" s="185">
        <f>+'51'!E19/'51'!D19*100</f>
        <v>100.99834672390288</v>
      </c>
      <c r="F20" s="185">
        <f>+'51'!F19/'51'!E19*100</f>
        <v>91.00002297450979</v>
      </c>
      <c r="G20" s="185">
        <f>+'51'!G19/'51'!F19*100</f>
        <v>124.58682184976315</v>
      </c>
      <c r="H20" s="185">
        <f>+'51'!H19/'51'!G19*100</f>
        <v>135.02793947039123</v>
      </c>
      <c r="I20" s="185">
        <f>+'51'!I19/'51'!H19*100</f>
        <v>141.02306281023363</v>
      </c>
      <c r="J20" s="185">
        <f>+'51'!J19/'51'!I19*100</f>
        <v>120.75102494725611</v>
      </c>
      <c r="K20" s="185">
        <f>+'51'!K19/'51'!J19*100</f>
        <v>104.34881755919365</v>
      </c>
      <c r="L20" s="185">
        <f>+'51'!L19/'51'!K19*100</f>
        <v>89.59288103993066</v>
      </c>
      <c r="M20" s="185">
        <f>'51'!M19/'51'!L19*100</f>
        <v>111.35123415256665</v>
      </c>
      <c r="N20" s="320"/>
    </row>
    <row r="21" spans="1:14" ht="18" customHeight="1">
      <c r="A21" s="97" t="s">
        <v>45</v>
      </c>
      <c r="B21" s="195"/>
      <c r="C21" s="185"/>
      <c r="D21" s="185"/>
      <c r="E21" s="185"/>
      <c r="F21" s="185"/>
      <c r="G21" s="185"/>
      <c r="H21" s="185"/>
      <c r="I21" s="185"/>
      <c r="J21" s="185"/>
      <c r="K21" s="185"/>
      <c r="L21" s="185"/>
      <c r="M21" s="185"/>
      <c r="N21" s="320"/>
    </row>
    <row r="22" spans="1:14" s="207" customFormat="1" ht="18" customHeight="1">
      <c r="A22" s="107" t="s">
        <v>44</v>
      </c>
      <c r="B22" s="195">
        <v>167.78</v>
      </c>
      <c r="C22" s="184">
        <f>+'51'!D21/'51'!C21*100</f>
        <v>102.64503840064663</v>
      </c>
      <c r="D22" s="184">
        <f>+'51'!D21/'51'!C21*100</f>
        <v>102.64503840064663</v>
      </c>
      <c r="E22" s="184">
        <f>+'51'!E21/'51'!D21*100</f>
        <v>87.949368551789419</v>
      </c>
      <c r="F22" s="184">
        <f>+'51'!F21/'51'!E21*100</f>
        <v>96.69811479975165</v>
      </c>
      <c r="G22" s="184">
        <f>+'51'!G21/'51'!F21*100</f>
        <v>105.1033236380806</v>
      </c>
      <c r="H22" s="184">
        <f>+'51'!H21/'51'!G21*100</f>
        <v>103.62123279258823</v>
      </c>
      <c r="I22" s="184">
        <f>+'51'!I21/'51'!H21*100</f>
        <v>129.11178028361522</v>
      </c>
      <c r="J22" s="184">
        <f>+'51'!J21/'51'!I21*100</f>
        <v>104.63358878377909</v>
      </c>
      <c r="K22" s="184">
        <f>+'51'!K21/'51'!J21*100</f>
        <v>106.67024468875819</v>
      </c>
      <c r="L22" s="184">
        <f>+'51'!L21/'51'!K21*100</f>
        <v>93.411970443775616</v>
      </c>
      <c r="M22" s="184">
        <f>'51'!M21/'51'!L21*100</f>
        <v>94.934839833044009</v>
      </c>
      <c r="N22" s="320"/>
    </row>
    <row r="23" spans="1:14" ht="18" customHeight="1">
      <c r="A23" s="108" t="s">
        <v>43</v>
      </c>
      <c r="B23" s="197">
        <v>213.83</v>
      </c>
      <c r="C23" s="185">
        <f>+'51'!D22/'51'!C22*100</f>
        <v>126.16504481588113</v>
      </c>
      <c r="D23" s="185">
        <f>+'51'!D22/'51'!C22*100</f>
        <v>126.16504481588113</v>
      </c>
      <c r="E23" s="185">
        <f>+'51'!E22/'51'!D22*100</f>
        <v>89.147238320670368</v>
      </c>
      <c r="F23" s="185">
        <f>+'51'!F22/'51'!E22*100</f>
        <v>71.41108683478771</v>
      </c>
      <c r="G23" s="185">
        <f>+'51'!G22/'51'!F22*100</f>
        <v>111.52785990881864</v>
      </c>
      <c r="H23" s="185">
        <f>+'51'!H22/'51'!G22*100</f>
        <v>116.60470784426913</v>
      </c>
      <c r="I23" s="185">
        <f>+'51'!I22/'51'!H22*100</f>
        <v>138.84720657607548</v>
      </c>
      <c r="J23" s="185">
        <f>+'51'!J22/'51'!I22*100</f>
        <v>88.865735421899302</v>
      </c>
      <c r="K23" s="185">
        <f>+'51'!K22/'51'!J22*100</f>
        <v>120.14170443569358</v>
      </c>
      <c r="L23" s="185">
        <f>+'51'!L22/'51'!K22*100</f>
        <v>123.37586840514261</v>
      </c>
      <c r="M23" s="185">
        <f>'51'!M22/'51'!L22*100</f>
        <v>83.215443625273949</v>
      </c>
      <c r="N23" s="320"/>
    </row>
    <row r="24" spans="1:14" ht="18" customHeight="1">
      <c r="A24" s="109" t="s">
        <v>42</v>
      </c>
      <c r="B24" s="197">
        <v>92.02</v>
      </c>
      <c r="C24" s="185">
        <f>+'51'!D23/'51'!C23*100</f>
        <v>85.390203425068094</v>
      </c>
      <c r="D24" s="185">
        <f>+'51'!D23/'51'!C23*100</f>
        <v>85.390203425068094</v>
      </c>
      <c r="E24" s="185">
        <f>+'51'!E23/'51'!D23*100</f>
        <v>106.38873950974639</v>
      </c>
      <c r="F24" s="185">
        <f>+'51'!F23/'51'!E23*100</f>
        <v>130.30889538504223</v>
      </c>
      <c r="G24" s="185">
        <f>+'51'!G23/'51'!F23*100</f>
        <v>98.479798890503517</v>
      </c>
      <c r="H24" s="185">
        <f>+'51'!H23/'51'!G23*100</f>
        <v>94.106876280376284</v>
      </c>
      <c r="I24" s="185">
        <f>+'51'!I23/'51'!H23*100</f>
        <v>119.46716964777589</v>
      </c>
      <c r="J24" s="185">
        <f>+'51'!J23/'51'!I23*100</f>
        <v>121.94408962011087</v>
      </c>
      <c r="K24" s="185">
        <f>+'51'!K23/'51'!J23*100</f>
        <v>96.340654154945554</v>
      </c>
      <c r="L24" s="185">
        <f>+'51'!L23/'51'!K23*100</f>
        <v>60.742673701435493</v>
      </c>
      <c r="M24" s="185">
        <f>'51'!M23/'51'!L23*100</f>
        <v>116.86953268619074</v>
      </c>
      <c r="N24" s="320"/>
    </row>
    <row r="25" spans="1:14" ht="18" customHeight="1">
      <c r="A25" s="108" t="s">
        <v>41</v>
      </c>
      <c r="B25" s="197">
        <v>110.31</v>
      </c>
      <c r="C25" s="185">
        <f>+'51'!D24/'51'!C24*100</f>
        <v>80.803867675227181</v>
      </c>
      <c r="D25" s="185">
        <f>+'51'!D24/'51'!C24*100</f>
        <v>80.803867675227181</v>
      </c>
      <c r="E25" s="185">
        <f>+'51'!E24/'51'!D24*100</f>
        <v>27.801385375170668</v>
      </c>
      <c r="F25" s="185">
        <f>+'51'!F24/'51'!E24*100</f>
        <v>102.06457942546308</v>
      </c>
      <c r="G25" s="185">
        <f>+'51'!G24/'51'!F24*100</f>
        <v>122.3120738400133</v>
      </c>
      <c r="H25" s="185">
        <f>+'51'!H24/'51'!G24*100</f>
        <v>77.632272209663995</v>
      </c>
      <c r="I25" s="185">
        <f>+'51'!I24/'51'!H24*100</f>
        <v>127.76920298183967</v>
      </c>
      <c r="J25" s="185">
        <f>+'51'!J24/'51'!I24*100</f>
        <v>124.18759263542978</v>
      </c>
      <c r="K25" s="185">
        <f>+'51'!K24/'51'!J24*100</f>
        <v>74.051589135788845</v>
      </c>
      <c r="L25" s="185">
        <f>+'51'!L24/'51'!K24*100</f>
        <v>79.170858952860073</v>
      </c>
      <c r="M25" s="185">
        <f>'51'!M24/'51'!L24*100</f>
        <v>151.10493986961947</v>
      </c>
      <c r="N25" s="320"/>
    </row>
    <row r="26" spans="1:14" ht="18" customHeight="1">
      <c r="A26" s="110" t="s">
        <v>40</v>
      </c>
      <c r="B26" s="197"/>
      <c r="C26" s="185"/>
      <c r="D26" s="185"/>
      <c r="E26" s="185"/>
      <c r="F26" s="185"/>
      <c r="G26" s="185"/>
      <c r="H26" s="185"/>
      <c r="I26" s="185"/>
      <c r="J26" s="185"/>
      <c r="K26" s="185"/>
      <c r="L26" s="185"/>
      <c r="M26" s="185"/>
      <c r="N26" s="320"/>
    </row>
    <row r="27" spans="1:14" ht="18" customHeight="1">
      <c r="A27" s="108" t="s">
        <v>39</v>
      </c>
      <c r="B27" s="197">
        <v>155.74</v>
      </c>
      <c r="C27" s="185">
        <f>+'51'!D26/'51'!C26*100</f>
        <v>76.553736223884727</v>
      </c>
      <c r="D27" s="185">
        <f>+'51'!D26/'51'!C26*100</f>
        <v>76.553736223884727</v>
      </c>
      <c r="E27" s="185">
        <f>+'51'!E26/'51'!D26*100</f>
        <v>73.637272998875275</v>
      </c>
      <c r="F27" s="185">
        <f>+'51'!F26/'51'!E26*100</f>
        <v>103.95455244887313</v>
      </c>
      <c r="G27" s="185">
        <f>+'51'!G26/'51'!F26*100</f>
        <v>152.01058201058203</v>
      </c>
      <c r="H27" s="185">
        <f>+'51'!H26/'51'!G26*100</f>
        <v>139.26842388380848</v>
      </c>
      <c r="I27" s="185">
        <f>+'51'!I26/'51'!H26*100</f>
        <v>117.49255901665417</v>
      </c>
      <c r="J27" s="185">
        <f>+'51'!J26/'51'!I26*100</f>
        <v>113.63319925742574</v>
      </c>
      <c r="K27" s="185">
        <f>+'51'!K26/'51'!J26*100</f>
        <v>137.07157686940539</v>
      </c>
      <c r="L27" s="185">
        <f>+'51'!L26/'51'!K26*100</f>
        <v>106.54284508231322</v>
      </c>
      <c r="M27" s="185">
        <f>'51'!M26/'51'!L26*100</f>
        <v>94.2737950964855</v>
      </c>
      <c r="N27" s="320"/>
    </row>
    <row r="28" spans="1:14" s="207" customFormat="1" ht="18" customHeight="1">
      <c r="A28" s="107" t="s">
        <v>38</v>
      </c>
      <c r="B28" s="195">
        <v>100</v>
      </c>
      <c r="C28" s="184">
        <f>+'51'!D27/'51'!C27*100</f>
        <v>83.987142294868164</v>
      </c>
      <c r="D28" s="184">
        <f>+'51'!D27/'51'!C27*100</f>
        <v>83.987142294868164</v>
      </c>
      <c r="E28" s="184">
        <f>+'51'!E27/'51'!D27*100</f>
        <v>106.5940148511641</v>
      </c>
      <c r="F28" s="184">
        <f>+'51'!F27/'51'!E27*100</f>
        <v>108.92509678327488</v>
      </c>
      <c r="G28" s="184">
        <f>+'51'!G27/'51'!F27*100</f>
        <v>114.07509720718632</v>
      </c>
      <c r="H28" s="184">
        <f>+'51'!H27/'51'!G27*100</f>
        <v>104.30297874608804</v>
      </c>
      <c r="I28" s="184">
        <f>+'51'!I27/'51'!H27*100</f>
        <v>123.9427082002402</v>
      </c>
      <c r="J28" s="184">
        <f>+'51'!J27/'51'!I27*100</f>
        <v>117.60582787828807</v>
      </c>
      <c r="K28" s="184">
        <f>+'51'!K27/'51'!J27*100</f>
        <v>113.08882049196309</v>
      </c>
      <c r="L28" s="184">
        <f>+'51'!L27/'51'!K27*100</f>
        <v>116.82980928680958</v>
      </c>
      <c r="M28" s="184">
        <f>'51'!M27/'51'!L27*100</f>
        <v>168.10376309360282</v>
      </c>
      <c r="N28" s="320"/>
    </row>
    <row r="29" spans="1:14" ht="18" customHeight="1">
      <c r="A29" s="108" t="s">
        <v>37</v>
      </c>
      <c r="B29" s="197">
        <v>134.76</v>
      </c>
      <c r="C29" s="185">
        <f>+'51'!D28/'51'!C28*100</f>
        <v>185.96228257346513</v>
      </c>
      <c r="D29" s="185">
        <f>+'51'!D28/'51'!C28*100</f>
        <v>185.96228257346513</v>
      </c>
      <c r="E29" s="185">
        <f>+'51'!E28/'51'!D28*100</f>
        <v>90.525277004785877</v>
      </c>
      <c r="F29" s="185">
        <f>+'51'!F28/'51'!E28*100</f>
        <v>128.6570822985104</v>
      </c>
      <c r="G29" s="185">
        <f>+'51'!G28/'51'!F28*100</f>
        <v>119.34275461995709</v>
      </c>
      <c r="H29" s="185">
        <f>+'51'!H28/'51'!G28*100</f>
        <v>88.978277203544195</v>
      </c>
      <c r="I29" s="185">
        <f>+'51'!I28/'51'!H28*100</f>
        <v>124.29692187345734</v>
      </c>
      <c r="J29" s="185">
        <f>+'51'!J28/'51'!I28*100</f>
        <v>133.91183407367581</v>
      </c>
      <c r="K29" s="185">
        <f>+'51'!K28/'51'!J28*100</f>
        <v>133.52259408331543</v>
      </c>
      <c r="L29" s="185">
        <f>+'51'!L28/'51'!K28*100</f>
        <v>141.27985975637625</v>
      </c>
      <c r="M29" s="185">
        <f>'51'!M28/'51'!L28*100</f>
        <v>255.83283118551128</v>
      </c>
      <c r="N29" s="320"/>
    </row>
    <row r="30" spans="1:14" ht="18" customHeight="1">
      <c r="A30" s="110" t="s">
        <v>36</v>
      </c>
      <c r="B30" s="197"/>
      <c r="C30" s="185"/>
      <c r="D30" s="185"/>
      <c r="E30" s="185"/>
      <c r="F30" s="185"/>
      <c r="G30" s="185"/>
      <c r="H30" s="185"/>
      <c r="I30" s="185"/>
      <c r="J30" s="185"/>
      <c r="K30" s="185"/>
      <c r="L30" s="137"/>
      <c r="M30" s="185"/>
      <c r="N30" s="320"/>
    </row>
    <row r="31" spans="1:14" ht="18" customHeight="1">
      <c r="A31" s="108" t="s">
        <v>35</v>
      </c>
      <c r="B31" s="197">
        <v>152.96</v>
      </c>
      <c r="C31" s="185">
        <f>+'51'!D30/'51'!C30*100</f>
        <v>65.866436301138606</v>
      </c>
      <c r="D31" s="185">
        <f>+'51'!D30/'51'!C30*100</f>
        <v>65.866436301138606</v>
      </c>
      <c r="E31" s="185">
        <f>+'51'!E30/'51'!D30*100</f>
        <v>114.65565242603222</v>
      </c>
      <c r="F31" s="185">
        <f>+'51'!F30/'51'!E30*100</f>
        <v>101.1090583770897</v>
      </c>
      <c r="G31" s="185">
        <f>+'51'!G30/'51'!F30*100</f>
        <v>111.42002062934753</v>
      </c>
      <c r="H31" s="185">
        <f>+'51'!H30/'51'!G30*100</f>
        <v>112.57638551931208</v>
      </c>
      <c r="I31" s="185">
        <f>+'51'!I30/'51'!H30*100</f>
        <v>123.79156299800454</v>
      </c>
      <c r="J31" s="185">
        <f>+'51'!J30/'51'!I30*100</f>
        <v>110.61954808386736</v>
      </c>
      <c r="K31" s="185">
        <f>+'51'!K30/'51'!J30*100</f>
        <v>102.49057372902865</v>
      </c>
      <c r="L31" s="185">
        <f>+'51'!L30/'51'!K30*100</f>
        <v>100.30882009768118</v>
      </c>
      <c r="M31" s="185">
        <f>'51'!M30/'51'!L30*100</f>
        <v>84.612518264410539</v>
      </c>
      <c r="N31" s="320"/>
    </row>
    <row r="32" spans="1:14" s="207" customFormat="1" ht="18" customHeight="1">
      <c r="A32" s="107" t="s">
        <v>34</v>
      </c>
      <c r="B32" s="195">
        <v>0</v>
      </c>
      <c r="C32" s="184">
        <v>0</v>
      </c>
      <c r="D32" s="184">
        <v>0</v>
      </c>
      <c r="E32" s="184">
        <f>+'51'!E31/'51'!D31*100</f>
        <v>154.40924814905674</v>
      </c>
      <c r="F32" s="184">
        <f>+'51'!F31/'51'!E31*100</f>
        <v>68.920974644536471</v>
      </c>
      <c r="G32" s="184">
        <f>+'51'!G31/'51'!F31*100</f>
        <v>34.315704713427088</v>
      </c>
      <c r="H32" s="184">
        <f>+'51'!H31/'51'!G31*100</f>
        <v>118.89948544323954</v>
      </c>
      <c r="I32" s="184">
        <f>+'51'!I31/'51'!H31*100</f>
        <v>121.37470220894006</v>
      </c>
      <c r="J32" s="184">
        <f>+'51'!J31/'51'!I31*100</f>
        <v>102.49123133028269</v>
      </c>
      <c r="K32" s="184">
        <f>+'51'!K31/'51'!J31*100</f>
        <v>84.249322923158871</v>
      </c>
      <c r="L32" s="184">
        <f>+'51'!L31/'51'!K31*100</f>
        <v>104.33841084098323</v>
      </c>
      <c r="M32" s="184">
        <f>'51'!M31/'51'!L31*100</f>
        <v>98.234566150593636</v>
      </c>
      <c r="N32" s="320"/>
    </row>
    <row r="33" spans="1:13" ht="18" customHeight="1">
      <c r="A33" s="107" t="s">
        <v>33</v>
      </c>
      <c r="B33" s="111"/>
      <c r="C33" s="185"/>
      <c r="D33" s="112"/>
      <c r="E33" s="112"/>
      <c r="F33" s="112"/>
      <c r="I33" s="94"/>
      <c r="M33" s="185"/>
    </row>
    <row r="34" spans="1:13" ht="18" customHeight="1">
      <c r="A34" s="94"/>
      <c r="B34" s="111"/>
      <c r="C34" s="112"/>
      <c r="D34" s="112"/>
      <c r="E34" s="112"/>
      <c r="F34" s="112"/>
      <c r="I34" s="94"/>
    </row>
    <row r="35" spans="1:13" ht="18" customHeight="1">
      <c r="A35" s="94"/>
      <c r="B35" s="94"/>
      <c r="C35" s="94"/>
      <c r="D35" s="94"/>
      <c r="E35" s="94"/>
      <c r="F35" s="94"/>
    </row>
    <row r="36" spans="1:13" ht="18" customHeight="1">
      <c r="A36" s="94"/>
      <c r="B36" s="94"/>
      <c r="C36" s="94"/>
      <c r="D36" s="94"/>
      <c r="E36" s="94"/>
      <c r="F36" s="94"/>
    </row>
    <row r="37" spans="1:13" ht="18" customHeight="1">
      <c r="A37" s="94"/>
      <c r="B37" s="94"/>
      <c r="C37" s="94"/>
      <c r="D37" s="94"/>
      <c r="E37" s="94"/>
      <c r="F37" s="94"/>
    </row>
    <row r="38" spans="1:13" ht="18" customHeight="1">
      <c r="A38" s="94"/>
      <c r="B38" s="94"/>
      <c r="C38" s="94"/>
      <c r="D38" s="94"/>
      <c r="E38" s="94"/>
      <c r="F38" s="94"/>
    </row>
    <row r="39" spans="1:13" ht="18" customHeight="1">
      <c r="A39" s="94"/>
      <c r="B39" s="94"/>
      <c r="C39" s="94"/>
      <c r="D39" s="94"/>
      <c r="E39" s="94"/>
      <c r="F39" s="94"/>
    </row>
    <row r="40" spans="1:13" ht="18" customHeight="1">
      <c r="A40" s="94"/>
      <c r="B40" s="94"/>
      <c r="C40" s="94"/>
      <c r="D40" s="94"/>
      <c r="E40" s="94"/>
      <c r="F40" s="94"/>
    </row>
    <row r="41" spans="1:13" ht="18" customHeight="1">
      <c r="A41" s="94"/>
      <c r="B41" s="94"/>
      <c r="C41" s="94"/>
      <c r="D41" s="94"/>
      <c r="E41" s="94"/>
      <c r="F41" s="94"/>
    </row>
    <row r="42" spans="1:13" ht="18" customHeight="1">
      <c r="A42" s="94"/>
      <c r="B42" s="94"/>
      <c r="C42" s="94"/>
      <c r="D42" s="94"/>
      <c r="E42" s="94"/>
      <c r="F42" s="94"/>
    </row>
    <row r="43" spans="1:13" ht="18" customHeight="1">
      <c r="A43" s="94"/>
      <c r="B43" s="94"/>
      <c r="C43" s="94"/>
      <c r="D43" s="94"/>
      <c r="E43" s="94"/>
      <c r="F43" s="94"/>
    </row>
    <row r="44" spans="1:13" ht="18" customHeight="1">
      <c r="A44" s="94"/>
      <c r="B44" s="94"/>
      <c r="C44" s="94"/>
      <c r="D44" s="94"/>
      <c r="E44" s="94"/>
      <c r="F44" s="94"/>
    </row>
    <row r="45" spans="1:13" ht="18" customHeight="1">
      <c r="A45" s="94"/>
      <c r="B45" s="94"/>
      <c r="C45" s="94"/>
      <c r="D45" s="94"/>
      <c r="E45" s="94"/>
      <c r="F45" s="94"/>
    </row>
    <row r="46" spans="1:13" ht="18" customHeight="1">
      <c r="A46" s="94"/>
      <c r="B46" s="94"/>
      <c r="C46" s="94"/>
      <c r="D46" s="94"/>
      <c r="E46" s="94"/>
      <c r="F46" s="94"/>
    </row>
    <row r="47" spans="1:13" ht="18" customHeight="1">
      <c r="A47" s="94"/>
      <c r="B47" s="94"/>
      <c r="C47" s="94"/>
      <c r="D47" s="94"/>
      <c r="E47" s="94"/>
      <c r="F47" s="94"/>
    </row>
    <row r="48" spans="1:13" ht="18" customHeight="1">
      <c r="A48" s="94"/>
      <c r="B48" s="94"/>
      <c r="C48" s="94"/>
      <c r="D48" s="94"/>
      <c r="E48" s="94"/>
      <c r="F48" s="94"/>
    </row>
    <row r="49" spans="1:6" ht="18" customHeight="1">
      <c r="A49" s="94"/>
      <c r="B49" s="94"/>
      <c r="C49" s="94"/>
      <c r="D49" s="94"/>
      <c r="E49" s="94"/>
      <c r="F49" s="94"/>
    </row>
    <row r="50" spans="1:6" ht="18" customHeight="1">
      <c r="A50" s="94"/>
      <c r="B50" s="94"/>
      <c r="C50" s="94"/>
      <c r="D50" s="94"/>
      <c r="E50" s="94"/>
      <c r="F50" s="94"/>
    </row>
    <row r="51" spans="1:6" ht="18" customHeight="1">
      <c r="A51" s="94"/>
      <c r="B51" s="94"/>
      <c r="C51" s="94"/>
      <c r="D51" s="94"/>
      <c r="E51" s="94"/>
      <c r="F51" s="94"/>
    </row>
    <row r="52" spans="1:6" ht="18" customHeight="1">
      <c r="A52" s="94"/>
      <c r="B52" s="94"/>
      <c r="C52" s="94"/>
      <c r="D52" s="94"/>
      <c r="E52" s="94"/>
      <c r="F52" s="94"/>
    </row>
    <row r="53" spans="1:6" ht="18" customHeight="1">
      <c r="A53" s="94"/>
      <c r="B53" s="94"/>
      <c r="C53" s="94"/>
      <c r="D53" s="94"/>
      <c r="E53" s="94"/>
      <c r="F53" s="94"/>
    </row>
    <row r="54" spans="1:6" ht="18" customHeight="1">
      <c r="A54" s="94"/>
      <c r="B54" s="94"/>
      <c r="C54" s="94"/>
      <c r="D54" s="94"/>
      <c r="E54" s="94"/>
      <c r="F54" s="94"/>
    </row>
    <row r="55" spans="1:6" ht="18" customHeight="1">
      <c r="A55" s="94"/>
      <c r="B55" s="94"/>
      <c r="C55" s="94"/>
      <c r="D55" s="94"/>
      <c r="E55" s="94"/>
      <c r="F55" s="94"/>
    </row>
    <row r="56" spans="1:6" ht="18" customHeight="1">
      <c r="A56" s="94"/>
      <c r="B56" s="94"/>
      <c r="C56" s="94"/>
      <c r="D56" s="94"/>
      <c r="E56" s="94"/>
      <c r="F56" s="94"/>
    </row>
    <row r="57" spans="1:6" ht="18" customHeight="1">
      <c r="A57" s="94"/>
      <c r="B57" s="94"/>
      <c r="C57" s="94"/>
      <c r="D57" s="94"/>
      <c r="E57" s="94"/>
      <c r="F57" s="94"/>
    </row>
    <row r="58" spans="1:6" ht="18" customHeight="1">
      <c r="A58" s="94"/>
      <c r="B58" s="94"/>
      <c r="C58" s="94"/>
      <c r="D58" s="94"/>
      <c r="E58" s="94"/>
      <c r="F58" s="94"/>
    </row>
    <row r="59" spans="1:6" ht="18" customHeight="1">
      <c r="A59" s="94"/>
      <c r="B59" s="94"/>
      <c r="C59" s="94"/>
      <c r="D59" s="94"/>
      <c r="E59" s="94"/>
      <c r="F59" s="94"/>
    </row>
    <row r="60" spans="1:6" ht="18" customHeight="1">
      <c r="A60" s="94"/>
      <c r="B60" s="94"/>
      <c r="C60" s="94"/>
      <c r="D60" s="94"/>
      <c r="E60" s="94"/>
      <c r="F60" s="94"/>
    </row>
    <row r="61" spans="1:6" ht="18" customHeight="1">
      <c r="A61" s="94"/>
      <c r="B61" s="94"/>
      <c r="C61" s="94"/>
      <c r="D61" s="94"/>
      <c r="E61" s="94"/>
      <c r="F61" s="94"/>
    </row>
    <row r="62" spans="1:6" ht="18" customHeight="1">
      <c r="A62" s="94"/>
      <c r="B62" s="94"/>
      <c r="C62" s="94"/>
      <c r="D62" s="94"/>
      <c r="E62" s="94"/>
      <c r="F62" s="94"/>
    </row>
    <row r="63" spans="1:6" ht="18" customHeight="1">
      <c r="A63" s="94"/>
      <c r="B63" s="94"/>
      <c r="C63" s="94"/>
      <c r="D63" s="94"/>
      <c r="E63" s="94"/>
      <c r="F63" s="94"/>
    </row>
    <row r="64" spans="1:6" ht="18" customHeight="1">
      <c r="A64" s="94"/>
      <c r="B64" s="94"/>
      <c r="C64" s="94"/>
      <c r="D64" s="94"/>
      <c r="E64" s="94"/>
      <c r="F64" s="94"/>
    </row>
    <row r="65" spans="1:6" ht="18" customHeight="1">
      <c r="A65" s="94"/>
      <c r="B65" s="94"/>
      <c r="C65" s="94"/>
      <c r="D65" s="94"/>
      <c r="E65" s="94"/>
      <c r="F65" s="94"/>
    </row>
    <row r="66" spans="1:6" ht="18" customHeight="1">
      <c r="A66" s="94"/>
      <c r="B66" s="94"/>
      <c r="C66" s="94"/>
      <c r="D66" s="94"/>
      <c r="E66" s="94"/>
      <c r="F66" s="94"/>
    </row>
    <row r="67" spans="1:6" ht="18" customHeight="1">
      <c r="A67" s="94"/>
      <c r="B67" s="94"/>
      <c r="C67" s="94"/>
      <c r="D67" s="94"/>
      <c r="E67" s="94"/>
      <c r="F67" s="94"/>
    </row>
    <row r="68" spans="1:6" ht="18" customHeight="1">
      <c r="A68" s="94"/>
      <c r="B68" s="94"/>
      <c r="C68" s="94"/>
      <c r="D68" s="94"/>
      <c r="E68" s="94"/>
      <c r="F68" s="94"/>
    </row>
    <row r="69" spans="1:6" ht="18" customHeight="1">
      <c r="A69" s="94"/>
      <c r="B69" s="94"/>
      <c r="C69" s="94"/>
      <c r="D69" s="94"/>
      <c r="E69" s="94"/>
      <c r="F69" s="94"/>
    </row>
    <row r="70" spans="1:6" ht="18" customHeight="1">
      <c r="A70" s="94"/>
      <c r="B70" s="94"/>
      <c r="C70" s="94"/>
      <c r="D70" s="94"/>
      <c r="E70" s="94"/>
      <c r="F70" s="94"/>
    </row>
    <row r="71" spans="1:6" ht="18" customHeight="1">
      <c r="A71" s="94"/>
      <c r="B71" s="94"/>
      <c r="C71" s="94"/>
      <c r="D71" s="94"/>
      <c r="E71" s="94"/>
      <c r="F71" s="94"/>
    </row>
    <row r="72" spans="1:6" ht="18" customHeight="1">
      <c r="A72" s="94"/>
      <c r="B72" s="94"/>
      <c r="C72" s="94"/>
      <c r="D72" s="94"/>
      <c r="E72" s="94"/>
      <c r="F72" s="94"/>
    </row>
    <row r="73" spans="1:6" ht="18" customHeight="1">
      <c r="A73" s="94"/>
      <c r="B73" s="94"/>
      <c r="C73" s="94"/>
      <c r="D73" s="94"/>
      <c r="E73" s="94"/>
      <c r="F73" s="94"/>
    </row>
    <row r="74" spans="1:6" ht="18" customHeight="1">
      <c r="A74" s="94"/>
      <c r="B74" s="94"/>
      <c r="C74" s="94"/>
      <c r="D74" s="94"/>
      <c r="E74" s="94"/>
      <c r="F74" s="94"/>
    </row>
    <row r="75" spans="1:6" ht="18" customHeight="1">
      <c r="A75" s="94"/>
      <c r="B75" s="94"/>
      <c r="C75" s="94"/>
      <c r="D75" s="94"/>
      <c r="E75" s="94"/>
      <c r="F75" s="94"/>
    </row>
    <row r="76" spans="1:6" ht="18" customHeight="1">
      <c r="A76" s="94"/>
      <c r="B76" s="94"/>
      <c r="C76" s="94"/>
      <c r="D76" s="94"/>
      <c r="E76" s="94"/>
      <c r="F76" s="94"/>
    </row>
    <row r="77" spans="1:6">
      <c r="A77" s="94"/>
      <c r="B77" s="94"/>
      <c r="C77" s="94"/>
      <c r="D77" s="94"/>
      <c r="E77" s="94"/>
      <c r="F77" s="94"/>
    </row>
    <row r="78" spans="1:6">
      <c r="A78" s="94"/>
      <c r="B78" s="94"/>
      <c r="C78" s="94"/>
      <c r="D78" s="94"/>
      <c r="E78" s="94"/>
      <c r="F78" s="94"/>
    </row>
    <row r="79" spans="1:6">
      <c r="A79" s="94"/>
      <c r="B79" s="94"/>
      <c r="C79" s="94"/>
      <c r="D79" s="94"/>
      <c r="E79" s="94"/>
      <c r="F79" s="94"/>
    </row>
  </sheetData>
  <mergeCells count="13">
    <mergeCell ref="M5:M6"/>
    <mergeCell ref="L5:L6"/>
    <mergeCell ref="K5:K6"/>
    <mergeCell ref="J5:J6"/>
    <mergeCell ref="A5:A6"/>
    <mergeCell ref="B5:B6"/>
    <mergeCell ref="C5:C6"/>
    <mergeCell ref="D5:D6"/>
    <mergeCell ref="E5:E6"/>
    <mergeCell ref="F5:F6"/>
    <mergeCell ref="G5:G6"/>
    <mergeCell ref="H5:H6"/>
    <mergeCell ref="I5:I6"/>
  </mergeCells>
  <pageMargins left="0.24803149599999999" right="0.261811024" top="0.62992125984252001" bottom="0.62992125984252001" header="0.511811023622047" footer="0.23622047244094499"/>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Z376"/>
  <sheetViews>
    <sheetView topLeftCell="B1" workbookViewId="0">
      <selection activeCell="N13" sqref="N13"/>
    </sheetView>
  </sheetViews>
  <sheetFormatPr defaultRowHeight="15.6" customHeight="1"/>
  <cols>
    <col min="1" max="1" width="5.44140625" style="94" hidden="1" customWidth="1"/>
    <col min="2" max="2" width="48.88671875" style="94" customWidth="1"/>
    <col min="3" max="3" width="11.33203125" style="94" hidden="1" customWidth="1"/>
    <col min="4" max="4" width="10.5546875" style="94" customWidth="1"/>
    <col min="5" max="8" width="10.5546875" style="94" hidden="1" customWidth="1"/>
    <col min="9" max="9" width="10.5546875" style="94" customWidth="1"/>
    <col min="10" max="11" width="10.5546875" style="94" hidden="1" customWidth="1"/>
    <col min="12" max="12" width="12.109375" style="94" customWidth="1"/>
    <col min="13" max="13" width="12.5546875" style="94" customWidth="1"/>
    <col min="14" max="14" width="16.109375" style="94" customWidth="1"/>
    <col min="15" max="15" width="8.88671875" style="94"/>
    <col min="16" max="16" width="10" style="94" bestFit="1" customWidth="1"/>
    <col min="17" max="26" width="10.77734375" style="94" bestFit="1" customWidth="1"/>
    <col min="27" max="243" width="8.88671875" style="94"/>
    <col min="244" max="244" width="0" style="94" hidden="1" customWidth="1"/>
    <col min="245" max="245" width="42.109375" style="94" customWidth="1"/>
    <col min="246" max="254" width="0" style="94" hidden="1" customWidth="1"/>
    <col min="255" max="258" width="8.88671875" style="94" customWidth="1"/>
    <col min="259" max="499" width="8.88671875" style="94"/>
    <col min="500" max="500" width="0" style="94" hidden="1" customWidth="1"/>
    <col min="501" max="501" width="42.109375" style="94" customWidth="1"/>
    <col min="502" max="510" width="0" style="94" hidden="1" customWidth="1"/>
    <col min="511" max="514" width="8.88671875" style="94" customWidth="1"/>
    <col min="515" max="755" width="8.88671875" style="94"/>
    <col min="756" max="756" width="0" style="94" hidden="1" customWidth="1"/>
    <col min="757" max="757" width="42.109375" style="94" customWidth="1"/>
    <col min="758" max="766" width="0" style="94" hidden="1" customWidth="1"/>
    <col min="767" max="770" width="8.88671875" style="94" customWidth="1"/>
    <col min="771" max="1011" width="8.88671875" style="94"/>
    <col min="1012" max="1012" width="0" style="94" hidden="1" customWidth="1"/>
    <col min="1013" max="1013" width="42.109375" style="94" customWidth="1"/>
    <col min="1014" max="1022" width="0" style="94" hidden="1" customWidth="1"/>
    <col min="1023" max="1026" width="8.88671875" style="94" customWidth="1"/>
    <col min="1027" max="1267" width="8.88671875" style="94"/>
    <col min="1268" max="1268" width="0" style="94" hidden="1" customWidth="1"/>
    <col min="1269" max="1269" width="42.109375" style="94" customWidth="1"/>
    <col min="1270" max="1278" width="0" style="94" hidden="1" customWidth="1"/>
    <col min="1279" max="1282" width="8.88671875" style="94" customWidth="1"/>
    <col min="1283" max="1523" width="8.88671875" style="94"/>
    <col min="1524" max="1524" width="0" style="94" hidden="1" customWidth="1"/>
    <col min="1525" max="1525" width="42.109375" style="94" customWidth="1"/>
    <col min="1526" max="1534" width="0" style="94" hidden="1" customWidth="1"/>
    <col min="1535" max="1538" width="8.88671875" style="94" customWidth="1"/>
    <col min="1539" max="1779" width="8.88671875" style="94"/>
    <col min="1780" max="1780" width="0" style="94" hidden="1" customWidth="1"/>
    <col min="1781" max="1781" width="42.109375" style="94" customWidth="1"/>
    <col min="1782" max="1790" width="0" style="94" hidden="1" customWidth="1"/>
    <col min="1791" max="1794" width="8.88671875" style="94" customWidth="1"/>
    <col min="1795" max="2035" width="8.88671875" style="94"/>
    <col min="2036" max="2036" width="0" style="94" hidden="1" customWidth="1"/>
    <col min="2037" max="2037" width="42.109375" style="94" customWidth="1"/>
    <col min="2038" max="2046" width="0" style="94" hidden="1" customWidth="1"/>
    <col min="2047" max="2050" width="8.88671875" style="94" customWidth="1"/>
    <col min="2051" max="2291" width="8.88671875" style="94"/>
    <col min="2292" max="2292" width="0" style="94" hidden="1" customWidth="1"/>
    <col min="2293" max="2293" width="42.109375" style="94" customWidth="1"/>
    <col min="2294" max="2302" width="0" style="94" hidden="1" customWidth="1"/>
    <col min="2303" max="2306" width="8.88671875" style="94" customWidth="1"/>
    <col min="2307" max="2547" width="8.88671875" style="94"/>
    <col min="2548" max="2548" width="0" style="94" hidden="1" customWidth="1"/>
    <col min="2549" max="2549" width="42.109375" style="94" customWidth="1"/>
    <col min="2550" max="2558" width="0" style="94" hidden="1" customWidth="1"/>
    <col min="2559" max="2562" width="8.88671875" style="94" customWidth="1"/>
    <col min="2563" max="2803" width="8.88671875" style="94"/>
    <col min="2804" max="2804" width="0" style="94" hidden="1" customWidth="1"/>
    <col min="2805" max="2805" width="42.109375" style="94" customWidth="1"/>
    <col min="2806" max="2814" width="0" style="94" hidden="1" customWidth="1"/>
    <col min="2815" max="2818" width="8.88671875" style="94" customWidth="1"/>
    <col min="2819" max="3059" width="8.88671875" style="94"/>
    <col min="3060" max="3060" width="0" style="94" hidden="1" customWidth="1"/>
    <col min="3061" max="3061" width="42.109375" style="94" customWidth="1"/>
    <col min="3062" max="3070" width="0" style="94" hidden="1" customWidth="1"/>
    <col min="3071" max="3074" width="8.88671875" style="94" customWidth="1"/>
    <col min="3075" max="3315" width="8.88671875" style="94"/>
    <col min="3316" max="3316" width="0" style="94" hidden="1" customWidth="1"/>
    <col min="3317" max="3317" width="42.109375" style="94" customWidth="1"/>
    <col min="3318" max="3326" width="0" style="94" hidden="1" customWidth="1"/>
    <col min="3327" max="3330" width="8.88671875" style="94" customWidth="1"/>
    <col min="3331" max="3571" width="8.88671875" style="94"/>
    <col min="3572" max="3572" width="0" style="94" hidden="1" customWidth="1"/>
    <col min="3573" max="3573" width="42.109375" style="94" customWidth="1"/>
    <col min="3574" max="3582" width="0" style="94" hidden="1" customWidth="1"/>
    <col min="3583" max="3586" width="8.88671875" style="94" customWidth="1"/>
    <col min="3587" max="3827" width="8.88671875" style="94"/>
    <col min="3828" max="3828" width="0" style="94" hidden="1" customWidth="1"/>
    <col min="3829" max="3829" width="42.109375" style="94" customWidth="1"/>
    <col min="3830" max="3838" width="0" style="94" hidden="1" customWidth="1"/>
    <col min="3839" max="3842" width="8.88671875" style="94" customWidth="1"/>
    <col min="3843" max="4083" width="8.88671875" style="94"/>
    <col min="4084" max="4084" width="0" style="94" hidden="1" customWidth="1"/>
    <col min="4085" max="4085" width="42.109375" style="94" customWidth="1"/>
    <col min="4086" max="4094" width="0" style="94" hidden="1" customWidth="1"/>
    <col min="4095" max="4098" width="8.88671875" style="94" customWidth="1"/>
    <col min="4099" max="4339" width="8.88671875" style="94"/>
    <col min="4340" max="4340" width="0" style="94" hidden="1" customWidth="1"/>
    <col min="4341" max="4341" width="42.109375" style="94" customWidth="1"/>
    <col min="4342" max="4350" width="0" style="94" hidden="1" customWidth="1"/>
    <col min="4351" max="4354" width="8.88671875" style="94" customWidth="1"/>
    <col min="4355" max="4595" width="8.88671875" style="94"/>
    <col min="4596" max="4596" width="0" style="94" hidden="1" customWidth="1"/>
    <col min="4597" max="4597" width="42.109375" style="94" customWidth="1"/>
    <col min="4598" max="4606" width="0" style="94" hidden="1" customWidth="1"/>
    <col min="4607" max="4610" width="8.88671875" style="94" customWidth="1"/>
    <col min="4611" max="4851" width="8.88671875" style="94"/>
    <col min="4852" max="4852" width="0" style="94" hidden="1" customWidth="1"/>
    <col min="4853" max="4853" width="42.109375" style="94" customWidth="1"/>
    <col min="4854" max="4862" width="0" style="94" hidden="1" customWidth="1"/>
    <col min="4863" max="4866" width="8.88671875" style="94" customWidth="1"/>
    <col min="4867" max="5107" width="8.88671875" style="94"/>
    <col min="5108" max="5108" width="0" style="94" hidden="1" customWidth="1"/>
    <col min="5109" max="5109" width="42.109375" style="94" customWidth="1"/>
    <col min="5110" max="5118" width="0" style="94" hidden="1" customWidth="1"/>
    <col min="5119" max="5122" width="8.88671875" style="94" customWidth="1"/>
    <col min="5123" max="5363" width="8.88671875" style="94"/>
    <col min="5364" max="5364" width="0" style="94" hidden="1" customWidth="1"/>
    <col min="5365" max="5365" width="42.109375" style="94" customWidth="1"/>
    <col min="5366" max="5374" width="0" style="94" hidden="1" customWidth="1"/>
    <col min="5375" max="5378" width="8.88671875" style="94" customWidth="1"/>
    <col min="5379" max="5619" width="8.88671875" style="94"/>
    <col min="5620" max="5620" width="0" style="94" hidden="1" customWidth="1"/>
    <col min="5621" max="5621" width="42.109375" style="94" customWidth="1"/>
    <col min="5622" max="5630" width="0" style="94" hidden="1" customWidth="1"/>
    <col min="5631" max="5634" width="8.88671875" style="94" customWidth="1"/>
    <col min="5635" max="5875" width="8.88671875" style="94"/>
    <col min="5876" max="5876" width="0" style="94" hidden="1" customWidth="1"/>
    <col min="5877" max="5877" width="42.109375" style="94" customWidth="1"/>
    <col min="5878" max="5886" width="0" style="94" hidden="1" customWidth="1"/>
    <col min="5887" max="5890" width="8.88671875" style="94" customWidth="1"/>
    <col min="5891" max="6131" width="8.88671875" style="94"/>
    <col min="6132" max="6132" width="0" style="94" hidden="1" customWidth="1"/>
    <col min="6133" max="6133" width="42.109375" style="94" customWidth="1"/>
    <col min="6134" max="6142" width="0" style="94" hidden="1" customWidth="1"/>
    <col min="6143" max="6146" width="8.88671875" style="94" customWidth="1"/>
    <col min="6147" max="6387" width="8.88671875" style="94"/>
    <col min="6388" max="6388" width="0" style="94" hidden="1" customWidth="1"/>
    <col min="6389" max="6389" width="42.109375" style="94" customWidth="1"/>
    <col min="6390" max="6398" width="0" style="94" hidden="1" customWidth="1"/>
    <col min="6399" max="6402" width="8.88671875" style="94" customWidth="1"/>
    <col min="6403" max="6643" width="8.88671875" style="94"/>
    <col min="6644" max="6644" width="0" style="94" hidden="1" customWidth="1"/>
    <col min="6645" max="6645" width="42.109375" style="94" customWidth="1"/>
    <col min="6646" max="6654" width="0" style="94" hidden="1" customWidth="1"/>
    <col min="6655" max="6658" width="8.88671875" style="94" customWidth="1"/>
    <col min="6659" max="6899" width="8.88671875" style="94"/>
    <col min="6900" max="6900" width="0" style="94" hidden="1" customWidth="1"/>
    <col min="6901" max="6901" width="42.109375" style="94" customWidth="1"/>
    <col min="6902" max="6910" width="0" style="94" hidden="1" customWidth="1"/>
    <col min="6911" max="6914" width="8.88671875" style="94" customWidth="1"/>
    <col min="6915" max="7155" width="8.88671875" style="94"/>
    <col min="7156" max="7156" width="0" style="94" hidden="1" customWidth="1"/>
    <col min="7157" max="7157" width="42.109375" style="94" customWidth="1"/>
    <col min="7158" max="7166" width="0" style="94" hidden="1" customWidth="1"/>
    <col min="7167" max="7170" width="8.88671875" style="94" customWidth="1"/>
    <col min="7171" max="7411" width="8.88671875" style="94"/>
    <col min="7412" max="7412" width="0" style="94" hidden="1" customWidth="1"/>
    <col min="7413" max="7413" width="42.109375" style="94" customWidth="1"/>
    <col min="7414" max="7422" width="0" style="94" hidden="1" customWidth="1"/>
    <col min="7423" max="7426" width="8.88671875" style="94" customWidth="1"/>
    <col min="7427" max="7667" width="8.88671875" style="94"/>
    <col min="7668" max="7668" width="0" style="94" hidden="1" customWidth="1"/>
    <col min="7669" max="7669" width="42.109375" style="94" customWidth="1"/>
    <col min="7670" max="7678" width="0" style="94" hidden="1" customWidth="1"/>
    <col min="7679" max="7682" width="8.88671875" style="94" customWidth="1"/>
    <col min="7683" max="7923" width="8.88671875" style="94"/>
    <col min="7924" max="7924" width="0" style="94" hidden="1" customWidth="1"/>
    <col min="7925" max="7925" width="42.109375" style="94" customWidth="1"/>
    <col min="7926" max="7934" width="0" style="94" hidden="1" customWidth="1"/>
    <col min="7935" max="7938" width="8.88671875" style="94" customWidth="1"/>
    <col min="7939" max="8179" width="8.88671875" style="94"/>
    <col min="8180" max="8180" width="0" style="94" hidden="1" customWidth="1"/>
    <col min="8181" max="8181" width="42.109375" style="94" customWidth="1"/>
    <col min="8182" max="8190" width="0" style="94" hidden="1" customWidth="1"/>
    <col min="8191" max="8194" width="8.88671875" style="94" customWidth="1"/>
    <col min="8195" max="8435" width="8.88671875" style="94"/>
    <col min="8436" max="8436" width="0" style="94" hidden="1" customWidth="1"/>
    <col min="8437" max="8437" width="42.109375" style="94" customWidth="1"/>
    <col min="8438" max="8446" width="0" style="94" hidden="1" customWidth="1"/>
    <col min="8447" max="8450" width="8.88671875" style="94" customWidth="1"/>
    <col min="8451" max="8691" width="8.88671875" style="94"/>
    <col min="8692" max="8692" width="0" style="94" hidden="1" customWidth="1"/>
    <col min="8693" max="8693" width="42.109375" style="94" customWidth="1"/>
    <col min="8694" max="8702" width="0" style="94" hidden="1" customWidth="1"/>
    <col min="8703" max="8706" width="8.88671875" style="94" customWidth="1"/>
    <col min="8707" max="8947" width="8.88671875" style="94"/>
    <col min="8948" max="8948" width="0" style="94" hidden="1" customWidth="1"/>
    <col min="8949" max="8949" width="42.109375" style="94" customWidth="1"/>
    <col min="8950" max="8958" width="0" style="94" hidden="1" customWidth="1"/>
    <col min="8959" max="8962" width="8.88671875" style="94" customWidth="1"/>
    <col min="8963" max="9203" width="8.88671875" style="94"/>
    <col min="9204" max="9204" width="0" style="94" hidden="1" customWidth="1"/>
    <col min="9205" max="9205" width="42.109375" style="94" customWidth="1"/>
    <col min="9206" max="9214" width="0" style="94" hidden="1" customWidth="1"/>
    <col min="9215" max="9218" width="8.88671875" style="94" customWidth="1"/>
    <col min="9219" max="9459" width="8.88671875" style="94"/>
    <col min="9460" max="9460" width="0" style="94" hidden="1" customWidth="1"/>
    <col min="9461" max="9461" width="42.109375" style="94" customWidth="1"/>
    <col min="9462" max="9470" width="0" style="94" hidden="1" customWidth="1"/>
    <col min="9471" max="9474" width="8.88671875" style="94" customWidth="1"/>
    <col min="9475" max="9715" width="8.88671875" style="94"/>
    <col min="9716" max="9716" width="0" style="94" hidden="1" customWidth="1"/>
    <col min="9717" max="9717" width="42.109375" style="94" customWidth="1"/>
    <col min="9718" max="9726" width="0" style="94" hidden="1" customWidth="1"/>
    <col min="9727" max="9730" width="8.88671875" style="94" customWidth="1"/>
    <col min="9731" max="9971" width="8.88671875" style="94"/>
    <col min="9972" max="9972" width="0" style="94" hidden="1" customWidth="1"/>
    <col min="9973" max="9973" width="42.109375" style="94" customWidth="1"/>
    <col min="9974" max="9982" width="0" style="94" hidden="1" customWidth="1"/>
    <col min="9983" max="9986" width="8.88671875" style="94" customWidth="1"/>
    <col min="9987" max="10227" width="8.88671875" style="94"/>
    <col min="10228" max="10228" width="0" style="94" hidden="1" customWidth="1"/>
    <col min="10229" max="10229" width="42.109375" style="94" customWidth="1"/>
    <col min="10230" max="10238" width="0" style="94" hidden="1" customWidth="1"/>
    <col min="10239" max="10242" width="8.88671875" style="94" customWidth="1"/>
    <col min="10243" max="10483" width="8.88671875" style="94"/>
    <col min="10484" max="10484" width="0" style="94" hidden="1" customWidth="1"/>
    <col min="10485" max="10485" width="42.109375" style="94" customWidth="1"/>
    <col min="10486" max="10494" width="0" style="94" hidden="1" customWidth="1"/>
    <col min="10495" max="10498" width="8.88671875" style="94" customWidth="1"/>
    <col min="10499" max="10739" width="8.88671875" style="94"/>
    <col min="10740" max="10740" width="0" style="94" hidden="1" customWidth="1"/>
    <col min="10741" max="10741" width="42.109375" style="94" customWidth="1"/>
    <col min="10742" max="10750" width="0" style="94" hidden="1" customWidth="1"/>
    <col min="10751" max="10754" width="8.88671875" style="94" customWidth="1"/>
    <col min="10755" max="10995" width="8.88671875" style="94"/>
    <col min="10996" max="10996" width="0" style="94" hidden="1" customWidth="1"/>
    <col min="10997" max="10997" width="42.109375" style="94" customWidth="1"/>
    <col min="10998" max="11006" width="0" style="94" hidden="1" customWidth="1"/>
    <col min="11007" max="11010" width="8.88671875" style="94" customWidth="1"/>
    <col min="11011" max="11251" width="8.88671875" style="94"/>
    <col min="11252" max="11252" width="0" style="94" hidden="1" customWidth="1"/>
    <col min="11253" max="11253" width="42.109375" style="94" customWidth="1"/>
    <col min="11254" max="11262" width="0" style="94" hidden="1" customWidth="1"/>
    <col min="11263" max="11266" width="8.88671875" style="94" customWidth="1"/>
    <col min="11267" max="11507" width="8.88671875" style="94"/>
    <col min="11508" max="11508" width="0" style="94" hidden="1" customWidth="1"/>
    <col min="11509" max="11509" width="42.109375" style="94" customWidth="1"/>
    <col min="11510" max="11518" width="0" style="94" hidden="1" customWidth="1"/>
    <col min="11519" max="11522" width="8.88671875" style="94" customWidth="1"/>
    <col min="11523" max="11763" width="8.88671875" style="94"/>
    <col min="11764" max="11764" width="0" style="94" hidden="1" customWidth="1"/>
    <col min="11765" max="11765" width="42.109375" style="94" customWidth="1"/>
    <col min="11766" max="11774" width="0" style="94" hidden="1" customWidth="1"/>
    <col min="11775" max="11778" width="8.88671875" style="94" customWidth="1"/>
    <col min="11779" max="12019" width="8.88671875" style="94"/>
    <col min="12020" max="12020" width="0" style="94" hidden="1" customWidth="1"/>
    <col min="12021" max="12021" width="42.109375" style="94" customWidth="1"/>
    <col min="12022" max="12030" width="0" style="94" hidden="1" customWidth="1"/>
    <col min="12031" max="12034" width="8.88671875" style="94" customWidth="1"/>
    <col min="12035" max="12275" width="8.88671875" style="94"/>
    <col min="12276" max="12276" width="0" style="94" hidden="1" customWidth="1"/>
    <col min="12277" max="12277" width="42.109375" style="94" customWidth="1"/>
    <col min="12278" max="12286" width="0" style="94" hidden="1" customWidth="1"/>
    <col min="12287" max="12290" width="8.88671875" style="94" customWidth="1"/>
    <col min="12291" max="12531" width="8.88671875" style="94"/>
    <col min="12532" max="12532" width="0" style="94" hidden="1" customWidth="1"/>
    <col min="12533" max="12533" width="42.109375" style="94" customWidth="1"/>
    <col min="12534" max="12542" width="0" style="94" hidden="1" customWidth="1"/>
    <col min="12543" max="12546" width="8.88671875" style="94" customWidth="1"/>
    <col min="12547" max="12787" width="8.88671875" style="94"/>
    <col min="12788" max="12788" width="0" style="94" hidden="1" customWidth="1"/>
    <col min="12789" max="12789" width="42.109375" style="94" customWidth="1"/>
    <col min="12790" max="12798" width="0" style="94" hidden="1" customWidth="1"/>
    <col min="12799" max="12802" width="8.88671875" style="94" customWidth="1"/>
    <col min="12803" max="13043" width="8.88671875" style="94"/>
    <col min="13044" max="13044" width="0" style="94" hidden="1" customWidth="1"/>
    <col min="13045" max="13045" width="42.109375" style="94" customWidth="1"/>
    <col min="13046" max="13054" width="0" style="94" hidden="1" customWidth="1"/>
    <col min="13055" max="13058" width="8.88671875" style="94" customWidth="1"/>
    <col min="13059" max="13299" width="8.88671875" style="94"/>
    <col min="13300" max="13300" width="0" style="94" hidden="1" customWidth="1"/>
    <col min="13301" max="13301" width="42.109375" style="94" customWidth="1"/>
    <col min="13302" max="13310" width="0" style="94" hidden="1" customWidth="1"/>
    <col min="13311" max="13314" width="8.88671875" style="94" customWidth="1"/>
    <col min="13315" max="13555" width="8.88671875" style="94"/>
    <col min="13556" max="13556" width="0" style="94" hidden="1" customWidth="1"/>
    <col min="13557" max="13557" width="42.109375" style="94" customWidth="1"/>
    <col min="13558" max="13566" width="0" style="94" hidden="1" customWidth="1"/>
    <col min="13567" max="13570" width="8.88671875" style="94" customWidth="1"/>
    <col min="13571" max="13811" width="8.88671875" style="94"/>
    <col min="13812" max="13812" width="0" style="94" hidden="1" customWidth="1"/>
    <col min="13813" max="13813" width="42.109375" style="94" customWidth="1"/>
    <col min="13814" max="13822" width="0" style="94" hidden="1" customWidth="1"/>
    <col min="13823" max="13826" width="8.88671875" style="94" customWidth="1"/>
    <col min="13827" max="14067" width="8.88671875" style="94"/>
    <col min="14068" max="14068" width="0" style="94" hidden="1" customWidth="1"/>
    <col min="14069" max="14069" width="42.109375" style="94" customWidth="1"/>
    <col min="14070" max="14078" width="0" style="94" hidden="1" customWidth="1"/>
    <col min="14079" max="14082" width="8.88671875" style="94" customWidth="1"/>
    <col min="14083" max="14323" width="8.88671875" style="94"/>
    <col min="14324" max="14324" width="0" style="94" hidden="1" customWidth="1"/>
    <col min="14325" max="14325" width="42.109375" style="94" customWidth="1"/>
    <col min="14326" max="14334" width="0" style="94" hidden="1" customWidth="1"/>
    <col min="14335" max="14338" width="8.88671875" style="94" customWidth="1"/>
    <col min="14339" max="14579" width="8.88671875" style="94"/>
    <col min="14580" max="14580" width="0" style="94" hidden="1" customWidth="1"/>
    <col min="14581" max="14581" width="42.109375" style="94" customWidth="1"/>
    <col min="14582" max="14590" width="0" style="94" hidden="1" customWidth="1"/>
    <col min="14591" max="14594" width="8.88671875" style="94" customWidth="1"/>
    <col min="14595" max="14835" width="8.88671875" style="94"/>
    <col min="14836" max="14836" width="0" style="94" hidden="1" customWidth="1"/>
    <col min="14837" max="14837" width="42.109375" style="94" customWidth="1"/>
    <col min="14838" max="14846" width="0" style="94" hidden="1" customWidth="1"/>
    <col min="14847" max="14850" width="8.88671875" style="94" customWidth="1"/>
    <col min="14851" max="15091" width="8.88671875" style="94"/>
    <col min="15092" max="15092" width="0" style="94" hidden="1" customWidth="1"/>
    <col min="15093" max="15093" width="42.109375" style="94" customWidth="1"/>
    <col min="15094" max="15102" width="0" style="94" hidden="1" customWidth="1"/>
    <col min="15103" max="15106" width="8.88671875" style="94" customWidth="1"/>
    <col min="15107" max="15347" width="8.88671875" style="94"/>
    <col min="15348" max="15348" width="0" style="94" hidden="1" customWidth="1"/>
    <col min="15349" max="15349" width="42.109375" style="94" customWidth="1"/>
    <col min="15350" max="15358" width="0" style="94" hidden="1" customWidth="1"/>
    <col min="15359" max="15362" width="8.88671875" style="94" customWidth="1"/>
    <col min="15363" max="15603" width="8.88671875" style="94"/>
    <col min="15604" max="15604" width="0" style="94" hidden="1" customWidth="1"/>
    <col min="15605" max="15605" width="42.109375" style="94" customWidth="1"/>
    <col min="15606" max="15614" width="0" style="94" hidden="1" customWidth="1"/>
    <col min="15615" max="15618" width="8.88671875" style="94" customWidth="1"/>
    <col min="15619" max="15859" width="8.88671875" style="94"/>
    <col min="15860" max="15860" width="0" style="94" hidden="1" customWidth="1"/>
    <col min="15861" max="15861" width="42.109375" style="94" customWidth="1"/>
    <col min="15862" max="15870" width="0" style="94" hidden="1" customWidth="1"/>
    <col min="15871" max="15874" width="8.88671875" style="94" customWidth="1"/>
    <col min="15875" max="16115" width="8.88671875" style="94"/>
    <col min="16116" max="16116" width="0" style="94" hidden="1" customWidth="1"/>
    <col min="16117" max="16117" width="42.109375" style="94" customWidth="1"/>
    <col min="16118" max="16126" width="0" style="94" hidden="1" customWidth="1"/>
    <col min="16127" max="16130" width="8.88671875" style="94" customWidth="1"/>
    <col min="16131" max="16384" width="8.88671875" style="94"/>
  </cols>
  <sheetData>
    <row r="1" spans="1:26" ht="18" customHeight="1">
      <c r="A1" s="97"/>
      <c r="B1" s="96" t="s">
        <v>151</v>
      </c>
    </row>
    <row r="2" spans="1:26" ht="18" customHeight="1">
      <c r="A2" s="140"/>
      <c r="B2" s="134" t="s">
        <v>113</v>
      </c>
      <c r="D2" s="301"/>
      <c r="E2" s="301"/>
      <c r="F2" s="301"/>
      <c r="G2" s="301"/>
      <c r="H2" s="301"/>
      <c r="I2" s="301"/>
      <c r="J2" s="301"/>
      <c r="K2" s="301"/>
      <c r="L2" s="301"/>
      <c r="M2" s="301"/>
    </row>
    <row r="3" spans="1:26" ht="18" customHeight="1">
      <c r="N3" s="221" t="s">
        <v>128</v>
      </c>
      <c r="O3" s="135"/>
      <c r="P3" s="135"/>
      <c r="Q3" s="135"/>
      <c r="R3" s="135"/>
      <c r="S3" s="135"/>
      <c r="T3" s="135"/>
    </row>
    <row r="4" spans="1:26" ht="27" customHeight="1">
      <c r="B4" s="343" t="s">
        <v>129</v>
      </c>
      <c r="C4" s="345">
        <v>2009</v>
      </c>
      <c r="D4" s="347">
        <v>2010</v>
      </c>
      <c r="E4" s="345">
        <v>2011</v>
      </c>
      <c r="F4" s="341">
        <v>2012</v>
      </c>
      <c r="G4" s="341">
        <v>2013</v>
      </c>
      <c r="H4" s="341">
        <v>2014</v>
      </c>
      <c r="I4" s="341">
        <v>2015</v>
      </c>
      <c r="J4" s="341">
        <v>2016</v>
      </c>
      <c r="K4" s="341">
        <v>2017</v>
      </c>
      <c r="L4" s="341">
        <v>2018</v>
      </c>
      <c r="M4" s="341">
        <v>2019</v>
      </c>
      <c r="N4" s="341" t="s">
        <v>233</v>
      </c>
    </row>
    <row r="5" spans="1:26" ht="18" customHeight="1">
      <c r="B5" s="344"/>
      <c r="C5" s="346"/>
      <c r="D5" s="348"/>
      <c r="E5" s="346"/>
      <c r="F5" s="342"/>
      <c r="G5" s="342"/>
      <c r="H5" s="342"/>
      <c r="I5" s="342"/>
      <c r="J5" s="342"/>
      <c r="K5" s="342"/>
      <c r="L5" s="342"/>
      <c r="M5" s="342"/>
      <c r="N5" s="342"/>
    </row>
    <row r="6" spans="1:26" ht="18" customHeight="1">
      <c r="A6" s="97"/>
      <c r="B6" s="98" t="s">
        <v>54</v>
      </c>
      <c r="C6" s="189">
        <f>SUM(C7:C27)</f>
        <v>8275848</v>
      </c>
      <c r="D6" s="192">
        <f>SUM(D7:D27)</f>
        <v>9025977</v>
      </c>
      <c r="E6" s="192">
        <f>SUM(E7:E27)</f>
        <v>10365389</v>
      </c>
      <c r="F6" s="192">
        <f>SUM(F7:F27)</f>
        <v>11245846</v>
      </c>
      <c r="G6" s="192">
        <f>SUM(G7:G27)</f>
        <v>12639438</v>
      </c>
      <c r="H6" s="192">
        <f t="shared" ref="H6" si="0">SUM(H7:H27)</f>
        <v>13513341</v>
      </c>
      <c r="I6" s="192">
        <f>SUM(I7:I27)</f>
        <v>14293222</v>
      </c>
      <c r="J6" s="192">
        <f t="shared" ref="J6:N6" si="1">SUM(J7:J27)</f>
        <v>17009437</v>
      </c>
      <c r="K6" s="192">
        <f t="shared" si="1"/>
        <v>20077564</v>
      </c>
      <c r="L6" s="192">
        <f t="shared" si="1"/>
        <v>22328161</v>
      </c>
      <c r="M6" s="192">
        <f t="shared" si="1"/>
        <v>24655337</v>
      </c>
      <c r="N6" s="192">
        <f t="shared" si="1"/>
        <v>41913141</v>
      </c>
      <c r="O6" s="233"/>
      <c r="P6" s="233"/>
      <c r="Q6" s="233"/>
      <c r="R6" s="233"/>
      <c r="S6" s="233"/>
      <c r="T6" s="233"/>
      <c r="U6" s="233"/>
      <c r="V6" s="233"/>
      <c r="W6" s="233"/>
    </row>
    <row r="7" spans="1:26" ht="12.75">
      <c r="B7" s="116" t="s">
        <v>130</v>
      </c>
      <c r="C7" s="190">
        <v>2846486</v>
      </c>
      <c r="D7" s="191">
        <v>3068598</v>
      </c>
      <c r="E7" s="191">
        <v>3574050</v>
      </c>
      <c r="F7" s="191">
        <v>3792541</v>
      </c>
      <c r="G7" s="191">
        <v>4067712</v>
      </c>
      <c r="H7" s="191">
        <v>4287815</v>
      </c>
      <c r="I7" s="191">
        <v>4591372</v>
      </c>
      <c r="J7" s="191">
        <v>5506944</v>
      </c>
      <c r="K7" s="295">
        <v>6578642</v>
      </c>
      <c r="L7" s="191">
        <v>6959929</v>
      </c>
      <c r="M7" s="191">
        <v>7859841</v>
      </c>
      <c r="N7" s="301">
        <v>8414832</v>
      </c>
    </row>
    <row r="8" spans="1:26" ht="12.75">
      <c r="B8" s="117" t="s">
        <v>131</v>
      </c>
      <c r="C8" s="190">
        <v>116870</v>
      </c>
      <c r="D8" s="191">
        <v>135741</v>
      </c>
      <c r="E8" s="191">
        <v>154745</v>
      </c>
      <c r="F8" s="191">
        <v>173861.4</v>
      </c>
      <c r="G8" s="191">
        <v>189248</v>
      </c>
      <c r="H8" s="191">
        <v>92841</v>
      </c>
      <c r="I8" s="191">
        <v>102263</v>
      </c>
      <c r="J8" s="191">
        <v>135406</v>
      </c>
      <c r="K8" s="191">
        <v>130121</v>
      </c>
      <c r="L8" s="191">
        <v>149719</v>
      </c>
      <c r="M8" s="191">
        <v>161425</v>
      </c>
      <c r="N8" s="301">
        <v>180792</v>
      </c>
      <c r="P8" s="301"/>
      <c r="Q8" s="301"/>
      <c r="R8" s="301"/>
      <c r="S8" s="301"/>
      <c r="T8" s="301"/>
      <c r="U8" s="301"/>
      <c r="V8" s="301"/>
      <c r="W8" s="301"/>
      <c r="X8" s="301"/>
      <c r="Y8" s="301"/>
      <c r="Z8" s="301"/>
    </row>
    <row r="9" spans="1:26" ht="12.75">
      <c r="B9" s="116" t="s">
        <v>132</v>
      </c>
      <c r="C9" s="190">
        <v>641133</v>
      </c>
      <c r="D9" s="191">
        <v>723514</v>
      </c>
      <c r="E9" s="191">
        <v>824806</v>
      </c>
      <c r="F9" s="191">
        <v>896286.12</v>
      </c>
      <c r="G9" s="191">
        <v>1005901</v>
      </c>
      <c r="H9" s="191">
        <v>1233888</v>
      </c>
      <c r="I9" s="191">
        <v>1323235</v>
      </c>
      <c r="J9" s="191">
        <v>1620455</v>
      </c>
      <c r="K9" s="295">
        <v>1965155</v>
      </c>
      <c r="L9" s="191">
        <v>2300319</v>
      </c>
      <c r="M9" s="191">
        <v>2454242</v>
      </c>
      <c r="N9" s="301">
        <v>2581611</v>
      </c>
    </row>
    <row r="10" spans="1:26" ht="38.25">
      <c r="B10" s="116" t="s">
        <v>184</v>
      </c>
      <c r="C10" s="190">
        <v>696937</v>
      </c>
      <c r="D10" s="191">
        <v>786325</v>
      </c>
      <c r="E10" s="191">
        <v>896410</v>
      </c>
      <c r="F10" s="191">
        <v>940552.4</v>
      </c>
      <c r="G10" s="191">
        <v>1010247</v>
      </c>
      <c r="H10" s="191">
        <v>1136491</v>
      </c>
      <c r="I10" s="191">
        <v>1184541</v>
      </c>
      <c r="J10" s="191">
        <v>1530285</v>
      </c>
      <c r="K10" s="295">
        <v>1867851</v>
      </c>
      <c r="L10" s="191">
        <v>2553637</v>
      </c>
      <c r="M10" s="191">
        <v>2317243</v>
      </c>
      <c r="N10" s="301">
        <v>17862413</v>
      </c>
    </row>
    <row r="11" spans="1:26" ht="25.5">
      <c r="B11" s="116" t="s">
        <v>134</v>
      </c>
      <c r="C11" s="190">
        <v>117556</v>
      </c>
      <c r="D11" s="191">
        <v>120471</v>
      </c>
      <c r="E11" s="191">
        <v>137337</v>
      </c>
      <c r="F11" s="191">
        <v>144305.76999999999</v>
      </c>
      <c r="G11" s="191">
        <v>166817</v>
      </c>
      <c r="H11" s="191">
        <v>82103</v>
      </c>
      <c r="I11" s="191">
        <v>82103</v>
      </c>
      <c r="J11" s="191">
        <v>82103</v>
      </c>
      <c r="K11" s="295">
        <v>72378</v>
      </c>
      <c r="L11" s="191">
        <v>74554</v>
      </c>
      <c r="M11" s="191">
        <v>89810</v>
      </c>
      <c r="N11" s="301">
        <v>98372</v>
      </c>
    </row>
    <row r="12" spans="1:26" ht="12.75">
      <c r="B12" s="117" t="s">
        <v>135</v>
      </c>
      <c r="C12" s="190">
        <v>505452</v>
      </c>
      <c r="D12" s="191">
        <v>625378</v>
      </c>
      <c r="E12" s="191">
        <v>712931</v>
      </c>
      <c r="F12" s="191">
        <v>833701.47</v>
      </c>
      <c r="G12" s="191">
        <v>942749</v>
      </c>
      <c r="H12" s="191">
        <v>982560</v>
      </c>
      <c r="I12" s="191">
        <v>995210</v>
      </c>
      <c r="J12" s="191">
        <v>1105064</v>
      </c>
      <c r="K12" s="191">
        <v>1255782</v>
      </c>
      <c r="L12" s="191">
        <v>1380154</v>
      </c>
      <c r="M12" s="191">
        <v>1557912</v>
      </c>
      <c r="N12" s="301">
        <v>1709553</v>
      </c>
    </row>
    <row r="13" spans="1:26" ht="38.25">
      <c r="B13" s="116" t="s">
        <v>136</v>
      </c>
      <c r="C13" s="190">
        <v>331482</v>
      </c>
      <c r="D13" s="191">
        <v>344691</v>
      </c>
      <c r="E13" s="191">
        <v>392947</v>
      </c>
      <c r="F13" s="191">
        <v>442591.09</v>
      </c>
      <c r="G13" s="191">
        <v>514644</v>
      </c>
      <c r="H13" s="191">
        <v>1586066</v>
      </c>
      <c r="I13" s="191">
        <v>1707420</v>
      </c>
      <c r="J13" s="191">
        <v>2000120</v>
      </c>
      <c r="K13" s="295">
        <v>2347787</v>
      </c>
      <c r="L13" s="191">
        <v>2521577</v>
      </c>
      <c r="M13" s="191">
        <v>2928917</v>
      </c>
      <c r="N13" s="301">
        <v>3126648</v>
      </c>
    </row>
    <row r="14" spans="1:26" ht="12.75">
      <c r="B14" s="117" t="s">
        <v>137</v>
      </c>
      <c r="C14" s="190">
        <v>1408803</v>
      </c>
      <c r="D14" s="191">
        <v>1421570</v>
      </c>
      <c r="E14" s="191">
        <v>1620589</v>
      </c>
      <c r="F14" s="191">
        <v>1782541</v>
      </c>
      <c r="G14" s="191">
        <v>1997871</v>
      </c>
      <c r="H14" s="191">
        <v>1133223</v>
      </c>
      <c r="I14" s="191">
        <v>1199226</v>
      </c>
      <c r="J14" s="191">
        <v>1337561</v>
      </c>
      <c r="K14" s="191">
        <v>1523074</v>
      </c>
      <c r="L14" s="191">
        <v>1853509</v>
      </c>
      <c r="M14" s="191">
        <v>1889536</v>
      </c>
      <c r="N14" s="301">
        <v>1991377</v>
      </c>
    </row>
    <row r="15" spans="1:26" ht="12.75">
      <c r="B15" s="116" t="s">
        <v>138</v>
      </c>
      <c r="C15" s="190">
        <v>75517</v>
      </c>
      <c r="D15" s="191">
        <v>80267</v>
      </c>
      <c r="E15" s="191">
        <v>91504</v>
      </c>
      <c r="F15" s="191">
        <v>115471</v>
      </c>
      <c r="G15" s="191">
        <v>141902</v>
      </c>
      <c r="H15" s="191">
        <v>145870</v>
      </c>
      <c r="I15" s="191">
        <v>152471</v>
      </c>
      <c r="J15" s="191">
        <v>182455</v>
      </c>
      <c r="K15" s="295">
        <v>214642</v>
      </c>
      <c r="L15" s="191">
        <v>190468</v>
      </c>
      <c r="M15" s="191">
        <v>266281</v>
      </c>
      <c r="N15" s="301">
        <v>300435</v>
      </c>
    </row>
    <row r="16" spans="1:26" ht="12.75">
      <c r="B16" s="116" t="s">
        <v>139</v>
      </c>
      <c r="C16" s="190">
        <v>244688</v>
      </c>
      <c r="D16" s="191">
        <v>261809</v>
      </c>
      <c r="E16" s="191">
        <v>298462</v>
      </c>
      <c r="F16" s="191">
        <v>317651.06</v>
      </c>
      <c r="G16" s="191">
        <v>379148</v>
      </c>
      <c r="H16" s="191">
        <v>396402</v>
      </c>
      <c r="I16" s="191">
        <v>401791</v>
      </c>
      <c r="J16" s="191">
        <v>459022</v>
      </c>
      <c r="K16" s="295">
        <v>528453</v>
      </c>
      <c r="L16" s="191">
        <v>509914</v>
      </c>
      <c r="M16" s="191">
        <v>671860</v>
      </c>
      <c r="N16" s="301">
        <v>760392</v>
      </c>
    </row>
    <row r="17" spans="2:14" ht="25.5">
      <c r="B17" s="116" t="s">
        <v>140</v>
      </c>
      <c r="C17" s="190">
        <v>39333</v>
      </c>
      <c r="D17" s="191">
        <v>59246</v>
      </c>
      <c r="E17" s="191">
        <v>67540</v>
      </c>
      <c r="F17" s="191">
        <v>77658.899999999994</v>
      </c>
      <c r="G17" s="191">
        <v>86046</v>
      </c>
      <c r="H17" s="191">
        <v>90257</v>
      </c>
      <c r="I17" s="191">
        <v>92147</v>
      </c>
      <c r="J17" s="191">
        <v>117151</v>
      </c>
      <c r="K17" s="295">
        <v>141877</v>
      </c>
      <c r="L17" s="191">
        <v>116305</v>
      </c>
      <c r="M17" s="191">
        <v>176008</v>
      </c>
      <c r="N17" s="301">
        <v>183451</v>
      </c>
    </row>
    <row r="18" spans="2:14" ht="12.75">
      <c r="B18" s="116" t="s">
        <v>141</v>
      </c>
      <c r="C18" s="190">
        <v>32781</v>
      </c>
      <c r="D18" s="191">
        <v>33210</v>
      </c>
      <c r="E18" s="191">
        <v>37859</v>
      </c>
      <c r="F18" s="191">
        <v>41923.08</v>
      </c>
      <c r="G18" s="191">
        <v>44585</v>
      </c>
      <c r="H18" s="191">
        <v>197227</v>
      </c>
      <c r="I18" s="191">
        <v>199080</v>
      </c>
      <c r="J18" s="191">
        <v>239737</v>
      </c>
      <c r="K18" s="295">
        <v>283072</v>
      </c>
      <c r="L18" s="191">
        <v>289795</v>
      </c>
      <c r="M18" s="191">
        <v>351176</v>
      </c>
      <c r="N18" s="301">
        <v>385513</v>
      </c>
    </row>
    <row r="19" spans="2:14" ht="25.5">
      <c r="B19" s="116" t="s">
        <v>186</v>
      </c>
      <c r="C19" s="190">
        <v>72602</v>
      </c>
      <c r="D19" s="191">
        <v>78240</v>
      </c>
      <c r="E19" s="191">
        <v>89194</v>
      </c>
      <c r="F19" s="191">
        <v>95515.7</v>
      </c>
      <c r="G19" s="191">
        <v>104475</v>
      </c>
      <c r="H19" s="191">
        <v>120470</v>
      </c>
      <c r="I19" s="191">
        <v>125471</v>
      </c>
      <c r="J19" s="191">
        <v>167606</v>
      </c>
      <c r="K19" s="295">
        <v>207994</v>
      </c>
      <c r="L19" s="191">
        <v>220410</v>
      </c>
      <c r="M19" s="191">
        <v>258033</v>
      </c>
      <c r="N19" s="301">
        <v>324363</v>
      </c>
    </row>
    <row r="20" spans="2:14" ht="25.5">
      <c r="B20" s="116" t="s">
        <v>143</v>
      </c>
      <c r="C20" s="190">
        <v>17651</v>
      </c>
      <c r="D20" s="191">
        <v>16589</v>
      </c>
      <c r="E20" s="191">
        <v>18911</v>
      </c>
      <c r="F20" s="191">
        <v>20551</v>
      </c>
      <c r="G20" s="191">
        <v>26366</v>
      </c>
      <c r="H20" s="191">
        <v>32487</v>
      </c>
      <c r="I20" s="191">
        <v>33587</v>
      </c>
      <c r="J20" s="191">
        <v>42469</v>
      </c>
      <c r="K20" s="295">
        <v>51296</v>
      </c>
      <c r="L20" s="191">
        <v>54373</v>
      </c>
      <c r="M20" s="191">
        <v>63630</v>
      </c>
      <c r="N20" s="301">
        <v>77103</v>
      </c>
    </row>
    <row r="21" spans="2:14" ht="51">
      <c r="B21" s="116" t="s">
        <v>183</v>
      </c>
      <c r="C21" s="190">
        <v>388416</v>
      </c>
      <c r="D21" s="191">
        <v>392571</v>
      </c>
      <c r="E21" s="191">
        <v>447531</v>
      </c>
      <c r="F21" s="191">
        <v>473397.1</v>
      </c>
      <c r="G21" s="191">
        <v>518464</v>
      </c>
      <c r="H21" s="191">
        <v>524810</v>
      </c>
      <c r="I21" s="191">
        <v>562418</v>
      </c>
      <c r="J21" s="191">
        <v>652395</v>
      </c>
      <c r="K21" s="295">
        <v>756386</v>
      </c>
      <c r="L21" s="191">
        <v>815992</v>
      </c>
      <c r="M21" s="191">
        <v>938363</v>
      </c>
      <c r="N21" s="301">
        <v>1012970</v>
      </c>
    </row>
    <row r="22" spans="2:14" ht="18" customHeight="1">
      <c r="B22" s="117" t="s">
        <v>145</v>
      </c>
      <c r="C22" s="190">
        <v>426187</v>
      </c>
      <c r="D22" s="191">
        <v>508621</v>
      </c>
      <c r="E22" s="191">
        <v>579828</v>
      </c>
      <c r="F22" s="191">
        <v>627674.17000000004</v>
      </c>
      <c r="G22" s="191">
        <v>847736</v>
      </c>
      <c r="H22" s="191">
        <v>897046</v>
      </c>
      <c r="I22" s="191">
        <v>928542</v>
      </c>
      <c r="J22" s="191">
        <v>1073154</v>
      </c>
      <c r="K22" s="191">
        <v>1242102</v>
      </c>
      <c r="L22" s="191">
        <v>1352870</v>
      </c>
      <c r="M22" s="191">
        <v>1540939</v>
      </c>
      <c r="N22" s="301">
        <v>1664355</v>
      </c>
    </row>
    <row r="23" spans="2:14" ht="18" customHeight="1">
      <c r="B23" s="116" t="s">
        <v>146</v>
      </c>
      <c r="C23" s="190">
        <v>144926</v>
      </c>
      <c r="D23" s="191">
        <v>180247</v>
      </c>
      <c r="E23" s="191">
        <v>205412</v>
      </c>
      <c r="F23" s="191">
        <v>226399.58</v>
      </c>
      <c r="G23" s="191">
        <v>291964</v>
      </c>
      <c r="H23" s="191">
        <v>398240</v>
      </c>
      <c r="I23" s="191">
        <v>434274</v>
      </c>
      <c r="J23" s="191">
        <v>502978</v>
      </c>
      <c r="K23" s="295">
        <v>582737</v>
      </c>
      <c r="L23" s="191">
        <v>653508</v>
      </c>
      <c r="M23" s="191">
        <v>722944</v>
      </c>
      <c r="N23" s="301">
        <v>802932</v>
      </c>
    </row>
    <row r="24" spans="2:14" ht="12.75">
      <c r="B24" s="116" t="s">
        <v>147</v>
      </c>
      <c r="C24" s="190">
        <v>92432</v>
      </c>
      <c r="D24" s="191">
        <v>102564</v>
      </c>
      <c r="E24" s="191">
        <v>116923</v>
      </c>
      <c r="F24" s="191">
        <v>140089.01999999999</v>
      </c>
      <c r="G24" s="191">
        <v>191641</v>
      </c>
      <c r="H24" s="191">
        <v>50135</v>
      </c>
      <c r="I24" s="191">
        <v>50604</v>
      </c>
      <c r="J24" s="191">
        <v>62260</v>
      </c>
      <c r="K24" s="295">
        <v>74216</v>
      </c>
      <c r="L24" s="191">
        <v>78860</v>
      </c>
      <c r="M24" s="191">
        <v>92070</v>
      </c>
      <c r="N24" s="301">
        <v>95714</v>
      </c>
    </row>
    <row r="25" spans="2:14" ht="12.75">
      <c r="B25" s="117" t="s">
        <v>148</v>
      </c>
      <c r="C25" s="190">
        <v>76596</v>
      </c>
      <c r="D25" s="191">
        <v>86325</v>
      </c>
      <c r="E25" s="191">
        <v>98410</v>
      </c>
      <c r="F25" s="191">
        <v>103135.14</v>
      </c>
      <c r="G25" s="191">
        <v>111922</v>
      </c>
      <c r="H25" s="191">
        <v>125410</v>
      </c>
      <c r="I25" s="191">
        <v>127467</v>
      </c>
      <c r="J25" s="191">
        <v>192272</v>
      </c>
      <c r="K25" s="191">
        <v>253999</v>
      </c>
      <c r="L25" s="191">
        <v>252268</v>
      </c>
      <c r="M25" s="191">
        <v>315107</v>
      </c>
      <c r="N25" s="301">
        <v>340315</v>
      </c>
    </row>
    <row r="26" spans="2:14" ht="51">
      <c r="B26" s="116" t="s">
        <v>149</v>
      </c>
      <c r="C26" s="190">
        <v>0</v>
      </c>
      <c r="D26" s="191">
        <v>0</v>
      </c>
      <c r="E26" s="191">
        <v>0</v>
      </c>
      <c r="F26" s="191">
        <v>0</v>
      </c>
      <c r="G26" s="191">
        <v>0</v>
      </c>
      <c r="H26" s="191">
        <v>0</v>
      </c>
      <c r="I26" s="191">
        <v>0</v>
      </c>
      <c r="J26" s="191">
        <v>0</v>
      </c>
      <c r="K26" s="295">
        <v>0</v>
      </c>
      <c r="L26" s="191">
        <v>0</v>
      </c>
      <c r="M26" s="191">
        <v>0</v>
      </c>
      <c r="N26" s="301">
        <v>0</v>
      </c>
    </row>
    <row r="27" spans="2:14" ht="32.25" customHeight="1">
      <c r="B27" s="116" t="s">
        <v>243</v>
      </c>
      <c r="C27" s="190">
        <v>0</v>
      </c>
      <c r="D27" s="191">
        <v>0</v>
      </c>
      <c r="E27" s="191">
        <v>0</v>
      </c>
      <c r="F27" s="191">
        <v>0</v>
      </c>
      <c r="G27" s="191">
        <v>0</v>
      </c>
      <c r="H27" s="191">
        <v>0</v>
      </c>
      <c r="I27" s="191">
        <v>0</v>
      </c>
      <c r="J27" s="191">
        <v>0</v>
      </c>
      <c r="K27" s="295">
        <v>0</v>
      </c>
      <c r="L27" s="191">
        <v>0</v>
      </c>
      <c r="M27" s="191">
        <v>0</v>
      </c>
      <c r="N27" s="301">
        <v>0</v>
      </c>
    </row>
    <row r="28" spans="2:14" ht="18" customHeight="1"/>
    <row r="29" spans="2:14" ht="18" customHeight="1"/>
    <row r="30" spans="2:14" ht="18" customHeight="1"/>
    <row r="31" spans="2:14" ht="18" customHeight="1"/>
    <row r="32" spans="2:14" ht="18" customHeight="1"/>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row r="48"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5.95" customHeight="1"/>
    <row r="127" ht="15.95" customHeight="1"/>
    <row r="128" ht="15.95" customHeight="1"/>
    <row r="129" ht="15.95" customHeight="1"/>
    <row r="130" ht="15.95" customHeight="1"/>
    <row r="131" ht="15.95" customHeight="1"/>
    <row r="132" ht="15.95" customHeight="1"/>
    <row r="133" ht="15.95" customHeight="1"/>
    <row r="134" ht="15.95" customHeight="1"/>
    <row r="135" ht="15.95" customHeight="1"/>
    <row r="136" ht="15.95" customHeight="1"/>
    <row r="137" ht="15.95" customHeight="1"/>
    <row r="138" ht="15.95" customHeight="1"/>
    <row r="139" ht="15.95" customHeight="1"/>
    <row r="140" ht="15.95" customHeight="1"/>
    <row r="141" ht="15.95" customHeight="1"/>
    <row r="142" ht="15.95" customHeight="1"/>
    <row r="143" ht="15.95" customHeight="1"/>
    <row r="144" ht="15.95" customHeight="1"/>
    <row r="145" ht="15.95" customHeight="1"/>
    <row r="146" ht="15.95" customHeight="1"/>
    <row r="147" ht="15.95" customHeight="1"/>
    <row r="148" ht="15.95" customHeight="1"/>
    <row r="149" ht="15.95" customHeight="1"/>
    <row r="150" ht="15.95" customHeight="1"/>
    <row r="151" ht="15.95" customHeight="1"/>
    <row r="152" ht="15.95" customHeight="1"/>
    <row r="153" ht="15.95" customHeight="1"/>
    <row r="154" ht="15.95" customHeight="1"/>
    <row r="155" ht="15.95" customHeight="1"/>
    <row r="156" ht="15.95" customHeight="1"/>
    <row r="157" ht="15.95" customHeight="1"/>
    <row r="158" ht="15.95" customHeight="1"/>
    <row r="159" ht="15.95" customHeight="1"/>
    <row r="160" ht="15.95" customHeight="1"/>
    <row r="161" ht="15.95" customHeight="1"/>
    <row r="162" ht="15.95" customHeight="1"/>
    <row r="163" ht="15.95" customHeight="1"/>
    <row r="164" ht="15.95" customHeight="1"/>
    <row r="165" ht="15.95" customHeight="1"/>
    <row r="166" ht="15.95" customHeight="1"/>
    <row r="167" ht="15.95" customHeight="1"/>
    <row r="168" ht="15.95" customHeight="1"/>
    <row r="169" ht="15.95" customHeight="1"/>
    <row r="170" ht="15.95" customHeight="1"/>
    <row r="171" ht="15.95" customHeight="1"/>
    <row r="172" ht="15.95" customHeight="1"/>
    <row r="173" ht="15.95" customHeight="1"/>
    <row r="174" ht="15.95" customHeight="1"/>
    <row r="175" ht="15.95" customHeight="1"/>
    <row r="176" ht="15.95" customHeight="1"/>
    <row r="177" ht="15.95" customHeight="1"/>
    <row r="178" ht="15.95" customHeight="1"/>
    <row r="179" ht="15.95" customHeight="1"/>
    <row r="180" ht="15.95" customHeight="1"/>
    <row r="181" ht="15.95" customHeight="1"/>
    <row r="182" ht="15.95" customHeight="1"/>
    <row r="183" ht="15.95" customHeight="1"/>
    <row r="184" ht="15.95" customHeight="1"/>
    <row r="185" ht="15.95" customHeight="1"/>
    <row r="186" ht="15.95" customHeight="1"/>
    <row r="187" ht="15.95" customHeight="1"/>
    <row r="188" ht="15.95" customHeight="1"/>
    <row r="189" ht="15.95" customHeight="1"/>
    <row r="190" ht="15.95" customHeight="1"/>
    <row r="191" ht="15.95" customHeight="1"/>
    <row r="192" ht="15.95" customHeight="1"/>
    <row r="193" ht="15.95" customHeight="1"/>
    <row r="194" ht="15.95" customHeight="1"/>
    <row r="195" ht="15.95" customHeight="1"/>
    <row r="196" ht="15.95" customHeight="1"/>
    <row r="197" ht="15.95" customHeight="1"/>
    <row r="198" ht="15.95" customHeight="1"/>
    <row r="199" ht="15.95" customHeight="1"/>
    <row r="200" ht="15.95" customHeight="1"/>
    <row r="201" ht="15.95" customHeight="1"/>
    <row r="202" ht="15.95" customHeight="1"/>
    <row r="203" ht="15.95" customHeight="1"/>
    <row r="204" ht="15.95" customHeight="1"/>
    <row r="205" ht="15.95" customHeight="1"/>
    <row r="206" ht="15.95" customHeight="1"/>
    <row r="207" ht="15.95" customHeight="1"/>
    <row r="208" ht="15.95" customHeight="1"/>
    <row r="209" ht="15.95" customHeight="1"/>
    <row r="210" ht="15.95" customHeight="1"/>
    <row r="211" ht="15.95" customHeight="1"/>
    <row r="212" ht="15.95" customHeight="1"/>
    <row r="213" ht="15.95" customHeight="1"/>
    <row r="214" ht="15.95" customHeight="1"/>
    <row r="215" ht="15.95" customHeight="1"/>
    <row r="216" ht="15.95" customHeight="1"/>
    <row r="217" ht="15.95" customHeight="1"/>
    <row r="218" ht="15.95" customHeight="1"/>
    <row r="219" ht="15.95" customHeight="1"/>
    <row r="220" ht="15.95" customHeight="1"/>
    <row r="221" ht="15.95" customHeight="1"/>
    <row r="222" ht="15.95" customHeight="1"/>
    <row r="223" ht="15.95" customHeight="1"/>
    <row r="224" ht="15.95" customHeight="1"/>
    <row r="225" ht="15.95" customHeight="1"/>
    <row r="226" ht="15.95" customHeight="1"/>
    <row r="227" ht="15.95" customHeight="1"/>
    <row r="228" ht="15.95" customHeight="1"/>
    <row r="229" ht="15.95" customHeight="1"/>
    <row r="230" ht="15.95" customHeight="1"/>
    <row r="231" ht="15.95" customHeight="1"/>
    <row r="232" ht="15.95" customHeight="1"/>
    <row r="233" ht="15.95" customHeight="1"/>
    <row r="234" ht="15.95" customHeight="1"/>
    <row r="235" ht="15.95" customHeight="1"/>
    <row r="236" ht="15.95" customHeight="1"/>
    <row r="237" ht="15.95" customHeight="1"/>
    <row r="238" ht="15.95" customHeight="1"/>
    <row r="239" ht="15.95" customHeight="1"/>
    <row r="240" ht="15.95" customHeight="1"/>
    <row r="241" ht="15.95" customHeight="1"/>
    <row r="242" ht="15.95" customHeight="1"/>
    <row r="243" ht="15.95" customHeight="1"/>
    <row r="244" ht="15.95" customHeight="1"/>
    <row r="245" ht="15.95" customHeight="1"/>
    <row r="246" ht="15.95" customHeight="1"/>
    <row r="247" ht="15.95" customHeight="1"/>
    <row r="248" ht="15.95" customHeight="1"/>
    <row r="249" ht="15.95" customHeight="1"/>
    <row r="250" ht="15.95" customHeight="1"/>
    <row r="251" ht="15.95" customHeight="1"/>
    <row r="252" ht="15.95" customHeight="1"/>
    <row r="253" ht="15.95" customHeight="1"/>
    <row r="254" ht="15.95" customHeight="1"/>
    <row r="255" ht="15.95" customHeight="1"/>
    <row r="256" ht="15.95" customHeight="1"/>
    <row r="257" ht="15.95" customHeight="1"/>
    <row r="258" ht="15.95" customHeight="1"/>
    <row r="259" ht="15.95" customHeight="1"/>
    <row r="260" ht="15.95" customHeight="1"/>
    <row r="261" ht="15.95" customHeight="1"/>
    <row r="262" ht="15.95" customHeight="1"/>
    <row r="263" ht="15.95" customHeight="1"/>
    <row r="264" ht="15.95" customHeight="1"/>
    <row r="265" ht="15.95" customHeight="1"/>
    <row r="266" ht="15.95" customHeight="1"/>
    <row r="267" ht="15.95" customHeight="1"/>
    <row r="268" ht="15.95" customHeight="1"/>
    <row r="269" ht="15.95" customHeight="1"/>
    <row r="270" ht="15.95" customHeight="1"/>
    <row r="271" ht="15.95" customHeight="1"/>
    <row r="272" ht="15.95" customHeight="1"/>
    <row r="273" ht="15.95" customHeight="1"/>
    <row r="274" ht="15.95" customHeight="1"/>
    <row r="275" ht="15.95" customHeight="1"/>
    <row r="276" ht="15.95" customHeight="1"/>
    <row r="277" ht="15.95" customHeight="1"/>
    <row r="278" ht="15.95" customHeight="1"/>
    <row r="279" ht="15.95" customHeight="1"/>
    <row r="280" ht="15.95" customHeight="1"/>
    <row r="281" ht="15.95" customHeight="1"/>
    <row r="282" ht="15.95" customHeight="1"/>
    <row r="283" ht="15.95" customHeight="1"/>
    <row r="284" ht="15.95" customHeight="1"/>
    <row r="285" ht="15.95" customHeight="1"/>
    <row r="286" ht="15.95" customHeight="1"/>
    <row r="287" ht="15.95" customHeight="1"/>
    <row r="288" ht="15.95" customHeight="1"/>
    <row r="289" ht="15.95" customHeight="1"/>
    <row r="290" ht="15.95" customHeight="1"/>
    <row r="291" ht="15.95" customHeight="1"/>
    <row r="292" ht="15.95" customHeight="1"/>
    <row r="293" ht="15.95" customHeight="1"/>
    <row r="294" ht="15.95" customHeight="1"/>
    <row r="295" ht="15.95" customHeight="1"/>
    <row r="296" ht="15.95" customHeight="1"/>
    <row r="297" ht="15.95" customHeight="1"/>
    <row r="298" ht="15.95" customHeight="1"/>
    <row r="299" ht="15.95" customHeight="1"/>
    <row r="300" ht="15.95" customHeight="1"/>
    <row r="301" ht="15.95" customHeight="1"/>
    <row r="302" ht="15.95" customHeight="1"/>
    <row r="303" ht="15.95" customHeight="1"/>
    <row r="304" ht="15.95" customHeight="1"/>
    <row r="305" ht="15.95" customHeight="1"/>
    <row r="306" ht="15.95" customHeight="1"/>
    <row r="307" ht="15.95" customHeight="1"/>
    <row r="308" ht="15.95" customHeight="1"/>
    <row r="309" ht="15.95" customHeight="1"/>
    <row r="310" ht="15.95" customHeight="1"/>
    <row r="311" ht="15.95" customHeight="1"/>
    <row r="312" ht="15.95" customHeight="1"/>
    <row r="313" ht="15.95" customHeight="1"/>
    <row r="314" ht="15.95" customHeight="1"/>
    <row r="315" ht="15.95" customHeight="1"/>
    <row r="316" ht="15.95" customHeight="1"/>
    <row r="317" ht="15.95" customHeight="1"/>
    <row r="318" ht="15.95" customHeight="1"/>
    <row r="319" ht="15.95" customHeight="1"/>
    <row r="320" ht="15.95" customHeight="1"/>
    <row r="321" ht="15.95" customHeight="1"/>
    <row r="322" ht="15.95" customHeight="1"/>
    <row r="323" ht="15.95" customHeight="1"/>
    <row r="324" ht="15.95" customHeight="1"/>
    <row r="325" ht="15.95" customHeight="1"/>
    <row r="326" ht="15.95" customHeight="1"/>
    <row r="327" ht="15.95" customHeight="1"/>
    <row r="328" ht="15.95" customHeight="1"/>
    <row r="329" ht="15.95" customHeight="1"/>
    <row r="330" ht="15.95" customHeight="1"/>
    <row r="331" ht="15.95" customHeight="1"/>
    <row r="332" ht="15.95" customHeight="1"/>
    <row r="333" ht="15.95" customHeight="1"/>
    <row r="334" ht="15.95" customHeight="1"/>
    <row r="335" ht="15.95" customHeight="1"/>
    <row r="336" ht="15.95" customHeight="1"/>
    <row r="337" ht="15.95" customHeight="1"/>
    <row r="338" ht="15.95" customHeight="1"/>
    <row r="339" ht="15.95" customHeight="1"/>
    <row r="340" ht="15.95" customHeight="1"/>
    <row r="341" ht="15.95" customHeight="1"/>
    <row r="342" ht="15.95" customHeight="1"/>
    <row r="343" ht="15.95" customHeight="1"/>
    <row r="344" ht="15.95" customHeight="1"/>
    <row r="345" ht="15.95" customHeight="1"/>
    <row r="346" ht="15.95" customHeight="1"/>
    <row r="347" ht="15.95" customHeight="1"/>
    <row r="348" ht="15.95" customHeight="1"/>
    <row r="349" ht="15.95" customHeight="1"/>
    <row r="350" ht="15.95" customHeight="1"/>
    <row r="351" ht="15.95" customHeight="1"/>
    <row r="352" ht="15.95" customHeight="1"/>
    <row r="353" ht="15.95" customHeight="1"/>
    <row r="354" ht="15.95" customHeight="1"/>
    <row r="355" ht="15.95" customHeight="1"/>
    <row r="356" ht="15.95" customHeight="1"/>
    <row r="357" ht="15.95" customHeight="1"/>
    <row r="358" ht="15.95" customHeight="1"/>
    <row r="359" ht="15.95" customHeight="1"/>
    <row r="360" ht="15.95" customHeight="1"/>
    <row r="361" ht="15.95" customHeight="1"/>
    <row r="362" ht="15.95" customHeight="1"/>
    <row r="363" ht="15.95" customHeight="1"/>
    <row r="364" ht="15.95" customHeight="1"/>
    <row r="365" ht="15.95" customHeight="1"/>
    <row r="366" ht="15.95" customHeight="1"/>
    <row r="367" ht="15.95" customHeight="1"/>
    <row r="368" ht="15.95" customHeight="1"/>
    <row r="369" ht="15.95" customHeight="1"/>
    <row r="370" ht="15.95" customHeight="1"/>
    <row r="371" ht="15.95" customHeight="1"/>
    <row r="372" ht="15.95" customHeight="1"/>
    <row r="373" ht="15.95" customHeight="1"/>
    <row r="374" ht="15.95" customHeight="1"/>
    <row r="375" ht="15.95" customHeight="1"/>
    <row r="376" ht="15.95" customHeight="1"/>
  </sheetData>
  <mergeCells count="13">
    <mergeCell ref="N4:N5"/>
    <mergeCell ref="M4:M5"/>
    <mergeCell ref="L4:L5"/>
    <mergeCell ref="K4:K5"/>
    <mergeCell ref="B4:B5"/>
    <mergeCell ref="C4:C5"/>
    <mergeCell ref="D4:D5"/>
    <mergeCell ref="E4:E5"/>
    <mergeCell ref="F4:F5"/>
    <mergeCell ref="G4:G5"/>
    <mergeCell ref="H4:H5"/>
    <mergeCell ref="I4:I5"/>
    <mergeCell ref="J4:J5"/>
  </mergeCells>
  <printOptions horizontalCentered="1"/>
  <pageMargins left="0.25" right="0.261811024" top="0.62992125984252001" bottom="0.62992125984252001" header="0.511811023622047" footer="0.23622047244094499"/>
  <pageSetup paperSize="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6</vt:i4>
      </vt:variant>
    </vt:vector>
  </HeadingPairs>
  <TitlesOfParts>
    <vt:vector size="30" baseType="lpstr">
      <vt:lpstr>Dau tu va Xay dung</vt:lpstr>
      <vt:lpstr>Giai thich</vt:lpstr>
      <vt:lpstr>Tong quan</vt:lpstr>
      <vt:lpstr>Info </vt:lpstr>
      <vt:lpstr>49</vt:lpstr>
      <vt:lpstr>50</vt:lpstr>
      <vt:lpstr>51</vt:lpstr>
      <vt:lpstr>52</vt:lpstr>
      <vt:lpstr>53</vt:lpstr>
      <vt:lpstr>54</vt:lpstr>
      <vt:lpstr>55</vt:lpstr>
      <vt:lpstr>56</vt:lpstr>
      <vt:lpstr>57A GRDP</vt:lpstr>
      <vt:lpstr>GRDP </vt:lpstr>
      <vt:lpstr>57</vt:lpstr>
      <vt:lpstr>GRDP</vt:lpstr>
      <vt:lpstr>58</vt:lpstr>
      <vt:lpstr>59</vt:lpstr>
      <vt:lpstr>60</vt:lpstr>
      <vt:lpstr>61</vt:lpstr>
      <vt:lpstr>62</vt:lpstr>
      <vt:lpstr>63</vt:lpstr>
      <vt:lpstr>64</vt:lpstr>
      <vt:lpstr>65</vt:lpstr>
      <vt:lpstr>'53'!Print_Titles</vt:lpstr>
      <vt:lpstr>'55'!Print_Titles</vt:lpstr>
      <vt:lpstr>'56'!Print_Titles</vt:lpstr>
      <vt:lpstr>'57'!Print_Titles</vt:lpstr>
      <vt:lpstr>'59'!Print_Titles</vt:lpstr>
      <vt:lpstr>'GRDP '!Print_Titles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ptnam</dc:creator>
  <cp:lastModifiedBy>CTK</cp:lastModifiedBy>
  <cp:lastPrinted>2021-06-08T03:33:30Z</cp:lastPrinted>
  <dcterms:created xsi:type="dcterms:W3CDTF">2017-07-06T08:19:18Z</dcterms:created>
  <dcterms:modified xsi:type="dcterms:W3CDTF">2021-06-17T03:19:47Z</dcterms:modified>
</cp:coreProperties>
</file>