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-Stakeholder" sheetId="1" r:id="rId4"/>
  </sheets>
  <definedNames/>
  <calcPr/>
  <extLst>
    <ext uri="GoogleSheetsCustomDataVersion1">
      <go:sheetsCustomData xmlns:go="http://customooxmlschemas.google.com/" r:id="rId5" roundtripDataSignature="AMtx7mh+PEBh/mJy0reds//KJlbqaklnNQ=="/>
    </ext>
  </extLst>
</workbook>
</file>

<file path=xl/sharedStrings.xml><?xml version="1.0" encoding="utf-8"?>
<sst xmlns="http://schemas.openxmlformats.org/spreadsheetml/2006/main" count="32" uniqueCount="25">
  <si>
    <t>Relative Weights:</t>
  </si>
  <si>
    <t>Service Provider</t>
  </si>
  <si>
    <t>Normal User</t>
  </si>
  <si>
    <t>Administrator</t>
  </si>
  <si>
    <t>Guest</t>
  </si>
  <si>
    <t>Feature</t>
  </si>
  <si>
    <t>Relative Benefit</t>
  </si>
  <si>
    <t>Relative Penalty</t>
  </si>
  <si>
    <t>Total Benefit</t>
  </si>
  <si>
    <t>Total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</si>
  <si>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</si>
  <si>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</si>
  <si>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</si>
  <si>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</si>
  <si>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</si>
  <si>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</si>
  <si>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</si>
  <si>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Service Manager</t>
  </si>
  <si>
    <t>Service Request Manager</t>
  </si>
  <si>
    <t>Generate Service Report</t>
  </si>
  <si>
    <t>Service Scanner</t>
  </si>
  <si>
    <t>Register and Login</t>
  </si>
  <si>
    <t>Service Order Request</t>
  </si>
  <si>
    <t>Totals</t>
  </si>
  <si>
    <t>100.0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</si>
</sst>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theme="1"/>
      <name val="Calibri"/>
    </font>
    <font>
      <sz val="10.0"/>
      <color theme="1"/>
      <name val="Arial"/>
    </font>
    <font/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1" fillId="0" fontId="2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0" fontId="3" numFmtId="0" xfId="0" applyBorder="1" applyFont="1"/>
    <xf borderId="2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0" max="10" width="11.25"/>
    <col customWidth="1" min="11" max="11" width="10.13"/>
    <col customWidth="1" min="12" max="12" width="7.63"/>
    <col customWidth="1" min="13" max="13" width="10.13"/>
    <col customWidth="1" min="14" max="14" width="7.63"/>
    <col customWidth="1" min="15" max="15" width="10.13"/>
    <col customWidth="1" min="16" max="17" width="7.63"/>
    <col customWidth="1" min="18" max="18" width="10.13"/>
    <col customWidth="1" min="19" max="28" width="7.63"/>
  </cols>
  <sheetData>
    <row r="1" ht="14.25" customHeight="1">
      <c r="A1" s="1" t="s">
        <v>0</v>
      </c>
      <c r="B1" s="2">
        <v>3.0</v>
      </c>
      <c r="C1" s="3"/>
      <c r="D1" s="2">
        <v>3.0</v>
      </c>
      <c r="E1" s="3"/>
      <c r="F1" s="2">
        <v>1.0</v>
      </c>
      <c r="G1" s="3"/>
      <c r="H1" s="2">
        <v>1.0</v>
      </c>
      <c r="I1" s="3"/>
      <c r="J1" s="4">
        <v>3.0</v>
      </c>
      <c r="K1" s="4">
        <v>1.0</v>
      </c>
      <c r="L1" s="1"/>
      <c r="M1" s="1"/>
      <c r="N1" s="4">
        <v>1.0</v>
      </c>
      <c r="O1" s="1"/>
      <c r="P1" s="4">
        <v>1.0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5" t="s">
        <v>1</v>
      </c>
      <c r="C2" s="6"/>
      <c r="D2" s="5" t="s">
        <v>2</v>
      </c>
      <c r="E2" s="6"/>
      <c r="F2" s="5" t="s">
        <v>3</v>
      </c>
      <c r="G2" s="6"/>
      <c r="H2" s="7" t="s">
        <v>4</v>
      </c>
      <c r="I2" s="3"/>
      <c r="J2" s="4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8" t="s">
        <v>5</v>
      </c>
      <c r="B3" s="8" t="s">
        <v>6</v>
      </c>
      <c r="C3" s="8" t="s">
        <v>7</v>
      </c>
      <c r="D3" s="8" t="s">
        <v>6</v>
      </c>
      <c r="E3" s="8" t="s">
        <v>7</v>
      </c>
      <c r="F3" s="8" t="s">
        <v>6</v>
      </c>
      <c r="G3" s="8" t="s">
        <v>7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/>
      <c r="T3" s="8"/>
      <c r="U3" s="8"/>
      <c r="V3" s="8"/>
      <c r="W3" s="8"/>
      <c r="X3" s="8"/>
      <c r="Y3" s="8"/>
      <c r="Z3" s="8"/>
      <c r="AA3" s="8"/>
      <c r="AB3" s="8"/>
    </row>
    <row r="4" ht="14.25" customHeight="1">
      <c r="A4" s="1" t="s">
        <v>17</v>
      </c>
      <c r="B4" s="1">
        <v>7.0</v>
      </c>
      <c r="C4" s="1">
        <v>3.0</v>
      </c>
      <c r="D4" s="1">
        <v>2.0</v>
      </c>
      <c r="E4" s="1">
        <v>0.0</v>
      </c>
      <c r="F4" s="1">
        <v>5.0</v>
      </c>
      <c r="G4" s="1">
        <v>3.0</v>
      </c>
      <c r="H4" s="1">
        <v>0.0</v>
      </c>
      <c r="I4" s="1">
        <v>0.0</v>
      </c>
      <c r="J4" s="4">
        <f t="shared" ref="J4:J9" si="1">ROUND(B4*$B$1/($B$1+$D$1+$F$1)+D4/($B$1+$D$1+$F$1)+F4*$F$1/($B$1+$D$1+$F$1)+H4*$B$1/($B$1+$D$1+$F$1),2)</f>
        <v>4</v>
      </c>
      <c r="K4" s="4">
        <f t="shared" ref="K4:K9" si="2">ROUND(C4*$B$1/($B$1+$D$1+$F$1)+E4*$D$1/($B$1+$D$1+$F$1)+G4*$F$1/($B$1+$D$1+$F$1) + I4*$F$1/($B$1+$D$1+$F$1),2)</f>
        <v>1.71</v>
      </c>
      <c r="L4" s="4">
        <f t="shared" ref="L4:L9" si="3">J4+$J$1+K4+$K$1</f>
        <v>9.71</v>
      </c>
      <c r="M4" s="4">
        <f t="shared" ref="M4:M9" si="4">ROUND(100*L4/$L$10,2)</f>
        <v>9.94</v>
      </c>
      <c r="N4" s="1">
        <v>4.0</v>
      </c>
      <c r="O4" s="4">
        <f t="shared" ref="O4:O9" si="5">ROUND(100*N4/$N$10,2)</f>
        <v>9.52</v>
      </c>
      <c r="P4" s="1">
        <v>1.0</v>
      </c>
      <c r="Q4" s="4">
        <f t="shared" ref="Q4:Q9" si="6">ROUND(P4*100/$P$10,2)</f>
        <v>3.03</v>
      </c>
      <c r="R4" s="4">
        <f t="shared" ref="R4:R9" si="7">ROUND(M4/(O4*$N$1+Q4*P4),2)</f>
        <v>0.79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 t="s">
        <v>18</v>
      </c>
      <c r="B5" s="1">
        <v>9.0</v>
      </c>
      <c r="C5" s="1">
        <v>9.0</v>
      </c>
      <c r="D5" s="1">
        <v>8.0</v>
      </c>
      <c r="E5" s="1">
        <v>5.0</v>
      </c>
      <c r="F5" s="1">
        <v>9.0</v>
      </c>
      <c r="G5" s="1">
        <v>7.0</v>
      </c>
      <c r="H5" s="1">
        <v>0.0</v>
      </c>
      <c r="I5" s="1">
        <v>0.0</v>
      </c>
      <c r="J5" s="4">
        <f t="shared" si="1"/>
        <v>6.29</v>
      </c>
      <c r="K5" s="4">
        <f t="shared" si="2"/>
        <v>7</v>
      </c>
      <c r="L5" s="4">
        <f t="shared" si="3"/>
        <v>17.29</v>
      </c>
      <c r="M5" s="4">
        <f t="shared" si="4"/>
        <v>17.7</v>
      </c>
      <c r="N5" s="1">
        <v>4.0</v>
      </c>
      <c r="O5" s="4">
        <f t="shared" si="5"/>
        <v>9.52</v>
      </c>
      <c r="P5" s="1">
        <v>3.0</v>
      </c>
      <c r="Q5" s="4">
        <f t="shared" si="6"/>
        <v>9.09</v>
      </c>
      <c r="R5" s="4">
        <f t="shared" si="7"/>
        <v>0.48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ht="14.25" customHeight="1">
      <c r="A6" s="1" t="s">
        <v>19</v>
      </c>
      <c r="B6" s="1">
        <v>5.0</v>
      </c>
      <c r="C6" s="1">
        <v>5.0</v>
      </c>
      <c r="D6" s="1">
        <v>4.0</v>
      </c>
      <c r="E6" s="1">
        <v>4.0</v>
      </c>
      <c r="F6" s="1">
        <v>2.0</v>
      </c>
      <c r="G6" s="1">
        <v>2.0</v>
      </c>
      <c r="H6" s="1">
        <v>0.0</v>
      </c>
      <c r="I6" s="1">
        <v>0.0</v>
      </c>
      <c r="J6" s="4">
        <f t="shared" si="1"/>
        <v>3</v>
      </c>
      <c r="K6" s="4">
        <f t="shared" si="2"/>
        <v>4.14</v>
      </c>
      <c r="L6" s="4">
        <f t="shared" si="3"/>
        <v>11.14</v>
      </c>
      <c r="M6" s="4">
        <f t="shared" si="4"/>
        <v>11.4</v>
      </c>
      <c r="N6" s="1">
        <v>2.0</v>
      </c>
      <c r="O6" s="4">
        <f t="shared" si="5"/>
        <v>4.76</v>
      </c>
      <c r="P6" s="1">
        <v>2.0</v>
      </c>
      <c r="Q6" s="4">
        <f t="shared" si="6"/>
        <v>6.06</v>
      </c>
      <c r="R6" s="4">
        <f t="shared" si="7"/>
        <v>0.68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ht="14.25" customHeight="1">
      <c r="A7" s="1" t="s">
        <v>20</v>
      </c>
      <c r="B7" s="1">
        <v>7.0</v>
      </c>
      <c r="C7" s="1">
        <v>5.0</v>
      </c>
      <c r="D7" s="1">
        <v>7.0</v>
      </c>
      <c r="E7" s="1">
        <v>5.0</v>
      </c>
      <c r="F7" s="1">
        <v>2.0</v>
      </c>
      <c r="G7" s="1">
        <v>1.0</v>
      </c>
      <c r="H7" s="1">
        <v>8.0</v>
      </c>
      <c r="I7" s="1">
        <v>2.0</v>
      </c>
      <c r="J7" s="4">
        <f t="shared" si="1"/>
        <v>7.71</v>
      </c>
      <c r="K7" s="4">
        <f t="shared" si="2"/>
        <v>4.71</v>
      </c>
      <c r="L7" s="4">
        <f t="shared" si="3"/>
        <v>16.42</v>
      </c>
      <c r="M7" s="4">
        <f t="shared" si="4"/>
        <v>16.81</v>
      </c>
      <c r="N7" s="1">
        <v>5.0</v>
      </c>
      <c r="O7" s="4">
        <f t="shared" si="5"/>
        <v>11.9</v>
      </c>
      <c r="P7" s="1">
        <v>1.0</v>
      </c>
      <c r="Q7" s="4">
        <f t="shared" si="6"/>
        <v>3.03</v>
      </c>
      <c r="R7" s="4">
        <f t="shared" si="7"/>
        <v>1.13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ht="14.25" customHeight="1">
      <c r="A8" s="1" t="s">
        <v>21</v>
      </c>
      <c r="B8" s="1">
        <v>9.0</v>
      </c>
      <c r="C8" s="1">
        <v>9.0</v>
      </c>
      <c r="D8" s="1">
        <v>9.0</v>
      </c>
      <c r="E8" s="1">
        <v>9.0</v>
      </c>
      <c r="F8" s="1">
        <v>9.0</v>
      </c>
      <c r="G8" s="1">
        <v>9.0</v>
      </c>
      <c r="H8" s="1">
        <v>3.0</v>
      </c>
      <c r="I8" s="1">
        <v>4.0</v>
      </c>
      <c r="J8" s="4">
        <f t="shared" si="1"/>
        <v>7.71</v>
      </c>
      <c r="K8" s="4">
        <f t="shared" si="2"/>
        <v>9.57</v>
      </c>
      <c r="L8" s="4">
        <f t="shared" si="3"/>
        <v>21.28</v>
      </c>
      <c r="M8" s="4">
        <f t="shared" si="4"/>
        <v>21.78</v>
      </c>
      <c r="N8" s="1">
        <v>4.0</v>
      </c>
      <c r="O8" s="4">
        <f t="shared" si="5"/>
        <v>9.52</v>
      </c>
      <c r="P8" s="1">
        <v>4.0</v>
      </c>
      <c r="Q8" s="4">
        <f t="shared" si="6"/>
        <v>12.12</v>
      </c>
      <c r="R8" s="4">
        <f t="shared" si="7"/>
        <v>0.38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1" t="s">
        <v>22</v>
      </c>
      <c r="B9" s="1">
        <v>9.0</v>
      </c>
      <c r="C9" s="1">
        <v>9.0</v>
      </c>
      <c r="D9" s="1">
        <v>9.0</v>
      </c>
      <c r="E9" s="1">
        <v>9.0</v>
      </c>
      <c r="F9" s="1">
        <v>8.0</v>
      </c>
      <c r="G9" s="1">
        <v>3.0</v>
      </c>
      <c r="H9" s="1">
        <v>7.0</v>
      </c>
      <c r="I9" s="1">
        <v>3.0</v>
      </c>
      <c r="J9" s="4">
        <f t="shared" si="1"/>
        <v>9.29</v>
      </c>
      <c r="K9" s="4">
        <f t="shared" si="2"/>
        <v>8.57</v>
      </c>
      <c r="L9" s="4">
        <f t="shared" si="3"/>
        <v>21.86</v>
      </c>
      <c r="M9" s="4">
        <f t="shared" si="4"/>
        <v>22.37</v>
      </c>
      <c r="N9" s="1">
        <v>3.0</v>
      </c>
      <c r="O9" s="4">
        <f t="shared" si="5"/>
        <v>7.14</v>
      </c>
      <c r="P9" s="1">
        <v>2.0</v>
      </c>
      <c r="Q9" s="4">
        <f t="shared" si="6"/>
        <v>6.06</v>
      </c>
      <c r="R9" s="4">
        <f t="shared" si="7"/>
        <v>1.16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9" t="s">
        <v>23</v>
      </c>
      <c r="B10" s="10">
        <f t="shared" ref="B10:I10" si="8">SUM(B4:B9)</f>
        <v>46</v>
      </c>
      <c r="C10" s="10">
        <f t="shared" si="8"/>
        <v>40</v>
      </c>
      <c r="D10" s="10">
        <f t="shared" si="8"/>
        <v>39</v>
      </c>
      <c r="E10" s="10">
        <f t="shared" si="8"/>
        <v>32</v>
      </c>
      <c r="F10" s="10">
        <f t="shared" si="8"/>
        <v>35</v>
      </c>
      <c r="G10" s="10">
        <f t="shared" si="8"/>
        <v>25</v>
      </c>
      <c r="H10" s="10">
        <f t="shared" si="8"/>
        <v>18</v>
      </c>
      <c r="I10" s="10">
        <f t="shared" si="8"/>
        <v>9</v>
      </c>
      <c r="J10" s="10">
        <f>SUM(J1:J9)</f>
        <v>41</v>
      </c>
      <c r="K10" s="10">
        <f t="shared" ref="K10:L10" si="9">SUM(K4:K9)</f>
        <v>35.7</v>
      </c>
      <c r="L10" s="10">
        <f t="shared" si="9"/>
        <v>97.7</v>
      </c>
      <c r="M10" s="4">
        <f>100*L10/$L$10</f>
        <v>100</v>
      </c>
      <c r="N10" s="10">
        <v>42.0</v>
      </c>
      <c r="O10" s="10" t="s">
        <v>24</v>
      </c>
      <c r="P10" s="10">
        <v>33.0</v>
      </c>
      <c r="Q10" s="10" t="s">
        <v>24</v>
      </c>
      <c r="R10" s="1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4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4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4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4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4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4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4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4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4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4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4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4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4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4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4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4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2021-06-17T02:48:00Z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