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460" windowWidth="25600" xWindow="0" yWindow="46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" numFmtId="164"/>
  </numFmts>
  <fonts count="12">
    <font>
      <name val="Calibri"/>
      <family val="2"/>
      <color theme="1"/>
      <sz val="11"/>
      <scheme val="minor"/>
    </font>
    <font>
      <name val="Times New Roman"/>
      <family val="1"/>
      <b val="1"/>
      <color theme="1"/>
      <sz val="12"/>
    </font>
    <font>
      <name val="Times New Roman"/>
      <family val="1"/>
      <color theme="1"/>
      <sz val="12"/>
    </font>
    <font>
      <name val="Times New Roman"/>
      <family val="1"/>
      <b val="1"/>
      <color rgb="FFFF0000"/>
      <sz val="12"/>
      <u val="single"/>
    </font>
    <font>
      <name val="Times New Roman"/>
      <family val="1"/>
      <b val="1"/>
      <color rgb="FFFF0000"/>
      <sz val="12"/>
    </font>
    <font>
      <name val="Times New Roman"/>
      <family val="1"/>
      <b val="1"/>
      <i val="1"/>
      <color rgb="FFFF0000"/>
      <sz val="12"/>
    </font>
    <font>
      <name val="Times New Roman"/>
      <family val="1"/>
      <color rgb="FFFF0000"/>
      <sz val="12"/>
    </font>
    <font>
      <name val="Times New Roman"/>
      <family val="1"/>
      <b val="1"/>
      <color rgb="FF0070C0"/>
      <sz val="12"/>
      <u val="single"/>
    </font>
    <font>
      <name val="Times New Roman"/>
      <family val="1"/>
      <b val="1"/>
      <color rgb="FF0070C0"/>
      <sz val="12"/>
    </font>
    <font>
      <name val="Times New Roman"/>
      <family val="1"/>
      <b val="1"/>
      <sz val="12"/>
    </font>
    <font>
      <name val="Times New Roman"/>
      <family val="1"/>
      <sz val="12"/>
    </font>
    <font>
      <name val="Times New Roman"/>
      <family val="1"/>
      <color rgb="FF0070C0"/>
      <sz val="12"/>
    </font>
  </fonts>
  <fills count="5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29">
    <xf borderId="0" fillId="0" fontId="0" numFmtId="0" pivotButton="0" quotePrefix="0" xfId="0"/>
    <xf applyAlignment="1" borderId="1" fillId="0" fontId="2" numFmtId="164" pivotButton="0" quotePrefix="0" xfId="0">
      <alignment horizontal="center"/>
    </xf>
    <xf applyAlignment="1" borderId="1" fillId="0" fontId="2" numFmtId="2" pivotButton="0" quotePrefix="0" xfId="0">
      <alignment horizontal="center"/>
    </xf>
    <xf applyAlignment="1" borderId="1" fillId="0" fontId="2" numFmtId="0" pivotButton="0" quotePrefix="0" xfId="0">
      <alignment horizontal="center"/>
    </xf>
    <xf borderId="0" fillId="0" fontId="3" numFmtId="0" pivotButton="0" quotePrefix="0" xfId="0"/>
    <xf borderId="0" fillId="0" fontId="4" numFmtId="0" pivotButton="0" quotePrefix="0" xfId="0"/>
    <xf borderId="0" fillId="0" fontId="1" numFmtId="0" pivotButton="0" quotePrefix="0" xfId="0"/>
    <xf applyAlignment="1" borderId="0" fillId="0" fontId="7" numFmtId="0" pivotButton="0" quotePrefix="0" xfId="0">
      <alignment vertical="center"/>
    </xf>
    <xf applyAlignment="1" borderId="0" fillId="0" fontId="8" numFmtId="0" pivotButton="0" quotePrefix="0" xfId="0">
      <alignment vertical="center"/>
    </xf>
    <xf borderId="0" fillId="0" fontId="8" numFmtId="0" pivotButton="0" quotePrefix="0" xfId="0"/>
    <xf borderId="0" fillId="0" fontId="2" numFmtId="0" pivotButton="0" quotePrefix="0" xfId="0"/>
    <xf applyAlignment="1" borderId="3" fillId="2" fontId="9" numFmtId="0" pivotButton="0" quotePrefix="0" xfId="0">
      <alignment horizontal="center" vertical="center" wrapText="1"/>
    </xf>
    <xf applyAlignment="1" borderId="1" fillId="2" fontId="9" numFmtId="0" pivotButton="0" quotePrefix="0" xfId="0">
      <alignment horizontal="center" vertical="center" wrapText="1"/>
    </xf>
    <xf applyAlignment="1" borderId="1" fillId="0" fontId="10" numFmtId="0" pivotButton="0" quotePrefix="0" xfId="0">
      <alignment horizontal="center" vertical="top" wrapText="1"/>
    </xf>
    <xf borderId="0" fillId="0" fontId="10" numFmtId="0" pivotButton="0" quotePrefix="0" xfId="0"/>
    <xf borderId="0" fillId="0" fontId="6" numFmtId="0" pivotButton="0" quotePrefix="0" xfId="0"/>
    <xf applyAlignment="1" borderId="0" fillId="0" fontId="6" numFmtId="0" pivotButton="0" quotePrefix="0" xfId="0">
      <alignment horizontal="left" wrapText="1"/>
    </xf>
    <xf applyAlignment="1" borderId="0" fillId="0" fontId="6" numFmtId="0" pivotButton="0" quotePrefix="0" xfId="0">
      <alignment wrapText="1"/>
    </xf>
    <xf borderId="0" fillId="0" fontId="11" numFmtId="0" pivotButton="0" quotePrefix="0" xfId="0"/>
    <xf applyAlignment="1" borderId="0" fillId="0" fontId="11" numFmtId="0" pivotButton="0" quotePrefix="0" xfId="0">
      <alignment vertical="center"/>
    </xf>
    <xf borderId="0" fillId="0" fontId="11" numFmtId="0" pivotButton="0" quotePrefix="0" xfId="0"/>
    <xf applyAlignment="1" borderId="2" fillId="2" fontId="9" numFmtId="0" pivotButton="0" quotePrefix="0" xfId="0">
      <alignment horizontal="center" vertical="center" wrapText="1"/>
    </xf>
    <xf applyAlignment="1" borderId="1" fillId="3" fontId="10" numFmtId="14" pivotButton="0" quotePrefix="0" xfId="0">
      <alignment horizontal="center" vertical="top" wrapText="1"/>
    </xf>
    <xf applyAlignment="1" borderId="1" fillId="4" fontId="10" numFmtId="0" pivotButton="0" quotePrefix="0" xfId="0">
      <alignment horizontal="center" vertical="top" wrapText="1"/>
    </xf>
    <xf applyAlignment="1" borderId="1" fillId="4" fontId="10" numFmtId="9" pivotButton="0" quotePrefix="0" xfId="0">
      <alignment horizontal="center" vertical="top" wrapText="1"/>
    </xf>
    <xf applyAlignment="1" borderId="1" fillId="0" fontId="10" numFmtId="14" pivotButton="0" quotePrefix="0" xfId="0">
      <alignment horizontal="center" vertical="top" wrapText="1"/>
    </xf>
    <xf applyAlignment="1" borderId="0" fillId="0" fontId="1" numFmtId="0" pivotButton="0" quotePrefix="0" xfId="0">
      <alignment horizontal="center"/>
    </xf>
    <xf applyAlignment="1" borderId="4" fillId="0" fontId="9" numFmtId="0" pivotButton="0" quotePrefix="0" xfId="0">
      <alignment horizontal="center" vertical="center"/>
    </xf>
    <xf borderId="4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N26"/>
  <sheetViews>
    <sheetView tabSelected="1" topLeftCell="C3" workbookViewId="0" zoomScale="124" zoomScaleNormal="124">
      <selection activeCell="C9" sqref="C9"/>
    </sheetView>
  </sheetViews>
  <sheetFormatPr baseColWidth="10" defaultColWidth="9.1640625" defaultRowHeight="16" outlineLevelCol="0"/>
  <cols>
    <col customWidth="1" max="1" min="1" style="10" width="5.33203125"/>
    <col customWidth="1" max="2" min="2" style="10" width="7"/>
    <col customWidth="1" max="3" min="3" style="10" width="16.6640625"/>
    <col bestFit="1" customWidth="1" max="4" min="4" style="10" width="15.83203125"/>
    <col customWidth="1" max="5" min="5" style="10" width="17.33203125"/>
    <col customWidth="1" max="6" min="6" style="10" width="17.5"/>
    <col customWidth="1" max="7" min="7" style="10" width="15.1640625"/>
    <col customWidth="1" max="8" min="8" style="10" width="16.6640625"/>
    <col customWidth="1" max="9" min="9" style="10" width="15.6640625"/>
    <col customWidth="1" max="10" min="10" style="10" width="9.1640625"/>
    <col bestFit="1" customWidth="1" max="11" min="11" style="10" width="15"/>
    <col bestFit="1" customWidth="1" max="12" min="12" style="10" width="23.33203125"/>
    <col bestFit="1" customWidth="1" max="13" min="13" style="10" width="23.83203125"/>
    <col customWidth="1" max="16384" min="14" style="10" width="9.1640625"/>
  </cols>
  <sheetData>
    <row customHeight="1" ht="19.5" r="2">
      <c r="B2" s="26" t="inlineStr">
        <is>
          <t>BẢNG THỐNG KÊ NHẬP VẬT LIỆU XÂY DỰNG T1/2017</t>
        </is>
      </c>
    </row>
    <row r="3">
      <c r="K3" s="27" t="inlineStr">
        <is>
          <t>BẢNG TỔNG HỢP</t>
        </is>
      </c>
      <c r="L3" s="28" t="n"/>
      <c r="M3" s="28" t="n"/>
    </row>
    <row customHeight="1" ht="36" r="4">
      <c r="B4" s="12" t="inlineStr">
        <is>
          <t>SỐ
TT</t>
        </is>
      </c>
      <c r="C4" s="12" t="inlineStr">
        <is>
          <t>MÃ HÀNG</t>
        </is>
      </c>
      <c r="D4" s="12" t="inlineStr">
        <is>
          <t>TÊN HÀNG</t>
        </is>
      </c>
      <c r="E4" s="21" t="inlineStr">
        <is>
          <t>NGÀY NHẬP</t>
        </is>
      </c>
      <c r="F4" s="21" t="inlineStr">
        <is>
          <t>ĐƠN GIÁ (Triệu đồng)</t>
        </is>
      </c>
      <c r="G4" s="21" t="inlineStr">
        <is>
          <t>SỐ LƯỢNG (Tấn)</t>
        </is>
      </c>
      <c r="H4" s="21" t="inlineStr">
        <is>
          <t>THÀNH TIỀN (Triệu đồng)</t>
        </is>
      </c>
      <c r="I4" s="21" t="inlineStr">
        <is>
          <t>THUẾ (%)</t>
        </is>
      </c>
      <c r="K4" s="11" t="inlineStr">
        <is>
          <t>MÃ HÀNG</t>
        </is>
      </c>
      <c r="L4" s="12" t="inlineStr">
        <is>
          <t>TÊN HÀNG</t>
        </is>
      </c>
      <c r="M4" s="12" t="inlineStr">
        <is>
          <t>TỔNG SỐ LƯỢNG (Tấn)</t>
        </is>
      </c>
    </row>
    <row customHeight="1" ht="16.5" r="5">
      <c r="B5" s="13" t="n">
        <v>1</v>
      </c>
      <c r="C5" s="13" t="inlineStr">
        <is>
          <t>XM</t>
        </is>
      </c>
      <c r="D5" s="23">
        <f>VLOOKUP(C5,$K$5:$L$9,2,0)</f>
        <v/>
      </c>
      <c r="E5" s="22" t="n">
        <v>42740</v>
      </c>
      <c r="F5" s="1" t="n">
        <v>0.2</v>
      </c>
      <c r="G5" s="13" t="n">
        <v>9</v>
      </c>
      <c r="H5" s="23">
        <f>F5*G5</f>
        <v/>
      </c>
      <c r="I5" s="24">
        <f>IF(C5="TH",10%,IF(OR(C5="GM",C5="XM"),5%,0))</f>
        <v/>
      </c>
      <c r="J5" s="14" t="n"/>
      <c r="K5" s="2" t="inlineStr">
        <is>
          <t>XM</t>
        </is>
      </c>
      <c r="L5" s="3" t="inlineStr">
        <is>
          <t>Xi măng</t>
        </is>
      </c>
      <c r="M5" s="23">
        <f>COUNTIF($C$5:$C$14,K5)</f>
        <v/>
      </c>
    </row>
    <row customHeight="1" ht="16.5" r="6">
      <c r="B6" s="13" t="n">
        <v>2</v>
      </c>
      <c r="C6" s="13" t="inlineStr">
        <is>
          <t>XM</t>
        </is>
      </c>
      <c r="D6" s="23">
        <f>VLOOKUP(C6,$K$5:$L$9,2,0)</f>
        <v/>
      </c>
      <c r="E6" s="22" t="n">
        <v>42740</v>
      </c>
      <c r="F6" s="1" t="n">
        <v>0.25</v>
      </c>
      <c r="G6" s="13" t="n">
        <v>6</v>
      </c>
      <c r="H6" s="23">
        <f>F6*G6</f>
        <v/>
      </c>
      <c r="I6" s="24">
        <f>IF(C6="TH",10%,IF(OR(C6="GM",C6="XM"),5%,0))</f>
        <v/>
      </c>
      <c r="J6" s="14" t="n"/>
      <c r="K6" s="13" t="inlineStr">
        <is>
          <t>GA</t>
        </is>
      </c>
      <c r="L6" s="3" t="inlineStr">
        <is>
          <t>Gạch</t>
        </is>
      </c>
      <c r="M6" s="23">
        <f>COUNTIF($C$5:$C$14,K6)</f>
        <v/>
      </c>
    </row>
    <row customHeight="1" ht="17" r="7">
      <c r="B7" s="13" t="n">
        <v>3</v>
      </c>
      <c r="C7" s="13" t="inlineStr">
        <is>
          <t>XM</t>
        </is>
      </c>
      <c r="D7" s="23">
        <f>VLOOKUP(C7,$K$5:$L$9,2,0)</f>
        <v/>
      </c>
      <c r="E7" s="22" t="n">
        <v>42736</v>
      </c>
      <c r="F7" s="3" t="n">
        <v>0.3</v>
      </c>
      <c r="G7" s="13" t="n">
        <v>6</v>
      </c>
      <c r="H7" s="23">
        <f>F7*G7</f>
        <v/>
      </c>
      <c r="I7" s="24">
        <f>IF(C7="TH",10%,IF(OR(C7="GM",C7="XM"),5%,0))</f>
        <v/>
      </c>
      <c r="J7" s="14" t="n"/>
      <c r="K7" s="3" t="inlineStr">
        <is>
          <t>TH</t>
        </is>
      </c>
      <c r="L7" s="3" t="inlineStr">
        <is>
          <t>Thép xây dựng</t>
        </is>
      </c>
      <c r="M7" s="23">
        <f>COUNTIF($C$5:$C$14,K7)</f>
        <v/>
      </c>
    </row>
    <row customHeight="1" ht="17" r="8">
      <c r="B8" s="13" t="n">
        <v>4</v>
      </c>
      <c r="C8" s="13" t="inlineStr">
        <is>
          <t>CA</t>
        </is>
      </c>
      <c r="D8" s="23">
        <f>VLOOKUP(C8,$K$5:$L$9,2,0)</f>
        <v/>
      </c>
      <c r="E8" s="22" t="n">
        <v>42743</v>
      </c>
      <c r="F8" s="1" t="n">
        <v>2</v>
      </c>
      <c r="G8" s="13" t="n">
        <v>6</v>
      </c>
      <c r="H8" s="23">
        <f>F8*G8</f>
        <v/>
      </c>
      <c r="I8" s="24">
        <f>IF(C8="TH",10%,IF(OR(C8="GM",C8="XM"),5%,0))</f>
        <v/>
      </c>
      <c r="J8" s="14" t="n"/>
      <c r="K8" s="3" t="inlineStr">
        <is>
          <t>CA</t>
        </is>
      </c>
      <c r="L8" s="3" t="inlineStr">
        <is>
          <t>Cát xây dựng</t>
        </is>
      </c>
      <c r="M8" s="23">
        <f>COUNTIF($C$5:$C$14,K8)</f>
        <v/>
      </c>
    </row>
    <row customHeight="1" ht="17" r="9">
      <c r="B9" s="13" t="n">
        <v>5</v>
      </c>
      <c r="C9" s="13" t="inlineStr">
        <is>
          <t>CA</t>
        </is>
      </c>
      <c r="D9" s="23">
        <f>VLOOKUP(C9,$K$5:$L$9,2,0)</f>
        <v/>
      </c>
      <c r="E9" s="22" t="n">
        <v>42736</v>
      </c>
      <c r="F9" s="1" t="n">
        <v>2.1</v>
      </c>
      <c r="G9" s="13" t="n">
        <v>5</v>
      </c>
      <c r="H9" s="23">
        <f>F9*G9</f>
        <v/>
      </c>
      <c r="I9" s="24">
        <f>IF(C9="TH",10%,IF(OR(C9="GM",C9="XM"),5%,0))</f>
        <v/>
      </c>
      <c r="J9" s="14" t="n"/>
      <c r="K9" s="3" t="inlineStr">
        <is>
          <t>GM</t>
        </is>
      </c>
      <c r="L9" s="3" t="inlineStr">
        <is>
          <t>Gạch men</t>
        </is>
      </c>
      <c r="M9" s="23">
        <f>COUNTIF($C$5:$C$14,K9)</f>
        <v/>
      </c>
    </row>
    <row customHeight="1" ht="17" r="10">
      <c r="B10" s="13" t="n">
        <v>6</v>
      </c>
      <c r="C10" s="13" t="inlineStr">
        <is>
          <t>CA</t>
        </is>
      </c>
      <c r="D10" s="23">
        <f>VLOOKUP(C10,$K$5:$L$9,2,0)</f>
        <v/>
      </c>
      <c r="E10" s="22" t="n">
        <v>42736</v>
      </c>
      <c r="F10" s="1" t="n">
        <v>2.5</v>
      </c>
      <c r="G10" s="13" t="n">
        <v>5</v>
      </c>
      <c r="H10" s="23">
        <f>F10*G10</f>
        <v/>
      </c>
      <c r="I10" s="24">
        <f>IF(C10="TH",10%,IF(OR(C10="GM",C10="XM"),5%,0))</f>
        <v/>
      </c>
      <c r="J10" s="14" t="n"/>
    </row>
    <row customHeight="1" ht="17" r="11">
      <c r="B11" s="13" t="n">
        <v>7</v>
      </c>
      <c r="C11" s="13" t="inlineStr">
        <is>
          <t>CA</t>
        </is>
      </c>
      <c r="D11" s="23">
        <f>VLOOKUP(C11,$K$5:$L$9,2,0)</f>
        <v/>
      </c>
      <c r="E11" s="22" t="n">
        <v>42738</v>
      </c>
      <c r="F11" s="1" t="n">
        <v>2.55</v>
      </c>
      <c r="G11" s="13" t="n">
        <v>5</v>
      </c>
      <c r="H11" s="23">
        <f>F11*G11</f>
        <v/>
      </c>
      <c r="I11" s="24">
        <f>IF(C11="TH",10%,IF(OR(C11="GM",C11="XM"),5%,0))</f>
        <v/>
      </c>
      <c r="J11" s="14" t="n"/>
    </row>
    <row customHeight="1" ht="17" r="12">
      <c r="B12" s="13" t="n">
        <v>8</v>
      </c>
      <c r="C12" s="13" t="inlineStr">
        <is>
          <t>GM</t>
        </is>
      </c>
      <c r="D12" s="23">
        <f>VLOOKUP(C12,$K$5:$L$9,2,0)</f>
        <v/>
      </c>
      <c r="E12" s="22" t="n">
        <v>42743</v>
      </c>
      <c r="F12" s="2" t="n">
        <v>3</v>
      </c>
      <c r="G12" s="13" t="n">
        <v>4</v>
      </c>
      <c r="H12" s="23">
        <f>F12*G12</f>
        <v/>
      </c>
      <c r="I12" s="24">
        <f>IF(C12="TH",10%,IF(OR(C12="GM",C12="XM"),5%,0))</f>
        <v/>
      </c>
      <c r="J12" s="14" t="n"/>
    </row>
    <row customHeight="1" ht="17.25" r="13">
      <c r="B13" s="13" t="n">
        <v>9</v>
      </c>
      <c r="C13" s="13" t="inlineStr">
        <is>
          <t>GA</t>
        </is>
      </c>
      <c r="D13" s="23">
        <f>VLOOKUP(C13,$K$5:$L$9,2,0)</f>
        <v/>
      </c>
      <c r="E13" s="22" t="n">
        <v>42744</v>
      </c>
      <c r="F13" s="1" t="n">
        <v>4.5</v>
      </c>
      <c r="G13" s="13" t="n">
        <v>3</v>
      </c>
      <c r="H13" s="23">
        <f>F13*G13</f>
        <v/>
      </c>
      <c r="I13" s="24">
        <f>IF(C13="TH",10%,IF(OR(C13="GM",C13="XM"),5%,0))</f>
        <v/>
      </c>
      <c r="J13" s="14" t="n"/>
      <c r="K13" s="21" t="inlineStr">
        <is>
          <t>NGÀY NHẬP</t>
        </is>
      </c>
      <c r="L13" s="21" t="inlineStr">
        <is>
          <t>GIÁ TRỊ LỚN NHẤT</t>
        </is>
      </c>
      <c r="M13" s="21" t="inlineStr">
        <is>
          <t>GIÁ TRỊ NHỎ NHẤT</t>
        </is>
      </c>
    </row>
    <row customHeight="1" ht="17" r="14">
      <c r="B14" s="13" t="n">
        <v>10</v>
      </c>
      <c r="C14" s="13" t="inlineStr">
        <is>
          <t>XM</t>
        </is>
      </c>
      <c r="D14" s="23">
        <f>VLOOKUP(C14,$K$5:$L$9,2,0)</f>
        <v/>
      </c>
      <c r="E14" s="22" t="n">
        <v>42745</v>
      </c>
      <c r="F14" s="1" t="n">
        <v>5.5</v>
      </c>
      <c r="G14" s="13" t="n">
        <v>3</v>
      </c>
      <c r="H14" s="23">
        <f>F14*G14</f>
        <v/>
      </c>
      <c r="I14" s="24">
        <f>IF(C14="TH",10%,IF(OR(C14="GM",C14="XM"),5%,0))</f>
        <v/>
      </c>
      <c r="J14" s="14" t="n"/>
      <c r="K14" s="25" t="n">
        <v>42740</v>
      </c>
      <c r="L14" s="23">
        <f>MAX(H5,H6,H10)</f>
        <v/>
      </c>
      <c r="M14" s="23">
        <f>DMIN($B$4:$I$14,H4,$K$13:$K$14)</f>
        <v/>
      </c>
    </row>
    <row r="15">
      <c r="B15" s="4" t="inlineStr">
        <is>
          <t>Chú ý:</t>
        </is>
      </c>
      <c r="C15" s="15" t="n"/>
      <c r="D15" s="15" t="n"/>
      <c r="E15" s="15" t="n"/>
      <c r="F15" s="15" t="n"/>
      <c r="G15" s="15" t="n"/>
      <c r="H15" s="15" t="n"/>
      <c r="I15" s="16" t="n"/>
      <c r="J15" s="15" t="n"/>
      <c r="K15" s="15" t="n"/>
      <c r="L15" s="15" t="n"/>
      <c r="M15" s="15" t="n"/>
      <c r="N15" s="15" t="n"/>
    </row>
    <row r="16">
      <c r="B16" s="5" t="inlineStr">
        <is>
          <t>1. Không chèn thêm hàng, cột và không làm thay đổi cấu trúc, định dạng của bảng tính; chỉ thực hiện các công thức và hàm theo các yêu cầu của đề thi.</t>
        </is>
      </c>
      <c r="C16" s="16" t="n"/>
      <c r="D16" s="16" t="n"/>
      <c r="E16" s="16" t="n"/>
      <c r="F16" s="16" t="n"/>
      <c r="G16" s="16" t="n"/>
      <c r="H16" s="16" t="n"/>
      <c r="I16" s="16" t="n"/>
      <c r="J16" s="16" t="n"/>
      <c r="K16" s="17" t="n"/>
      <c r="L16" s="17" t="n"/>
      <c r="M16" s="15" t="n"/>
      <c r="N16" s="15" t="n"/>
    </row>
    <row customHeight="1" ht="21" r="17">
      <c r="B17" s="5" t="inlineStr">
        <is>
          <t>2. Bài thi được chấm tự động. Vì vậy, cần thực hiện chính xác theo yêu cầu của đề thi.</t>
        </is>
      </c>
      <c r="C17" s="16" t="n"/>
      <c r="D17" s="16" t="n"/>
      <c r="E17" s="16" t="n"/>
      <c r="F17" s="16" t="n"/>
      <c r="G17" s="16" t="n"/>
      <c r="H17" s="16" t="n"/>
      <c r="I17" s="16" t="n"/>
      <c r="J17" s="16" t="n"/>
      <c r="K17" s="17" t="n"/>
      <c r="M17" s="15" t="n"/>
      <c r="N17" s="15" t="n"/>
    </row>
    <row r="18">
      <c r="B18" s="5" t="inlineStr">
        <is>
          <t>3. Bài thi được lưu lại (Save as) theo định dạng: SBD_HOVATEN_LOP.XLSX (Ví dụ: 01011001_NGUYENVANA_16CXX.XLSX) vào ổ đĩa D hoặc E của máy tính.</t>
        </is>
      </c>
      <c r="C18" s="16" t="n"/>
      <c r="D18" s="16" t="n"/>
      <c r="E18" s="16" t="n"/>
      <c r="F18" s="16" t="n"/>
      <c r="G18" s="16" t="n"/>
      <c r="H18" s="16" t="n"/>
      <c r="I18" s="16" t="n"/>
      <c r="J18" s="16" t="n"/>
      <c r="K18" s="17" t="n"/>
      <c r="M18" s="15" t="n"/>
      <c r="N18" s="15" t="n"/>
    </row>
    <row customHeight="1" ht="16.5" r="19">
      <c r="B19" s="6" t="n"/>
      <c r="C19" s="16" t="n"/>
      <c r="D19" s="16" t="n"/>
      <c r="E19" s="16" t="n"/>
      <c r="F19" s="16" t="n"/>
      <c r="G19" s="16" t="n"/>
      <c r="H19" s="16" t="n"/>
      <c r="I19" s="20" t="n"/>
      <c r="J19" s="16" t="n"/>
      <c r="K19" s="17" t="n"/>
    </row>
    <row r="20">
      <c r="B20" s="7" t="inlineStr">
        <is>
          <t xml:space="preserve">Yêu cầu: </t>
        </is>
      </c>
      <c r="C20" s="20" t="n"/>
      <c r="D20" s="20" t="n"/>
      <c r="E20" s="20" t="n"/>
      <c r="F20" s="20" t="n"/>
      <c r="G20" s="20" t="n"/>
      <c r="H20" s="20" t="n"/>
      <c r="I20" s="19" t="n"/>
      <c r="J20" s="20" t="n"/>
    </row>
    <row r="21">
      <c r="B21" s="8" t="inlineStr">
        <is>
          <t>1. Tính THÀNH TIỀN = ĐƠN GIÁ * SỐ LƯỢNG  (1 điểm).</t>
        </is>
      </c>
      <c r="C21" s="19" t="n"/>
      <c r="D21" s="19" t="n"/>
      <c r="E21" s="19" t="n"/>
      <c r="F21" s="19" t="n"/>
      <c r="G21" s="19" t="n"/>
      <c r="H21" s="19" t="n"/>
      <c r="I21" s="19" t="n"/>
      <c r="J21" s="19" t="n"/>
    </row>
    <row r="22">
      <c r="B22" s="8" t="inlineStr">
        <is>
          <t>2. Điền giá trị cho cột THUẾ, biết:  (1 điểm) (CHÚ Ý VIẾT CHỮ TIẾNG VIỆT IN HOA).</t>
        </is>
      </c>
      <c r="C22" s="19" t="n"/>
      <c r="D22" s="19" t="n"/>
      <c r="E22" s="19" t="n"/>
      <c r="F22" s="19" t="n"/>
      <c r="G22" s="19" t="n"/>
      <c r="H22" s="19" t="n"/>
      <c r="I22" s="20" t="n"/>
      <c r="J22" s="19" t="n"/>
    </row>
    <row r="23">
      <c r="B23" s="8" t="n"/>
      <c r="C23" s="8" t="inlineStr">
        <is>
          <t>Nếu MÃ HÀNG = TH thì điền 10%, nếu MÃ HÀNG là GM và XM thì điền 5%, còn lại là 0.</t>
        </is>
      </c>
      <c r="D23" s="19" t="n"/>
      <c r="E23" s="19" t="n"/>
      <c r="F23" s="19" t="n"/>
      <c r="G23" s="19" t="n"/>
      <c r="H23" s="19" t="n"/>
      <c r="I23" s="20" t="n"/>
      <c r="J23" s="19" t="n"/>
    </row>
    <row r="24">
      <c r="B24" s="9" t="inlineStr">
        <is>
          <t>3. Điền thông tin TÊN HÀNG dựa vào cột MÃ HÀNG và BẢNG TỔNG HỢP THÔN (1 điểm).</t>
        </is>
      </c>
      <c r="C24" s="20" t="n"/>
      <c r="D24" s="20" t="n"/>
      <c r="E24" s="20" t="n"/>
      <c r="F24" s="20" t="n"/>
      <c r="G24" s="20" t="n"/>
      <c r="H24" s="20" t="n"/>
      <c r="J24" s="20" t="n"/>
    </row>
    <row r="25">
      <c r="B25" s="9" t="inlineStr">
        <is>
          <t>4. Thống kê TỔNG SỐ LƯỢNG của mỗi MÃ HÀNG ở BẢNG TỔNG HỢP (1 điểm).</t>
        </is>
      </c>
      <c r="C25" s="19" t="n"/>
      <c r="D25" s="19" t="n"/>
      <c r="E25" s="19" t="n"/>
      <c r="F25" s="19" t="n"/>
      <c r="G25" s="19" t="n"/>
      <c r="H25" s="19" t="n"/>
      <c r="I25" s="19" t="n"/>
      <c r="J25" s="19" t="n"/>
    </row>
    <row r="26">
      <c r="B26" s="9" t="inlineStr">
        <is>
          <t>5. Thống kê giá trị nhập nhiều nhất, ít nhất (Triệu đồng) trong ngày 01-01-2017 (1 điểm)</t>
        </is>
      </c>
      <c r="C26" s="20" t="n"/>
      <c r="D26" s="20" t="n"/>
      <c r="E26" s="20" t="n"/>
      <c r="F26" s="20" t="n"/>
      <c r="G26" s="20" t="n"/>
      <c r="H26" s="20" t="n"/>
      <c r="I26" s="20" t="n"/>
      <c r="J26" s="20" t="n"/>
    </row>
  </sheetData>
  <mergeCells count="2">
    <mergeCell ref="B2:I2"/>
    <mergeCell ref="K3:M3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Phạm Dương Thu Hằng</dc:creator>
  <dcterms:created xsi:type="dcterms:W3CDTF">2016-06-17T10:05:33Z</dcterms:created>
  <dcterms:modified xsi:type="dcterms:W3CDTF">2019-05-24T08:29:27Z</dcterms:modified>
  <cp:lastModifiedBy>Microsoft Office User</cp:lastModifiedBy>
</cp:coreProperties>
</file>